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2.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publications" sheetId="1" state="visible" r:id="rId2"/>
    <sheet name="geographic" sheetId="2" state="visible" r:id="rId3"/>
    <sheet name="scientific" sheetId="3" state="visible" r:id="rId4"/>
    <sheet name="datasets" sheetId="4" state="visible" r:id="rId5"/>
    <sheet name="processing" sheetId="5" state="visible" r:id="rId6"/>
    <sheet name="accuracy" sheetId="6" state="visible" r:id="rId7"/>
    <sheet name="outputs" sheetId="7" state="visible" r:id="rId8"/>
  </sheets>
  <definedNames>
    <definedName function="false" hidden="false" localSheetId="0" name="Z_ECB84FFB_EBDC_4984_AE49_1A0252B49F14_.wvu.FilterData" vbProcedure="false">publications!$A$1:$H$1001</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Calibri"/>
            <family val="0"/>
            <charset val="1"/>
          </rPr>
          <t xml:space="preserve">Select the name of the author who is/did review this paper</t>
        </r>
      </text>
    </comment>
    <comment ref="B1" authorId="0">
      <text>
        <r>
          <rPr>
            <sz val="10"/>
            <color rgb="FF000000"/>
            <rFont val="Calibri"/>
            <family val="0"/>
            <charset val="1"/>
          </rPr>
          <t xml:space="preserve">Don't type anything in this column!
NOTE: These are now colored red based on whether they are flagged as "relevant" to the study or not, green if they are flagged as "relevant" (or not flagged at all)</t>
        </r>
      </text>
    </comment>
    <comment ref="B23" authorId="0">
      <text>
        <r>
          <rPr>
            <sz val="10"/>
            <color rgb="FF000000"/>
            <rFont val="Calibri"/>
            <family val="0"/>
            <charset val="1"/>
          </rPr>
          <t xml:space="preserve">This one is tricky as there are many processing options leading to many accuracy results. Should there be a dataset for each option?
	-Aa Ee</t>
        </r>
      </text>
    </comment>
    <comment ref="B29" authorId="0">
      <text>
        <r>
          <rPr>
            <sz val="10"/>
            <color rgb="FF000000"/>
            <rFont val="Calibri"/>
            <family val="0"/>
            <charset val="1"/>
          </rPr>
          <t xml:space="preserve">This one is a little bit more complicated as there are three softwares used and thus for three softwares accuracies given. Should I create a dataset for each time and software processing version?
	-Aa Ee</t>
        </r>
      </text>
    </comment>
    <comment ref="B74" authorId="0">
      <text>
        <r>
          <rPr>
            <sz val="10"/>
            <color rgb="FF000000"/>
            <rFont val="Calibri"/>
            <family val="0"/>
            <charset val="1"/>
          </rPr>
          <t xml:space="preserve">if this has entries in the dataset/processing/outputs/accuracy, it should be relevant, yes?
	-Robert McNabb</t>
        </r>
      </text>
    </comment>
    <comment ref="B138" authorId="0">
      <text>
        <r>
          <rPr>
            <sz val="10"/>
            <color rgb="FF000000"/>
            <rFont val="Calibri"/>
            <family val="0"/>
            <charset val="1"/>
          </rPr>
          <t xml:space="preserve">if this has entries in the dataset/processing/outputs/accuracy, it should be relevant, yes?
	-Robert McNabb</t>
        </r>
      </text>
    </comment>
    <comment ref="I1" authorId="0">
      <text>
        <r>
          <rPr>
            <sz val="10"/>
            <color rgb="FF000000"/>
            <rFont val="Calibri"/>
            <family val="0"/>
            <charset val="1"/>
          </rPr>
          <t xml:space="preserve">is the paper particularly interesting from a technical standpoint?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A6" authorId="0">
      <text>
        <r>
          <rPr>
            <sz val="10"/>
            <color rgb="FF000000"/>
            <rFont val="Calibri"/>
            <family val="0"/>
            <charset val="1"/>
          </rPr>
          <t xml:space="preserve">is this supposed to be 3 different datasets?
	-Robert McNabb
yes, three different study sides in Norway (one in the north, one in the  center, one in the south)
	-Melanie Elias</t>
        </r>
      </text>
    </comment>
    <comment ref="A101" authorId="0">
      <text>
        <r>
          <rPr>
            <sz val="10"/>
            <color rgb="FF000000"/>
            <rFont val="Calibri"/>
            <family val="0"/>
            <charset val="1"/>
          </rPr>
          <t xml:space="preserve">two study site. In case of publication with completely different study area I selected only one
	-Livia Piermattei</t>
        </r>
      </text>
    </comment>
    <comment ref="A139" authorId="0">
      <text>
        <r>
          <rPr>
            <sz val="10"/>
            <color rgb="FF000000"/>
            <rFont val="Calibri"/>
            <family val="0"/>
            <charset val="1"/>
          </rPr>
          <t xml:space="preserve">two study site, delete one
	-Livia Piermattei</t>
        </r>
      </text>
    </comment>
    <comment ref="B1" authorId="0">
      <text>
        <r>
          <rPr>
            <sz val="10"/>
            <color rgb="FF000000"/>
            <rFont val="Calibri"/>
            <family val="0"/>
            <charset val="1"/>
          </rPr>
          <t xml:space="preserve">Minimum Latitude value (in decimal degrees)</t>
        </r>
      </text>
    </comment>
    <comment ref="C1" authorId="0">
      <text>
        <r>
          <rPr>
            <sz val="10"/>
            <color rgb="FF000000"/>
            <rFont val="Calibri"/>
            <family val="0"/>
            <charset val="1"/>
          </rPr>
          <t xml:space="preserve">Maximum Latitude value (in decimal degrees)</t>
        </r>
      </text>
    </comment>
    <comment ref="D1" authorId="0">
      <text>
        <r>
          <rPr>
            <sz val="10"/>
            <color rgb="FF000000"/>
            <rFont val="Calibri"/>
            <family val="0"/>
            <charset val="1"/>
          </rPr>
          <t xml:space="preserve">Minimum Longitude value (in decimal degrees)</t>
        </r>
      </text>
    </comment>
    <comment ref="E1" authorId="0">
      <text>
        <r>
          <rPr>
            <sz val="10"/>
            <color rgb="FF000000"/>
            <rFont val="Calibri"/>
            <family val="0"/>
            <charset val="1"/>
          </rPr>
          <t xml:space="preserve">Maximum Longitude value (in decimal degrees)</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0"/>
            <color rgb="FF000000"/>
            <rFont val="Calibri"/>
            <family val="0"/>
            <charset val="1"/>
          </rPr>
          <t xml:space="preserve">Select the publication key from the list
NOTE: if the study has multiple study areas, you can use multiple polygons</t>
        </r>
      </text>
    </comment>
    <comment ref="B1" authorId="0">
      <text>
        <r>
          <rPr>
            <sz val="10"/>
            <color rgb="FF000000"/>
            <rFont val="Calibri"/>
            <family val="0"/>
            <charset val="1"/>
          </rPr>
          <t xml:space="preserve">What kind of data did the study use? Aerial, Satellite, Terrestrial, or a mix?</t>
        </r>
      </text>
    </comment>
    <comment ref="C1" authorId="0">
      <text>
        <r>
          <rPr>
            <sz val="10"/>
            <color rgb="FF000000"/>
            <rFont val="Calibri"/>
            <family val="0"/>
            <charset val="1"/>
          </rPr>
          <t xml:space="preserve">Is this study a processing study, an application study, or both?</t>
        </r>
      </text>
    </comment>
    <comment ref="D1" authorId="0">
      <text>
        <r>
          <rPr>
            <sz val="10"/>
            <color rgb="FF000000"/>
            <rFont val="Calibri"/>
            <family val="0"/>
            <charset val="1"/>
          </rPr>
          <t xml:space="preserve">What broad scientific category does this study fall under?</t>
        </r>
      </text>
    </comment>
    <comment ref="E1" authorId="0">
      <text>
        <r>
          <rPr>
            <sz val="10"/>
            <color rgb="FF000000"/>
            <rFont val="Calibri"/>
            <family val="0"/>
            <charset val="1"/>
          </rPr>
          <t xml:space="preserve">Is the study relevant for our review? I.e., do they actually reprocess the images, or just use them/orthorectify them?</t>
        </r>
      </text>
    </comment>
    <comment ref="F1" authorId="0">
      <text>
        <r>
          <rPr>
            <sz val="10"/>
            <color rgb="FF000000"/>
            <rFont val="Calibri"/>
            <family val="0"/>
            <charset val="1"/>
          </rPr>
          <t xml:space="preserve">Give a (brief) description of the study</t>
        </r>
      </text>
    </comment>
    <comment ref="F9" authorId="0">
      <text>
        <r>
          <rPr>
            <sz val="10"/>
            <color rgb="FF000000"/>
            <rFont val="Calibri"/>
            <family val="0"/>
            <charset val="1"/>
          </rPr>
          <t xml:space="preserve">i don't think this is what this paper does, though - it includes the analytical results as a comparison to the "modern" reprocessing
	-Robert McNabb</t>
        </r>
      </text>
    </comment>
    <comment ref="F175" authorId="0">
      <text>
        <r>
          <rPr>
            <sz val="10"/>
            <color rgb="FF000000"/>
            <rFont val="Calibri"/>
            <family val="0"/>
            <charset val="1"/>
          </rPr>
          <t xml:space="preserve">this seems like it would be relevant to our review?
	-Robert McNabb</t>
        </r>
      </text>
    </comment>
    <comment ref="G1" authorId="0">
      <text>
        <r>
          <rPr>
            <sz val="10"/>
            <color rgb="FF000000"/>
            <rFont val="Calibri"/>
            <family val="0"/>
            <charset val="1"/>
          </rPr>
          <t xml:space="preserve">Any additional notes about the study?</t>
        </r>
      </text>
    </comment>
    <comment ref="H1" authorId="0">
      <text>
        <r>
          <rPr>
            <sz val="10"/>
            <color rgb="FF000000"/>
            <rFont val="Calibri"/>
            <family val="0"/>
            <charset val="1"/>
          </rPr>
          <t xml:space="preserve">Is the paper interesting from a technical standpoint? Why?</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Calibri"/>
            <family val="0"/>
            <charset val="1"/>
          </rPr>
          <t xml:space="preserve">Don't type anything in this column!</t>
        </r>
      </text>
    </comment>
    <comment ref="B1" authorId="0">
      <text>
        <r>
          <rPr>
            <sz val="10"/>
            <color rgb="FF000000"/>
            <rFont val="Calibri"/>
            <family val="0"/>
            <charset val="1"/>
          </rPr>
          <t xml:space="preserve">This is the only column of A:C you need to select - the Key and Dataset Number columns will automatically fill, based on your selection here.</t>
        </r>
      </text>
    </comment>
    <comment ref="C1" authorId="0">
      <text>
        <r>
          <rPr>
            <sz val="10"/>
            <color rgb="FF000000"/>
            <rFont val="Calibri"/>
            <family val="0"/>
            <charset val="1"/>
          </rPr>
          <t xml:space="preserve">Don't type anything in this column!</t>
        </r>
      </text>
    </comment>
    <comment ref="D1" authorId="0">
      <text>
        <r>
          <rPr>
            <sz val="10"/>
            <color rgb="FF000000"/>
            <rFont val="Calibri"/>
            <family val="0"/>
            <charset val="1"/>
          </rPr>
          <t xml:space="preserve">What kind of dataset is this? Aerial/Satellite/Terrestrial</t>
        </r>
      </text>
    </comment>
    <comment ref="E1" authorId="0">
      <text>
        <r>
          <rPr>
            <sz val="10"/>
            <color rgb="FF000000"/>
            <rFont val="Calibri"/>
            <family val="0"/>
            <charset val="1"/>
          </rPr>
          <t xml:space="preserve">If not explicitly stated in paper, use "not specified"</t>
        </r>
      </text>
    </comment>
    <comment ref="F1" authorId="0">
      <text>
        <r>
          <rPr>
            <sz val="10"/>
            <color rgb="FF000000"/>
            <rFont val="Calibri"/>
            <family val="0"/>
            <charset val="1"/>
          </rPr>
          <t xml:space="preserve">Are the images freely available from the archive? yes/no/unclear</t>
        </r>
      </text>
    </comment>
    <comment ref="H1" authorId="0">
      <text>
        <r>
          <rPr>
            <sz val="10"/>
            <color rgb="FF000000"/>
            <rFont val="Calibri"/>
            <family val="0"/>
            <charset val="1"/>
          </rPr>
          <t xml:space="preserve">the start year of the acquisition</t>
        </r>
      </text>
    </comment>
    <comment ref="H341" authorId="0">
      <text>
        <r>
          <rPr>
            <sz val="10"/>
            <color rgb="FF000000"/>
            <rFont val="Calibri"/>
            <family val="0"/>
            <charset val="1"/>
          </rPr>
          <t xml:space="preserve">only one area was done with photogrammetry, the rest were contour maps, yes?
	-Robert McNabb</t>
        </r>
      </text>
    </comment>
    <comment ref="I1" authorId="0">
      <text>
        <r>
          <rPr>
            <sz val="10"/>
            <color rgb="FF000000"/>
            <rFont val="Calibri"/>
            <family val="0"/>
            <charset val="1"/>
          </rPr>
          <t xml:space="preserve">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r>
      </text>
    </comment>
    <comment ref="J1" authorId="0">
      <text>
        <r>
          <rPr>
            <sz val="10"/>
            <color rgb="FF000000"/>
            <rFont val="Calibri"/>
            <family val="0"/>
            <charset val="1"/>
          </rPr>
          <t xml:space="preserve">Did the authors have access to/use the camera calibration files for processing?
If yes: given
If no: computed
If partially used (e.g., focal length only): partial</t>
        </r>
      </text>
    </comment>
    <comment ref="L1" authorId="0">
      <text>
        <r>
          <rPr>
            <sz val="10"/>
            <color rgb="FF000000"/>
            <rFont val="Calibri"/>
            <family val="0"/>
            <charset val="1"/>
          </rPr>
          <t xml:space="preserve">Absolute: above sea level, geoid. etc.
Relative: above ground</t>
        </r>
      </text>
    </comment>
    <comment ref="P1" authorId="0">
      <text>
        <r>
          <rPr>
            <sz val="10"/>
            <color rgb="FF000000"/>
            <rFont val="Calibri"/>
            <family val="0"/>
            <charset val="1"/>
          </rPr>
          <t xml:space="preserve">Scanner resolution units: dpi or microns</t>
        </r>
      </text>
    </comment>
    <comment ref="R368" authorId="0">
      <text>
        <r>
          <rPr>
            <sz val="10"/>
            <color rgb="FF000000"/>
            <rFont val="Calibri"/>
            <family val="0"/>
            <charset val="1"/>
          </rPr>
          <t xml:space="preserve">most of the processing/accuracy information is in the supplemental information (One Earth is one of *those* journals, like Science)
	-Robert McNabb</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10"/>
            <color rgb="FF000000"/>
            <rFont val="Calibri"/>
            <family val="0"/>
            <charset val="1"/>
          </rPr>
          <t xml:space="preserve">Copy and paste the key from the datasets table (right-click &gt; paste special &gt; paste values only; or just ctrl + shift + v)</t>
        </r>
      </text>
    </comment>
    <comment ref="B1" authorId="0">
      <text>
        <r>
          <rPr>
            <sz val="10"/>
            <color rgb="FF000000"/>
            <rFont val="Calibri"/>
            <family val="0"/>
            <charset val="1"/>
          </rPr>
          <t xml:space="preserve">This column will fill automatically based on the value in column A.
----
please do not manually enter anything in this column!
	-Robert McNabb</t>
        </r>
      </text>
    </comment>
    <comment ref="C1" authorId="0">
      <text>
        <r>
          <rPr>
            <sz val="10"/>
            <color rgb="FF000000"/>
            <rFont val="Calibri"/>
            <family val="0"/>
            <charset val="1"/>
          </rPr>
          <t xml:space="preserve">Methods (so far): Photogrammetric, SfM, SfM + MVS, Manual (orientation), Time-SIFT</t>
        </r>
      </text>
    </comment>
    <comment ref="F1" authorId="0">
      <text>
        <r>
          <rPr>
            <sz val="10"/>
            <color rgb="FF000000"/>
            <rFont val="Calibri"/>
            <family val="0"/>
            <charset val="1"/>
          </rPr>
          <t xml:space="preserve">were GCPs used? yes/no</t>
        </r>
      </text>
    </comment>
    <comment ref="G1" authorId="0">
      <text>
        <r>
          <rPr>
            <sz val="10"/>
            <color rgb="FF000000"/>
            <rFont val="Calibri"/>
            <family val="0"/>
            <charset val="1"/>
          </rPr>
          <t xml:space="preserve">were fiducial marks used? yes/no</t>
        </r>
      </text>
    </comment>
    <comment ref="G318" authorId="0">
      <text>
        <r>
          <rPr>
            <sz val="10"/>
            <color rgb="FF000000"/>
            <rFont val="Calibri"/>
            <family val="0"/>
            <charset val="1"/>
          </rPr>
          <t xml:space="preserve">does not specify whether reseau marks were used to correct distortion
	-Robert McNabb</t>
        </r>
      </text>
    </comment>
    <comment ref="H1" authorId="0">
      <text>
        <r>
          <rPr>
            <sz val="10"/>
            <color rgb="FF000000"/>
            <rFont val="Calibri"/>
            <family val="0"/>
            <charset val="1"/>
          </rPr>
          <t xml:space="preserve">were there any pre-processing steps described? (yes/no) - if yes, include a note.</t>
        </r>
      </text>
    </comment>
    <comment ref="J1" authorId="0">
      <text>
        <r>
          <rPr>
            <sz val="10"/>
            <color rgb="FF000000"/>
            <rFont val="Calibri"/>
            <family val="0"/>
            <charset val="1"/>
          </rPr>
          <t xml:space="preserve">Briefly summarize the workflow used to process the images.</t>
        </r>
      </text>
    </comment>
    <comment ref="K1" authorId="0">
      <text>
        <r>
          <rPr>
            <sz val="10"/>
            <color rgb="FF000000"/>
            <rFont val="Calibri"/>
            <family val="0"/>
            <charset val="1"/>
          </rPr>
          <t xml:space="preserve">Is there a related paper (e.g., from the same authors) that describes the workflow in more detail?</t>
        </r>
      </text>
    </comment>
  </commentList>
</comments>
</file>

<file path=xl/comments6.xml><?xml version="1.0" encoding="utf-8"?>
<comments xmlns="http://schemas.openxmlformats.org/spreadsheetml/2006/main" xmlns:xdr="http://schemas.openxmlformats.org/drawingml/2006/spreadsheetDrawing">
  <authors>
    <author> </author>
  </authors>
  <commentList>
    <comment ref="A1" authorId="0">
      <text>
        <r>
          <rPr>
            <sz val="10"/>
            <color rgb="FF000000"/>
            <rFont val="Calibri"/>
            <family val="0"/>
            <charset val="1"/>
          </rPr>
          <t xml:space="preserve">Copy and paste the key from the datasets table (right-click &gt; paste special &gt; paste values only; or just ctrl + shift + v)</t>
        </r>
      </text>
    </comment>
    <comment ref="A3" authorId="0">
      <text>
        <r>
          <rPr>
            <sz val="10"/>
            <color rgb="FF000000"/>
            <rFont val="Calibri"/>
            <family val="0"/>
            <charset val="1"/>
          </rPr>
          <t xml:space="preserve">copied from G7RKHNSY.4 (same dataset)
	-Robert McNabb</t>
        </r>
      </text>
    </comment>
    <comment ref="B1" authorId="0">
      <text>
        <r>
          <rPr>
            <sz val="10"/>
            <color rgb="FF000000"/>
            <rFont val="Calibri"/>
            <family val="0"/>
            <charset val="1"/>
          </rPr>
          <t xml:space="preserve">This column will fill automatically based on the value in column A.
----
please do not enter anything manually into this column!
	-Robert McNabb</t>
        </r>
      </text>
    </comment>
    <comment ref="B183" authorId="0">
      <text>
        <r>
          <rPr>
            <sz val="10"/>
            <color rgb="FF000000"/>
            <rFont val="Calibri"/>
            <family val="0"/>
            <charset val="1"/>
          </rPr>
          <t xml:space="preserve">I have no idea who enter this, because I reviewed Altman et al, (I am a coauthor and I processed the aerial images) and I believe these info here do not belong to the Altmannn paper
	-Livia Piermattei
couldn't say - it's copied/pasted in, rather than automatically selected, though. the edit history says that it used to be "Núñez-Andrés et al. 2019", though
	-Robert McNabb</t>
        </r>
      </text>
    </comment>
    <comment ref="B186" authorId="0">
      <text>
        <r>
          <rPr>
            <sz val="10"/>
            <color rgb="FF000000"/>
            <rFont val="Calibri"/>
            <family val="0"/>
            <charset val="1"/>
          </rPr>
          <t xml:space="preserve">Altmann et al. 2020 only has 2 datasets, and they've already been entered in this table.
	-Robert McNabb
@lilli.piermattei@gmail.com
	-Robert McNabb</t>
        </r>
      </text>
    </comment>
    <comment ref="B208" authorId="0">
      <text>
        <r>
          <rPr>
            <sz val="10"/>
            <color rgb="FF000000"/>
            <rFont val="Calibri"/>
            <family val="0"/>
            <charset val="1"/>
          </rPr>
          <t xml:space="preserve">these didn't have any values in them, but it looks like it should be the Derrien et al. datasets.
	-Robert McNabb</t>
        </r>
      </text>
    </comment>
    <comment ref="C1" authorId="0">
      <text>
        <r>
          <rPr>
            <sz val="10"/>
            <color rgb="FF000000"/>
            <rFont val="Calibri"/>
            <family val="0"/>
            <charset val="1"/>
          </rPr>
          <t xml:space="preserve">How many GCPs were collected vs. how many were used? no. collected (no. used)</t>
        </r>
      </text>
    </comment>
    <comment ref="E1" authorId="0">
      <text>
        <r>
          <rPr>
            <sz val="10"/>
            <color rgb="FF000000"/>
            <rFont val="Calibri"/>
            <family val="0"/>
            <charset val="1"/>
          </rPr>
          <t xml:space="preserve">The source of the ground control data</t>
        </r>
      </text>
    </comment>
    <comment ref="F1" authorId="0">
      <text>
        <r>
          <rPr>
            <sz val="10"/>
            <color rgb="FF000000"/>
            <rFont val="Calibri"/>
            <family val="0"/>
            <charset val="1"/>
          </rPr>
          <t xml:space="preserve">The accuracy of the ground control data, in meters</t>
        </r>
      </text>
    </comment>
    <comment ref="G1" authorId="0">
      <text>
        <r>
          <rPr>
            <sz val="10"/>
            <color rgb="FF000000"/>
            <rFont val="Calibri"/>
            <family val="0"/>
            <charset val="1"/>
          </rPr>
          <t xml:space="preserve">Check Points, DEM Comparison, etc.
----
check this for moving to column E
	-Robert McNabb</t>
        </r>
      </text>
    </comment>
    <comment ref="H1" authorId="0">
      <text>
        <r>
          <rPr>
            <sz val="10"/>
            <color rgb="FF000000"/>
            <rFont val="Calibri"/>
            <family val="0"/>
            <charset val="1"/>
          </rPr>
          <t xml:space="preserve">check this for moving to column F
	-Robert McNabb</t>
        </r>
      </text>
    </comment>
    <comment ref="I1" authorId="0">
      <text>
        <r>
          <rPr>
            <sz val="10"/>
            <color rgb="FF000000"/>
            <rFont val="Calibri"/>
            <family val="0"/>
            <charset val="1"/>
          </rPr>
          <t xml:space="preserve">Were there any post-processing steps described?</t>
        </r>
      </text>
    </comment>
    <comment ref="J1" authorId="0">
      <text>
        <r>
          <rPr>
            <sz val="10"/>
            <color rgb="FF000000"/>
            <rFont val="Calibri"/>
            <family val="0"/>
            <charset val="1"/>
          </rPr>
          <t xml:space="preserve">RMSE (or similar) to comparison data</t>
        </r>
      </text>
    </comment>
    <comment ref="K1" authorId="0">
      <text>
        <r>
          <rPr>
            <sz val="10"/>
            <color rgb="FF000000"/>
            <rFont val="Calibri"/>
            <family val="0"/>
            <charset val="1"/>
          </rPr>
          <t xml:space="preserve">GCP residuals</t>
        </r>
      </text>
    </comment>
    <comment ref="M1" authorId="0">
      <text>
        <r>
          <rPr>
            <sz val="10"/>
            <color rgb="FF000000"/>
            <rFont val="Calibri"/>
            <family val="0"/>
            <charset val="1"/>
          </rPr>
          <t xml:space="preserve">how was the comparison computed? (RMSE, NMAD, mean/median, etc.)</t>
        </r>
      </text>
    </comment>
  </commentList>
</comments>
</file>

<file path=xl/comments7.xml><?xml version="1.0" encoding="utf-8"?>
<comments xmlns="http://schemas.openxmlformats.org/spreadsheetml/2006/main" xmlns:xdr="http://schemas.openxmlformats.org/drawingml/2006/spreadsheetDrawing">
  <authors>
    <author> </author>
  </authors>
  <commentList>
    <comment ref="A1" authorId="0">
      <text>
        <r>
          <rPr>
            <sz val="10"/>
            <color rgb="FF000000"/>
            <rFont val="Calibri"/>
            <family val="0"/>
            <charset val="1"/>
          </rPr>
          <t xml:space="preserve">Copy and paste the key from the datasets table (right-click &gt; paste special &gt; paste values only; or just ctrl + shift + v)</t>
        </r>
      </text>
    </comment>
    <comment ref="A103" authorId="0">
      <text>
        <r>
          <rPr>
            <sz val="10"/>
            <color rgb="FF000000"/>
            <rFont val="Calibri"/>
            <family val="0"/>
            <charset val="1"/>
          </rPr>
          <t xml:space="preserve">key missing?
	-Livia Piermattei
assumed they were in order (though it doesn't matter since they're all the same)
	-Robert McNabb</t>
        </r>
      </text>
    </comment>
    <comment ref="B1" authorId="0">
      <text>
        <r>
          <rPr>
            <sz val="10"/>
            <color rgb="FF000000"/>
            <rFont val="Calibri"/>
            <family val="0"/>
            <charset val="1"/>
          </rPr>
          <t xml:space="preserve">This column will fill automatically based on the value in column A.
----
please do not enter anything manually into this column!
	-Robert McNabb</t>
        </r>
      </text>
    </comment>
    <comment ref="B207" authorId="0">
      <text>
        <r>
          <rPr>
            <sz val="10"/>
            <color rgb="FF000000"/>
            <rFont val="Calibri"/>
            <family val="0"/>
            <charset val="1"/>
          </rPr>
          <t xml:space="preserve">this was written in as Denner and Raubenheimer, but it seems to match up with the other 4 Derrien et al. datasets listed below it.
	-Robert McNabb</t>
        </r>
      </text>
    </comment>
  </commentList>
</comments>
</file>

<file path=xl/sharedStrings.xml><?xml version="1.0" encoding="utf-8"?>
<sst xmlns="http://schemas.openxmlformats.org/spreadsheetml/2006/main" count="12634" uniqueCount="3811">
  <si>
    <t xml:space="preserve">Reviewed By</t>
  </si>
  <si>
    <t xml:space="preserve">Human Key</t>
  </si>
  <si>
    <t xml:space="preserve">Year</t>
  </si>
  <si>
    <t xml:space="preserve">Key</t>
  </si>
  <si>
    <t xml:space="preserve">Author</t>
  </si>
  <si>
    <t xml:space="preserve">Title</t>
  </si>
  <si>
    <t xml:space="preserve">Publication Title</t>
  </si>
  <si>
    <t xml:space="preserve">DOI</t>
  </si>
  <si>
    <t xml:space="preserve">interesting?</t>
  </si>
  <si>
    <t xml:space="preserve">.not_relevant</t>
  </si>
  <si>
    <t xml:space="preserve">geographic</t>
  </si>
  <si>
    <t xml:space="preserve">scientific</t>
  </si>
  <si>
    <t xml:space="preserve">dataset</t>
  </si>
  <si>
    <t xml:space="preserve">processing</t>
  </si>
  <si>
    <t xml:space="preserve">outputs</t>
  </si>
  <si>
    <t xml:space="preserve">accuracy</t>
  </si>
  <si>
    <t xml:space="preserve">Amaury</t>
  </si>
  <si>
    <t xml:space="preserve">2XDGW8V2</t>
  </si>
  <si>
    <t xml:space="preserve">Belart et al.</t>
  </si>
  <si>
    <t xml:space="preserve">Mass Balance of 14 Icelandic Glaciers, 1945–2017: Spatial Variations and Links With Climate</t>
  </si>
  <si>
    <t xml:space="preserve">Frontiers in Earth Science</t>
  </si>
  <si>
    <t xml:space="preserve">10.3389/feart.2020.00163</t>
  </si>
  <si>
    <t xml:space="preserve">D5BPHY87</t>
  </si>
  <si>
    <t xml:space="preserve">Bolch et al.</t>
  </si>
  <si>
    <t xml:space="preserve">Multi-decadal mass loss of glaciers in the Everest area (Nepal Himalaya) derived from stereo imagery</t>
  </si>
  <si>
    <t xml:space="preserve">The Cryosphere</t>
  </si>
  <si>
    <t xml:space="preserve">10.5194/tc-5-349-2011</t>
  </si>
  <si>
    <t xml:space="preserve">UFU92EAC</t>
  </si>
  <si>
    <t xml:space="preserve">Brief communication: Glaciers in the Hunza catchment (Karakoram) have been nearly in balance since the 1970s</t>
  </si>
  <si>
    <t xml:space="preserve">10.5194/tc-11-531-2017</t>
  </si>
  <si>
    <t xml:space="preserve">IWKSCW57</t>
  </si>
  <si>
    <t xml:space="preserve">Dehecq et al.</t>
  </si>
  <si>
    <t xml:space="preserve">Automated Processing of Declassified KH-9 Hexagon Satellite Images for Global Elevation Change Analysis Since the 1970s</t>
  </si>
  <si>
    <t xml:space="preserve">10.3389/feart.2020.566802</t>
  </si>
  <si>
    <t xml:space="preserve">YW232UWW</t>
  </si>
  <si>
    <t xml:space="preserve">Falaschi et al.</t>
  </si>
  <si>
    <t xml:space="preserve">Six Decades (1958–2018) of Geodetic Glacier Mass Balance in Monte San Lorenzo, Patagonian Andes</t>
  </si>
  <si>
    <t xml:space="preserve">10.3389/feart.2019.00326</t>
  </si>
  <si>
    <t xml:space="preserve">5ER8DF4Z</t>
  </si>
  <si>
    <t xml:space="preserve">Fieber et al.</t>
  </si>
  <si>
    <t xml:space="preserve">Rigorous 3D change determination in Antarctic Peninsula glaciers from stereo WorldView-2 and archival aerial imagery</t>
  </si>
  <si>
    <t xml:space="preserve">Remote Sensing of Environment</t>
  </si>
  <si>
    <t xml:space="preserve">10.1016/j.rse.2017.10.042</t>
  </si>
  <si>
    <t xml:space="preserve">TPNA7T79</t>
  </si>
  <si>
    <t xml:space="preserve">Goerlich et al.</t>
  </si>
  <si>
    <t xml:space="preserve">Glacier Mass Loss during the 1960s and 1970s in the Ak-Shirak Range (Kyrgyzstan) from Multiple Stereoscopic Corona and Hexagon Imagery</t>
  </si>
  <si>
    <t xml:space="preserve">Remote Sensing</t>
  </si>
  <si>
    <t xml:space="preserve">10.3390/rs9030275</t>
  </si>
  <si>
    <t xml:space="preserve">5UI9RGTX</t>
  </si>
  <si>
    <t xml:space="preserve">Holzer et al.</t>
  </si>
  <si>
    <t xml:space="preserve">Four decades of glacier variations at Muztagh Ata (eastern Pamir): a multi-sensor study including Hexagon KH-9 and Pléiades data</t>
  </si>
  <si>
    <t xml:space="preserve">10.5194/tc-9-2071-2015</t>
  </si>
  <si>
    <t xml:space="preserve">UHTXA8J6</t>
  </si>
  <si>
    <t xml:space="preserve">Klimetzek et al.</t>
  </si>
  <si>
    <t xml:space="preserve">Ecological Monitoring with Spy Satellite Images—The Case of Red Wood Ants in Romania</t>
  </si>
  <si>
    <t xml:space="preserve">10.3390/rs13030520</t>
  </si>
  <si>
    <t xml:space="preserve">KTXXTV3Y</t>
  </si>
  <si>
    <t xml:space="preserve">Mihai et al.</t>
  </si>
  <si>
    <t xml:space="preserve">High Resolution Landscape Change Analysis with CORONA KH-4B Imagery. A Case Study from Iron Gates Reservoir Area</t>
  </si>
  <si>
    <t xml:space="preserve">Procedia Environmental Sciences</t>
  </si>
  <si>
    <t xml:space="preserve">10.1016/j.proenv.2016.03.025</t>
  </si>
  <si>
    <t xml:space="preserve">69M5DZSF</t>
  </si>
  <si>
    <t xml:space="preserve">Nita et al.</t>
  </si>
  <si>
    <t xml:space="preserve">Widespread forest cutting in the aftermath of World War II captured by broad-scale historical Corona spy satellite photography</t>
  </si>
  <si>
    <t xml:space="preserve">10.1016/j.rse.2017.10.021</t>
  </si>
  <si>
    <t xml:space="preserve">SPYHCGR7</t>
  </si>
  <si>
    <t xml:space="preserve">Nuimura et al.</t>
  </si>
  <si>
    <t xml:space="preserve">Downwasting of the debris-covered area of Lirung Glacier in Langtang Valley, Nepal Himalaya, from 1974 to 2010</t>
  </si>
  <si>
    <t xml:space="preserve">Quaternary International</t>
  </si>
  <si>
    <t xml:space="preserve">10.1016/j.quaint.2017.06.066</t>
  </si>
  <si>
    <t xml:space="preserve">I497FPR3</t>
  </si>
  <si>
    <t xml:space="preserve">Pellicciotti et al.</t>
  </si>
  <si>
    <t xml:space="preserve">Mass-balance changes of the debris-covered glaciers in the Langtang Himal, Nepal, from 1974 to 1999</t>
  </si>
  <si>
    <t xml:space="preserve">Journal of Glaciology</t>
  </si>
  <si>
    <t xml:space="preserve">10.3189/2015JoG13J237</t>
  </si>
  <si>
    <t xml:space="preserve">LNXI6UYT</t>
  </si>
  <si>
    <t xml:space="preserve">Ragettli et al.</t>
  </si>
  <si>
    <t xml:space="preserve">Heterogeneous glacier thinning patterns over the last 40 years in LangtangHimal, Nepal</t>
  </si>
  <si>
    <t xml:space="preserve">10.5194/tc-10-2075-2016</t>
  </si>
  <si>
    <t xml:space="preserve">WCZUHQVX</t>
  </si>
  <si>
    <t xml:space="preserve">Schmidt et al.</t>
  </si>
  <si>
    <t xml:space="preserve">The use of CORONA satellite images for generating a high resolution digital elevation model</t>
  </si>
  <si>
    <t xml:space="preserve">IGARSS 2001. Scanning the Present and Resolving the Future. Proceedings. IEEE 2001 International Geoscience and Remote Sensing Symposium (Cat. No.01CH37217)</t>
  </si>
  <si>
    <t xml:space="preserve">10.1109/IGARSS.2001.978277</t>
  </si>
  <si>
    <t xml:space="preserve">HRXNERQE</t>
  </si>
  <si>
    <t xml:space="preserve">Sevara</t>
  </si>
  <si>
    <t xml:space="preserve">Top Secret Topographies: Recovering Two and Three-Dimensional Archaeological Information from Historic Reconnaissance Datasets Using Image-Based Modelling Techniques</t>
  </si>
  <si>
    <t xml:space="preserve">International Journal of Heritage in the Digital Era</t>
  </si>
  <si>
    <t xml:space="preserve">10.1260/2047-4970.2.3.395</t>
  </si>
  <si>
    <t xml:space="preserve">RCSSD3W5</t>
  </si>
  <si>
    <t xml:space="preserve">Sevara et al.</t>
  </si>
  <si>
    <t xml:space="preserve">Surfaces from the Visual Past: Recovering High-Resolution Terrain Data from Historic Aerial Imagery for Multitemporal Landscape Analysis</t>
  </si>
  <si>
    <t xml:space="preserve">Journal of Archaeological Method and Theory</t>
  </si>
  <si>
    <t xml:space="preserve">10.1007/s10816-017-9348-9</t>
  </si>
  <si>
    <t xml:space="preserve">3Q3MUWTB</t>
  </si>
  <si>
    <t xml:space="preserve">Tian et al.</t>
  </si>
  <si>
    <t xml:space="preserve">Applications of Historical Optical DISP Images in Antarctica Study</t>
  </si>
  <si>
    <t xml:space="preserve">IGARSS 2019 - 2019 IEEE International Geoscience and Remote Sensing Symposium</t>
  </si>
  <si>
    <t xml:space="preserve">10.1109/IGARSS.2019.8900380</t>
  </si>
  <si>
    <t xml:space="preserve">ZZ5TKXNF</t>
  </si>
  <si>
    <t xml:space="preserve">Zhou et al.</t>
  </si>
  <si>
    <t xml:space="preserve">Glacier mass balance in the Qinghai–Tibet Plateau and its surroundings from the mid-1970s to 2000 based on Hexagon KH-9 and SRTM DEMs</t>
  </si>
  <si>
    <t xml:space="preserve">10.1016/j.rse.2018.03.020</t>
  </si>
  <si>
    <t xml:space="preserve">Anette</t>
  </si>
  <si>
    <t xml:space="preserve">C97XPXE6</t>
  </si>
  <si>
    <t xml:space="preserve">Betz et al.</t>
  </si>
  <si>
    <t xml:space="preserve">Investigating morphodynamics on Little Ice Age lateral moraines in the Italian Alps using archival aerial photogrammetry and airborne LiDAR data</t>
  </si>
  <si>
    <t xml:space="preserve">Zeitschrift für Geomorphologie</t>
  </si>
  <si>
    <t xml:space="preserve">10.1127/zfg/2019/0629</t>
  </si>
  <si>
    <t xml:space="preserve">PBSVU4ID</t>
  </si>
  <si>
    <t xml:space="preserve">Bolles and Forman</t>
  </si>
  <si>
    <t xml:space="preserve">Evaluating Landscape Degradation Along Climatic Gradients During the 1930s Dust Bowl Drought From Panchromatic Historical Aerial Photographs, United States Great Plains</t>
  </si>
  <si>
    <t xml:space="preserve">10.3389/feart.2018.00153</t>
  </si>
  <si>
    <t xml:space="preserve">4IQDTMM4</t>
  </si>
  <si>
    <t xml:space="preserve">Feurer and Vinatier</t>
  </si>
  <si>
    <t xml:space="preserve">Joining multi-epoch archival aerial images in a single SfM block allows 3-D change detection with almost exclusively image information</t>
  </si>
  <si>
    <t xml:space="preserve">ISPRS Journal of Photogrammetry and Remote Sensing</t>
  </si>
  <si>
    <t xml:space="preserve">10.1016/j.isprsjprs.2018.10.016</t>
  </si>
  <si>
    <t xml:space="preserve">D28F7QAG</t>
  </si>
  <si>
    <t xml:space="preserve">Cultural Heritage Through Time: A Case Study At Hadrian's Wall, United Kingdom</t>
  </si>
  <si>
    <t xml:space="preserve">ISPRS - International Archives of the Photogrammetry, Remote Sensing and Spatial Information Sciences</t>
  </si>
  <si>
    <t xml:space="preserve">10.5194/isprs-archives-XLII-2-W3-297-2017</t>
  </si>
  <si>
    <t xml:space="preserve">87CUAK8B</t>
  </si>
  <si>
    <t xml:space="preserve">Gomez</t>
  </si>
  <si>
    <t xml:space="preserve">Historical 3D Topographic Reconstruction of the Iwaki Volcano using Structure from Motion from Uncalibrated Aerial Photographs</t>
  </si>
  <si>
    <t xml:space="preserve">arXiv</t>
  </si>
  <si>
    <t xml:space="preserve">FFRWPF9M</t>
  </si>
  <si>
    <t xml:space="preserve">Kulha et al.</t>
  </si>
  <si>
    <t xml:space="preserve">How to Calibrate Historical Aerial Photographs: A Change Analysis of Naturally Dynamic Boreal Forest Landscapes</t>
  </si>
  <si>
    <t xml:space="preserve">Forests</t>
  </si>
  <si>
    <t xml:space="preserve">10.3390/f9100631</t>
  </si>
  <si>
    <t xml:space="preserve">D54J7ZC4</t>
  </si>
  <si>
    <t xml:space="preserve">Micheletti et al.</t>
  </si>
  <si>
    <t xml:space="preserve">Application of archival aerial photogrammetry to quantify climate forcing of alpine landscapes</t>
  </si>
  <si>
    <t xml:space="preserve">The Photogrammetric Record</t>
  </si>
  <si>
    <t xml:space="preserve">10.1111/phor.12099</t>
  </si>
  <si>
    <t xml:space="preserve">4FQSHSBF</t>
  </si>
  <si>
    <t xml:space="preserve">Midgley and Tonkin</t>
  </si>
  <si>
    <t xml:space="preserve">Reconstruction of former glacier surface topography from archive oblique aerial images</t>
  </si>
  <si>
    <t xml:space="preserve">Geomorphology</t>
  </si>
  <si>
    <t xml:space="preserve">10.1016/j.geomorph.2017.01.008</t>
  </si>
  <si>
    <t xml:space="preserve">IFALXNZB</t>
  </si>
  <si>
    <t xml:space="preserve">Mölg and Bolch</t>
  </si>
  <si>
    <t xml:space="preserve">Structure-from-Motion Using Historical Aerial Images to Analyse Changes in Glacier Surface Elevation</t>
  </si>
  <si>
    <t xml:space="preserve">10.3390/rs9101021</t>
  </si>
  <si>
    <t xml:space="preserve">ZMXR5AJX</t>
  </si>
  <si>
    <t xml:space="preserve">Mölg et al.</t>
  </si>
  <si>
    <t xml:space="preserve">Unravelling the evolution of Zmuttgletscher and its debris cover since the end of the Little Ice Age</t>
  </si>
  <si>
    <t xml:space="preserve">10.5194/tc-13-1889-2019</t>
  </si>
  <si>
    <t xml:space="preserve">JTUUBHR8</t>
  </si>
  <si>
    <t xml:space="preserve">Núñez-Andrés et al.</t>
  </si>
  <si>
    <t xml:space="preserve">Multi-temporal analysis of morphologic changes applying geomatic techniques. 70 years of torrential activity in the Rebaixader catchment (Central pyrenees)</t>
  </si>
  <si>
    <t xml:space="preserve">Geomatics, Natural Hazards and Risk</t>
  </si>
  <si>
    <t xml:space="preserve">10.1080/19475705.2018.1523235</t>
  </si>
  <si>
    <t xml:space="preserve">yes/no</t>
  </si>
  <si>
    <t xml:space="preserve">B5ILGT3L</t>
  </si>
  <si>
    <t xml:space="preserve">Papworth et al.</t>
  </si>
  <si>
    <t xml:space="preserve">Assessing 3D metric data of digital surface models for extracting archaeological data from archive stereo-aerial photographs</t>
  </si>
  <si>
    <t xml:space="preserve">Journal of Archaeological Science</t>
  </si>
  <si>
    <t xml:space="preserve">10.1016/j.jas.2016.05.005</t>
  </si>
  <si>
    <t xml:space="preserve">NDDTRXM9</t>
  </si>
  <si>
    <t xml:space="preserve">Pętlicki et al.</t>
  </si>
  <si>
    <t xml:space="preserve">Recent Deceleration of the Ice Elevation Change of Ecology Glacier (King George Island, Antarctica)</t>
  </si>
  <si>
    <t xml:space="preserve">10.3390/rs9060520</t>
  </si>
  <si>
    <t xml:space="preserve">LJ848PGR</t>
  </si>
  <si>
    <t xml:space="preserve">Salach</t>
  </si>
  <si>
    <t xml:space="preserve">SAPC - Application for Adapting Scanned Analogue Photographs to Use Them in Structure from Motion Technology</t>
  </si>
  <si>
    <t xml:space="preserve">10.5194/isprs-archives-XLII-1-W1-197-2017</t>
  </si>
  <si>
    <t xml:space="preserve">42S2BQKV</t>
  </si>
  <si>
    <t xml:space="preserve">Stark et al.</t>
  </si>
  <si>
    <t xml:space="preserve">Calanchi badlands reconstructions and long-term change detection analysis from historical aerial and UAS image processing</t>
  </si>
  <si>
    <t xml:space="preserve">Journal of Geomorphology</t>
  </si>
  <si>
    <t xml:space="preserve">10.1127/jgeomorphology/2020/0658</t>
  </si>
  <si>
    <t xml:space="preserve">UJKIFHZ9</t>
  </si>
  <si>
    <t xml:space="preserve">Vastaranta et al.</t>
  </si>
  <si>
    <t xml:space="preserve">Forest stand age classification using time series of photogrammetrically derived digital surface models</t>
  </si>
  <si>
    <t xml:space="preserve">Scandinavian Journal of Forest Research</t>
  </si>
  <si>
    <t xml:space="preserve">10.1080/02827581.2015.1060256</t>
  </si>
  <si>
    <t xml:space="preserve">7PV3VJZP</t>
  </si>
  <si>
    <t xml:space="preserve">Véga and St-Onge</t>
  </si>
  <si>
    <t xml:space="preserve">Height growth reconstruction of a boreal forest canopy over a period of 58 years using a combination of photogrammetric and lidar models</t>
  </si>
  <si>
    <t xml:space="preserve">10.1016/j.rse.2007.09.002</t>
  </si>
  <si>
    <t xml:space="preserve">U33K22B3</t>
  </si>
  <si>
    <t xml:space="preserve">Zhang et al.</t>
  </si>
  <si>
    <t xml:space="preserve">Guided feature matching for multi-epoch historical image blocks pose estimation</t>
  </si>
  <si>
    <t xml:space="preserve">ISPRS Annals of Photogrammetry, Remote Sensing and Spatial Information Sciences</t>
  </si>
  <si>
    <t xml:space="preserve">10.5194/isprs-annals-V-2-2020-127-2020</t>
  </si>
  <si>
    <t xml:space="preserve">Bob</t>
  </si>
  <si>
    <t xml:space="preserve">2HQXTLS6</t>
  </si>
  <si>
    <t xml:space="preserve">Bhattacharya et al.</t>
  </si>
  <si>
    <t xml:space="preserve">Multi-decadal mass budget and area change of some eastern Himalayan glaciers (Nepal-Sikkim) using remote sensing techniques</t>
  </si>
  <si>
    <t xml:space="preserve">2018 4th International Conference on Recent Advances in Information Technology (RAIT)</t>
  </si>
  <si>
    <t xml:space="preserve">10.1109/RAIT.2018.8388976</t>
  </si>
  <si>
    <t xml:space="preserve">U5IZQNWE</t>
  </si>
  <si>
    <t xml:space="preserve">Bitelli and Girelli</t>
  </si>
  <si>
    <t xml:space="preserve">Metrical use of declassified satellite imagery for an area of archaeological interest in Turkey</t>
  </si>
  <si>
    <t xml:space="preserve">Journal of Cultural Heritage</t>
  </si>
  <si>
    <t xml:space="preserve">10.1016/j.culher.2009.08.004</t>
  </si>
  <si>
    <t xml:space="preserve">VZSHSDVT</t>
  </si>
  <si>
    <t xml:space="preserve">Planimetric and volumetric glacier changes in the Khumbu Himal, Nepal, since 1962 using Corona, Landsat TM and ASTER data</t>
  </si>
  <si>
    <t xml:space="preserve">10.3189/002214308786570782</t>
  </si>
  <si>
    <t xml:space="preserve">U3Q4U35X</t>
  </si>
  <si>
    <t xml:space="preserve">Casana and Cothren</t>
  </si>
  <si>
    <t xml:space="preserve">Stereo analysis, DEM extraction and orthorectification of CORONA satellite imagery: archaeological applications from the Near East</t>
  </si>
  <si>
    <t xml:space="preserve">Antiquity</t>
  </si>
  <si>
    <t xml:space="preserve">10.1017/S0003598X00097349</t>
  </si>
  <si>
    <t xml:space="preserve">Z32D9335</t>
  </si>
  <si>
    <t xml:space="preserve">Cogliati et al.</t>
  </si>
  <si>
    <t xml:space="preserve">Extraction of DEMs and orthoimages from archive aerial imagery to support project planning in civil engineering</t>
  </si>
  <si>
    <t xml:space="preserve">10.5194/isprs-annals-IV-5-W1-9-2017</t>
  </si>
  <si>
    <t xml:space="preserve">2DJYIF82</t>
  </si>
  <si>
    <t xml:space="preserve">Fox and Cziferszky</t>
  </si>
  <si>
    <t xml:space="preserve">Unlocking the time capsule of historic aerial photography to measure changes in Antarctic Peninsula glaciers</t>
  </si>
  <si>
    <t xml:space="preserve">10.1111/j.1477-9730.2008.00463.x</t>
  </si>
  <si>
    <t xml:space="preserve">NP2PWBRU</t>
  </si>
  <si>
    <t xml:space="preserve">Galiatsatos et al.</t>
  </si>
  <si>
    <t xml:space="preserve">High resolution elevation data derived from stereoscopic CORONA imagery with minimal ground control: An approach using Ikonos and SRTM data</t>
  </si>
  <si>
    <t xml:space="preserve">Photogrammetric Engineering and Remote Sensing</t>
  </si>
  <si>
    <t xml:space="preserve">10.14358/PERS.74.9.1093</t>
  </si>
  <si>
    <t xml:space="preserve">ISESFWSP</t>
  </si>
  <si>
    <t xml:space="preserve">Grottoli et al.</t>
  </si>
  <si>
    <t xml:space="preserve">Structure-from-Motion-Derived Digital Surface Models from Historical Aerial Photographs: A New 3D Application for Coastal Dune Monitoring</t>
  </si>
  <si>
    <t xml:space="preserve">10.3390/rs13010095</t>
  </si>
  <si>
    <t xml:space="preserve">5W2H2P54</t>
  </si>
  <si>
    <t xml:space="preserve">Lu et al.</t>
  </si>
  <si>
    <t xml:space="preserve">Using historical aerial photographs to measure earthquake deformation: Testing the effects of scan resolution</t>
  </si>
  <si>
    <t xml:space="preserve">10.1016/j.rse.2020.112118</t>
  </si>
  <si>
    <t xml:space="preserve">A37E78PU</t>
  </si>
  <si>
    <t xml:space="preserve">Pérez Álvarez et al.</t>
  </si>
  <si>
    <t xml:space="preserve">Multi-temporal archaeological analyses of alluvial landscapes using the photogrammetric restitution of historical flights: a case study of Medellin (Badajoz, Spain)</t>
  </si>
  <si>
    <t xml:space="preserve">10.1016/j.jas.2012.08.025</t>
  </si>
  <si>
    <t xml:space="preserve">35V5TW6B</t>
  </si>
  <si>
    <t xml:space="preserve">Picon-Cabrera et al.</t>
  </si>
  <si>
    <t xml:space="preserve">On the Use of Historical Flights for the Urban Growth Analysis of Cities Through Time: The Case Study of Avila (Spain)</t>
  </si>
  <si>
    <t xml:space="preserve">Sustainability</t>
  </si>
  <si>
    <t xml:space="preserve">10.3390/su12114673</t>
  </si>
  <si>
    <t xml:space="preserve">CBLF77TD</t>
  </si>
  <si>
    <t xml:space="preserve">Pulighe and Fava</t>
  </si>
  <si>
    <t xml:space="preserve">DEM extraction from archive aerial photos: accuracy assessment in areas of complex topography</t>
  </si>
  <si>
    <t xml:space="preserve">European Journal of Remote Sensing</t>
  </si>
  <si>
    <t xml:space="preserve">10.5721/EuJRS20134621</t>
  </si>
  <si>
    <t xml:space="preserve">V4UW2P8U</t>
  </si>
  <si>
    <t xml:space="preserve">Rocchini et al.</t>
  </si>
  <si>
    <t xml:space="preserve">Robust rectification of aerial photographs in an open source environment</t>
  </si>
  <si>
    <t xml:space="preserve">Computers &amp; Geosciences</t>
  </si>
  <si>
    <t xml:space="preserve">10.1016/j.cageo.2011.06.002</t>
  </si>
  <si>
    <t xml:space="preserve">JPQS9JXB</t>
  </si>
  <si>
    <t xml:space="preserve">Sohn et al.</t>
  </si>
  <si>
    <t xml:space="preserve">Mathematical modelling of historical reconnaissance CORONA KH-4B imagery</t>
  </si>
  <si>
    <t xml:space="preserve">10.1046/j.0031-868X.2003.00257.x</t>
  </si>
  <si>
    <t xml:space="preserve">RENZSNMD</t>
  </si>
  <si>
    <t xml:space="preserve">Stăncioiu et al.</t>
  </si>
  <si>
    <t xml:space="preserve">Capercaillie (Tetrao urogallus) habitat in Romania – A landscape perspective revealed by Cold War spy satellite images</t>
  </si>
  <si>
    <t xml:space="preserve">Science of The Total Environment</t>
  </si>
  <si>
    <t xml:space="preserve">10.1016/j.scitotenv.2021.146763</t>
  </si>
  <si>
    <t xml:space="preserve">E5HRBYHP</t>
  </si>
  <si>
    <t xml:space="preserve">Triglav‐Čekada et al.</t>
  </si>
  <si>
    <t xml:space="preserve">Acquisition of the 3D boundary of the Triglav glacier from archived non-metric panoramic images</t>
  </si>
  <si>
    <t xml:space="preserve">10.1111/j.1477-9730.2011.00622.x</t>
  </si>
  <si>
    <t xml:space="preserve">9USYID46</t>
  </si>
  <si>
    <t xml:space="preserve">Vargo et al.</t>
  </si>
  <si>
    <t xml:space="preserve">Using structure from motion photogrammetry to measure past glacier changes from historic aerial photographs</t>
  </si>
  <si>
    <t xml:space="preserve">10.1017/jog.2017.79</t>
  </si>
  <si>
    <t xml:space="preserve">A8RIYP3A</t>
  </si>
  <si>
    <t xml:space="preserve">Vautier et al.</t>
  </si>
  <si>
    <t xml:space="preserve">Monitoring and reconstructing past biogeomorphic succession within fluvial corridors using stereophotogrammetry: Stereophotogrammetry: Monitoring Past Fluvial Biogeomorphic Succession</t>
  </si>
  <si>
    <t xml:space="preserve">Earth Surface Processes and Landforms</t>
  </si>
  <si>
    <t xml:space="preserve">10.1002/esp.3962</t>
  </si>
  <si>
    <t xml:space="preserve">7TGQURPL</t>
  </si>
  <si>
    <t xml:space="preserve">Verhoeven et al.</t>
  </si>
  <si>
    <t xml:space="preserve">Mapping by matching: a computer vision-based approach to fast and accurate georeferencing of archaeological aerial photographs</t>
  </si>
  <si>
    <t xml:space="preserve">Journal of Archeological Science</t>
  </si>
  <si>
    <t xml:space="preserve">10.1016/j.jas.2012.02.022</t>
  </si>
  <si>
    <t xml:space="preserve">BUHU8ZK4</t>
  </si>
  <si>
    <t xml:space="preserve">Undistorting the Past: New Techniques for Orthorectification of Archaeological Aerial Frame Imagery</t>
  </si>
  <si>
    <t xml:space="preserve">Good Practice in Archaeological Diagnostics</t>
  </si>
  <si>
    <t xml:space="preserve">10.1007/978-3-319-01784-6_3</t>
  </si>
  <si>
    <t xml:space="preserve">35MF78DP</t>
  </si>
  <si>
    <t xml:space="preserve">Walstra et al.</t>
  </si>
  <si>
    <t xml:space="preserve">Historical aerial photographs for landslide assessment: two case histories</t>
  </si>
  <si>
    <t xml:space="preserve">Quarterly Journal of Engineering Geology and Hydrogeology</t>
  </si>
  <si>
    <t xml:space="preserve">10.1144/1470-9236/07-011</t>
  </si>
  <si>
    <t xml:space="preserve">TBSJTSKM</t>
  </si>
  <si>
    <t xml:space="preserve">Zawieska et al.</t>
  </si>
  <si>
    <t xml:space="preserve">3D Modelling of the Lusatian Borough in Biskupin using archival data</t>
  </si>
  <si>
    <t xml:space="preserve">Int. Arch. Photogramm. Remote Sens. Spatial Inf. Sci., XLII-2/W3</t>
  </si>
  <si>
    <t xml:space="preserve">10.5194/isprs-archives-XLII-2-W3-665-2017</t>
  </si>
  <si>
    <t xml:space="preserve">F9VIP5F7</t>
  </si>
  <si>
    <t xml:space="preserve">Development of true orthophotomaps of the fortified settlement at Biskupin, Site 4, based on archival data</t>
  </si>
  <si>
    <t xml:space="preserve">Archaeological Prospection</t>
  </si>
  <si>
    <t xml:space="preserve">10.1002/arp.1748</t>
  </si>
  <si>
    <t xml:space="preserve">Camillo</t>
  </si>
  <si>
    <t xml:space="preserve">9SKMSD4Z</t>
  </si>
  <si>
    <t xml:space="preserve">Batlle</t>
  </si>
  <si>
    <t xml:space="preserve">Digital photogrammetry of historical aerial photographs using open-source software</t>
  </si>
  <si>
    <t xml:space="preserve">Preprint</t>
  </si>
  <si>
    <t xml:space="preserve">10.31223/OSF.IO/BNA95</t>
  </si>
  <si>
    <t xml:space="preserve">MJIMZDLP</t>
  </si>
  <si>
    <t xml:space="preserve">Bożek et al.</t>
  </si>
  <si>
    <t xml:space="preserve">Analysis of Changes in Forest Structure using Point Clouds from Historical Aerial Photographs</t>
  </si>
  <si>
    <t xml:space="preserve">10.3390/rs11192259</t>
  </si>
  <si>
    <t xml:space="preserve">69S6EE9C</t>
  </si>
  <si>
    <t xml:space="preserve">Broadbent</t>
  </si>
  <si>
    <t xml:space="preserve">Reconstructing the Past in 3D Using Historical Aerial Imgery</t>
  </si>
  <si>
    <t xml:space="preserve">University of Redlands</t>
  </si>
  <si>
    <t xml:space="preserve">10.26716/redlands/master/2017.2</t>
  </si>
  <si>
    <t xml:space="preserve">DIS2XCPI</t>
  </si>
  <si>
    <t xml:space="preserve">Carvalho et al.</t>
  </si>
  <si>
    <t xml:space="preserve">Quantifying decadal volumetric changes along sandy beaches using improved historical aerial photographic models and contemporary data</t>
  </si>
  <si>
    <t xml:space="preserve">10.1002/esp.5130</t>
  </si>
  <si>
    <t xml:space="preserve">ND6RB5G9</t>
  </si>
  <si>
    <t xml:space="preserve">Cusicanqui et al.</t>
  </si>
  <si>
    <t xml:space="preserve">Interpretation of volume and flux changes of the Laurichard rock glacier between 1952 and 2019, French Alps</t>
  </si>
  <si>
    <t xml:space="preserve">Journal of Geophysical Research: Earth Surface</t>
  </si>
  <si>
    <t xml:space="preserve">10.1029/2021JF006161</t>
  </si>
  <si>
    <t xml:space="preserve">E9FLCYRK</t>
  </si>
  <si>
    <t xml:space="preserve">Heisig and Simmen</t>
  </si>
  <si>
    <t xml:space="preserve">Re-engineering the Past: Countrywide Geo-referencing of Archival Aerial Imagery</t>
  </si>
  <si>
    <t xml:space="preserve">PFG – Journal of Photogrammetry, Remote Sensing and Geoinformation Science</t>
  </si>
  <si>
    <t xml:space="preserve">10.1007/s41064-021-00162-z</t>
  </si>
  <si>
    <t xml:space="preserve">yes</t>
  </si>
  <si>
    <t xml:space="preserve">ZP22ZXGG</t>
  </si>
  <si>
    <t xml:space="preserve">Korpela</t>
  </si>
  <si>
    <t xml:space="preserve">Geometrically accurate time series of archived aerial images and airborne lidar data in a forest environment</t>
  </si>
  <si>
    <t xml:space="preserve">Silva Fennica</t>
  </si>
  <si>
    <t xml:space="preserve">10.14214/sf.355</t>
  </si>
  <si>
    <t xml:space="preserve">8AWR2PHU</t>
  </si>
  <si>
    <t xml:space="preserve">Lamsal et al.</t>
  </si>
  <si>
    <t xml:space="preserve">Digital terrain modelling using Corona and ALOS PRISM data to investigate the distal part of Imja Glacier, Khumbu Himal, Nepal</t>
  </si>
  <si>
    <t xml:space="preserve">Journal of Mountain Science</t>
  </si>
  <si>
    <t xml:space="preserve">10.1007/s11629-011-2064-0</t>
  </si>
  <si>
    <t xml:space="preserve">TTUA98S8</t>
  </si>
  <si>
    <t xml:space="preserve">Nebiker et al.</t>
  </si>
  <si>
    <t xml:space="preserve">Building Change Detection from Historical Aerial Photographs Using Dense Image Matching and Object-Based Image Analysis</t>
  </si>
  <si>
    <t xml:space="preserve">10.3390/rs6098310</t>
  </si>
  <si>
    <t xml:space="preserve">4ZVAVBQZ</t>
  </si>
  <si>
    <t xml:space="preserve">Persia et al.</t>
  </si>
  <si>
    <t xml:space="preserve">Archival Aerial Images Georeferencing: A Geostatistically-Based Approach for Improving Orthophoto Accuracy with Minimal Number of Ground Control Points</t>
  </si>
  <si>
    <t xml:space="preserve">no</t>
  </si>
  <si>
    <t xml:space="preserve">Livia</t>
  </si>
  <si>
    <t xml:space="preserve">Q3DHRVLE</t>
  </si>
  <si>
    <t xml:space="preserve">Aguilar et al.</t>
  </si>
  <si>
    <t xml:space="preserve">Accuracy Assessment of Commercial Self-Calibrating Bundle Adjustment Routines Applied to Archival Aerial Photography</t>
  </si>
  <si>
    <t xml:space="preserve">10.1111/j.1477-9730.2012.00704.x</t>
  </si>
  <si>
    <t xml:space="preserve">LRT6Z88R</t>
  </si>
  <si>
    <t xml:space="preserve">Altmann et al.</t>
  </si>
  <si>
    <t xml:space="preserve">Long-Term Changes of Morphodynamics on Little Ice Age Lateral Moraines and the Resulting Sediment Transfer into Mountain Streams in the Upper Kauner Valley, Austria</t>
  </si>
  <si>
    <t xml:space="preserve">Water</t>
  </si>
  <si>
    <t xml:space="preserve">10.3390/w12123375</t>
  </si>
  <si>
    <t xml:space="preserve">L945V4QX</t>
  </si>
  <si>
    <t xml:space="preserve">Baily et al.</t>
  </si>
  <si>
    <t xml:space="preserve">Comparative assessment of analytical and digital photogrammetric methods in the construction of DEMs of geomorphological forms</t>
  </si>
  <si>
    <t xml:space="preserve">10.1002/esp.481</t>
  </si>
  <si>
    <t xml:space="preserve">XYRENZKG</t>
  </si>
  <si>
    <t xml:space="preserve">Bakker and Lane</t>
  </si>
  <si>
    <t xml:space="preserve">Archival photogrammetric analysis of river-floodplain systems using Structure from Motion (SfM) methods: Archival Photogrammetric Analysis of River Systems using SfM Methods</t>
  </si>
  <si>
    <t xml:space="preserve">10.1002/esp.4085</t>
  </si>
  <si>
    <t xml:space="preserve">G7RKHNSY</t>
  </si>
  <si>
    <t xml:space="preserve">The geodetic mass balance of Eyjafjallajökull ice cap for 1945–2014: processing guidelines and relation to climate</t>
  </si>
  <si>
    <t xml:space="preserve">10.1017/jog.2019.16</t>
  </si>
  <si>
    <t xml:space="preserve">7BFYB2XH</t>
  </si>
  <si>
    <t xml:space="preserve">Berveglieri et al.</t>
  </si>
  <si>
    <t xml:space="preserve">Identification of Successional Stages and Cover Changes of Tropical Forest Based on Digital Surface Model Analysis</t>
  </si>
  <si>
    <t xml:space="preserve">IEEE Journal of Selected Topics in Applied Earth Observations and Remote Sensing</t>
  </si>
  <si>
    <t xml:space="preserve">10.1109/JSTARS.2016.2606320</t>
  </si>
  <si>
    <t xml:space="preserve">89YP4S4S</t>
  </si>
  <si>
    <t xml:space="preserve">Successional stages and their evolution in tropical forests using multi-temporal photogrammetric surface models and superpixels</t>
  </si>
  <si>
    <t xml:space="preserve">10.1016/j.isprsjprs.2018.11.002</t>
  </si>
  <si>
    <t xml:space="preserve">VPA8IRXJ</t>
  </si>
  <si>
    <t xml:space="preserve">Capolupo et al.</t>
  </si>
  <si>
    <t xml:space="preserve">A novel approach for detecting agricultural terraced landscapes from historical and contemporaneous photogrammetric aerial photos</t>
  </si>
  <si>
    <t xml:space="preserve">International Journal of Applied Earth Observation and Geoinformation</t>
  </si>
  <si>
    <t xml:space="preserve">10.1016/j.jag.2018.08.008</t>
  </si>
  <si>
    <t xml:space="preserve">ANVHQVC3</t>
  </si>
  <si>
    <t xml:space="preserve">Cardenal et al.</t>
  </si>
  <si>
    <t xml:space="preserve">Use of historical flight for landslide monitoring</t>
  </si>
  <si>
    <t xml:space="preserve">Proceedings of the Spatial Accuracy 2006</t>
  </si>
  <si>
    <t xml:space="preserve">RFLJ9CDM</t>
  </si>
  <si>
    <t xml:space="preserve">Structure‐from‐motion photogrammetry analysis of historical aerial photography: Determining beach volumetric change over decadal scales</t>
  </si>
  <si>
    <t xml:space="preserve">10.1002/esp.4911</t>
  </si>
  <si>
    <t xml:space="preserve">RWU3ALN9</t>
  </si>
  <si>
    <t xml:space="preserve">Casado et al.</t>
  </si>
  <si>
    <t xml:space="preserve">Historic reconstruction of reservoir topography using contour line interpolation and structure from motion photogrammetry</t>
  </si>
  <si>
    <t xml:space="preserve">International Journal of Geographical Information Science</t>
  </si>
  <si>
    <t xml:space="preserve">10.1080/13658816.2018.1511795</t>
  </si>
  <si>
    <t xml:space="preserve">C5WD2SYT</t>
  </si>
  <si>
    <t xml:space="preserve">Denzinger et al.</t>
  </si>
  <si>
    <t xml:space="preserve">Geodetic mass balance of Abramov Glacier from 1975 to 2015</t>
  </si>
  <si>
    <t xml:space="preserve">10.1017/jog.2020.108</t>
  </si>
  <si>
    <t xml:space="preserve">FW4KPDXH</t>
  </si>
  <si>
    <t xml:space="preserve">Derrien et al.</t>
  </si>
  <si>
    <t xml:space="preserve">Retrieving 65 years of volcano summit deformation from multitemporal structure from motion: The case of Piton de la Fournaise (La Réunion Island)</t>
  </si>
  <si>
    <t xml:space="preserve">Geophysical Research Letters</t>
  </si>
  <si>
    <t xml:space="preserve">10.1002/2015GL064820</t>
  </si>
  <si>
    <t xml:space="preserve">T9UHGZVR</t>
  </si>
  <si>
    <t xml:space="preserve">Ewertowski et al.</t>
  </si>
  <si>
    <t xml:space="preserve">Quantification of historical landscape change on the foreland of a receding polythermal glacier, Hørbyebreen, Svalbard</t>
  </si>
  <si>
    <t xml:space="preserve">10.1016/j.geomorph.2018.09.027</t>
  </si>
  <si>
    <t xml:space="preserve">BRUM54LP</t>
  </si>
  <si>
    <t xml:space="preserve">Fleischer et al.</t>
  </si>
  <si>
    <t xml:space="preserve">Multi-decadal (1953–2017) rock glacier kinematics analysed by high-resolution topographic data in the upper Kaunertal, Austria</t>
  </si>
  <si>
    <t xml:space="preserve">10.5194/tc-15-5345-2021</t>
  </si>
  <si>
    <t xml:space="preserve">KR7QGQ96</t>
  </si>
  <si>
    <t xml:space="preserve">Frankl et al.</t>
  </si>
  <si>
    <t xml:space="preserve">Using image-based modelling (SfM–MVS) to produce a 1935 ortho-mosaic of the Ethiopian highlands</t>
  </si>
  <si>
    <t xml:space="preserve">International Journal of Digital Earth</t>
  </si>
  <si>
    <t xml:space="preserve">10.1080/17538947.2014.942715</t>
  </si>
  <si>
    <t xml:space="preserve">ERBERDB6</t>
  </si>
  <si>
    <t xml:space="preserve">Giordano et al.</t>
  </si>
  <si>
    <t xml:space="preserve">Toward Automatic Georeferencing of Archival Aerial Photogrammetric Surveys</t>
  </si>
  <si>
    <t xml:space="preserve">10.5194/isprs-annals-IV-2-105-2018</t>
  </si>
  <si>
    <t xml:space="preserve">96JUIQK7</t>
  </si>
  <si>
    <t xml:space="preserve">Gomez et al.</t>
  </si>
  <si>
    <t xml:space="preserve">A study of Japanese landscapes using structure from motion derived DSMs and DEMs based on historical aerial photographs: New opportunities for vegetation monitoring and diachronic geomorphology</t>
  </si>
  <si>
    <t xml:space="preserve">10.1016/j.geomorph.2015.02.021</t>
  </si>
  <si>
    <t xml:space="preserve">4N97ZMU9</t>
  </si>
  <si>
    <t xml:space="preserve">Gonçalves</t>
  </si>
  <si>
    <t xml:space="preserve">Automatic orientation and mosaicking of archived aerial photography using structure from motion</t>
  </si>
  <si>
    <t xml:space="preserve">10.5194/isprs-archives-XL-3-W4-123-2016</t>
  </si>
  <si>
    <t xml:space="preserve">PJ3SVQP3</t>
  </si>
  <si>
    <t xml:space="preserve">Holden and Smit</t>
  </si>
  <si>
    <t xml:space="preserve">Accuracy of automatic aerial triangulation with bundle block adjustment on large historical image blocks in mountainous terrain</t>
  </si>
  <si>
    <t xml:space="preserve">South African Journal of Geomatics</t>
  </si>
  <si>
    <t xml:space="preserve">10.4314/sajg.v8i1.2</t>
  </si>
  <si>
    <t xml:space="preserve">AYRB3XCS</t>
  </si>
  <si>
    <t xml:space="preserve">Holmlund</t>
  </si>
  <si>
    <t xml:space="preserve">Aldegondabreen glacier change since 1910 from structure-from-motion photogrammetry of archived terrestrial and aerial photographs: utility of a historic archive to obtain century-scale Svalbard glacier mass losses</t>
  </si>
  <si>
    <t xml:space="preserve">10.1017/jog.2020.89</t>
  </si>
  <si>
    <t xml:space="preserve">LYMM9UQZ</t>
  </si>
  <si>
    <t xml:space="preserve">Holmlund and Holmlund</t>
  </si>
  <si>
    <t xml:space="preserve">Constraining 135 years of mass balance with historic structure-from-motion photogrammetry on Storglaciären, Sweden</t>
  </si>
  <si>
    <t xml:space="preserve">Geografiska Annaler: Series A, Physical Geography</t>
  </si>
  <si>
    <t xml:space="preserve">10.1080/04353676.2019.1588543</t>
  </si>
  <si>
    <t xml:space="preserve">GSL8VV32</t>
  </si>
  <si>
    <t xml:space="preserve">Ishiguro et al.</t>
  </si>
  <si>
    <t xml:space="preserve">Evaluation of DSMs generated from multi-temporal aerial photographs using emerging structure from motion–multi-view stereo technology</t>
  </si>
  <si>
    <t xml:space="preserve">10.1016/j.geomorph.2016.05.029</t>
  </si>
  <si>
    <t xml:space="preserve">QQMI8N9T</t>
  </si>
  <si>
    <t xml:space="preserve">Jao et al.</t>
  </si>
  <si>
    <t xml:space="preserve">Historical Image Registration and Land-Use Land-Cover Change Analysis</t>
  </si>
  <si>
    <t xml:space="preserve">Environments</t>
  </si>
  <si>
    <t xml:space="preserve">10.3390/environments1020181</t>
  </si>
  <si>
    <t xml:space="preserve">EYCHKICS</t>
  </si>
  <si>
    <t xml:space="preserve">Kavan</t>
  </si>
  <si>
    <t xml:space="preserve">Early twentieth century evolution of Ferdinand glacier, Svalbard, based on historic photographs and structure-from-motion technique</t>
  </si>
  <si>
    <t xml:space="preserve">10.1080/04353676.2020.1715124</t>
  </si>
  <si>
    <t xml:space="preserve">5MLZ39V2</t>
  </si>
  <si>
    <t xml:space="preserve">Klug et al.</t>
  </si>
  <si>
    <t xml:space="preserve">Monitoring of Permafrost Creep on Two Rock Glaciers in the Austrian Eastern Alps: Combination of Aerophotogrammetry and Airborne Laser Scanning</t>
  </si>
  <si>
    <t xml:space="preserve">Tenth International Conference on Permafrost</t>
  </si>
  <si>
    <t xml:space="preserve">10.13140/RG.2.1.1807.7284</t>
  </si>
  <si>
    <t xml:space="preserve">D6TCSWWR</t>
  </si>
  <si>
    <t xml:space="preserve">Koblet et al.</t>
  </si>
  <si>
    <t xml:space="preserve">Reanalysis of multi-temporal aerial images of Storglaciären, Sweden (1959–99) – Part 1: Determination of length, area, and volume changes</t>
  </si>
  <si>
    <t xml:space="preserve">10.5194/tc-4-333-2010</t>
  </si>
  <si>
    <t xml:space="preserve">K6MS44VU</t>
  </si>
  <si>
    <t xml:space="preserve">Kropáček et al.</t>
  </si>
  <si>
    <t xml:space="preserve">Historical aerial and terrestrial photographs for the investigation of mass movement dynamics in the Ethiopian Highlands</t>
  </si>
  <si>
    <t xml:space="preserve">Land Degradation &amp; Development</t>
  </si>
  <si>
    <t xml:space="preserve">10.1002/ldr.3220</t>
  </si>
  <si>
    <t xml:space="preserve">BQWUAZPY</t>
  </si>
  <si>
    <t xml:space="preserve">Kupidura et al.</t>
  </si>
  <si>
    <t xml:space="preserve">The Efficacy Analysis of Determining the Wooded and Shrubbed Area Based on Archival Aerial Imagery Using Texture Analysis</t>
  </si>
  <si>
    <t xml:space="preserve">ISPRS International Journal of Geo-Information</t>
  </si>
  <si>
    <t xml:space="preserve">10.3390/ijgi8100450</t>
  </si>
  <si>
    <t xml:space="preserve">E8CED4N3</t>
  </si>
  <si>
    <t xml:space="preserve">Lajoie et al.</t>
  </si>
  <si>
    <t xml:space="preserve">Submeter Resolution Surface Rupture Topography From Legacy Aerial Photographs—A Test Case From the 1992 Landers Earthquake</t>
  </si>
  <si>
    <t xml:space="preserve">Earth and Space Science</t>
  </si>
  <si>
    <t xml:space="preserve">10.1029/2019EA000651</t>
  </si>
  <si>
    <t xml:space="preserve">83JZ9Q8V</t>
  </si>
  <si>
    <t xml:space="preserve">An assessment of conditions before and after the 1998 Tam Pokhari outburst in the Nepal Himalaya and an evaluation of the future outburst hazard: Photogrammetric Analysis of Tam Pokhari Before and After its Outburst</t>
  </si>
  <si>
    <t xml:space="preserve">Hydrological Processes</t>
  </si>
  <si>
    <t xml:space="preserve">10.1002/hyp.10636</t>
  </si>
  <si>
    <t xml:space="preserve">F848E2UT</t>
  </si>
  <si>
    <t xml:space="preserve">Surface lowering of the debris-covered area of Kanchenjunga Glacier in the eastern Nepal Himalaya since 1975, as revealed by Hexagon KH-9 and ALOS satellite observations</t>
  </si>
  <si>
    <t xml:space="preserve">10.5194/tc-11-2815-2017</t>
  </si>
  <si>
    <t xml:space="preserve">6YCLP6W5</t>
  </si>
  <si>
    <t xml:space="preserve">Lane et al.</t>
  </si>
  <si>
    <t xml:space="preserve">Quantification of braided river channel change using archival digital image analysis</t>
  </si>
  <si>
    <t xml:space="preserve">10.1002/esp.2015</t>
  </si>
  <si>
    <t xml:space="preserve">XQDZXEBX</t>
  </si>
  <si>
    <t xml:space="preserve">Li et al.</t>
  </si>
  <si>
    <t xml:space="preserve">A New Analytical Method for Estimating Antarctic Ice Flow in the 1960s From Historical Optical Satellite Imagery</t>
  </si>
  <si>
    <t xml:space="preserve">IEEE Transactions on Geoscience and Remote Sensing</t>
  </si>
  <si>
    <t xml:space="preserve">10.1109/TGRS.2017.2654484</t>
  </si>
  <si>
    <t xml:space="preserve">LVY6ENEU</t>
  </si>
  <si>
    <t xml:space="preserve">Llena et al.</t>
  </si>
  <si>
    <t xml:space="preserve">Assessing landscape changes associated to anthropic disturbances by means of the application of Structure from Motion photogrammetry using historical aerial imagery</t>
  </si>
  <si>
    <t xml:space="preserve">Rendiconti Online della Società Geologica Italiana</t>
  </si>
  <si>
    <t xml:space="preserve">10.3301/ROL.2018.55</t>
  </si>
  <si>
    <t xml:space="preserve">3R65I8XW</t>
  </si>
  <si>
    <t xml:space="preserve">Ma et al.</t>
  </si>
  <si>
    <t xml:space="preserve">Historical Photograph Orthorectification Using SfM for Land Cover Change Analysis</t>
  </si>
  <si>
    <t xml:space="preserve">Journal of the Indian Society of Remote Sensing</t>
  </si>
  <si>
    <t xml:space="preserve">10.1007/s12524-019-01082-7</t>
  </si>
  <si>
    <t xml:space="preserve">UA5FY4A8</t>
  </si>
  <si>
    <t xml:space="preserve">Mertes et al.</t>
  </si>
  <si>
    <t xml:space="preserve">Using structure-from-motion to create glacier DEMs and orthoimagery from historical terrestrial and oblique aerial imagery: SfM on Differing Historical Glacier Imagery Sets</t>
  </si>
  <si>
    <t xml:space="preserve">10.1002/esp.4188</t>
  </si>
  <si>
    <t xml:space="preserve">GD7U5PGI</t>
  </si>
  <si>
    <t xml:space="preserve">Munteanu et al.</t>
  </si>
  <si>
    <t xml:space="preserve">Cold War spy satellite images reveal long-term declines of a philopatric keystone species in response to cropland expansion</t>
  </si>
  <si>
    <t xml:space="preserve">Proceedings of the Royal Society B: Biological Sciences</t>
  </si>
  <si>
    <t xml:space="preserve">10.1098/rspb.2019.2897</t>
  </si>
  <si>
    <t xml:space="preserve">ZVQJ9Z46</t>
  </si>
  <si>
    <t xml:space="preserve">Nurminen et al.</t>
  </si>
  <si>
    <t xml:space="preserve">Automation Aspects for the Georeferencing of Photogrammetric Aerial Image Archives in Forested Scenes</t>
  </si>
  <si>
    <t xml:space="preserve">10.3390/rs70201565</t>
  </si>
  <si>
    <t xml:space="preserve">46MI564E</t>
  </si>
  <si>
    <t xml:space="preserve">Pacina and Popelka</t>
  </si>
  <si>
    <t xml:space="preserve">Accuracy of Digital Surface Models derived from archival aerial photographs. Case study for the Czech Republic.</t>
  </si>
  <si>
    <t xml:space="preserve">Geoinformatics FCE CTU</t>
  </si>
  <si>
    <t xml:space="preserve">10.14311/gi.16.1.3</t>
  </si>
  <si>
    <t xml:space="preserve">AXLJGWNE</t>
  </si>
  <si>
    <t xml:space="preserve">Pedersen et al.</t>
  </si>
  <si>
    <t xml:space="preserve">Hekla Volcano, Iceland, in the 20th Century: Lava Volumes, Production Rates, and Effusion Rates</t>
  </si>
  <si>
    <t xml:space="preserve">10.1002/2017GL076887</t>
  </si>
  <si>
    <t xml:space="preserve">QI38W8V2</t>
  </si>
  <si>
    <t xml:space="preserve">Pérez et al.</t>
  </si>
  <si>
    <t xml:space="preserve">Photogrammetric Usage of 1956-57 USAF Aerial Photography of Spain</t>
  </si>
  <si>
    <t xml:space="preserve">10.1111/phor.12048</t>
  </si>
  <si>
    <t xml:space="preserve">P6V87WN5</t>
  </si>
  <si>
    <t xml:space="preserve">Rault et al.</t>
  </si>
  <si>
    <t xml:space="preserve">Structure-From Processing of Aerial Archive Photographs: Sensitivity Analyses Pave the way for Quantifying Geomorphological Changes Since 1978 In La Réunion Island</t>
  </si>
  <si>
    <t xml:space="preserve">10.5194/isprs-annals-V-2-2020-773-2020</t>
  </si>
  <si>
    <t xml:space="preserve">LDJRWPWA</t>
  </si>
  <si>
    <t xml:space="preserve">Redweik et al.</t>
  </si>
  <si>
    <t xml:space="preserve">Recovery of Stereo Aerial Coverage from 1934 and 1938 into the Digital Era</t>
  </si>
  <si>
    <t xml:space="preserve">10.1111/phor.12137</t>
  </si>
  <si>
    <t xml:space="preserve">CZ6H3CWC</t>
  </si>
  <si>
    <t xml:space="preserve">Rendenieks et al.</t>
  </si>
  <si>
    <t xml:space="preserve">Half a century of forest cover change along the Latvian-Russian border captured by object-based image analysis of Corona and Landsat TM/OLI data</t>
  </si>
  <si>
    <t xml:space="preserve">10.1016/j.rse.2020.112010</t>
  </si>
  <si>
    <t xml:space="preserve">ZF5KTA9J</t>
  </si>
  <si>
    <t xml:space="preserve">Riquelme et al.</t>
  </si>
  <si>
    <t xml:space="preserve">Digital landform reconstruction using old and recent open access digital aerial photos</t>
  </si>
  <si>
    <t xml:space="preserve">10.1016/j.geomorph.2019.01.003</t>
  </si>
  <si>
    <t xml:space="preserve">39PV5BL5</t>
  </si>
  <si>
    <t xml:space="preserve">Roberti et al.</t>
  </si>
  <si>
    <t xml:space="preserve">Structure from Motion used to revive archived aerial photographs for geomorphological analysis: an example from Mount Meager volcano, British Columbia, Canada</t>
  </si>
  <si>
    <t xml:space="preserve">Canadian Journal of Earth Sciences</t>
  </si>
  <si>
    <t xml:space="preserve">10.1139/cjes-2020-0140</t>
  </si>
  <si>
    <t xml:space="preserve">UZ4K7DVA</t>
  </si>
  <si>
    <t xml:space="preserve">Schiefer and Gilbert</t>
  </si>
  <si>
    <t xml:space="preserve">Reconstructing morphometric change in a proglacial landscape using historical aerial photography and automated DEM generation</t>
  </si>
  <si>
    <t xml:space="preserve">10.1016/j.geomorph.2006.11.003</t>
  </si>
  <si>
    <t xml:space="preserve">VAS8PQGQ</t>
  </si>
  <si>
    <t xml:space="preserve">Seccaroni et al.</t>
  </si>
  <si>
    <t xml:space="preserve">High Resolution Historical Topography: Getting More from Archival Aerial Photographs</t>
  </si>
  <si>
    <t xml:space="preserve">Proceedings</t>
  </si>
  <si>
    <t xml:space="preserve">10.3390/ecrs-2-05160</t>
  </si>
  <si>
    <t xml:space="preserve">FYPPE3AR</t>
  </si>
  <si>
    <t xml:space="preserve">Shevchenko et al.</t>
  </si>
  <si>
    <t xml:space="preserve">The rebirth and evolution of Bezymianny volcano, Kamchatka after the 1956 sector collapse</t>
  </si>
  <si>
    <t xml:space="preserve">Communications Earth &amp; Environment</t>
  </si>
  <si>
    <t xml:space="preserve">10.1038/s43247-020-00014-5</t>
  </si>
  <si>
    <t xml:space="preserve">UUN2FYMP</t>
  </si>
  <si>
    <t xml:space="preserve">Stott et al.</t>
  </si>
  <si>
    <t xml:space="preserve">Mapping an ancient city with a century of remotely sensed data</t>
  </si>
  <si>
    <t xml:space="preserve">Proceedings of the National Academy of Sciences</t>
  </si>
  <si>
    <t xml:space="preserve">10.1073/pnas.1721509115</t>
  </si>
  <si>
    <t xml:space="preserve">Luc</t>
  </si>
  <si>
    <t xml:space="preserve">PXC5ENIG</t>
  </si>
  <si>
    <t xml:space="preserve">Geyman et al.</t>
  </si>
  <si>
    <t xml:space="preserve">Historical glacier change on Svalbard predicts doubling of mass loss by 2100</t>
  </si>
  <si>
    <t xml:space="preserve">Nature</t>
  </si>
  <si>
    <t xml:space="preserve">10.1038/s41586-021-04314-4</t>
  </si>
  <si>
    <t xml:space="preserve">V5H2LDCV</t>
  </si>
  <si>
    <t xml:space="preserve">Girod et al.</t>
  </si>
  <si>
    <t xml:space="preserve">Precise DEM extraction from Svalbard using 1936 high oblique imagery</t>
  </si>
  <si>
    <t xml:space="preserve">Geoscientific Instrumentation, Methods and Data Systems</t>
  </si>
  <si>
    <t xml:space="preserve">10.5194/gi-7-277-2018</t>
  </si>
  <si>
    <t xml:space="preserve">Melanie</t>
  </si>
  <si>
    <t xml:space="preserve">PQ3Q9H6A</t>
  </si>
  <si>
    <t xml:space="preserve">Andreassen et al.</t>
  </si>
  <si>
    <t xml:space="preserve">Glacier change in Norway since the 1960s - An overview of mass balance, area, length and surface elevation changes</t>
  </si>
  <si>
    <t xml:space="preserve">10.1017/jog.2020.10</t>
  </si>
  <si>
    <t xml:space="preserve">E675XV2W</t>
  </si>
  <si>
    <t xml:space="preserve">Child et al.</t>
  </si>
  <si>
    <t xml:space="preserve">Structure-from-motion photogrammetry of Antarctic historical aerial photographs in conjunction with ground control derived from satellite data</t>
  </si>
  <si>
    <t xml:space="preserve">10.3390/rs13010021</t>
  </si>
  <si>
    <t xml:space="preserve">MDM8SQRY</t>
  </si>
  <si>
    <t xml:space="preserve">Farías-Barahona et al.</t>
  </si>
  <si>
    <t xml:space="preserve">A near 90-year record of the evolution of El Morado Glacier and its proglacial lake, Central Chilean Andes</t>
  </si>
  <si>
    <t xml:space="preserve">10.1017/jog.2020.52</t>
  </si>
  <si>
    <t xml:space="preserve">AD7WLXMF</t>
  </si>
  <si>
    <t xml:space="preserve">The Time-SIFT method : detecting 3-D changes from archival photogrammetric analysis with almost exclusively image information</t>
  </si>
  <si>
    <t xml:space="preserve">arXiv:1807.09700 [cs]</t>
  </si>
  <si>
    <t xml:space="preserve">WW4K3NXX</t>
  </si>
  <si>
    <t xml:space="preserve">An evaluation of the stereoscopic capabilities of CORONA declassified spy satellite image data</t>
  </si>
  <si>
    <t xml:space="preserve">25th EARSeL symposium, workshop on 3D remote sensing</t>
  </si>
  <si>
    <t xml:space="preserve">TH6B9CR4</t>
  </si>
  <si>
    <t xml:space="preserve">Goossens et al.</t>
  </si>
  <si>
    <t xml:space="preserve">Satellite imagery and archaeology: the example of CORONA in the Altai Mountains</t>
  </si>
  <si>
    <t xml:space="preserve">10.1016/j.jas.2005.10.010</t>
  </si>
  <si>
    <t xml:space="preserve">RBYR4QG6</t>
  </si>
  <si>
    <t xml:space="preserve">Kääb et al.</t>
  </si>
  <si>
    <t xml:space="preserve">Inventory and changes of rock glacier creep speeds in Ile Alatau and Kungöy Ala-Too, northern Tien Shan, since the 1950s</t>
  </si>
  <si>
    <t xml:space="preserve">10.5194/tc-15-927-2021</t>
  </si>
  <si>
    <t xml:space="preserve">PB8P2UVG</t>
  </si>
  <si>
    <t xml:space="preserve">King et al.</t>
  </si>
  <si>
    <t xml:space="preserve">Six Decades of Glacier Mass Changes around Mt. Everest Are Revealed by Historical and Contemporary Images</t>
  </si>
  <si>
    <t xml:space="preserve">One Earth</t>
  </si>
  <si>
    <t xml:space="preserve">10.1016/j.oneear.2020.10.019</t>
  </si>
  <si>
    <t xml:space="preserve">UKJUNZNC</t>
  </si>
  <si>
    <t xml:space="preserve">Korsgaard et al.</t>
  </si>
  <si>
    <t xml:space="preserve">Digital elevation model and orthophotographs of Greenland based on aerial photographs from 1978–1987</t>
  </si>
  <si>
    <t xml:space="preserve">Scientific Data</t>
  </si>
  <si>
    <t xml:space="preserve">10.1038/sdata.2016.32</t>
  </si>
  <si>
    <t xml:space="preserve">K6I8E5QJ</t>
  </si>
  <si>
    <t xml:space="preserve">Lacroix et al.</t>
  </si>
  <si>
    <t xml:space="preserve">Irrigation-triggered landslides in a Peruvian desert caused by modern intensive farming</t>
  </si>
  <si>
    <t xml:space="preserve">Nature Geoscience</t>
  </si>
  <si>
    <t xml:space="preserve">10.1038/s41561-019-0500-x</t>
  </si>
  <si>
    <t xml:space="preserve">F6IX3QIF</t>
  </si>
  <si>
    <t xml:space="preserve">Magnússon et al.</t>
  </si>
  <si>
    <t xml:space="preserve">Geodetic mass balance record with rigorous uncertainty estimates deduced from aerial photographs and lidar data – Case study from Drangajökull ice cap, NW Iceland</t>
  </si>
  <si>
    <t xml:space="preserve">10.5194/tc-10-159-2016</t>
  </si>
  <si>
    <t xml:space="preserve">CJDLGEZ6</t>
  </si>
  <si>
    <t xml:space="preserve">Maurer and Rupper</t>
  </si>
  <si>
    <t xml:space="preserve">Tapping into the Hexagon spy imagery database: A new automated pipeline for geomorphic change detection</t>
  </si>
  <si>
    <t xml:space="preserve">10.1016/j.isprsjprs.2015.06.008</t>
  </si>
  <si>
    <t xml:space="preserve">RDFY8VGI</t>
  </si>
  <si>
    <t xml:space="preserve">Maurer et al.</t>
  </si>
  <si>
    <t xml:space="preserve">Quantifying ice loss in the eastern Himalayas since 1974 using declassified spy satellite imagery</t>
  </si>
  <si>
    <t xml:space="preserve">10.5194/tc-10-2203-2016</t>
  </si>
  <si>
    <t xml:space="preserve">8IDZABSN</t>
  </si>
  <si>
    <t xml:space="preserve">Acceleration of ice loss across the Himalayas over the past 40 years</t>
  </si>
  <si>
    <t xml:space="preserve">Science Advances</t>
  </si>
  <si>
    <t xml:space="preserve">10.1126/sciadv.aav7266</t>
  </si>
  <si>
    <t xml:space="preserve">PTTQ9VGB</t>
  </si>
  <si>
    <t xml:space="preserve">Óskarsson et al.</t>
  </si>
  <si>
    <t xml:space="preserve">Erosion and sedimentation in Surtsey island quantified from new DEMs</t>
  </si>
  <si>
    <t xml:space="preserve">Surtsey Research</t>
  </si>
  <si>
    <t xml:space="preserve">10.33112/surtsey.14.5</t>
  </si>
  <si>
    <t xml:space="preserve">NSVSN55R</t>
  </si>
  <si>
    <t xml:space="preserve">Peppa et al.</t>
  </si>
  <si>
    <t xml:space="preserve">Archaeological Feature Detection from Archive Aerial Photography with a Sfm-Mvs and Image Enhancement Pipeline</t>
  </si>
  <si>
    <t xml:space="preserve">10.5194/isprs-archives-XLII-2-869-2018</t>
  </si>
  <si>
    <t xml:space="preserve">6YYMSPRM</t>
  </si>
  <si>
    <t xml:space="preserve">Pieczonka and Bolch</t>
  </si>
  <si>
    <t xml:space="preserve">Region-wide glacier mass budgets and area changes for the Central Tien Shan between ~ 1975 and 1999 using Hexagon KH-9 imagery</t>
  </si>
  <si>
    <t xml:space="preserve">Global and Planetary Change</t>
  </si>
  <si>
    <t xml:space="preserve">10.1016/j.gloplacha.2014.11.014</t>
  </si>
  <si>
    <t xml:space="preserve">E6FMSYH2</t>
  </si>
  <si>
    <t xml:space="preserve">Pieczonka et al.</t>
  </si>
  <si>
    <t xml:space="preserve">Heterogeneous mass loss of glaciers in the Aksu-Tarim Catchment (Central Tien Shan) revealed by 1976 KH-9 Hexagon and 2009 SPOT-5 stereo imagery</t>
  </si>
  <si>
    <t xml:space="preserve">10.1016/j.rse.2012.11.020</t>
  </si>
  <si>
    <t xml:space="preserve">7T8X95KY</t>
  </si>
  <si>
    <t xml:space="preserve">Risbøl et al.</t>
  </si>
  <si>
    <t xml:space="preserve">Monitoring cultural heritage by comparing DEMs derived from historical aerial photographs and airborne laser scanning</t>
  </si>
  <si>
    <t xml:space="preserve">10.1016/j.culher.2014.04.002</t>
  </si>
  <si>
    <t xml:space="preserve">QUZPQPWA</t>
  </si>
  <si>
    <t xml:space="preserve">Surazakov and Aizen</t>
  </si>
  <si>
    <t xml:space="preserve">Positional Accuracy Evaluation of Declassified Hexagon KH-9 Mapping Camera Imagery</t>
  </si>
  <si>
    <t xml:space="preserve">Photogrammetric Engineering &amp; Remote Sensing</t>
  </si>
  <si>
    <t xml:space="preserve">10.14358/PERS.76.5.603</t>
  </si>
  <si>
    <t xml:space="preserve">UKWG7DZS</t>
  </si>
  <si>
    <t xml:space="preserve">Turek et al.</t>
  </si>
  <si>
    <t xml:space="preserve">An Example of Multitemporal Photogrammetric Documentation and Spatial Analysis in Process Revitalisation and Urban Planning:</t>
  </si>
  <si>
    <t xml:space="preserve">Proceedings of the 4th International Conference on Geographical Information Systems Theory, Applications and Management</t>
  </si>
  <si>
    <t xml:space="preserve">10.5220/0006701902230230</t>
  </si>
  <si>
    <t xml:space="preserve">2AR5AVGG</t>
  </si>
  <si>
    <t xml:space="preserve">Time for change: quantifying landslide evolution using historical aerial photographs and modern photogrammetric methods</t>
  </si>
  <si>
    <t xml:space="preserve">International Archives Of Photogrammetry, Remote Sensing And Spatial Information Sciences</t>
  </si>
  <si>
    <t xml:space="preserve">RCZYWWZJ</t>
  </si>
  <si>
    <t xml:space="preserve">Wang et al.</t>
  </si>
  <si>
    <t xml:space="preserve">Multi-decadal geomorphic changes of a low-angle valley glacier in the East Kunlun Mountains: Remote sensing observations and detachment hazard assessment</t>
  </si>
  <si>
    <t xml:space="preserve">Natural Hazards and Earth System Sciences Discussions</t>
  </si>
  <si>
    <t xml:space="preserve">10.5194/nhess-2021-57</t>
  </si>
  <si>
    <t xml:space="preserve">2ARJBDQ8</t>
  </si>
  <si>
    <t xml:space="preserve">Wilson et al.</t>
  </si>
  <si>
    <t xml:space="preserve">Historical records, archives and photogrammetry</t>
  </si>
  <si>
    <t xml:space="preserve">The Historic Environment: Policy &amp; Practice</t>
  </si>
  <si>
    <t xml:space="preserve">10.1080/17567505.2016.1142696</t>
  </si>
  <si>
    <t xml:space="preserve">4NGVH92Z</t>
  </si>
  <si>
    <t xml:space="preserve">Geodetic glacier mass balance (1975–1999) in the central Pamir using the SRTM DEM and KH-9 imagery</t>
  </si>
  <si>
    <t xml:space="preserve">10.1017/jog.2019.8</t>
  </si>
  <si>
    <t xml:space="preserve">Thomas</t>
  </si>
  <si>
    <t xml:space="preserve">KB29BMY8</t>
  </si>
  <si>
    <t xml:space="preserve">Del Soldato et al.</t>
  </si>
  <si>
    <t xml:space="preserve">Multisource data integration to investigate one century of evolution for the Agnone landslide (Molise, southern Italy)</t>
  </si>
  <si>
    <t xml:space="preserve">Landslides</t>
  </si>
  <si>
    <t xml:space="preserve">10.1007/s10346-018-1015-z</t>
  </si>
  <si>
    <t xml:space="preserve">6J9XIMI9</t>
  </si>
  <si>
    <t xml:space="preserve">Guerin et al.</t>
  </si>
  <si>
    <t xml:space="preserve">Quantifying 40 years of rockfall activity in Yosemite Valley with historical Structure-from-Motion photogrammetry and terrestrial laser scanning</t>
  </si>
  <si>
    <t xml:space="preserve">10.1016/j.geomorph.2020.107069</t>
  </si>
  <si>
    <t xml:space="preserve">Q45H8ZC2</t>
  </si>
  <si>
    <t xml:space="preserve">Nagarajan and Schenk</t>
  </si>
  <si>
    <t xml:space="preserve">Feature-based registration of historical aerial images by Area Minimization</t>
  </si>
  <si>
    <t xml:space="preserve">10.1016/j.isprsjprs.2016.02.012</t>
  </si>
  <si>
    <t xml:space="preserve">B9WB4IEJ</t>
  </si>
  <si>
    <t xml:space="preserve">Pinto et al.</t>
  </si>
  <si>
    <t xml:space="preserve">From Archived Historical Aerial Imagery to Informative Orthophotos: A Framework for Retrieving the Past in Long-Term Socioecological Research</t>
  </si>
  <si>
    <t xml:space="preserve">10.3390/rs11111388</t>
  </si>
  <si>
    <t xml:space="preserve">RPUQ6R2T</t>
  </si>
  <si>
    <t xml:space="preserve">Bhushan et al.</t>
  </si>
  <si>
    <t xml:space="preserve">Automated digital elevation model (DEM) generation from very-high-resolution Planet SkySat triplet stereo and video imagery</t>
  </si>
  <si>
    <t xml:space="preserve">10.1016/j.isprsjprs.2020.12.012</t>
  </si>
  <si>
    <t xml:space="preserve">VAQ8LBE8</t>
  </si>
  <si>
    <t xml:space="preserve">Casana</t>
  </si>
  <si>
    <t xml:space="preserve">Global-Scale Archaeological Prospection using CORONA Satellite Imagery: Automated, Crowd-Sourced, and Expert-led Approaches</t>
  </si>
  <si>
    <t xml:space="preserve">Journal of Field Archaeology</t>
  </si>
  <si>
    <t xml:space="preserve">10.1080/00934690.2020.1713285</t>
  </si>
  <si>
    <t xml:space="preserve">DCCSS6YM</t>
  </si>
  <si>
    <t xml:space="preserve">Capturing the Past for the Future: an Evaluation of the Effect of Geometric Scan Deformities on the Performance of Aerial Archival Media in Image-based Modelling Environments: Capturing the Past for the Future</t>
  </si>
  <si>
    <t xml:space="preserve">10.1002/arp.1539</t>
  </si>
  <si>
    <t xml:space="preserve">NQDIZDA2</t>
  </si>
  <si>
    <t xml:space="preserve">Midgley et al.</t>
  </si>
  <si>
    <t xml:space="preserve">Evolution of high-Arctic glacial landforms during deglaciation</t>
  </si>
  <si>
    <t xml:space="preserve">10.1016/j.geomorph.2018.03.027</t>
  </si>
  <si>
    <t xml:space="preserve">ZAYUVLZN</t>
  </si>
  <si>
    <t xml:space="preserve">Nikolakopoulos et al.</t>
  </si>
  <si>
    <t xml:space="preserve">UAV vs classical aerial photogrammetry for archaeological studies</t>
  </si>
  <si>
    <t xml:space="preserve">Journal of Archaeological Science: Reports</t>
  </si>
  <si>
    <t xml:space="preserve">10.1016/j.jasrep.2016.09.004</t>
  </si>
  <si>
    <t xml:space="preserve">TIL2ZE99</t>
  </si>
  <si>
    <t xml:space="preserve">Arenson et al.</t>
  </si>
  <si>
    <t xml:space="preserve">Detection and Analysis of Ground Deformation in Permafrost Environments: Ground Deformation in Permafrost Environments: Detection and Analysis</t>
  </si>
  <si>
    <t xml:space="preserve">Permafrost and Periglacial Processes</t>
  </si>
  <si>
    <t xml:space="preserve">10.1002/ppp.1932</t>
  </si>
  <si>
    <t xml:space="preserve">NHRE6357</t>
  </si>
  <si>
    <t xml:space="preserve">Awange and Kiema</t>
  </si>
  <si>
    <t xml:space="preserve">CORONA Historical De-classified Products</t>
  </si>
  <si>
    <t xml:space="preserve">Environmental Geoinformatics</t>
  </si>
  <si>
    <t xml:space="preserve">10.1007/978-3-030-03017-9_13</t>
  </si>
  <si>
    <t xml:space="preserve">CQEUGP7M</t>
  </si>
  <si>
    <t xml:space="preserve">Challis et al.</t>
  </si>
  <si>
    <t xml:space="preserve">Corona Remotely-Sensed Imagery in Dryland Archaeology: The Islamic City of al-Raqqa, Syria</t>
  </si>
  <si>
    <t xml:space="preserve">10.1179/jfa.2004.29.1-2.139</t>
  </si>
  <si>
    <t xml:space="preserve">VZJYESES</t>
  </si>
  <si>
    <t xml:space="preserve">Chen and Tseng</t>
  </si>
  <si>
    <t xml:space="preserve">Study of automatic image rectification and registration of scanned historical aerial photographs</t>
  </si>
  <si>
    <t xml:space="preserve">10.5194/isprs-archives-XLI-B8-1229-2016</t>
  </si>
  <si>
    <t xml:space="preserve">GQWSUEFF</t>
  </si>
  <si>
    <t xml:space="preserve">Cléri et al.</t>
  </si>
  <si>
    <t xml:space="preserve">Automatic Georeferencing of a Heritage of old analog aerial Photographs</t>
  </si>
  <si>
    <t xml:space="preserve">10.5194/isprsannals-II-3-33-2014</t>
  </si>
  <si>
    <t xml:space="preserve">IDSY8GNA</t>
  </si>
  <si>
    <t xml:space="preserve">Fowler</t>
  </si>
  <si>
    <t xml:space="preserve">Modelling the acquisition times of CORONA satellite photographs: accuracy and application</t>
  </si>
  <si>
    <t xml:space="preserve">International Journal of Remote Sensing</t>
  </si>
  <si>
    <t xml:space="preserve">10.1080/01431161.2010.542207</t>
  </si>
  <si>
    <t xml:space="preserve">7URK9PG2</t>
  </si>
  <si>
    <t xml:space="preserve">Zambanini</t>
  </si>
  <si>
    <t xml:space="preserve">Feature-based groupwise registration of historical aerial images to present-day ortho-photo maps</t>
  </si>
  <si>
    <t xml:space="preserve">Pattern Recognition</t>
  </si>
  <si>
    <t xml:space="preserve">10.1016/j.patcog.2019.01.024</t>
  </si>
  <si>
    <t xml:space="preserve">6W4S8VS5</t>
  </si>
  <si>
    <t xml:space="preserve">Zambanini and Sablatnig</t>
  </si>
  <si>
    <t xml:space="preserve">A Hough Voting Strategy for Registering Historical Aerial Images to Present-Day Satellite Imagery</t>
  </si>
  <si>
    <t xml:space="preserve">Image Analysis and Processing - ICIAP 2017</t>
  </si>
  <si>
    <t xml:space="preserve">10.1007/978-3-319-68560-1_53</t>
  </si>
  <si>
    <t xml:space="preserve">WIYIX4ZU</t>
  </si>
  <si>
    <t xml:space="preserve">Chandler and Clark</t>
  </si>
  <si>
    <t xml:space="preserve">The Archival Photogrammetric Technique: Further Application and Development</t>
  </si>
  <si>
    <t xml:space="preserve">10.1111/j.1477-9730.1992.tb00249.x</t>
  </si>
  <si>
    <t xml:space="preserve">3AS9P3GM</t>
  </si>
  <si>
    <t xml:space="preserve">Agapiou et al.</t>
  </si>
  <si>
    <t xml:space="preserve">10.1002/arp.1536</t>
  </si>
  <si>
    <t xml:space="preserve">BLYNCEDG</t>
  </si>
  <si>
    <t xml:space="preserve">Azzoni et al.</t>
  </si>
  <si>
    <t xml:space="preserve">Evaluating high-resolution remote sensing data for reconstructing the recent evolution of supra glacial debris: A study in the Central Alps (Stelvio Park, Italy)</t>
  </si>
  <si>
    <t xml:space="preserve">Progress in Physical Geography: Earth and Environment</t>
  </si>
  <si>
    <t xml:space="preserve">10.1177/0309133317749434</t>
  </si>
  <si>
    <t xml:space="preserve">GW8U4CWQ</t>
  </si>
  <si>
    <t xml:space="preserve">Ford</t>
  </si>
  <si>
    <t xml:space="preserve">Shoreline changes interpreted from multi-temporal aerial photographs and high resolution satellite images: Wotje Atoll, Marshall Islands</t>
  </si>
  <si>
    <t xml:space="preserve">10.1016/j.rse.2013.03.027</t>
  </si>
  <si>
    <t xml:space="preserve">SLY2YWWC</t>
  </si>
  <si>
    <t xml:space="preserve">Galster et al.</t>
  </si>
  <si>
    <t xml:space="preserve">Measuring the Impact of Urbanization on Channel Widths Using Historic Aerial Photographs and Modern Surveys &lt;sup&gt;1&lt;/sup&gt;</t>
  </si>
  <si>
    <t xml:space="preserve">JAWRA Journal of the American Water Resources Association</t>
  </si>
  <si>
    <t xml:space="preserve">10.1111/j.1752-1688.2008.00193.x</t>
  </si>
  <si>
    <t xml:space="preserve">AENLFJST</t>
  </si>
  <si>
    <t xml:space="preserve">Fully automatic analysis of archival aerial images: current status and challenges</t>
  </si>
  <si>
    <t xml:space="preserve">2017 Joint Urban Remote Sensing Event (JURSE)</t>
  </si>
  <si>
    <t xml:space="preserve">10.1109/JURSE.2017.7924620</t>
  </si>
  <si>
    <t xml:space="preserve">9WCWY7AK</t>
  </si>
  <si>
    <t xml:space="preserve">Glacier Variations in the Trans Alai Massif and the Lake Karakul Catchment (Northeastern Pamir) Measured from Space</t>
  </si>
  <si>
    <t xml:space="preserve">Climate Change, Glacier Response, and Vegetation Dynamics in the Himalaya</t>
  </si>
  <si>
    <t xml:space="preserve">10.1007/978-3-319-28977-9_8</t>
  </si>
  <si>
    <t xml:space="preserve">R9MXFKHV</t>
  </si>
  <si>
    <t xml:space="preserve">James et al.</t>
  </si>
  <si>
    <t xml:space="preserve">3-D uncertainty-based topographic change detection with structure-from-motion photogrammetry: precision maps for ground control and directly georeferenced surveys</t>
  </si>
  <si>
    <t xml:space="preserve">10.1002/esp.4125</t>
  </si>
  <si>
    <t xml:space="preserve">R8LVYA8W</t>
  </si>
  <si>
    <t xml:space="preserve">The effects of land use and topographic changes on sediment connectivity in mountain catchments</t>
  </si>
  <si>
    <t xml:space="preserve">10.1016/j.scitotenv.2018.12.479</t>
  </si>
  <si>
    <t xml:space="preserve">BFUJQTBU</t>
  </si>
  <si>
    <t xml:space="preserve">Braun</t>
  </si>
  <si>
    <t xml:space="preserve">The Surface Mass Balance of the Ward Hunt Ice Shelf and Ward Hunt Ice Rise, Ellesmere Island, Nunavut, Canada</t>
  </si>
  <si>
    <t xml:space="preserve">Arctic Ice Shelves and Ice Islands</t>
  </si>
  <si>
    <t xml:space="preserve">10.1007/978-94-024-1101-0_6</t>
  </si>
  <si>
    <t xml:space="preserve">IR257NMW</t>
  </si>
  <si>
    <t xml:space="preserve">Granshaw</t>
  </si>
  <si>
    <t xml:space="preserve">Climate change and archival photogrammetry</t>
  </si>
  <si>
    <t xml:space="preserve">10.1111/phor.12306</t>
  </si>
  <si>
    <t xml:space="preserve">YWYJBRXU</t>
  </si>
  <si>
    <t xml:space="preserve">Maiwald et al.</t>
  </si>
  <si>
    <t xml:space="preserve">Photogrammetric analysis of historical image repositories for virtual reconstruction in the field of digital humanities</t>
  </si>
  <si>
    <t xml:space="preserve">10.5194/isprs-archives-XLII-2-W3-447-2017</t>
  </si>
  <si>
    <t xml:space="preserve">U584VP9I</t>
  </si>
  <si>
    <t xml:space="preserve">Maurer</t>
  </si>
  <si>
    <t xml:space="preserve">Using Declassified Satellite Imagery to Quantify Geomorphic Change: A New Approach and Application to Himalayan Glaciers</t>
  </si>
  <si>
    <t xml:space="preserve">LHJ9M2T2</t>
  </si>
  <si>
    <t xml:space="preserve">Zemp et al.</t>
  </si>
  <si>
    <t xml:space="preserve">Reanalysis of multi-temporal aerial images of Storglaciären, Sweden (1959–99) – Part 2: Comparison of glaciological and volumetric mass balances</t>
  </si>
  <si>
    <t xml:space="preserve">10.5194/tc-4-345-2010</t>
  </si>
  <si>
    <t xml:space="preserve">YPW49IBU</t>
  </si>
  <si>
    <t xml:space="preserve">Bateman</t>
  </si>
  <si>
    <t xml:space="preserve">Technological Wonder and Strategic Vulnerability: Satellite Reconnaissance and American National Security during the Cold War</t>
  </si>
  <si>
    <t xml:space="preserve">International Journal of Intelligence and CounterIntelligence</t>
  </si>
  <si>
    <t xml:space="preserve">10.1080/08850607.2019.1703926</t>
  </si>
  <si>
    <t xml:space="preserve">PISHNTXT</t>
  </si>
  <si>
    <t xml:space="preserve">Beck et al.</t>
  </si>
  <si>
    <t xml:space="preserve">Evaluation of Corona and Ikonos high resolution satellite imagery for archaeological prospection in western Syria</t>
  </si>
  <si>
    <t xml:space="preserve">10.1017/S0003598X00094916</t>
  </si>
  <si>
    <t xml:space="preserve">BIVI4TEU</t>
  </si>
  <si>
    <t xml:space="preserve">Becker</t>
  </si>
  <si>
    <t xml:space="preserve">Multi-Temporal Aerial Imagery for Automatic Mapping and Trend Analysis</t>
  </si>
  <si>
    <t xml:space="preserve">Dreiländertagung der DGPF, der OVG und der SGPF</t>
  </si>
  <si>
    <t xml:space="preserve">JG69VHSG</t>
  </si>
  <si>
    <t xml:space="preserve">Birdseye</t>
  </si>
  <si>
    <t xml:space="preserve">Stereoscopic Phototopographic Mapping</t>
  </si>
  <si>
    <t xml:space="preserve">Annals of the Association of American Geographers</t>
  </si>
  <si>
    <t xml:space="preserve">10.1080/00045604009357193</t>
  </si>
  <si>
    <t xml:space="preserve">5AXABY8K</t>
  </si>
  <si>
    <t xml:space="preserve">Borowitz</t>
  </si>
  <si>
    <t xml:space="preserve">An Interoperable Information Umbrella: Sharing Space Information Technology</t>
  </si>
  <si>
    <t xml:space="preserve">Strategic Studies Quarterly</t>
  </si>
  <si>
    <t xml:space="preserve">YP7JDRT2</t>
  </si>
  <si>
    <t xml:space="preserve">Brannstrom et al.</t>
  </si>
  <si>
    <t xml:space="preserve">Land change in the Brazilian Savanna (Cerrado), 1986–2002: Comparative analysis and implications for land-use policy</t>
  </si>
  <si>
    <t xml:space="preserve">Land Use Policy</t>
  </si>
  <si>
    <t xml:space="preserve">10.1016/j.landusepol.2007.11.008</t>
  </si>
  <si>
    <t xml:space="preserve">J7F4XA5L</t>
  </si>
  <si>
    <t xml:space="preserve">Brecheisen et al.</t>
  </si>
  <si>
    <t xml:space="preserve">Using Remote Sensing to Discover Historic Context of Human-Environmental Water Resource Dynamics</t>
  </si>
  <si>
    <t xml:space="preserve">Journal of Contemporary Water Research &amp; Education</t>
  </si>
  <si>
    <t xml:space="preserve">10.1111/j.1936-704X.2020.3346.x</t>
  </si>
  <si>
    <t xml:space="preserve">UEBEWVND</t>
  </si>
  <si>
    <t xml:space="preserve">Brinkmann et al.</t>
  </si>
  <si>
    <t xml:space="preserve">Analysis of landscape transformation processes in and around four West African cities over the last 50 years</t>
  </si>
  <si>
    <t xml:space="preserve">Landscape and Urban Planning</t>
  </si>
  <si>
    <t xml:space="preserve">10.1016/j.landurbplan.2011.12.003</t>
  </si>
  <si>
    <t xml:space="preserve">9465JE8H</t>
  </si>
  <si>
    <t xml:space="preserve">Brünner et al.</t>
  </si>
  <si>
    <t xml:space="preserve">Satellite-Based Earth Observation: Trends and Challenges for Economy and Society</t>
  </si>
  <si>
    <t xml:space="preserve">10.1007/978-3-319-74805-4</t>
  </si>
  <si>
    <t xml:space="preserve">IISPL86F</t>
  </si>
  <si>
    <t xml:space="preserve">Caddell</t>
  </si>
  <si>
    <t xml:space="preserve">Corona over Cuba: The Missile Crisis and the Early Limitations of Satellite Imagery Intelligence</t>
  </si>
  <si>
    <t xml:space="preserve">Intelligence and National Security</t>
  </si>
  <si>
    <t xml:space="preserve">10.1080/02684527.2015.1005495</t>
  </si>
  <si>
    <t xml:space="preserve">5LJF3ABI</t>
  </si>
  <si>
    <t xml:space="preserve">Castrianni et al.</t>
  </si>
  <si>
    <t xml:space="preserve">High resolution satellite ortho-images for archaeological research: different methods and experiences in the Near and Middle East</t>
  </si>
  <si>
    <t xml:space="preserve">Advances in Geosciences</t>
  </si>
  <si>
    <t xml:space="preserve">10.5194/adgeo-24-97-2010</t>
  </si>
  <si>
    <t xml:space="preserve">K2MGFKZ8</t>
  </si>
  <si>
    <t xml:space="preserve">Chand et al.</t>
  </si>
  <si>
    <t xml:space="preserve">Recessional pattern and surface elevation change of the Parvati Glacier, North-Western Himalaya (1965-2018) using remote sensing</t>
  </si>
  <si>
    <t xml:space="preserve">10.1080/01431161.2020.1798552</t>
  </si>
  <si>
    <t xml:space="preserve">SWQ2JGRH</t>
  </si>
  <si>
    <t xml:space="preserve">Chasmer et al.</t>
  </si>
  <si>
    <t xml:space="preserve">Quantifying errors in discontinuous permafrost plateau change from optical data, Northwest Territories, Canada: 1947–2008</t>
  </si>
  <si>
    <t xml:space="preserve">Canadian Journal of Remote Sensing</t>
  </si>
  <si>
    <t xml:space="preserve">10.5589/m10-058</t>
  </si>
  <si>
    <t xml:space="preserve">S2DFAIB2</t>
  </si>
  <si>
    <t xml:space="preserve">Cisek et al.</t>
  </si>
  <si>
    <t xml:space="preserve">Remote sensing data integration for mapping glacial extents</t>
  </si>
  <si>
    <t xml:space="preserve">2017 New York Scientific Data Summit (NYSDS)</t>
  </si>
  <si>
    <t xml:space="preserve">10.1109/NYSDS.2017.8085048</t>
  </si>
  <si>
    <t xml:space="preserve">JTQWSKAG</t>
  </si>
  <si>
    <t xml:space="preserve">Comer and Harrower</t>
  </si>
  <si>
    <t xml:space="preserve">Mapping Archaeological Landscapes from Space</t>
  </si>
  <si>
    <t xml:space="preserve">10.1007/978-1-4614-6074-9</t>
  </si>
  <si>
    <t xml:space="preserve">Q3BE6WDT</t>
  </si>
  <si>
    <t xml:space="preserve">Conesa et al.</t>
  </si>
  <si>
    <t xml:space="preserve">CORONA Photographs in Monsoonal Semi-arid Environments: Addressing Archaeological Surveys and Historic Landscape Dynamics over North Gujarat, India: CORONA Photographs in Monsoonal Semi-arid North Gujarat, India</t>
  </si>
  <si>
    <t xml:space="preserve">10.1002/arp.1498</t>
  </si>
  <si>
    <t xml:space="preserve">H99CQDD8</t>
  </si>
  <si>
    <t xml:space="preserve">Cowley and Stichelbaut</t>
  </si>
  <si>
    <t xml:space="preserve">Historic Aerial Photographic Archives for European Archaeology</t>
  </si>
  <si>
    <t xml:space="preserve">European Journal of Archaeology</t>
  </si>
  <si>
    <t xml:space="preserve">10.1179/1461957112Y.0000000010</t>
  </si>
  <si>
    <t xml:space="preserve">CKWZG6EX</t>
  </si>
  <si>
    <t xml:space="preserve">Cowley et al.</t>
  </si>
  <si>
    <t xml:space="preserve">The Aerial Reconnaissance Archives: A Global Aerial Photographic Collection</t>
  </si>
  <si>
    <t xml:space="preserve">Archaeology from Historical Aerial and Satellite Archives</t>
  </si>
  <si>
    <t xml:space="preserve">10.1007/978-1-4614-4505-0_2</t>
  </si>
  <si>
    <t xml:space="preserve">4X2JWUX3</t>
  </si>
  <si>
    <t xml:space="preserve">Darack</t>
  </si>
  <si>
    <t xml:space="preserve">Spying From Above: How the Atmosphere Helped Shape Our Modern Surveillance Systems</t>
  </si>
  <si>
    <t xml:space="preserve">Weatherwise</t>
  </si>
  <si>
    <t xml:space="preserve">10.1080/00431672.2019.1659009</t>
  </si>
  <si>
    <t xml:space="preserve">TNF98CDA</t>
  </si>
  <si>
    <t xml:space="preserve">DaSilva et al.</t>
  </si>
  <si>
    <t xml:space="preserve">Assessing Shoreline Change using Historical Aerial and RapidEye Satellite Imagery (Cape Jaffa, South Australia)</t>
  </si>
  <si>
    <t xml:space="preserve">Journal of Coastal Research</t>
  </si>
  <si>
    <t xml:space="preserve">10.2112/JCOASTRES-D-20-00089.1</t>
  </si>
  <si>
    <t xml:space="preserve">NSRAFX8V</t>
  </si>
  <si>
    <t xml:space="preserve">Day</t>
  </si>
  <si>
    <t xml:space="preserve">Ferrets Above: American Signals Intelligence Satellites During the 1960s</t>
  </si>
  <si>
    <t xml:space="preserve">10.1080/08850600490446835</t>
  </si>
  <si>
    <t xml:space="preserve">MXPLNJFR</t>
  </si>
  <si>
    <t xml:space="preserve">Denner and Raubenheimer</t>
  </si>
  <si>
    <t xml:space="preserve">Assessing a potential solution for spatially referencing of historical aerial photography in South Africa</t>
  </si>
  <si>
    <t xml:space="preserve">Proceedings of the ICA</t>
  </si>
  <si>
    <t xml:space="preserve">10.5194/ica-proc-1-26-2018</t>
  </si>
  <si>
    <t xml:space="preserve">UB784LU3</t>
  </si>
  <si>
    <t xml:space="preserve">Deprez and Goossens</t>
  </si>
  <si>
    <t xml:space="preserve">The Aswan high dam impact on the downstream Wadi Allaqi (Egypt): A multitemporal analysis based on Corona, Landsat ETM+ and Aster images</t>
  </si>
  <si>
    <t xml:space="preserve">Remote Sensing in Transition</t>
  </si>
  <si>
    <t xml:space="preserve">D8Y9R9HH</t>
  </si>
  <si>
    <t xml:space="preserve">Deshpande et al.</t>
  </si>
  <si>
    <t xml:space="preserve">Historical land cover classification from CORONA imagery using convolutional neural networks and geometric moments</t>
  </si>
  <si>
    <t xml:space="preserve">10.1080/01431161.2021.1910365</t>
  </si>
  <si>
    <t xml:space="preserve">5FYV8I9Q</t>
  </si>
  <si>
    <t xml:space="preserve">Dlesk et al.</t>
  </si>
  <si>
    <t xml:space="preserve">Structure from motion processing of analogue images captured by Rollei metric camera, digitized with various scanning resolution</t>
  </si>
  <si>
    <t xml:space="preserve">Acta Polytechnica</t>
  </si>
  <si>
    <t xml:space="preserve">10.14311/AP.2020.60.0288</t>
  </si>
  <si>
    <t xml:space="preserve">ISAR97EX</t>
  </si>
  <si>
    <t xml:space="preserve">From Analogue to Digital Photogrammetry: Documentation of Padise Abbey in Two Different Time Stages</t>
  </si>
  <si>
    <t xml:space="preserve">Applied Sciences</t>
  </si>
  <si>
    <t xml:space="preserve">10.3390/app10238330</t>
  </si>
  <si>
    <t xml:space="preserve">GIMYYC9R</t>
  </si>
  <si>
    <t xml:space="preserve">Doering et al.</t>
  </si>
  <si>
    <t xml:space="preserve">Landscape transformation of an Alpine floodplain influenced by humans: historical analyses from aerial images</t>
  </si>
  <si>
    <t xml:space="preserve">10.1002/hyp.8374</t>
  </si>
  <si>
    <t xml:space="preserve">CAYZ3F44</t>
  </si>
  <si>
    <t xml:space="preserve">Ellis et al.</t>
  </si>
  <si>
    <t xml:space="preserve">Measuring long-term ecological changes in densely populated landscapes using current and historical high resolution imagery</t>
  </si>
  <si>
    <t xml:space="preserve">10.1016/j.rse.2005.11.002</t>
  </si>
  <si>
    <t xml:space="preserve">8G2UWTZU</t>
  </si>
  <si>
    <t xml:space="preserve">Enns</t>
  </si>
  <si>
    <t xml:space="preserve">Satellites and Psychics: The Militarization of Outer and Inner Space, 1960–95</t>
  </si>
  <si>
    <t xml:space="preserve">Militarizing Outer Space</t>
  </si>
  <si>
    <t xml:space="preserve">10.1057/978-1-349-95851-1_10</t>
  </si>
  <si>
    <t xml:space="preserve">2WCJZANX</t>
  </si>
  <si>
    <t xml:space="preserve">60 Years of Glacier Elevation and Mass Changes in the Maipo River Basin, Central Andes of Chile</t>
  </si>
  <si>
    <t xml:space="preserve">10.3390/rs12101658</t>
  </si>
  <si>
    <t xml:space="preserve">BNL7NSXI</t>
  </si>
  <si>
    <t xml:space="preserve">Farnsworth et al.</t>
  </si>
  <si>
    <t xml:space="preserve">Dynamic Holocene glacial history of St. Jonsfjorden, Svalbard</t>
  </si>
  <si>
    <t xml:space="preserve">Boreas</t>
  </si>
  <si>
    <t xml:space="preserve">10.1111/bor.12269</t>
  </si>
  <si>
    <t xml:space="preserve">NF894HPH</t>
  </si>
  <si>
    <t xml:space="preserve">Fortin</t>
  </si>
  <si>
    <t xml:space="preserve">Landscape and biodiversity change in the Willmore Wilderness Park through repeat photography</t>
  </si>
  <si>
    <t xml:space="preserve">University of Victoria</t>
  </si>
  <si>
    <t xml:space="preserve">W2E5DTWL</t>
  </si>
  <si>
    <t xml:space="preserve">Declassified Intelligence Satellite Photographs</t>
  </si>
  <si>
    <t xml:space="preserve">10.1007/978-1-4614-4505-0_4</t>
  </si>
  <si>
    <t xml:space="preserve">FRJ54JWB</t>
  </si>
  <si>
    <t xml:space="preserve">Fowler and Fowler</t>
  </si>
  <si>
    <t xml:space="preserve">Detection of archaeological crop marks on declassified CORONA KH-4B intelligence satellite photography of Southern England</t>
  </si>
  <si>
    <t xml:space="preserve">10.1002/arp.266</t>
  </si>
  <si>
    <t xml:space="preserve">7NPB2Y8W</t>
  </si>
  <si>
    <t xml:space="preserve">Frischauf</t>
  </si>
  <si>
    <t xml:space="preserve">Space and Security: Earth Observation Between the Priorities of Civilian and Military Use</t>
  </si>
  <si>
    <t xml:space="preserve">Satellite-Based Earth Observation</t>
  </si>
  <si>
    <t xml:space="preserve">10.1007/978-3-319-74805-4_5</t>
  </si>
  <si>
    <t xml:space="preserve">8MNEIYSF</t>
  </si>
  <si>
    <t xml:space="preserve">Fuentes et al.</t>
  </si>
  <si>
    <t xml:space="preserve">The Use of High-Resolution Historical Images to Analyse the Leopard Pattern in the Arid Area of La Alta Guajira, Colombia</t>
  </si>
  <si>
    <t xml:space="preserve">Geosciences</t>
  </si>
  <si>
    <t xml:space="preserve">10.3390/geosciences8100366</t>
  </si>
  <si>
    <t xml:space="preserve">KMNMHCBW</t>
  </si>
  <si>
    <t xml:space="preserve">Terrain changes from images acquired on opportunistic flights by SfM photogrammetry</t>
  </si>
  <si>
    <t xml:space="preserve">10.5194/tc-11-827-2017</t>
  </si>
  <si>
    <t xml:space="preserve">3TRZPSLT</t>
  </si>
  <si>
    <t xml:space="preserve">González-Yebra et al.</t>
  </si>
  <si>
    <t xml:space="preserve">Methodological proposal to assess plastic greenhouses land cover change from the combination of archival aerial orthoimages and Landsat data</t>
  </si>
  <si>
    <t xml:space="preserve">Biosystems Engineering</t>
  </si>
  <si>
    <t xml:space="preserve">10.1016/j.biosystemseng.2018.08.009</t>
  </si>
  <si>
    <t xml:space="preserve">NR8JMLEM</t>
  </si>
  <si>
    <t xml:space="preserve">Grimm et al.</t>
  </si>
  <si>
    <t xml:space="preserve">From idea to flight - A review of the Mobile Asteroid Surface Scout (MASCOT) development and a comparison to historical fast-paced space programs</t>
  </si>
  <si>
    <t xml:space="preserve">Progress in Aerospace Sciences</t>
  </si>
  <si>
    <t xml:space="preserve">10.1016/j.paerosci.2018.11.001</t>
  </si>
  <si>
    <t xml:space="preserve">QQ8Q5LCE</t>
  </si>
  <si>
    <t xml:space="preserve">Grip et al.</t>
  </si>
  <si>
    <t xml:space="preserve">Application of Aerial Photography and Photogrammetry in Environmental Forensic Investigations</t>
  </si>
  <si>
    <t xml:space="preserve">Environmental Forensics</t>
  </si>
  <si>
    <t xml:space="preserve">10.1006/enfo.2000.0014</t>
  </si>
  <si>
    <t xml:space="preserve">X35JXHEJ</t>
  </si>
  <si>
    <t xml:space="preserve">Groen et al.</t>
  </si>
  <si>
    <t xml:space="preserve">Tree Line Change Detection Using Historical Hexagon Mapping Camera Imagery and Google Earth Data</t>
  </si>
  <si>
    <t xml:space="preserve">GIScience &amp; Remote Sensing</t>
  </si>
  <si>
    <t xml:space="preserve">10.2747/1548-1603.49.6.933</t>
  </si>
  <si>
    <t xml:space="preserve">MDP95PI6</t>
  </si>
  <si>
    <t xml:space="preserve">Guzzetti et al.</t>
  </si>
  <si>
    <t xml:space="preserve">Landslide inventory maps: New tools for an old problem</t>
  </si>
  <si>
    <t xml:space="preserve">Earth-Science Reviews</t>
  </si>
  <si>
    <t xml:space="preserve">10.1016/j.earscirev.2012.02.001</t>
  </si>
  <si>
    <t xml:space="preserve">NYB9RCAT</t>
  </si>
  <si>
    <t xml:space="preserve">Hamandawana et al.</t>
  </si>
  <si>
    <t xml:space="preserve">Linking archival and remotely sensed data for long-term environmental monitoring</t>
  </si>
  <si>
    <t xml:space="preserve">10.1016/j.jag.2005.06.006</t>
  </si>
  <si>
    <t xml:space="preserve">GL6NHPBM</t>
  </si>
  <si>
    <t xml:space="preserve">Hammer and Lauricella</t>
  </si>
  <si>
    <t xml:space="preserve">Historical Imagery of Desert Kites in Eastern Jordan</t>
  </si>
  <si>
    <t xml:space="preserve">Near Eastern Archaeology</t>
  </si>
  <si>
    <t xml:space="preserve">10.5615/neareastarch.80.2.0074</t>
  </si>
  <si>
    <t xml:space="preserve">HMHTMGH4</t>
  </si>
  <si>
    <t xml:space="preserve">Hammer and Ur</t>
  </si>
  <si>
    <t xml:space="preserve">Near Eastern Landscapes and Declassified U2 Aerial Imagery</t>
  </si>
  <si>
    <t xml:space="preserve">Advances in Archaeological Practice</t>
  </si>
  <si>
    <t xml:space="preserve">10.1017/aap.2018.38</t>
  </si>
  <si>
    <t xml:space="preserve">M8GIU5FV</t>
  </si>
  <si>
    <t xml:space="preserve">Hanson and Oltean</t>
  </si>
  <si>
    <t xml:space="preserve">S6IILLAR</t>
  </si>
  <si>
    <t xml:space="preserve">Haselberger et al.</t>
  </si>
  <si>
    <t xml:space="preserve">Quantification of biogeomorphic interactions between small-scale sediment transport and primary vegetation succession on proglacial slopes of the Gepatschferner, Austria</t>
  </si>
  <si>
    <t xml:space="preserve">10.1002/esp.5136</t>
  </si>
  <si>
    <t xml:space="preserve">9BSEYJL5</t>
  </si>
  <si>
    <t xml:space="preserve">Hendrickx et al.</t>
  </si>
  <si>
    <t xml:space="preserve">Talus slope geomorphology investigated at multiple time scales from high‐resolution topographic surveys and historical aerial photographs (Sanetsch Pass, Switzerland)</t>
  </si>
  <si>
    <t xml:space="preserve">10.1002/esp.4989</t>
  </si>
  <si>
    <t xml:space="preserve">QBEBU6K6</t>
  </si>
  <si>
    <t xml:space="preserve">Herrmann and Hammer</t>
  </si>
  <si>
    <t xml:space="preserve">Archaeo-geophysical survey of Bronze and Iron Age fortress landscapes of the South Caucasus</t>
  </si>
  <si>
    <t xml:space="preserve">10.1016/j.jasrep.2019.02.019</t>
  </si>
  <si>
    <t xml:space="preserve">GAZUBG5W</t>
  </si>
  <si>
    <t xml:space="preserve">Hervás et al.</t>
  </si>
  <si>
    <t xml:space="preserve">Monitoring landslides from optical remotely sensed imagery: the case history of Tessina landslide, Italy</t>
  </si>
  <si>
    <t xml:space="preserve">10.1016/S0169-555X(03)00056-4</t>
  </si>
  <si>
    <t xml:space="preserve">ANJBFMFS</t>
  </si>
  <si>
    <t xml:space="preserve">Hill et al.</t>
  </si>
  <si>
    <t xml:space="preserve">Dynamic changes in outlet glaciers in northern Greenland from 1948 to 2015</t>
  </si>
  <si>
    <t xml:space="preserve">10.5194/tc-12-3243-2018</t>
  </si>
  <si>
    <t xml:space="preserve">UDIEK8LA</t>
  </si>
  <si>
    <t xml:space="preserve">Hollingsworth et al.</t>
  </si>
  <si>
    <t xml:space="preserve">Revisiting Past Earthquakes and Seismo-Volcanic Crises Using Declassified Optical Satellite Imagery</t>
  </si>
  <si>
    <t xml:space="preserve">AGU Fall Meeting 2009</t>
  </si>
  <si>
    <t xml:space="preserve">C4C55GF8</t>
  </si>
  <si>
    <t xml:space="preserve">Deformation during the 1975-1984 Krafla rifting crisis, NE Iceland, measured from historical optical imagery: 1975-84 KRAFLA RIFT CRISIS DEFORMATION</t>
  </si>
  <si>
    <t xml:space="preserve">Journal of Geophysical Research: Solid Earth</t>
  </si>
  <si>
    <t xml:space="preserve">10.1029/2012JB009140</t>
  </si>
  <si>
    <t xml:space="preserve">ECQP2KSJ</t>
  </si>
  <si>
    <t xml:space="preserve">Analysis of Glacier Mass Balance And Rheology at Kekesayi Glacier Using Hexagon KH-9, ALOS-PRISM and SAR Data</t>
  </si>
  <si>
    <t xml:space="preserve">ESA Earth Observation and Cryosphere Science Conference</t>
  </si>
  <si>
    <t xml:space="preserve">CMATFIIT</t>
  </si>
  <si>
    <t xml:space="preserve">Hritz</t>
  </si>
  <si>
    <t xml:space="preserve">A malarial-ridden swamp: using Google Earth Pro and Corona to access the southern Balikh valley, Syria</t>
  </si>
  <si>
    <t xml:space="preserve">10.1016/j.jas.2012.11.017</t>
  </si>
  <si>
    <t xml:space="preserve">GNYI7WD7</t>
  </si>
  <si>
    <t xml:space="preserve">Huber et al.</t>
  </si>
  <si>
    <t xml:space="preserve">Elevation Changes of West-Central Greenland Glaciers From 1985 to 2012 From Remote Sensing</t>
  </si>
  <si>
    <t xml:space="preserve">10.3389/feart.2020.00035</t>
  </si>
  <si>
    <t xml:space="preserve">F8HE9ZKL</t>
  </si>
  <si>
    <t xml:space="preserve">Kaczmarek et al.</t>
  </si>
  <si>
    <t xml:space="preserve">Landslide development at the shores of a dam reservoir (Włocławek, Poland), based on 40 years of research</t>
  </si>
  <si>
    <t xml:space="preserve">Environmental Earth Sciences</t>
  </si>
  <si>
    <t xml:space="preserve">10.1007/s12665-015-4479-3</t>
  </si>
  <si>
    <t xml:space="preserve">M5KD9M7V</t>
  </si>
  <si>
    <t xml:space="preserve">Kadmon and Harari-Kremer</t>
  </si>
  <si>
    <t xml:space="preserve">Studying Long-Term Vegetation Dynamics Using Digital Processing of Historical Aerial Photographs</t>
  </si>
  <si>
    <t xml:space="preserve">10.1016/S0034-4257(98)00109-6</t>
  </si>
  <si>
    <t xml:space="preserve">NQKC9FNA</t>
  </si>
  <si>
    <t xml:space="preserve">Kamola et al.</t>
  </si>
  <si>
    <t xml:space="preserve">Forgotten Nazi Forced Labour Camps: Arbeitslager Riese (Lower Silesia, SE Poland) and the Use of Archival Aerial Photography and Contemporary LiDAR and Ground Truth Data to Identify and Delineate Camp Areas</t>
  </si>
  <si>
    <t xml:space="preserve">10.3390/rs12111802</t>
  </si>
  <si>
    <t xml:space="preserve">SCD6XKMF</t>
  </si>
  <si>
    <t xml:space="preserve">Kasai et al.</t>
  </si>
  <si>
    <t xml:space="preserve">Channel evolution controlled by valley configuration during 70 years in a severely erosive catchment: Mangaoporo River, New Zealand</t>
  </si>
  <si>
    <t xml:space="preserve">CATENA</t>
  </si>
  <si>
    <t xml:space="preserve">10.1016/j.catena.2018.11.032</t>
  </si>
  <si>
    <t xml:space="preserve">I9IY9Y4S</t>
  </si>
  <si>
    <t xml:space="preserve">Kaufmann et al.</t>
  </si>
  <si>
    <t xml:space="preserve">Panta Rhei: Movement Change of Tschadinhorn Rock Glacier (Hohe Tauern Range, Austria), 1954–201</t>
  </si>
  <si>
    <t xml:space="preserve">Kartografija i geoinformacije</t>
  </si>
  <si>
    <t xml:space="preserve">10.32909/kg.18.31.1</t>
  </si>
  <si>
    <t xml:space="preserve">NLQH2RKK</t>
  </si>
  <si>
    <t xml:space="preserve">Kim et al.</t>
  </si>
  <si>
    <t xml:space="preserve">Automated Georeferencing of Historic Aerial Photography</t>
  </si>
  <si>
    <t xml:space="preserve">Journal of Terrestrial Observation</t>
  </si>
  <si>
    <t xml:space="preserve">RQL9V3UF</t>
  </si>
  <si>
    <t xml:space="preserve">Lallias-Tacon et al.</t>
  </si>
  <si>
    <t xml:space="preserve">Use of airborne LiDAR and historical aerial photos for characterising the history of braided river floodplain morphology and vegetation responses</t>
  </si>
  <si>
    <t xml:space="preserve">10.1016/j.catena.2016.07.038</t>
  </si>
  <si>
    <t xml:space="preserve">39CSU9ZG</t>
  </si>
  <si>
    <t xml:space="preserve">Lasaponara et al.</t>
  </si>
  <si>
    <t xml:space="preserve">Corona Satellite Pictures for Archaeological Studies: A Review and Application to the Lost Forbidden City of the Han–Wei Dynasties</t>
  </si>
  <si>
    <t xml:space="preserve">Surveys in Geophysics</t>
  </si>
  <si>
    <t xml:space="preserve">10.1007/s10712-018-9490-2</t>
  </si>
  <si>
    <t xml:space="preserve">RXHC34KU</t>
  </si>
  <si>
    <t xml:space="preserve">Lauer et al.</t>
  </si>
  <si>
    <t xml:space="preserve">Air-photo based change in channel width in the Minnesota River basin: Modes of adjustment and implications for sediment budget</t>
  </si>
  <si>
    <t xml:space="preserve">10.1016/j.geomorph.2017.09.005</t>
  </si>
  <si>
    <t xml:space="preserve">JSTNF3HH</t>
  </si>
  <si>
    <t xml:space="preserve">Leonard et al.</t>
  </si>
  <si>
    <t xml:space="preserve">Measuring channel planform change from image time series: A generalizable, spatially distributed, probabilistic method for quantifying uncertainty</t>
  </si>
  <si>
    <t xml:space="preserve">10.1002/esp.4926</t>
  </si>
  <si>
    <t xml:space="preserve">D5H324B4</t>
  </si>
  <si>
    <t xml:space="preserve">Lewis</t>
  </si>
  <si>
    <t xml:space="preserve">Space Spies in the Open: Military Space Stations and Heroic Cosmonauts in the Post-Apollo Period, 1971–77</t>
  </si>
  <si>
    <t xml:space="preserve">10.1057/978-1-349-95851-1_12</t>
  </si>
  <si>
    <t xml:space="preserve">TJVEEKFM</t>
  </si>
  <si>
    <t xml:space="preserve">López Moreno et al.</t>
  </si>
  <si>
    <t xml:space="preserve">Glacier and climate evolution in the Pariacacá Mountains, Peru</t>
  </si>
  <si>
    <t xml:space="preserve">Cuadernos de Investigación Geográfica</t>
  </si>
  <si>
    <t xml:space="preserve">10.18172/cig.4331</t>
  </si>
  <si>
    <t xml:space="preserve">2KUDYE4T</t>
  </si>
  <si>
    <t xml:space="preserve">Luo et al.</t>
  </si>
  <si>
    <t xml:space="preserve">Airborne and spaceborne remote sensing for archaeological and cultural heritage applications: A review of the century (1907–2017)</t>
  </si>
  <si>
    <t xml:space="preserve">10.1016/j.rse.2019.111280</t>
  </si>
  <si>
    <t xml:space="preserve">5XQY2TWQ</t>
  </si>
  <si>
    <t xml:space="preserve">Lysandrou and Agapiou</t>
  </si>
  <si>
    <t xml:space="preserve">The Role of Archival Aerial Photography in Shaping Our Understanding of the Funerary Landscape of Hellenistic and Roman Cyprus</t>
  </si>
  <si>
    <t xml:space="preserve">Open Archaeology</t>
  </si>
  <si>
    <t xml:space="preserve">10.1515/opar-2020-0117</t>
  </si>
  <si>
    <t xml:space="preserve">SATIYNUL</t>
  </si>
  <si>
    <t xml:space="preserve">Mackey and Roering</t>
  </si>
  <si>
    <t xml:space="preserve">Sediment yield, spatial characteristics, and the long-term evolution of active earthflows determined from airborne LiDAR and historical aerial photographs, Eel River, California</t>
  </si>
  <si>
    <t xml:space="preserve">Geological Society of America Bulletin</t>
  </si>
  <si>
    <t xml:space="preserve">10.1130/B30306.1</t>
  </si>
  <si>
    <t xml:space="preserve">PYAK2HCD</t>
  </si>
  <si>
    <t xml:space="preserve">Malmros et al.</t>
  </si>
  <si>
    <t xml:space="preserve">Glacier area changes in the central Chilean and Argentinean Andes 1955–2013/14</t>
  </si>
  <si>
    <t xml:space="preserve">10.1017/jog.2016.43</t>
  </si>
  <si>
    <t xml:space="preserve">A7BV6B4Y</t>
  </si>
  <si>
    <t xml:space="preserve">Mantellini and Berdimuradov</t>
  </si>
  <si>
    <t xml:space="preserve">Evaluating the human impact on the archaeological landscape of Samarkand (Uzbekistan): A diachronic assessment of the Taylak district by remote sensing, field survey, and local knowledge</t>
  </si>
  <si>
    <t xml:space="preserve">Archaeological Research in Asia</t>
  </si>
  <si>
    <t xml:space="preserve">10.1016/j.ara.2019.100143</t>
  </si>
  <si>
    <t xml:space="preserve">RK5AJFEA</t>
  </si>
  <si>
    <t xml:space="preserve">Masiokas et al.</t>
  </si>
  <si>
    <t xml:space="preserve">Inventory and recent changes of small glaciers on the northeast margin of the Southern Patagonia Icefield, Argentina</t>
  </si>
  <si>
    <t xml:space="preserve">10.3189/2015JoG14J094</t>
  </si>
  <si>
    <t xml:space="preserve">K9S356AP</t>
  </si>
  <si>
    <t xml:space="preserve">Mboga et al.</t>
  </si>
  <si>
    <t xml:space="preserve">Fully convolutional networks for land cover classification from historical panchromatic aerial photographs</t>
  </si>
  <si>
    <t xml:space="preserve">10.1016/j.isprsjprs.2020.07.005</t>
  </si>
  <si>
    <t xml:space="preserve">GQ7JSYRP</t>
  </si>
  <si>
    <t xml:space="preserve">McAuliffe et al.</t>
  </si>
  <si>
    <t xml:space="preserve">Access to Online Historical Aerial Photography Collections: Past Practice, Present State, and Future Opportunities</t>
  </si>
  <si>
    <t xml:space="preserve">Journal of Map &amp; Geography Libraries</t>
  </si>
  <si>
    <t xml:space="preserve">10.1080/15420353.2017.1334252</t>
  </si>
  <si>
    <t xml:space="preserve">RN4NWWSM</t>
  </si>
  <si>
    <t xml:space="preserve">McLeester and Casana</t>
  </si>
  <si>
    <t xml:space="preserve">Finding Fields: Locating Archaeological Agricultural Landscapes Using Historical Aerial Photographs</t>
  </si>
  <si>
    <t xml:space="preserve">American Antiquity</t>
  </si>
  <si>
    <t xml:space="preserve">10.1017/aaq.2020.102</t>
  </si>
  <si>
    <t xml:space="preserve">9DVRTYSF</t>
  </si>
  <si>
    <t xml:space="preserve">Mészáros et al.</t>
  </si>
  <si>
    <t xml:space="preserve">Possibilities of applying CORONA archive satellite images in forest cover change detection: Example of the Fruska Gora Mountain</t>
  </si>
  <si>
    <t xml:space="preserve">Geographica Pannonica</t>
  </si>
  <si>
    <t xml:space="preserve">10.5937/GeoPan1404096M</t>
  </si>
  <si>
    <t xml:space="preserve">ESZMRL5H</t>
  </si>
  <si>
    <t xml:space="preserve">Mondino and Chiabrando</t>
  </si>
  <si>
    <t xml:space="preserve">Multi-temporal block adjustment for aerial image time series: the Belvedere Glacier case study</t>
  </si>
  <si>
    <t xml:space="preserve">ISPRS Archives – Volume XXXVII Part B2</t>
  </si>
  <si>
    <t xml:space="preserve">W2NNY7M5</t>
  </si>
  <si>
    <t xml:space="preserve">Monnier and Kinnard</t>
  </si>
  <si>
    <t xml:space="preserve">Pluri-decadal (1955–2014) evolution of glacier–rock glacier transitional landforms in the central Andes of Chile (30–33° S)</t>
  </si>
  <si>
    <t xml:space="preserve">Earth Surface Dynamics</t>
  </si>
  <si>
    <t xml:space="preserve">10.5194/esurf-5-493-2017</t>
  </si>
  <si>
    <t xml:space="preserve">T69FDSQV</t>
  </si>
  <si>
    <t xml:space="preserve">Morgan and Gergel</t>
  </si>
  <si>
    <t xml:space="preserve">Quantifying historic landscape heterogeneity from aerial photographs using object-based analysis</t>
  </si>
  <si>
    <t xml:space="preserve">Landscape Ecology</t>
  </si>
  <si>
    <t xml:space="preserve">10.1007/s10980-010-9474-1</t>
  </si>
  <si>
    <t xml:space="preserve">UFD6MYFJ</t>
  </si>
  <si>
    <t xml:space="preserve">Automated analysis of aerial photographs and potential for historic forest mapping</t>
  </si>
  <si>
    <t xml:space="preserve">Canadian Journal of Forest Research</t>
  </si>
  <si>
    <t xml:space="preserve">10.1139/cjfr-2012-0492</t>
  </si>
  <si>
    <t xml:space="preserve">984Q4A63</t>
  </si>
  <si>
    <t xml:space="preserve">Mouginot et al.</t>
  </si>
  <si>
    <t xml:space="preserve">Insights on the Surge Behavior of Storstrømmen and L. Bistrup Bræ, Northeast Greenland, Over the Last Century</t>
  </si>
  <si>
    <t xml:space="preserve">10.1029/2018GL079052</t>
  </si>
  <si>
    <t xml:space="preserve">XPEMT59W</t>
  </si>
  <si>
    <t xml:space="preserve">Mueller et al.</t>
  </si>
  <si>
    <t xml:space="preserve">Changes in Canadian Arctic Ice Shelf Extent Since 1906</t>
  </si>
  <si>
    <t xml:space="preserve">10.1007/978-94-024-1101-0_5</t>
  </si>
  <si>
    <t xml:space="preserve">HSY8JFWN</t>
  </si>
  <si>
    <t xml:space="preserve">Nageswara Rao</t>
  </si>
  <si>
    <t xml:space="preserve">CORONA satellite photographs — A new (Old) tool for earth scientists</t>
  </si>
  <si>
    <t xml:space="preserve">Journal of the Geological Society of India</t>
  </si>
  <si>
    <t xml:space="preserve">10.1007/s12594-009-0022-z</t>
  </si>
  <si>
    <t xml:space="preserve">PV3D434V</t>
  </si>
  <si>
    <t xml:space="preserve">Netopil et al.</t>
  </si>
  <si>
    <t xml:space="preserve">Multi-temporal analysis of erosional plots using aerial images and deep soil probes</t>
  </si>
  <si>
    <t xml:space="preserve">Physical Geography</t>
  </si>
  <si>
    <t xml:space="preserve">10.1080/02723646.2021.1882074</t>
  </si>
  <si>
    <t xml:space="preserve">LK7GU8JK</t>
  </si>
  <si>
    <t xml:space="preserve">Neufeld</t>
  </si>
  <si>
    <t xml:space="preserve">Cold War – But No War – in Space</t>
  </si>
  <si>
    <t xml:space="preserve">10.1057/978-1-349-95851-1_2</t>
  </si>
  <si>
    <t xml:space="preserve">Z5CTWB8J</t>
  </si>
  <si>
    <t xml:space="preserve">Niang</t>
  </si>
  <si>
    <t xml:space="preserve">Monitoring long-term shoreline changes along Yanbu, Kingdom of Saudi Arabia using remote sensing and GIS techniques</t>
  </si>
  <si>
    <t xml:space="preserve">Journal of Taibah University for Science</t>
  </si>
  <si>
    <t xml:space="preserve">10.1080/16583655.2020.1773623</t>
  </si>
  <si>
    <t xml:space="preserve">IN3ZXKIE</t>
  </si>
  <si>
    <t xml:space="preserve">Noaje and Sion</t>
  </si>
  <si>
    <t xml:space="preserve">ENVIRONMENTAL CHANGES ANALYSIS IN BUCHAREST CITY USING CORONA, SPOT HRV AND IKONOS IMAGES</t>
  </si>
  <si>
    <t xml:space="preserve">10.5194/isprsarchives-XXXIX-B7-329-2012</t>
  </si>
  <si>
    <t xml:space="preserve">SCKDMS5C</t>
  </si>
  <si>
    <t xml:space="preserve">Nüsser and Schmidt</t>
  </si>
  <si>
    <t xml:space="preserve">Glacier changes on the Nanga Parbat 1856–2020: A multi-source retrospective analysis</t>
  </si>
  <si>
    <t xml:space="preserve">10.1016/j.scitotenv.2021.147321</t>
  </si>
  <si>
    <t xml:space="preserve">QPWZGUDW</t>
  </si>
  <si>
    <t xml:space="preserve">Ohmann et al.</t>
  </si>
  <si>
    <t xml:space="preserve">Scale considerations for integrating forest inventory plot data and satellite image data for regional forest mapping</t>
  </si>
  <si>
    <t xml:space="preserve">10.1016/j.rse.2013.08.048</t>
  </si>
  <si>
    <t xml:space="preserve">GVEJ7RSK</t>
  </si>
  <si>
    <t xml:space="preserve">Osmanoğlu et al.</t>
  </si>
  <si>
    <t xml:space="preserve">Remote Sensing of the Cryosphere in High Mountain Asia</t>
  </si>
  <si>
    <t xml:space="preserve">2017 IEEE International Geoscience and Remote Sensing Symposium (IGARSS)</t>
  </si>
  <si>
    <t xml:space="preserve">10.1109/IGARSS.2017.8127583</t>
  </si>
  <si>
    <t xml:space="preserve">AWMEIUHE</t>
  </si>
  <si>
    <t xml:space="preserve">Pan et al.</t>
  </si>
  <si>
    <t xml:space="preserve">Understanding Urban Expansion on the Tibetan Plateau over the Past Half Century Based on Remote Sensing: The Case of Xining City, China</t>
  </si>
  <si>
    <t xml:space="preserve">10.3390/rs13010046</t>
  </si>
  <si>
    <t xml:space="preserve">PD92SW53</t>
  </si>
  <si>
    <t xml:space="preserve">Paudel et al.</t>
  </si>
  <si>
    <t xml:space="preserve">Review of studies on land use and land cover change in Nepal</t>
  </si>
  <si>
    <t xml:space="preserve">10.1007/s11629-015-3604-9</t>
  </si>
  <si>
    <t xml:space="preserve">CUCZMRSU</t>
  </si>
  <si>
    <t xml:space="preserve">Payne and Teare</t>
  </si>
  <si>
    <t xml:space="preserve">The Development of a 2.4-meter Class Mirror for Space-based and Ground-based Surveillance</t>
  </si>
  <si>
    <t xml:space="preserve">2020 IEEE Aerospace Conference</t>
  </si>
  <si>
    <t xml:space="preserve">10.1109/AERO47225.2020.9172506</t>
  </si>
  <si>
    <t xml:space="preserve">PR94HX3E</t>
  </si>
  <si>
    <t xml:space="preserve">Pelton</t>
  </si>
  <si>
    <t xml:space="preserve">Key Trends in Remote-Sensing Satellite Systems and Services</t>
  </si>
  <si>
    <t xml:space="preserve">Space 2.0</t>
  </si>
  <si>
    <t xml:space="preserve">10.1007/978-3-030-15281-9_3</t>
  </si>
  <si>
    <t xml:space="preserve">TCPVTWIT</t>
  </si>
  <si>
    <t xml:space="preserve">Petrie et al.</t>
  </si>
  <si>
    <t xml:space="preserve">Mapping Archaeology While Mapping an Empire: Using Historical Maps to Reconstruct Ancient Settlement Landscapes in Modern India and Pakistan</t>
  </si>
  <si>
    <t xml:space="preserve">10.3390/geosciences9010011</t>
  </si>
  <si>
    <t xml:space="preserve">YPQ6SAEH</t>
  </si>
  <si>
    <t xml:space="preserve">Pillmore</t>
  </si>
  <si>
    <t xml:space="preserve">Geologic Photogrammetry in the U. S. Geological Survey</t>
  </si>
  <si>
    <t xml:space="preserve">ZYRFIZEM</t>
  </si>
  <si>
    <t xml:space="preserve">Portelli</t>
  </si>
  <si>
    <t xml:space="preserve">Don’t throw the baby out with the bathwater: reappreciating the dynamic relationship between humans, machines, and landscape images</t>
  </si>
  <si>
    <t xml:space="preserve">10.1007/s10980-020-00992-z</t>
  </si>
  <si>
    <t xml:space="preserve">YP849RWM</t>
  </si>
  <si>
    <t xml:space="preserve">Pressel</t>
  </si>
  <si>
    <t xml:space="preserve">Structural Design and History of the Hexagon Reconnaissance Camera</t>
  </si>
  <si>
    <t xml:space="preserve">54th AIAA/ASME/ASCE/AHS/ASC Structures, Structural Dynamics, and Materials Conference</t>
  </si>
  <si>
    <t xml:space="preserve">10.2514/6.2013-1573</t>
  </si>
  <si>
    <t xml:space="preserve">WAILZJQ7</t>
  </si>
  <si>
    <t xml:space="preserve">Spy in the Sky: The KH-9 Hexagon</t>
  </si>
  <si>
    <t xml:space="preserve">Optics and Photonics News</t>
  </si>
  <si>
    <t xml:space="preserve">10.1364/OPN.24.10.000028</t>
  </si>
  <si>
    <t xml:space="preserve">M33LNIYT</t>
  </si>
  <si>
    <t xml:space="preserve">History of the formerly top secret KH-9 Hexagon spy satellite</t>
  </si>
  <si>
    <t xml:space="preserve">An Optical Believe It or Not: Key Lessons Learned III</t>
  </si>
  <si>
    <t xml:space="preserve">10.1117/12.2066927</t>
  </si>
  <si>
    <t xml:space="preserve">9X8ZAKLY</t>
  </si>
  <si>
    <t xml:space="preserve">The Major Technical Challenges of the Hexagon Spy in the Sky Satellite</t>
  </si>
  <si>
    <t xml:space="preserve">AIAA Scitech 2019 Forum</t>
  </si>
  <si>
    <t xml:space="preserve">10.2514/6.2019-1441</t>
  </si>
  <si>
    <t xml:space="preserve">BSHG7G66</t>
  </si>
  <si>
    <t xml:space="preserve">Rastner et al.</t>
  </si>
  <si>
    <t xml:space="preserve">Historical analysis and visualization of the retreat of Findelengletscher, Switzerland, 1859–2010</t>
  </si>
  <si>
    <t xml:space="preserve">10.1016/j.gloplacha.2016.07.005</t>
  </si>
  <si>
    <t xml:space="preserve">P7HY4YUC</t>
  </si>
  <si>
    <t xml:space="preserve">Recovering Portugal aerial images repository</t>
  </si>
  <si>
    <t xml:space="preserve">ISPRS Archives – Volume XXXVIII-1-4-7/W5</t>
  </si>
  <si>
    <t xml:space="preserve">74TXXJIR</t>
  </si>
  <si>
    <t xml:space="preserve">Rivera et al.</t>
  </si>
  <si>
    <t xml:space="preserve">Little Ice Age advance and retreat of Glaciar Jorge Montt, Chilean Patagonia</t>
  </si>
  <si>
    <t xml:space="preserve">Climate of the Past</t>
  </si>
  <si>
    <t xml:space="preserve">10.5194/cp-8-403-2012</t>
  </si>
  <si>
    <t xml:space="preserve">CUV6DFNW</t>
  </si>
  <si>
    <t xml:space="preserve">Rutishauser et al.</t>
  </si>
  <si>
    <t xml:space="preserve">SARchaeology—Detecting Palaeochannels Based on High Resolution Radar Data and Their Impact of Changes in the Settlement Pattern in Cilicia (Turkey)</t>
  </si>
  <si>
    <t xml:space="preserve">10.3390/geosciences7040109</t>
  </si>
  <si>
    <t xml:space="preserve">Q8BWC29J</t>
  </si>
  <si>
    <t xml:space="preserve">Scardozzi</t>
  </si>
  <si>
    <t xml:space="preserve">The contribution of high resolution satellite images to the production of base-maps and cartographies for archaeological research in Turkey and Iraq</t>
  </si>
  <si>
    <t xml:space="preserve">Remote Sensing for Environmental Monitoring, GIS Applications, and Geology IX</t>
  </si>
  <si>
    <t xml:space="preserve">10.1117/12.830237</t>
  </si>
  <si>
    <t xml:space="preserve">CCIST653</t>
  </si>
  <si>
    <t xml:space="preserve">The contribution of historical aerial and satellite photos to archaeological and geo-archaeological research: case studies in Italy and Turkey</t>
  </si>
  <si>
    <t xml:space="preserve">10.5194/adgeo-24-111-2010</t>
  </si>
  <si>
    <t xml:space="preserve">SITZZGDD</t>
  </si>
  <si>
    <t xml:space="preserve">Ancient land divisions in the territories of Hierapolis in Phrygia and Nicaea (Turkey): the contribution of multitemporal satellite images to the discovery and study</t>
  </si>
  <si>
    <t xml:space="preserve">33rd EARSeL Symposium. Towards Horizon 2020: Earth Observation and Social Perspectives</t>
  </si>
  <si>
    <t xml:space="preserve">ZKSYTL67</t>
  </si>
  <si>
    <t xml:space="preserve">Shahtahmassebi et al.</t>
  </si>
  <si>
    <t xml:space="preserve">Reconstructing Historical Land Cover Type and Complexity by Synergistic Use of Landsat Multispectral Scanner and CORONA</t>
  </si>
  <si>
    <t xml:space="preserve">10.3390/rs9070682</t>
  </si>
  <si>
    <t xml:space="preserve">GRMIYIAB</t>
  </si>
  <si>
    <t xml:space="preserve">Siok and Ewiak</t>
  </si>
  <si>
    <t xml:space="preserve">The simulation approach to the interpretation of archival aerial photographs</t>
  </si>
  <si>
    <t xml:space="preserve">Open Geosciences</t>
  </si>
  <si>
    <t xml:space="preserve">10.1515/geo-2020-0001</t>
  </si>
  <si>
    <t xml:space="preserve">22B758P4</t>
  </si>
  <si>
    <t xml:space="preserve">Smith et al.</t>
  </si>
  <si>
    <t xml:space="preserve">High spatial resolution data acquisition for the geosciences: kite aerial photography</t>
  </si>
  <si>
    <t xml:space="preserve">10.1002/esp.1702</t>
  </si>
  <si>
    <t xml:space="preserve">P3QMPZ2R</t>
  </si>
  <si>
    <t xml:space="preserve">Starková</t>
  </si>
  <si>
    <t xml:space="preserve">Toward a High-Definition Remote Sensing Approach to the Study of Deserted Medieval Cities in the Near East</t>
  </si>
  <si>
    <t xml:space="preserve">10.3390/geosciences10090369</t>
  </si>
  <si>
    <t xml:space="preserve">FYVJTG4U</t>
  </si>
  <si>
    <t xml:space="preserve">A Post-Anfal Village in Iraqi Kurdistan: The Remote Sensing Retrogressive Analysis</t>
  </si>
  <si>
    <t xml:space="preserve">10.3390/app11094208</t>
  </si>
  <si>
    <t xml:space="preserve">TF2C3JDG</t>
  </si>
  <si>
    <t xml:space="preserve">Stichelbaut et al.</t>
  </si>
  <si>
    <t xml:space="preserve">The First World War from above and below. Historical aerial photographs and mine craters in the Ypres Salient</t>
  </si>
  <si>
    <t xml:space="preserve">Applied Geography</t>
  </si>
  <si>
    <t xml:space="preserve">10.1016/j.apgeog.2015.11.020</t>
  </si>
  <si>
    <t xml:space="preserve">PF47ECV9</t>
  </si>
  <si>
    <t xml:space="preserve">The Ypres Salient 1914–1918: historical aerial photography and the landscape of war</t>
  </si>
  <si>
    <t xml:space="preserve">10.15184/aqy.2016.260</t>
  </si>
  <si>
    <t xml:space="preserve">SDIGMK3J</t>
  </si>
  <si>
    <t xml:space="preserve">Stratoulias and Grekousis</t>
  </si>
  <si>
    <t xml:space="preserve">Information Extraction and Population Estimates of Settlements from Historic Corona Satellite Imagery in the 1960s</t>
  </si>
  <si>
    <t xml:space="preserve">Sensors</t>
  </si>
  <si>
    <t xml:space="preserve">10.3390/s21072423</t>
  </si>
  <si>
    <t xml:space="preserve">ALUU5XJW</t>
  </si>
  <si>
    <t xml:space="preserve">Stratoulias and Kabadayi</t>
  </si>
  <si>
    <t xml:space="preserve">Land Cover Feature Extraction from Corona Spy Satellite Images During the Cold WAR - 1968</t>
  </si>
  <si>
    <t xml:space="preserve">IGARSS 2020 - 2020 IEEE International Geoscience and Remote Sensing Symposium</t>
  </si>
  <si>
    <t xml:space="preserve">10.1109/IGARSS39084.2020.9324485</t>
  </si>
  <si>
    <t xml:space="preserve">QEJ4H2W5</t>
  </si>
  <si>
    <t xml:space="preserve">Stratoulias and Kabadayı</t>
  </si>
  <si>
    <t xml:space="preserve">Feature and information extraction for regions of Southeast Europe from Corona satellite images acquired in 1968</t>
  </si>
  <si>
    <t xml:space="preserve">Eighth International Conference on Remote Sensing and Geoinformation of the Environment (RSCy2020)</t>
  </si>
  <si>
    <t xml:space="preserve">10.1117/12.2571209</t>
  </si>
  <si>
    <t xml:space="preserve">V622PVTS</t>
  </si>
  <si>
    <t xml:space="preserve">Sudharsan</t>
  </si>
  <si>
    <t xml:space="preserve">Organizational Process, Leadership, and Technology for Intelligence Gathering: Development of Photo-Reconnaissance Satellites in the United States</t>
  </si>
  <si>
    <t xml:space="preserve">Technology and the Intelligence Community</t>
  </si>
  <si>
    <t xml:space="preserve">10.1007/978-3-319-75232-7_4</t>
  </si>
  <si>
    <t xml:space="preserve">Y6PB22JH</t>
  </si>
  <si>
    <t xml:space="preserve">Suzuki et al.</t>
  </si>
  <si>
    <t xml:space="preserve">Discovery of Ulaanbaatar Fault: A New Earthquake Threat to the Capital of Mongolia</t>
  </si>
  <si>
    <t xml:space="preserve">Seismological Research Letters</t>
  </si>
  <si>
    <t xml:space="preserve">10.1785/0220200109</t>
  </si>
  <si>
    <t xml:space="preserve">V4NWFEK9</t>
  </si>
  <si>
    <t xml:space="preserve">Thomson et al.</t>
  </si>
  <si>
    <t xml:space="preserve">Comparison of geodetic and glaciological mass budgets for White Glacier, Axel Heiberg Island, Canada</t>
  </si>
  <si>
    <t xml:space="preserve">10.1017/jog.2016.112</t>
  </si>
  <si>
    <t xml:space="preserve">AYAG8SBB</t>
  </si>
  <si>
    <t xml:space="preserve">Valjavec and Komac</t>
  </si>
  <si>
    <t xml:space="preserve">Traditional versus modern settlement on torrential alluvial fans considering the danger of debris flows: a case study of the Upper Sava Valley (NW Slovenia)</t>
  </si>
  <si>
    <t xml:space="preserve">10.1515/geo-2019-0050</t>
  </si>
  <si>
    <t xml:space="preserve">M46LGUS7</t>
  </si>
  <si>
    <t xml:space="preserve">Verykokou and Ioannidis</t>
  </si>
  <si>
    <t xml:space="preserve">Oblique aerial images: a review focusing on georeferencing procedures</t>
  </si>
  <si>
    <t xml:space="preserve">10.1080/01431161.2018.1444294</t>
  </si>
  <si>
    <t xml:space="preserve">8U3HZPNU</t>
  </si>
  <si>
    <t xml:space="preserve">Vijay and Braun</t>
  </si>
  <si>
    <t xml:space="preserve">Early 21st century spatially detailed elevation changes of Jammu and Kashmir glaciers (Karakoram–Himalaya)</t>
  </si>
  <si>
    <t xml:space="preserve">10.1016/j.gloplacha.2018.03.014</t>
  </si>
  <si>
    <t xml:space="preserve">UFVVXMJB</t>
  </si>
  <si>
    <t xml:space="preserve">Vogels et al.</t>
  </si>
  <si>
    <t xml:space="preserve">Agricultural cropland mapping using black-and-white aerial photography, Object-Based Image Analysis and Random Forests</t>
  </si>
  <si>
    <t xml:space="preserve">10.1016/j.jag.2016.09.003</t>
  </si>
  <si>
    <t xml:space="preserve">TC9JRI5J</t>
  </si>
  <si>
    <t xml:space="preserve">Waltrop</t>
  </si>
  <si>
    <t xml:space="preserve">Recovery of the Last GAMBIT and HEXAGON Film Buckets from Space, August–October 1984</t>
  </si>
  <si>
    <t xml:space="preserve">Studies in Intelligence</t>
  </si>
  <si>
    <t xml:space="preserve">UBF6FPVZ</t>
  </si>
  <si>
    <t xml:space="preserve">Warrick et al.</t>
  </si>
  <si>
    <t xml:space="preserve">New Techniques to Measure Cliff Change from Historical Oblique Aerial Photographs and Structure-from-Motion Photogrammetry</t>
  </si>
  <si>
    <t xml:space="preserve">10.2112/JCOASTRES-D-16-00095.1</t>
  </si>
  <si>
    <t xml:space="preserve">AP348EK4</t>
  </si>
  <si>
    <t xml:space="preserve">White and Copland</t>
  </si>
  <si>
    <t xml:space="preserve">Loss of floating glacier tongues from the Yelverton Bay region, Ellesmere Island, Canada</t>
  </si>
  <si>
    <t xml:space="preserve">10.1017/jog.2019.15</t>
  </si>
  <si>
    <t xml:space="preserve">F74P68C7</t>
  </si>
  <si>
    <t xml:space="preserve">Wiesmann et al.</t>
  </si>
  <si>
    <t xml:space="preserve">Reconstructing Historic Glacier States Based on Terrestrial Oblique Photographs</t>
  </si>
  <si>
    <t xml:space="preserve">Proceedings - AutoCarto 2012 - Columbus, Ohio, USA - September 16-18, 2012</t>
  </si>
  <si>
    <t xml:space="preserve">W3TNBGSG</t>
  </si>
  <si>
    <t xml:space="preserve">Glacial lakes of the Central and Patagonian Andes</t>
  </si>
  <si>
    <t xml:space="preserve">10.1016/j.gloplacha.2018.01.004</t>
  </si>
  <si>
    <t xml:space="preserve">Q8EK6M7R</t>
  </si>
  <si>
    <t xml:space="preserve">Xu et al.</t>
  </si>
  <si>
    <t xml:space="preserve">Evaluation of gully head retreat and fill rates based on high-resolution satellite images in the loess region of China</t>
  </si>
  <si>
    <t xml:space="preserve">10.1007/s12665-019-8483-x</t>
  </si>
  <si>
    <t xml:space="preserve">I4I5H6DP</t>
  </si>
  <si>
    <t xml:space="preserve">Zentai</t>
  </si>
  <si>
    <t xml:space="preserve">The role of satellite images in the development of the Hungarian cartography until the 1980s</t>
  </si>
  <si>
    <t xml:space="preserve">Geocarto International</t>
  </si>
  <si>
    <t xml:space="preserve">10.1080/10106049.2012.717970</t>
  </si>
  <si>
    <t xml:space="preserve">ASQDVW5S</t>
  </si>
  <si>
    <t xml:space="preserve">Zerbini and Fradley</t>
  </si>
  <si>
    <t xml:space="preserve">Higher Resolution Satellite Imagery of Israel and Palestine: Reassessing the Kyl-Bingaman Amendment</t>
  </si>
  <si>
    <t xml:space="preserve">Space Policy</t>
  </si>
  <si>
    <t xml:space="preserve">10.1016/j.spacepol.2018.03.002</t>
  </si>
  <si>
    <t xml:space="preserve">GLL5USAT</t>
  </si>
  <si>
    <t xml:space="preserve">Glacial lake evolution and glacier–lake interactions in the Poiqu River basin, central Himalaya, 1964–2017</t>
  </si>
  <si>
    <t xml:space="preserve">10.1017/jog.2019.13</t>
  </si>
  <si>
    <t xml:space="preserve">C8XBQ5HU</t>
  </si>
  <si>
    <t xml:space="preserve">Integrating Landsat Time Series Observations and Corona Images to Characterize Forest Change Patterns in a Mining Region of Nanjing, Eastern China from 1967 to 2019</t>
  </si>
  <si>
    <t xml:space="preserve">10.3390/rs12193191</t>
  </si>
  <si>
    <t xml:space="preserve">4XKGZFHZ</t>
  </si>
  <si>
    <t xml:space="preserve">Zheng et al.</t>
  </si>
  <si>
    <t xml:space="preserve">Landscape dynamics and driving forces of wetlands in the Tumen River Basin of China over the past 50 years</t>
  </si>
  <si>
    <t xml:space="preserve">Landscape and Ecological Engineering</t>
  </si>
  <si>
    <t xml:space="preserve">10.1007/s11355-016-0304-8</t>
  </si>
  <si>
    <t xml:space="preserve">U5BAHYXX</t>
  </si>
  <si>
    <t xml:space="preserve">The 2020 glacial lake outburst flood at Jinwuco, Tibet: causes, impacts, and implications for hazard and risk assessment</t>
  </si>
  <si>
    <t xml:space="preserve">The Cryosphere Discussions</t>
  </si>
  <si>
    <t xml:space="preserve">10.5194/tc-2020-379</t>
  </si>
  <si>
    <t xml:space="preserve">Publication Key</t>
  </si>
  <si>
    <t xml:space="preserve">lat_min</t>
  </si>
  <si>
    <t xml:space="preserve">lat_max</t>
  </si>
  <si>
    <t xml:space="preserve">lon_min</t>
  </si>
  <si>
    <t xml:space="preserve">lon_max</t>
  </si>
  <si>
    <t xml:space="preserve">Notes</t>
  </si>
  <si>
    <t xml:space="preserve">.relevant</t>
  </si>
  <si>
    <t xml:space="preserve">Aguilar et al. 2013, The Photogrammetric Record (Q3DHRVLE)</t>
  </si>
  <si>
    <t xml:space="preserve">Almería (Spain), coastal fringe, the areas is ~11 km long and 775m wide</t>
  </si>
  <si>
    <t xml:space="preserve">Altmann et al. 2020, Water (LRT6Z88R)</t>
  </si>
  <si>
    <t xml:space="preserve">Kaunertal, Austria. Two study sites, alpine catchment. Area from 0.03 -0.08 km2</t>
  </si>
  <si>
    <t xml:space="preserve">Andreassen et al. 2020, Journal of Glaciology (PQ3Q9H6A)</t>
  </si>
  <si>
    <t xml:space="preserve">Baily et al. 2003, Earth Surface Processes and Landforms (L945V4QX)</t>
  </si>
  <si>
    <t xml:space="preserve">Bakker and Lane 2017, Earth Surface Processes and Landforms (XYRENZKG)</t>
  </si>
  <si>
    <t xml:space="preserve">Borgne d’Arolla River, Switzerland</t>
  </si>
  <si>
    <t xml:space="preserve">Batlle 2018, Preprint (9SKMSD4Z)</t>
  </si>
  <si>
    <t xml:space="preserve">Dominican Republic  </t>
  </si>
  <si>
    <t xml:space="preserve">Belart et al. 2019, Journal of Glaciology (G7RKHNSY)</t>
  </si>
  <si>
    <t xml:space="preserve">Eyjafjallajökull, Iceland</t>
  </si>
  <si>
    <t xml:space="preserve">Belart et al. 2020, Frontiers in Earth Science (2XDGW8V2)</t>
  </si>
  <si>
    <t xml:space="preserve">Iceland</t>
  </si>
  <si>
    <t xml:space="preserve">Berveglieri et al. 2016, IEEE Journal of Selected Topics in Applied Earth Observations and Remote Sensing (7BFYB2XH)</t>
  </si>
  <si>
    <t xml:space="preserve">Brazil, west of S˜ao Paulo State</t>
  </si>
  <si>
    <t xml:space="preserve">Berveglieri et al. 2018, ISPRS Journal of Photogrammetry and Remote Sensing (89YP4S4S)</t>
  </si>
  <si>
    <t xml:space="preserve">Same study area of Berveglieri et al. 2016</t>
  </si>
  <si>
    <t xml:space="preserve">Betz et al. 2019, Zeitschrift für Geomorphologie (C97XPXE6)</t>
  </si>
  <si>
    <t xml:space="preserve">two smaller study sites investigated inside area of interest</t>
  </si>
  <si>
    <t xml:space="preserve">Bhattacharya et al. 2018, 2018 4th International Conference on Recent Advances in Information Technology (RAIT) (2HQXTLS6)</t>
  </si>
  <si>
    <t xml:space="preserve">Bitelli and Girelli 2009, Journal of Cultural Heritage (U5IZQNWE)</t>
  </si>
  <si>
    <t xml:space="preserve">Bolch et al. 2008, Journal of Glaciology (VZSHSDVT)</t>
  </si>
  <si>
    <t xml:space="preserve">Khumbu Himal, Nepal</t>
  </si>
  <si>
    <t xml:space="preserve">Bolch et al. 2011, The Cryosphere (D5BPHY87)</t>
  </si>
  <si>
    <t xml:space="preserve">Everest region, Nepal</t>
  </si>
  <si>
    <t xml:space="preserve">Bolch et al. 2017, The Cryosphere (UFU92EAC)</t>
  </si>
  <si>
    <t xml:space="preserve">Hunza basin</t>
  </si>
  <si>
    <t xml:space="preserve">Bolles and Forman 2018, Frontiers in Earth Science (PBSVU4ID)</t>
  </si>
  <si>
    <t xml:space="preserve">United States Great Plains</t>
  </si>
  <si>
    <t xml:space="preserve">Bożek et al. 2019, Remote Sensing (MJIMZDLP)</t>
  </si>
  <si>
    <t xml:space="preserve">Poland</t>
  </si>
  <si>
    <t xml:space="preserve">Broadbent 2017, University of Redlands (69S6EE9C)</t>
  </si>
  <si>
    <t xml:space="preserve">Riverside county, California</t>
  </si>
  <si>
    <t xml:space="preserve">Capolupo et al. 2018, International Journal of Applied Earth Observation and Geoinformation (VPA8IRXJ)</t>
  </si>
  <si>
    <t xml:space="preserve">Amalfi Coast (Italy)</t>
  </si>
  <si>
    <t xml:space="preserve">Cardenal et al. 2006, Proceedings of the Spatial Accuracy 2006 (ANVHQVC3)</t>
  </si>
  <si>
    <t xml:space="preserve">internal valleys of the Cantabrian Range (Northern Spain). Miera area and Villafufre area</t>
  </si>
  <si>
    <t xml:space="preserve">Carvalho et al. 2020, Earth Surface Processes and Landforms (RFLJ9CDM)</t>
  </si>
  <si>
    <t xml:space="preserve">southwest coast of Victoria, Australia</t>
  </si>
  <si>
    <t xml:space="preserve">Carvalho et al. 2021, Earth Surface Processes and Landforms (DIS2XCPI)</t>
  </si>
  <si>
    <t xml:space="preserve">Apollo Bay and Mounts Bay, on Great Ocean Road, Australia</t>
  </si>
  <si>
    <t xml:space="preserve">Casado et al. 2018, International Journal of Geographical Information Science (RWU3ALN9)</t>
  </si>
  <si>
    <t xml:space="preserve">Paso de las Piedras, south-western Buenos Aires (Argentina)</t>
  </si>
  <si>
    <t xml:space="preserve">Casana and Cothren 2008, Antiquity (U3Q4U35X)</t>
  </si>
  <si>
    <t xml:space="preserve">three study regions: Islahiye Plain (Turkey), Ghab Basin (Syria), Middle Euphrates Valley (Syria)</t>
  </si>
  <si>
    <t xml:space="preserve">Child et al. 2021, Remote Sensing (E675XV2W)</t>
  </si>
  <si>
    <t xml:space="preserve">Byrd Glacier (Antarctica)</t>
  </si>
  <si>
    <t xml:space="preserve">Cogliati et al. 2017, ISPRS Annals of Photogrammetry, Remote Sensing and Spatial Information Sciences (Z32D9335)</t>
  </si>
  <si>
    <t xml:space="preserve">Kiens/Chienes, South Tyrol, Italy</t>
  </si>
  <si>
    <t xml:space="preserve">Cusicanqui et al. 2021, Journal of Geophysical Research: Earth Surface (ND6RB5G9)</t>
  </si>
  <si>
    <t xml:space="preserve">Laurichard Rock Glacier, French Alps</t>
  </si>
  <si>
    <t xml:space="preserve">Dehecq et al. 2020, Frontiers in Earth Science (IWKSCW57)</t>
  </si>
  <si>
    <t xml:space="preserve">Global</t>
  </si>
  <si>
    <t xml:space="preserve">Del Soldato et al. 2018, Landslides (KB29BMY8)</t>
  </si>
  <si>
    <t xml:space="preserve">Agnone landslide (Molise region)</t>
  </si>
  <si>
    <t xml:space="preserve">Denzinger et al. 2021, Journal of Glaciology (C5WD2SYT)</t>
  </si>
  <si>
    <t xml:space="preserve">Abramov glacier (Central Asia)</t>
  </si>
  <si>
    <t xml:space="preserve">Derrien et al. 2015, Geophysical Research Letters (FW4KPDXH)</t>
  </si>
  <si>
    <t xml:space="preserve">Piton de la Fournaise volcano (approximated from figure) Indian Ocean</t>
  </si>
  <si>
    <t xml:space="preserve">Ewertowski et al. 2019, Geomorphology (T9UHGZVR)</t>
  </si>
  <si>
    <t xml:space="preserve">Hørbyebreen Glacier, Svalbard</t>
  </si>
  <si>
    <t xml:space="preserve">Falaschi et al. 2019, Frontiers in Earth Science (YW232UWW)</t>
  </si>
  <si>
    <t xml:space="preserve">Farías-Barahona et al. 2020, Journal of Glaciology (MDM8SQRY)</t>
  </si>
  <si>
    <t xml:space="preserve">El Morado Glacier, Chile (Central Andes)</t>
  </si>
  <si>
    <t xml:space="preserve">Feurer and Vinatier 2018, arXiv:1807.09700 [cs] (AD7WLXMF)</t>
  </si>
  <si>
    <t xml:space="preserve">Occitanie, southern France, 170 km2</t>
  </si>
  <si>
    <t xml:space="preserve">Feurer and Vinatier 2018, ISPRS Journal of Photogrammetry and Remote Sensing (4IQDTMM4)</t>
  </si>
  <si>
    <t xml:space="preserve">area reconstructed from images covering 700 km² but analysis/validation for only 170 km² (location approximated from figure)</t>
  </si>
  <si>
    <t xml:space="preserve">Fieber et al. 2017, ISPRS - International Archives of the Photogrammetry, Remote Sensing and Spatial Information Sciences (D28F7QAG)</t>
  </si>
  <si>
    <t xml:space="preserve">Hadrian’s Wall, UK</t>
  </si>
  <si>
    <t xml:space="preserve">Fieber et al. 2018, Remote Sensing of Environment (5ER8DF4Z)</t>
  </si>
  <si>
    <t xml:space="preserve">Fleischer et al. 2021, The Cryosphere (BRUM54LP)</t>
  </si>
  <si>
    <t xml:space="preserve">Kaunertal catchment (Austria) rock glacier over the entire catchment. </t>
  </si>
  <si>
    <t xml:space="preserve">Fox and Cziferszky 2008, The Photogrammetric Record (2DJYIF82)</t>
  </si>
  <si>
    <t xml:space="preserve">Moider Glacier and Pourquoi Pas Island, Antarctica</t>
  </si>
  <si>
    <t xml:space="preserve">Frankl et al. 2015, International Journal of Digital Earth (KR7QGQ96)</t>
  </si>
  <si>
    <t xml:space="preserve">Wukro town, north Ethiopia</t>
  </si>
  <si>
    <t xml:space="preserve">Galiatsatos et al. 2005, 25th EARSeL symposium, workshop on 3D remote sensing (WW4K3NXX)</t>
  </si>
  <si>
    <t xml:space="preserve">Orontes valley between the cities of Homs and Hama, Sirya</t>
  </si>
  <si>
    <t xml:space="preserve">Galiatsatos et al. 2008, Photogrammetric Engineering and Remote Sensing (NP2PWBRU)</t>
  </si>
  <si>
    <t xml:space="preserve">study area SW of city of Homs, Syria</t>
  </si>
  <si>
    <t xml:space="preserve">Geyman et al. 2022, Nature (PXC5ENIG)</t>
  </si>
  <si>
    <t xml:space="preserve">Svalbard</t>
  </si>
  <si>
    <t xml:space="preserve">Giordano et al. 2018, ISPRS Annals of Photogrammetry, Remote Sensing and Spatial Information Sciences (ERBERDB6)</t>
  </si>
  <si>
    <t xml:space="preserve">Two study areas in different locations in France. Fabas: about 12km x10 km;  Frejius:  3km x 2km. Coordinates fo Frejius</t>
  </si>
  <si>
    <t xml:space="preserve">Girod et al. 2018, Geoscientific Instrumentation, Methods and Data Systems (V5H2LDCV)</t>
  </si>
  <si>
    <t xml:space="preserve">Goerlich et al. 2017, Remote Sensing (TPNA7T79)</t>
  </si>
  <si>
    <t xml:space="preserve">Gomez 2012, arXiv (87CUAK8B)</t>
  </si>
  <si>
    <t xml:space="preserve">approximated from figure</t>
  </si>
  <si>
    <t xml:space="preserve">Gomez et al. 2015, Geomorphology (96JUIQK7)</t>
  </si>
  <si>
    <t xml:space="preserve">three different study sites in Japan. Coordinates of Tadami river</t>
  </si>
  <si>
    <t xml:space="preserve">Gonçalves 2016, ISPRS - International Archives of the Photogrammetry, Remote Sensing and Spatial Information Sciences (4N97ZMU9)</t>
  </si>
  <si>
    <t xml:space="preserve">methodological paper</t>
  </si>
  <si>
    <t xml:space="preserve">Goossens et al. 2006, Journal of Archaeological Science (TH6B9CR4)</t>
  </si>
  <si>
    <t xml:space="preserve">Kosh-Agatch region, Altai Mountains, South Siberia</t>
  </si>
  <si>
    <t xml:space="preserve">Grottoli et al. 2021, Remote Sensing (ISESFWSP)</t>
  </si>
  <si>
    <t xml:space="preserve">Guerin et al. 2020, Geomorphology (6J9XIMI9)</t>
  </si>
  <si>
    <t xml:space="preserve">Heisig and Simmen 2021, PFG – Journal of Photogrammetry, Remote Sensing and Geoinformation Science (E9FLCYRK)</t>
  </si>
  <si>
    <t xml:space="preserve">whole Switzerland</t>
  </si>
  <si>
    <t xml:space="preserve">Holden and Smit 2019, South African Journal of Geomatics (PJ3SVQP3)</t>
  </si>
  <si>
    <t xml:space="preserve">Groot Winterhoek Mountains, South Africa</t>
  </si>
  <si>
    <t xml:space="preserve">Holmlund 2021, Journal of Glaciology (AYRB3XCS)</t>
  </si>
  <si>
    <t xml:space="preserve">Aldegondabreen Glacier, Svalbard</t>
  </si>
  <si>
    <t xml:space="preserve">Holmlund and Holmlund 2019, Geografiska Annaler: Series A, Physical Geography (LYMM9UQZ)</t>
  </si>
  <si>
    <t xml:space="preserve">Storglaciären Glacier, Sweden</t>
  </si>
  <si>
    <t xml:space="preserve">Holzer et al. 2015, The Cryosphere (5UI9RGTX)</t>
  </si>
  <si>
    <t xml:space="preserve">Muztagh Ata</t>
  </si>
  <si>
    <t xml:space="preserve">Ishiguro et al. 2016, Geomorphology (GSL8VV32)</t>
  </si>
  <si>
    <t xml:space="preserve">Kume Island, Japan</t>
  </si>
  <si>
    <t xml:space="preserve">Jao et al. 2014, Environments (QQMI8N9T)</t>
  </si>
  <si>
    <t xml:space="preserve">Tainan, Southern Taiwan. Tseng Wen River estuary. 86.6 km2</t>
  </si>
  <si>
    <t xml:space="preserve">Kääb et al. 2021, The Cryosphere (RBYR4QG6)</t>
  </si>
  <si>
    <t xml:space="preserve">rock glaciers in the study area of Gorodetsky, Morenny, Archaly; Ordzhonokidze; Kugalan Tash; Karakorum;</t>
  </si>
  <si>
    <t xml:space="preserve">Kavan 2020, Geografiska Annaler: Series A, Physical Geography (EYCHKICS)</t>
  </si>
  <si>
    <t xml:space="preserve">Ferdinand Glacier, Billefjorden, Svalbard</t>
  </si>
  <si>
    <t xml:space="preserve">King et al. 2020, One Earth (PB8P2UVG)</t>
  </si>
  <si>
    <t xml:space="preserve">Area around Mt. Everest (~945 km2) covering 212 glaciers (for 79 glaciers estimates of elevation change and geodetic mass balance derived) - Coords: UL, LR</t>
  </si>
  <si>
    <t xml:space="preserve">Klimetzek et al. 2021, Remote Sensing (UHTXA8J6)</t>
  </si>
  <si>
    <t xml:space="preserve">approximated from figure. Iasi, Romania</t>
  </si>
  <si>
    <t xml:space="preserve">Klug et al. 2012, Tenth International Conference on Permafrost (5MLZ39V2)</t>
  </si>
  <si>
    <t xml:space="preserve">two rock glaciers, here reported the coordinates of only one: Reichenkar rock glacier western Stubai Alps (Tyrol, Austria)</t>
  </si>
  <si>
    <t xml:space="preserve">Koblet et al. 2010, The Cryosphere (D6TCSWWR)</t>
  </si>
  <si>
    <t xml:space="preserve">Storglaciaren glacier, northern Sweden</t>
  </si>
  <si>
    <t xml:space="preserve">Korpela 2006, Silva Fennica (ZP22ZXGG)</t>
  </si>
  <si>
    <t xml:space="preserve">approximated from figure. Orivesi, Juupajoki and Ruovesi, Southern Finland (12 km × 17 km)</t>
  </si>
  <si>
    <t xml:space="preserve">Korsgaard et al. 2016, Scientific Data (UKJUNZNC)</t>
  </si>
  <si>
    <t xml:space="preserve">all ice-free areas of Greenland</t>
  </si>
  <si>
    <t xml:space="preserve">Kropáček et al. 2019, Land Degradation &amp; Development (K6MS44VU)</t>
  </si>
  <si>
    <t xml:space="preserve">Dessie, Ethiopian Highlands. approximated from figure</t>
  </si>
  <si>
    <t xml:space="preserve">Kulha et al. 2018, Forests (FFRWPF9M)</t>
  </si>
  <si>
    <t xml:space="preserve">approximated (Lac Dionne Quebec). three study sites in Northeastern Finnland and two study sites in Quebec, Canada</t>
  </si>
  <si>
    <t xml:space="preserve">Kupidura et al. 2019, ISPRS International Journal of Geo-Information (BQWUAZPY)</t>
  </si>
  <si>
    <t xml:space="preserve">Częstochowa, Poland. approximated from figure</t>
  </si>
  <si>
    <t xml:space="preserve">Lacroix et al. 2020, Nature Geoscience (K6I8E5QJ)</t>
  </si>
  <si>
    <t xml:space="preserve">Siguas and Vitor valleys in southern Peru</t>
  </si>
  <si>
    <t xml:space="preserve">Lajoie et al. 2020, Earth and Space Science (E8CED4N3)</t>
  </si>
  <si>
    <t xml:space="preserve">approximated from figure. Johnson Valley, Kickapoo, Homestead Valley, Emerson, and Camp Rock faults. Eastern California</t>
  </si>
  <si>
    <t xml:space="preserve">Lamsal et al. 2011, Journal of Mountain Science (8AWR2PHU)</t>
  </si>
  <si>
    <t xml:space="preserve">Himalaya; &lt; 4 km² of investigated area</t>
  </si>
  <si>
    <t xml:space="preserve">Lamsal et al. 2016, Hydrological Processes (83JZ9Q8V)</t>
  </si>
  <si>
    <t xml:space="preserve">approximated from figure. Tam Pokhari catchment, Nepal</t>
  </si>
  <si>
    <t xml:space="preserve">Lamsal et al. 2017, The Cryosphere (F848E2UT)</t>
  </si>
  <si>
    <t xml:space="preserve">Kanchenjunga glacier, Himalayas</t>
  </si>
  <si>
    <t xml:space="preserve">Lane et al. 2010, Earth Surface Processes and Landforms (6YCLP6W5)</t>
  </si>
  <si>
    <t xml:space="preserve">South Saskatchewan River, Canada (approximated from the text) 3km long reach of the river</t>
  </si>
  <si>
    <t xml:space="preserve">Li et al. 2017, IEEE Transactions on Geoscience and Remote Sensing (XQDZXEBX)</t>
  </si>
  <si>
    <t xml:space="preserve">Rayner Glacier, East Antarctica, (104 000 km2) approximation from the figure</t>
  </si>
  <si>
    <t xml:space="preserve">Llena et al. 2018, Rendiconti Online della Società Geologica Italiana (LVY6ENEU)</t>
  </si>
  <si>
    <t xml:space="preserve">Upper Cinca River catchment (Southern Pyrenees). Two study sites, coordinates of one</t>
  </si>
  <si>
    <t xml:space="preserve">Lu et al. 2021, Remote Sensing of Environment (5W2H2P54)</t>
  </si>
  <si>
    <t xml:space="preserve">1978 Tabas-e-Golshan earthquake, eastern Iran</t>
  </si>
  <si>
    <t xml:space="preserve">Ma et al. 2020, Journal of the Indian Society of Remote Sensing (3R65I8XW)</t>
  </si>
  <si>
    <t xml:space="preserve">Riverside County, California</t>
  </si>
  <si>
    <t xml:space="preserve">Magnússon et al. 2016, The Cryosphere (F6IX3QIF)</t>
  </si>
  <si>
    <t xml:space="preserve">Maurer and Rupper 2015, ISPRS Journal of Photogrammetry and Remote Sensing (CJDLGEZ6)</t>
  </si>
  <si>
    <t xml:space="preserve">Thistle Creek region (Wasatch Range, western North America) (approximated from figure)</t>
  </si>
  <si>
    <t xml:space="preserve">Maurer et al. 2016, The Cryosphere (RDFY8VGI)</t>
  </si>
  <si>
    <t xml:space="preserve">Study areas in eastern Himalayas and Tibetan Plateau (Bhutan-China border)</t>
  </si>
  <si>
    <t xml:space="preserve">Maurer et al. 2019, Science Advances (8IDZABSN)</t>
  </si>
  <si>
    <t xml:space="preserve">Himalayan range  (approximated from figure)</t>
  </si>
  <si>
    <t xml:space="preserve">Mertes et al. 2017, Earth Surface Processes and Landforms (UA5FY4A8)</t>
  </si>
  <si>
    <t xml:space="preserve">Three study site in Switzerland, Svalbard and Nepal. Coordinates of Nepal area (Khumbu glacier)</t>
  </si>
  <si>
    <t xml:space="preserve">Micheletti et al. 2015, The Photogrammetric Record (D54J7ZC4)</t>
  </si>
  <si>
    <t xml:space="preserve">Midgley and Tonkin 2017, Geomorphology (4FQSHSBF)</t>
  </si>
  <si>
    <t xml:space="preserve">Brøggerhalvøya, northwest Spitsbergen glaciers Midtre and Austre Lovénbreen</t>
  </si>
  <si>
    <t xml:space="preserve">Mihai et al. 2016, Procedia Environmental Sciences (KTXXTV3Y)</t>
  </si>
  <si>
    <t xml:space="preserve">Mölg and Bolch 2017, Remote Sensing (IFALXNZB)</t>
  </si>
  <si>
    <t xml:space="preserve">Mölg et al. 2019, The Cryosphere (ZMXR5AJX)</t>
  </si>
  <si>
    <t xml:space="preserve">approximated from figure of 2017 paper</t>
  </si>
  <si>
    <t xml:space="preserve">Munteanu et al. 2020, Proceedings of the Royal Society B: Biological Sciences (GD7U5PGI)</t>
  </si>
  <si>
    <t xml:space="preserve">Nagarajan and Schenk 2016, ISPRS Journal of Photogrammetry and Remote Sensing (Q45H8ZC2)</t>
  </si>
  <si>
    <t xml:space="preserve">approximated. jakobshavn Glacier, Greenland </t>
  </si>
  <si>
    <t xml:space="preserve">Nebiker et al. 2014, Remote Sensing (TTUA98S8)</t>
  </si>
  <si>
    <t xml:space="preserve">extent &lt; 1km</t>
  </si>
  <si>
    <t xml:space="preserve">Nita et al. 2018, Remote Sensing of Environment (69M5DZSF)</t>
  </si>
  <si>
    <t xml:space="preserve">Nuimura et al. 2017, Quaternary International (SPYHCGR7)</t>
  </si>
  <si>
    <t xml:space="preserve">Núñez-Andrés et al. 2019, Geomatics, Natural Hazards and Risk (JTUUBHR8)</t>
  </si>
  <si>
    <t xml:space="preserve">Central Pyrenees</t>
  </si>
  <si>
    <t xml:space="preserve">Nurminen et al. 2015, Remote Sensing (ZVQJ9Z46)</t>
  </si>
  <si>
    <t xml:space="preserve">Óskarsson et al. 2020, Surtsey Research (PTTQ9VGB)</t>
  </si>
  <si>
    <t xml:space="preserve">Surtsey Island is very small, i.e. will give only center of island</t>
  </si>
  <si>
    <t xml:space="preserve">Pacina and Popelka 2017, Geoinformatics FCE CTU (46MI564E)</t>
  </si>
  <si>
    <t xml:space="preserve">Unclear, test done in a small area, but images available over large part of Czech repubblich but info not provided</t>
  </si>
  <si>
    <t xml:space="preserve">Papworth et al. 2016, Journal of Archaeological Science (B5ILGT3L)</t>
  </si>
  <si>
    <t xml:space="preserve">coordinates of West Lulworth, Wareham, UK. two study sites investigated (Flowers Barrow, Eggardon hillfort)</t>
  </si>
  <si>
    <t xml:space="preserve">Pedersen et al. 2018, Geophysical Research Letters (AXLJGWNE)</t>
  </si>
  <si>
    <t xml:space="preserve">Hekla Mountain, Iceland (approximated from figure)</t>
  </si>
  <si>
    <t xml:space="preserve">Pellicciotti et al. 2015, Journal of Glaciology (I497FPR3)</t>
  </si>
  <si>
    <t xml:space="preserve">Approximated from figure in Ragettli 2016.  Langtang catchment, Nepal</t>
  </si>
  <si>
    <t xml:space="preserve">Peppa et al. 2018, ISPRS - International Archives of the Photogrammetry, Remote Sensing and Spatial Information Sciences (NSVSN55R)</t>
  </si>
  <si>
    <t xml:space="preserve">study area at Hadran's Wall in Corbridge Roman Town, too small (only few hundred m² for outlining a ROI)</t>
  </si>
  <si>
    <t xml:space="preserve">Pérez Álvarez et al. 2013, Journal of Archaeological Science (A37E78PU)</t>
  </si>
  <si>
    <t xml:space="preserve">Approximated from the figure,  Medeliin (Spain)</t>
  </si>
  <si>
    <t xml:space="preserve">Pérez et al. 2014, The Photogrammetric Record (QI38W8V2)</t>
  </si>
  <si>
    <t xml:space="preserve">Approximated from text,  Coordinates of city of Badajoz. 3 case study in Spain, city of Badajoz, town of Medellın (Badajoz), and the prehistoric settlement of Cerro de la Mesa.</t>
  </si>
  <si>
    <t xml:space="preserve">Persia et al. 2020, Remote Sensing (4ZVAVBQZ)</t>
  </si>
  <si>
    <t xml:space="preserve"> terra delle Gravine, Puglia, Italy, approximately 55000 ha</t>
  </si>
  <si>
    <t xml:space="preserve">Pętlicki et al. 2017, Remote Sensing (NDDTRXM9)</t>
  </si>
  <si>
    <t xml:space="preserve">Approximated from figure. Ecology Glacier, King George Island,  South Shetland Islands archipelago</t>
  </si>
  <si>
    <t xml:space="preserve">King George Islan, Antarctica</t>
  </si>
  <si>
    <t xml:space="preserve">Picon-Cabrera et al. 2020, Sustainability (35V5TW6B)</t>
  </si>
  <si>
    <t xml:space="preserve">Approximated from figure. Avila, Spain</t>
  </si>
  <si>
    <t xml:space="preserve">Pieczonka and Bolch 2015, Global and Planetary Change (6YYMSPRM)</t>
  </si>
  <si>
    <t xml:space="preserve">Tien Shan</t>
  </si>
  <si>
    <t xml:space="preserve">Pieczonka et al. 2013, Remote Sensing of Environment (E6FMSYH2)</t>
  </si>
  <si>
    <t xml:space="preserve">Tomur Feng area (Kyrgyztan/China)</t>
  </si>
  <si>
    <t xml:space="preserve">Pinto et al. 2019, Remote Sensing (B9WB4IEJ)</t>
  </si>
  <si>
    <t xml:space="preserve">Approximated from figure. area 118636 ha. Mirandella northeast portugal</t>
  </si>
  <si>
    <t xml:space="preserve">Pulighe and Fava 2013, European Journal of Remote Sensing (CBLF77TD)</t>
  </si>
  <si>
    <t xml:space="preserve">Approximated from figure, 30 km south of CaglIari Sicily, Italy area ~50 km2</t>
  </si>
  <si>
    <t xml:space="preserve">Ragettli et al. 2016, The Cryosphere (LNXI6UYT)</t>
  </si>
  <si>
    <t xml:space="preserve">Approximated from figure.  Langtang catchment, Nepal</t>
  </si>
  <si>
    <t xml:space="preserve">Rault et al. 2020, ISPRS Annals of Photogrammetry, Remote Sensing and Spatial Information Sciences (P6V87WN5)</t>
  </si>
  <si>
    <t xml:space="preserve">Approximated from the figure, La Réunion Island, Cirque de Salazie</t>
  </si>
  <si>
    <t xml:space="preserve">Redweik et al. 2016, The Photogrammetric Record (LDJRWPWA)</t>
  </si>
  <si>
    <t xml:space="preserve">Approximated from figure, Tagus (Tejo) Estuary in Lisbon</t>
  </si>
  <si>
    <t xml:space="preserve">Rendenieks et al. 2020, Remote Sensing of Environment (CZ6H3CWC)</t>
  </si>
  <si>
    <t xml:space="preserve">Approximated from figure, 175 km of the Latvian-Russian border</t>
  </si>
  <si>
    <t xml:space="preserve">Riquelme et al. 2019, Geomorphology (ZF5KTA9J)</t>
  </si>
  <si>
    <t xml:space="preserve">Approximated from figure, sout est of Spain</t>
  </si>
  <si>
    <t xml:space="preserve">Risbøl et al. 2015, Journal of Cultural Heritage (7T8X95KY)</t>
  </si>
  <si>
    <t xml:space="preserve">Approximated from figure, Mølen in Vestfold County, Norway</t>
  </si>
  <si>
    <t xml:space="preserve">Roberti et al. 2021, Canadian Journal of Earth Sciences (39PV5BL5)</t>
  </si>
  <si>
    <t xml:space="preserve">Mount Meager volcanic complex, British Columbia, Canada</t>
  </si>
  <si>
    <t xml:space="preserve">Rocchini et al. 2012, Computers &amp; Geosciences (V4UW2P8U)</t>
  </si>
  <si>
    <t xml:space="preserve">Approximated from text. Monte Baldo, Italy. methodological paper, not clear info of the study area</t>
  </si>
  <si>
    <t xml:space="preserve">Salach 2017, ISPRS - International Archives of the Photogrammetry, Remote Sensing and Spatial Information Sciences (LJ848PGR)</t>
  </si>
  <si>
    <t xml:space="preserve">Approximated from figure. Warsaw </t>
  </si>
  <si>
    <t xml:space="preserve">Schiefer and Gilbert 2007, Geomorphology (UZ4K7DVA)</t>
  </si>
  <si>
    <t xml:space="preserve">Lillooet Glacier, British Columbia, Canada</t>
  </si>
  <si>
    <t xml:space="preserve">Schmidt et al. 2001, IGARSS 2001. Scanning the Present and Resolving the Future. Proceedings. IEEE 2001 International Geoscience and Remote Sensing Symposium (Cat. No.01CH37217) (WCZUHQVX)</t>
  </si>
  <si>
    <t xml:space="preserve">Only states, in the desert south of Marroco. Appoximated from Corona flight line that day.</t>
  </si>
  <si>
    <t xml:space="preserve">Seccaroni et al. 2018, Proceedings (VAS8PQGQ)</t>
  </si>
  <si>
    <t xml:space="preserve">Not reported, 35 km2 wide area in the Northern Apennines, Central Italy</t>
  </si>
  <si>
    <t xml:space="preserve">Sevara 2013, International Journal of Heritage in the Digital Era (HRXNERQE)</t>
  </si>
  <si>
    <t xml:space="preserve">Austria</t>
  </si>
  <si>
    <t xml:space="preserve">Sevara et al. 2018, Journal of Archaeological Method and Theory (RCSSD3W5)</t>
  </si>
  <si>
    <t xml:space="preserve">Sicily</t>
  </si>
  <si>
    <t xml:space="preserve">Shevchenko et al. 2020, Communications Earth &amp; Environment (FYPPE3AR)</t>
  </si>
  <si>
    <t xml:space="preserve"> Approximated from figure, Bezymianny volcano</t>
  </si>
  <si>
    <t xml:space="preserve">Sohn et al. 2004, The Photogrammetric Record (JPQS9JXB)</t>
  </si>
  <si>
    <t xml:space="preserve">approximated from usgs footprint</t>
  </si>
  <si>
    <t xml:space="preserve">Stăncioiu et al. 2021, Science of The Total Environment (RENZSNMD)</t>
  </si>
  <si>
    <t xml:space="preserve">approximated from figure, Carpathians mountain, Romania</t>
  </si>
  <si>
    <t xml:space="preserve">Stark et al. 2020, Journal of Geomorphology (42S2BQKV)</t>
  </si>
  <si>
    <t xml:space="preserve">approximated from figure. Toscany, Italy area about 109000 m2</t>
  </si>
  <si>
    <t xml:space="preserve">Stott et al. 2018, Proceedings of the National Academy of Sciences (UUN2FYMP)</t>
  </si>
  <si>
    <t xml:space="preserve">approaximated from test. Jerash, Jordan</t>
  </si>
  <si>
    <t xml:space="preserve">Surazakov and Aizen 2010, Photogrammetric Engineering &amp; Remote Sensing (QUZPQPWA)</t>
  </si>
  <si>
    <t xml:space="preserve">Tarim River Basin </t>
  </si>
  <si>
    <t xml:space="preserve">Akshiirak Massif</t>
  </si>
  <si>
    <t xml:space="preserve">Tian et al. 2019, IGARSS 2019 - 2019 IEEE International Geoscience and Remote Sensing Symposium (3Q3MUWTB)</t>
  </si>
  <si>
    <t xml:space="preserve">Approximated from figure. Four blocks in Antarctica. Rayner glacier, Totten glacier, Cook ice shelf and  Larsen B ice shelf</t>
  </si>
  <si>
    <t xml:space="preserve">Triglav‐čekada et al. 2011, The Photogrammetric Record (E5HRBYHP)</t>
  </si>
  <si>
    <t xml:space="preserve">approximated. glacier Triglav,Slovenia</t>
  </si>
  <si>
    <t xml:space="preserve">Turek et al. 2018, Proceedings of the 4th International Conference on Geographical Information Systems Theory, Applications and Management (UKWG7DZS)</t>
  </si>
  <si>
    <t xml:space="preserve">Wola district (Warschau), Poland</t>
  </si>
  <si>
    <t xml:space="preserve">Vargo et al. 2017, Journal of Glaciology (9USYID46)</t>
  </si>
  <si>
    <t xml:space="preserve">approximated from figure. Brewster Glacier, New Zealand </t>
  </si>
  <si>
    <t xml:space="preserve">Vastaranta et al. 2015, Scandinavian Journal of Forest Research (UJKIFHZ9)</t>
  </si>
  <si>
    <t xml:space="preserve">approximated. 37.8 km2 in the Palokangas, Finland</t>
  </si>
  <si>
    <t xml:space="preserve">Vautier et al. 2016, Earth Surface Processes and Landforms (A8RIYP3A)</t>
  </si>
  <si>
    <t xml:space="preserve">2 study ste: River Allier site  and the River Garonne. Coordinate approximated form text river allier</t>
  </si>
  <si>
    <t xml:space="preserve">Véga and St-Onge 2008, Remote Sensing of Environment (7PV3VJZP)</t>
  </si>
  <si>
    <t xml:space="preserve">approximated. 2 km2 study site, close to Rouyn-Noranda, Quebec, Canada</t>
  </si>
  <si>
    <t xml:space="preserve">Verhoeven et al. 2012, Journal of Archeological Science (7TGQURPL)</t>
  </si>
  <si>
    <t xml:space="preserve">Verhoeven et al. 2013, Good Practice in Archaeological Diagnostics (BUHU8ZK4)</t>
  </si>
  <si>
    <t xml:space="preserve">approximated. 3 study site in Italy, Austria and portugal. Reported the one in Kreuttal Region (Austria)</t>
  </si>
  <si>
    <t xml:space="preserve">Walstra et al. 2004, International Archives Of Photogrammetry, Remote Sensing And Spatial Information Sciences (2AR5AVGG)</t>
  </si>
  <si>
    <t xml:space="preserve">Mam Tor area, Derbyshire, UK</t>
  </si>
  <si>
    <t xml:space="preserve">Walstra et al. 2007, Quarterly Journal of Engineering Geology and Hydrogeology (35MF78DP)</t>
  </si>
  <si>
    <t xml:space="preserve">Wang et al. 2021, Natural Hazards and Earth System Sciences Discussions (RCZYWWZJ)</t>
  </si>
  <si>
    <t xml:space="preserve">Kunlun Pass (study glacier: KLP-37)</t>
  </si>
  <si>
    <t xml:space="preserve">Wilson et al. 2016, The Historic Environment: Policy &amp; Practice (2ARJBDQ8)</t>
  </si>
  <si>
    <t xml:space="preserve">diverse locations in UK, cooridnate Silbury Hill, artificial pre-historic earth mound in Wiltshire, UK</t>
  </si>
  <si>
    <t xml:space="preserve">Zawieska et al. 2017, Int. Arch. Photogramm. Remote Sens. Spatial Inf. Sci., XLII-2/W3 (TBSJTSKM)</t>
  </si>
  <si>
    <t xml:space="preserve">Site 4, Biskupin, Poland</t>
  </si>
  <si>
    <t xml:space="preserve">Zawieska et al. 2019, Archaeological Prospection (F9VIP5F7)</t>
  </si>
  <si>
    <t xml:space="preserve">Zhang et al. 2020, ISPRS Annals of Photogrammetry, Remote Sensing and Spatial Information Sciences (U33K22B3)</t>
  </si>
  <si>
    <t xml:space="preserve">approximated. Pezenas, Occitanie, France 420 km2 rectangular area</t>
  </si>
  <si>
    <t xml:space="preserve">Zhou et al. 2018, Remote Sensing of Environment (ZZ5TKXNF)</t>
  </si>
  <si>
    <t xml:space="preserve">approximated the entire region. 11 glacierized regions, Qinghai–Tibet Plateau</t>
  </si>
  <si>
    <t xml:space="preserve">Zhou et al. 2019, Journal of Glaciology (4NGVH92Z)</t>
  </si>
  <si>
    <t xml:space="preserve">Central Pamir Mountains / Central Asia</t>
  </si>
  <si>
    <t xml:space="preserve">Arenson et al. 2016, Permafrost and Periglacial Processes (TIL2ZE99)</t>
  </si>
  <si>
    <t xml:space="preserve">Awange and Kiema 2019, Environmental Geoinformatics (NHRE6357)</t>
  </si>
  <si>
    <t xml:space="preserve">Azzoni et al. 2018, Progress in Physical Geography: Earth and Environment (BLYNCEDG)</t>
  </si>
  <si>
    <t xml:space="preserve">Bateman 2020, International Journal of Intelligence and CounterIntelligence (YPW49IBU)</t>
  </si>
  <si>
    <t xml:space="preserve">Beck et al. 2007, Antiquity (PISHNTXT)</t>
  </si>
  <si>
    <t xml:space="preserve">Becker 2019, Dreiländertagung der DGPF, der OVG und der SGPF (BIVI4TEU)</t>
  </si>
  <si>
    <t xml:space="preserve">Bhushan et al. 2021, ISPRS Journal of Photogrammetry and Remote Sensing (RPUQ6R2T)</t>
  </si>
  <si>
    <t xml:space="preserve">Birdseye 1940, Annals of the Association of American Geographers (JG69VHSG)</t>
  </si>
  <si>
    <t xml:space="preserve">Borowitz 2021, Strategic Studies Quarterly (5AXABY8K)</t>
  </si>
  <si>
    <t xml:space="preserve">Brannstrom et al. 2008, Land Use Policy (YP7JDRT2)</t>
  </si>
  <si>
    <t xml:space="preserve">Braun 2017, Arctic Ice Shelves and Ice Islands (BFUJQTBU)</t>
  </si>
  <si>
    <t xml:space="preserve">Brecheisen et al. 2020, Journal of Contemporary Water Research &amp; Education (J7F4XA5L)</t>
  </si>
  <si>
    <t xml:space="preserve">Brinkmann et al. 2012, Landscape and Urban Planning (UEBEWVND)</t>
  </si>
  <si>
    <t xml:space="preserve">Brünner et al. 2018,  (9465JE8H)</t>
  </si>
  <si>
    <t xml:space="preserve">Caddell 2016, Intelligence and National Security (IISPL86F)</t>
  </si>
  <si>
    <t xml:space="preserve">Casana 2020, Journal of Field Archaeology (VAQ8LBE8)</t>
  </si>
  <si>
    <t xml:space="preserve">Castrianni et al. 2010, Advances in Geosciences (5LJF3ABI)</t>
  </si>
  <si>
    <t xml:space="preserve">Challis et al. 2004, Journal of Field Archaeology (CQEUGP7M)</t>
  </si>
  <si>
    <t xml:space="preserve">al-Raqqa, Syria</t>
  </si>
  <si>
    <t xml:space="preserve">Chand et al. 2020, International Journal of Remote Sensing (K2MGFKZ8)</t>
  </si>
  <si>
    <t xml:space="preserve">Chandler and Clark 1992, The Photogrammetric Record (WIYIX4ZU)</t>
  </si>
  <si>
    <t xml:space="preserve">Chasmer et al. 2010, Canadian Journal of Remote Sensing (SWQ2JGRH)</t>
  </si>
  <si>
    <t xml:space="preserve">Chen and Tseng 2016, ISPRS - International Archives of the Photogrammetry, Remote Sensing and Spatial Information Sciences (VZJYESES)</t>
  </si>
  <si>
    <t xml:space="preserve">Cisek et al. 2017, 2017 New York Scientific Data Summit (NYSDS) (S2DFAIB2)</t>
  </si>
  <si>
    <t xml:space="preserve">Cléri et al. 2014, ISPRS Annals of Photogrammetry, Remote Sensing and Spatial Information Sciences (GQWSUEFF)</t>
  </si>
  <si>
    <t xml:space="preserve">Comer and Harrower 2013,  (JTQWSKAG)</t>
  </si>
  <si>
    <t xml:space="preserve">Conesa et al. 2015, Archaeological Prospection (Q3BE6WDT)</t>
  </si>
  <si>
    <t xml:space="preserve">Cowley and Stichelbaut 2012, European Journal of Archaeology (H99CQDD8)</t>
  </si>
  <si>
    <t xml:space="preserve">Cowley et al. 2013, Archaeology from Historical Aerial and Satellite Archives (CKWZG6EX)</t>
  </si>
  <si>
    <t xml:space="preserve">Darack 2019, Weatherwise (4X2JWUX3)</t>
  </si>
  <si>
    <t xml:space="preserve">DaSilva et al. 2021, Journal of Coastal Research (TNF98CDA)</t>
  </si>
  <si>
    <t xml:space="preserve">Day 2004, International Journal of Intelligence and CounterIntelligence (NSRAFX8V)</t>
  </si>
  <si>
    <t xml:space="preserve">Denner and Raubenheimer 2018, Proceedings of the ICA (MXPLNJFR)</t>
  </si>
  <si>
    <t xml:space="preserve">Volcano Piton de la Fournaise, La Réunion Island</t>
  </si>
  <si>
    <t xml:space="preserve">Deprez and Goossens 2004, Remote Sensing in Transition (UB784LU3)</t>
  </si>
  <si>
    <t xml:space="preserve">Deshpande et al. 2021, International Journal of Remote Sensing (D8Y9R9HH)</t>
  </si>
  <si>
    <t xml:space="preserve">Dlesk et al. 2020, Acta Polytechnica (5FYV8I9Q)</t>
  </si>
  <si>
    <t xml:space="preserve">Dlesk et al. 2020, Applied Sciences (ISAR97EX)</t>
  </si>
  <si>
    <t xml:space="preserve">Doering et al. 2012, Hydrological Processes (GIMYYC9R)</t>
  </si>
  <si>
    <t xml:space="preserve">Ellis et al. 2006, Remote Sensing of Environment (CAYZ3F44)</t>
  </si>
  <si>
    <t xml:space="preserve">Enns 2021, Militarizing Outer Space (8G2UWTZU)</t>
  </si>
  <si>
    <t xml:space="preserve">Farías-Barahona et al. 2020, Remote Sensing (2WCJZANX)</t>
  </si>
  <si>
    <t xml:space="preserve">Farnsworth et al. 2017, Boreas (BNL7NSXI)</t>
  </si>
  <si>
    <t xml:space="preserve">Ford 2013, Remote Sensing of Environment (GW8U4CWQ)</t>
  </si>
  <si>
    <t xml:space="preserve">Fortin 2018, University of Victoria (NF894HPH)</t>
  </si>
  <si>
    <t xml:space="preserve">Fowler 2011, International Journal of Remote Sensing (IDSY8GNA)</t>
  </si>
  <si>
    <t xml:space="preserve">Fowler 2013, Archaeology from Historical Aerial and Satellite Archives (W2E5DTWL)</t>
  </si>
  <si>
    <t xml:space="preserve">Fowler and Fowler 2005, Archaeological Prospection (FRJ54JWB)</t>
  </si>
  <si>
    <t xml:space="preserve">Frischauf 2018, Satellite-Based Earth Observation (7NPB2Y8W)</t>
  </si>
  <si>
    <t xml:space="preserve">Fuentes et al. 2018, Geosciences (8MNEIYSF)</t>
  </si>
  <si>
    <t xml:space="preserve">Galster et al. 2008, JAWRA Journal of the American Water Resources Association (SLY2YWWC)</t>
  </si>
  <si>
    <t xml:space="preserve">Giordano et al. 2017, 2017 Joint Urban Remote Sensing Event (JURSE) (AENLFJST)</t>
  </si>
  <si>
    <t xml:space="preserve">Girod et al. 2017, The Cryosphere (KMNMHCBW)</t>
  </si>
  <si>
    <t xml:space="preserve">González-Yebra et al. 2018, Biosystems Engineering (3TRZPSLT)</t>
  </si>
  <si>
    <t xml:space="preserve">Granshaw 2019, The Photogrammetric Record (IR257NMW)</t>
  </si>
  <si>
    <t xml:space="preserve">Grimm et al. 2019, Progress in Aerospace Sciences (NR8JMLEM)</t>
  </si>
  <si>
    <t xml:space="preserve">Grip et al. 2000, Environmental Forensics (QQ8Q5LCE)</t>
  </si>
  <si>
    <t xml:space="preserve">Groen et al. 2012, GIScience &amp; Remote Sensing (X35JXHEJ)</t>
  </si>
  <si>
    <t xml:space="preserve">Guzzetti et al. 2012, Earth-Science Reviews (MDP95PI6)</t>
  </si>
  <si>
    <t xml:space="preserve">Hamandawana et al. 2005, International Journal of Applied Earth Observation and Geoinformation (NYB9RCAT)</t>
  </si>
  <si>
    <t xml:space="preserve">Hammer and Lauricella 2017, Near Eastern Archaeology (GL6NHPBM)</t>
  </si>
  <si>
    <t xml:space="preserve">Hammer and Ur 2019, Advances in Archaeological Practice (HMHTMGH4)</t>
  </si>
  <si>
    <t xml:space="preserve">Hanson and Oltean 2012,  (M8GIU5FV)</t>
  </si>
  <si>
    <t xml:space="preserve">Haselberger et al. 2021, Earth Surface Processes and Landforms (S6IILLAR)</t>
  </si>
  <si>
    <t xml:space="preserve">Hendrickx et al. 2020, Earth Surface Processes and Landforms (9BSEYJL5)</t>
  </si>
  <si>
    <t xml:space="preserve">Herrmann and Hammer 2019, Journal of Archaeological Science: Reports (QBEBU6K6)</t>
  </si>
  <si>
    <t xml:space="preserve">Hervás et al. 2003, Geomorphology (GAZUBG5W)</t>
  </si>
  <si>
    <t xml:space="preserve">Hill et al. 2018, The Cryosphere (ANJBFMFS)</t>
  </si>
  <si>
    <t xml:space="preserve">Hollingsworth et al. 2009, AGU Fall Meeting 2009 (UDIEK8LA)</t>
  </si>
  <si>
    <t xml:space="preserve">Hollingsworth et al. 2012, Journal of Geophysical Research: Solid Earth (C4C55GF8)</t>
  </si>
  <si>
    <t xml:space="preserve">Holzer et al. 2012, ESA Earth Observation and Cryosphere Science Conference (ECQP2KSJ)</t>
  </si>
  <si>
    <t xml:space="preserve">Holzer et al. 2016, Climate Change, Glacier Response, and Vegetation Dynamics in the Himalaya (9WCWY7AK)</t>
  </si>
  <si>
    <t xml:space="preserve">Lake Karakul catchment, Trans Alai mountain range of the Pamir (Tajikistan)</t>
  </si>
  <si>
    <t xml:space="preserve">Hritz 2013, Journal of Archaeological Science (CMATFIIT)</t>
  </si>
  <si>
    <t xml:space="preserve">Huber et al. 2020, Frontiers in Earth Science (GNYI7WD7)</t>
  </si>
  <si>
    <t xml:space="preserve">James et al. 2017, Earth Surface Processes and Landforms (R9MXFKHV)</t>
  </si>
  <si>
    <t xml:space="preserve">Kaczmarek et al. 2015, Environmental Earth Sciences (F8HE9ZKL)</t>
  </si>
  <si>
    <t xml:space="preserve">Kadmon and Harari-Kremer 1999, Remote Sensing of Environment (M5KD9M7V)</t>
  </si>
  <si>
    <t xml:space="preserve">Kamola et al. 2020, Remote Sensing (NQKC9FNA)</t>
  </si>
  <si>
    <t xml:space="preserve">Kasai et al. 2019, CATENA (SCD6XKMF)</t>
  </si>
  <si>
    <t xml:space="preserve">Kaufmann et al. 2019, Kartografija i geoinformacije (I9IY9Y4S)</t>
  </si>
  <si>
    <t xml:space="preserve">Kim et al. 2010, Journal of Terrestrial Observation (NLQH2RKK)</t>
  </si>
  <si>
    <t xml:space="preserve">Lallias-Tacon et al. 2017, CATENA (RQL9V3UF)</t>
  </si>
  <si>
    <t xml:space="preserve">Lasaponara et al. 2018, Surveys in Geophysics (39CSU9ZG)</t>
  </si>
  <si>
    <t xml:space="preserve">Lauer et al. 2017, Geomorphology (RXHC34KU)</t>
  </si>
  <si>
    <t xml:space="preserve">Leonard et al. 2020, Earth Surface Processes and Landforms (JSTNF3HH)</t>
  </si>
  <si>
    <t xml:space="preserve">Lewis 2021, Militarizing Outer Space (D5H324B4)</t>
  </si>
  <si>
    <t xml:space="preserve">Llena et al. 2019, Science of The Total Environment (R8LVYA8W)</t>
  </si>
  <si>
    <t xml:space="preserve">Upper Cinca River catchment (Southern Pyrenees). Four study sites, coordinates of one</t>
  </si>
  <si>
    <t xml:space="preserve">López Moreno et al. 2020, Cuadernos de Investigación Geográfica (TJVEEKFM)</t>
  </si>
  <si>
    <t xml:space="preserve">Luo et al. 2019, Remote Sensing of Environment (2KUDYE4T)</t>
  </si>
  <si>
    <t xml:space="preserve">Lysandrou and Agapiou 2020, Open Archaeology (5XQY2TWQ)</t>
  </si>
  <si>
    <t xml:space="preserve">Mackey and Roering 2011, Geological Society of America Bulletin (SATIYNUL)</t>
  </si>
  <si>
    <t xml:space="preserve">Maiwald et al. 2017, ISPRS - International Archives of the Photogrammetry, Remote Sensing and Spatial Information Sciences (YWYJBRXU)</t>
  </si>
  <si>
    <t xml:space="preserve">Malmros et al. 2016, Journal of Glaciology (PYAK2HCD)</t>
  </si>
  <si>
    <t xml:space="preserve">Mantellini and Berdimuradov 2019, Archaeological Research in Asia (A7BV6B4Y)</t>
  </si>
  <si>
    <t xml:space="preserve">Masiokas et al. 2015, Journal of Glaciology (RK5AJFEA)</t>
  </si>
  <si>
    <t xml:space="preserve">Maurer 2015,  (U584VP9I)</t>
  </si>
  <si>
    <t xml:space="preserve">Mboga et al. 2020, ISPRS Journal of Photogrammetry and Remote Sensing (K9S356AP)</t>
  </si>
  <si>
    <t xml:space="preserve">McAuliffe et al. 2017, Journal of Map &amp; Geography Libraries (GQ7JSYRP)</t>
  </si>
  <si>
    <t xml:space="preserve">McLeester and Casana 2021, American Antiquity (RN4NWWSM)</t>
  </si>
  <si>
    <t xml:space="preserve">Mészáros et al. 2014, Geographica Pannonica (9DVRTYSF)</t>
  </si>
  <si>
    <t xml:space="preserve">Midgley et al. 2018, Geomorphology (NQDIZDA2)</t>
  </si>
  <si>
    <t xml:space="preserve">Mondino and Chiabrando 2008, ISPRS Archives – Volume XXXVII Part B2 (ESZMRL5H)</t>
  </si>
  <si>
    <t xml:space="preserve">Monnier and Kinnard 2017, Earth Surface Dynamics (W2NNY7M5)</t>
  </si>
  <si>
    <t xml:space="preserve">Morgan and Gergel 2010, Landscape Ecology (T69FDSQV)</t>
  </si>
  <si>
    <t xml:space="preserve">Morgan and Gergel 2013, Canadian Journal of Forest Research (UFD6MYFJ)</t>
  </si>
  <si>
    <t xml:space="preserve">Mouginot et al. 2018, Geophysical Research Letters (984Q4A63)</t>
  </si>
  <si>
    <t xml:space="preserve">Mueller et al. 2017, Arctic Ice Shelves and Ice Islands (XPEMT59W)</t>
  </si>
  <si>
    <t xml:space="preserve">Nageswara Rao 2009, Journal of the Geological Society of India (HSY8JFWN)</t>
  </si>
  <si>
    <t xml:space="preserve">Netopil et al. 2021, Physical Geography (PV3D434V)</t>
  </si>
  <si>
    <t xml:space="preserve">Neufeld 2021, Militarizing Outer Space (LK7GU8JK)</t>
  </si>
  <si>
    <t xml:space="preserve">Niang 2020, Journal of Taibah University for Science (Z5CTWB8J)</t>
  </si>
  <si>
    <t xml:space="preserve">Nikolakopoulos et al. 2017, Journal of Archaeological Science: Reports (ZAYUVLZN)</t>
  </si>
  <si>
    <t xml:space="preserve">approximated. Stavros, Chalandritsa, greece</t>
  </si>
  <si>
    <t xml:space="preserve">Noaje and Sion 2012, ISPRS - International Archives of the Photogrammetry, Remote Sensing and Spatial Information Sciences (IN3ZXKIE)</t>
  </si>
  <si>
    <t xml:space="preserve">Nüsser and Schmidt 2021, Science of The Total Environment (SCKDMS5C)</t>
  </si>
  <si>
    <t xml:space="preserve">Ohmann et al. 2014, Remote Sensing of Environment (QPWZGUDW)</t>
  </si>
  <si>
    <t xml:space="preserve">Osmanoğlu et al. 2017, 2017 IEEE International Geoscience and Remote Sensing Symposium (IGARSS) (GVEJ7RSK)</t>
  </si>
  <si>
    <t xml:space="preserve">Pan et al. 2020, Remote Sensing (AWMEIUHE)</t>
  </si>
  <si>
    <t xml:space="preserve">Paudel et al. 2016, Journal of Mountain Science (PD92SW53)</t>
  </si>
  <si>
    <t xml:space="preserve">Payne and Teare 2020, 2020 IEEE Aerospace Conference (CUCZMRSU)</t>
  </si>
  <si>
    <t xml:space="preserve">Pelton 2019, Space 2.0 (PR94HX3E)</t>
  </si>
  <si>
    <t xml:space="preserve">Petrie et al. 2018, Geosciences (TCPVTWIT)</t>
  </si>
  <si>
    <t xml:space="preserve">Pillmore 1989, Photogrammetric Engineering &amp; Remote Sensing (YPQ6SAEH)</t>
  </si>
  <si>
    <t xml:space="preserve">Portelli 2020, Landscape Ecology (ZYRFIZEM)</t>
  </si>
  <si>
    <t xml:space="preserve">Pressel 2013, 54th AIAA/ASME/ASCE/AHS/ASC Structures, Structural Dynamics, and Materials Conference (YP849RWM)</t>
  </si>
  <si>
    <t xml:space="preserve">Pressel 2013, Optics and Photonics News (WAILZJQ7)</t>
  </si>
  <si>
    <t xml:space="preserve">Pressel 2014, An Optical Believe It or Not: Key Lessons Learned III (M33LNIYT)</t>
  </si>
  <si>
    <t xml:space="preserve">Pressel 2019, AIAA Scitech 2019 Forum (9X8ZAKLY)</t>
  </si>
  <si>
    <t xml:space="preserve">Rastner et al. 2016, Global and Planetary Change (BSHG7G66)</t>
  </si>
  <si>
    <t xml:space="preserve">Redweik et al. 2009, ISPRS Archives – Volume XXXVIII-1-4-7/W5 (P7HY4YUC)</t>
  </si>
  <si>
    <t xml:space="preserve">Rivera et al. 2012, Climate of the Past (74TXXJIR)</t>
  </si>
  <si>
    <t xml:space="preserve">Rutishauser et al. 2017, Geosciences (CUV6DFNW)</t>
  </si>
  <si>
    <t xml:space="preserve">Scardozzi 2009, Remote Sensing for Environmental Monitoring, GIS Applications, and Geology IX (Q8BWC29J)</t>
  </si>
  <si>
    <t xml:space="preserve">Scardozzi 2010, Advances in Geosciences (CCIST653)</t>
  </si>
  <si>
    <t xml:space="preserve">Scardozzi 2013, 33rd EARSeL Symposium. Towards Horizon 2020: Earth Observation and Social Perspectives (SITZZGDD)</t>
  </si>
  <si>
    <t xml:space="preserve">Sevara 2016, Archaeological Prospection (DCCSS6YM)</t>
  </si>
  <si>
    <t xml:space="preserve">Shahtahmassebi et al. 2017, Remote Sensing (ZKSYTL67)</t>
  </si>
  <si>
    <t xml:space="preserve">Siok and Ewiak 2020, Open Geosciences (GRMIYIAB)</t>
  </si>
  <si>
    <t xml:space="preserve">Smith et al. 2009, Earth Surface Processes and Landforms (22B758P4)</t>
  </si>
  <si>
    <t xml:space="preserve">Starková 2020, Geosciences (P3QMPZ2R)</t>
  </si>
  <si>
    <t xml:space="preserve">Starková 2021, Applied Sciences (FYVJTG4U)</t>
  </si>
  <si>
    <t xml:space="preserve">Stichelbaut et al. 2016, Applied Geography (TF2C3JDG)</t>
  </si>
  <si>
    <t xml:space="preserve">Stichelbaut et al. 2017, Antiquity (PF47ECV9)</t>
  </si>
  <si>
    <t xml:space="preserve">Stratoulias and Grekousis 2021, Sensors (SDIGMK3J)</t>
  </si>
  <si>
    <t xml:space="preserve">Stratoulias and Kabadayi 2020, IGARSS 2020 - 2020 IEEE International Geoscience and Remote Sensing Symposium (ALUU5XJW)</t>
  </si>
  <si>
    <t xml:space="preserve">Stratoulias and Kabadayı 2020, Eighth International Conference on Remote Sensing and Geoinformation of the Environment (RSCy2020) (QEJ4H2W5)</t>
  </si>
  <si>
    <t xml:space="preserve">Sudharsan 2018, Technology and the Intelligence Community (V622PVTS)</t>
  </si>
  <si>
    <t xml:space="preserve">Suzuki et al. 2021, Seismological Research Letters (Y6PB22JH)</t>
  </si>
  <si>
    <t xml:space="preserve">Thomson et al. 2017, Journal of Glaciology (V4NWFEK9)</t>
  </si>
  <si>
    <t xml:space="preserve">Valjavec and Komac 2019, Open Geosciences (AYAG8SBB)</t>
  </si>
  <si>
    <t xml:space="preserve">Verykokou and Ioannidis 2018, International Journal of Remote Sensing (M46LGUS7)</t>
  </si>
  <si>
    <t xml:space="preserve">review paper on oblique images</t>
  </si>
  <si>
    <t xml:space="preserve">Vijay and Braun 2018, Global and Planetary Change (8U3HZPNU)</t>
  </si>
  <si>
    <t xml:space="preserve">Vogels et al. 2017, International Journal of Applied Earth Observation and Geoinformation (UFVVXMJB)</t>
  </si>
  <si>
    <t xml:space="preserve">Waltrop 2014, Studies in Intelligence (TC9JRI5J)</t>
  </si>
  <si>
    <t xml:space="preserve">Warrick et al. 2017, Journal of Coastal Research (UBF6FPVZ)</t>
  </si>
  <si>
    <t xml:space="preserve">White and Copland 2019, Journal of Glaciology (AP348EK4)</t>
  </si>
  <si>
    <t xml:space="preserve">Wiesmann et al. 2012, Proceedings - AutoCarto 2012 - Columbus, Ohio, USA - September 16-18, 2012 (F74P68C7)</t>
  </si>
  <si>
    <t xml:space="preserve">Wilson et al. 2018, Global and Planetary Change (W3TNBGSG)</t>
  </si>
  <si>
    <t xml:space="preserve">Xu et al. 2019, Environmental Earth Sciences (Q8EK6M7R)</t>
  </si>
  <si>
    <t xml:space="preserve">Zambanini 2019, Pattern Recognition (7URK9PG2)</t>
  </si>
  <si>
    <t xml:space="preserve">Zambanini and Sablatnig 2017, Image Analysis and Processing - ICIAP 2017 (6W4S8VS5)</t>
  </si>
  <si>
    <t xml:space="preserve">Zemp et al. 2010, The Cryosphere (LHJ9M2T2)</t>
  </si>
  <si>
    <t xml:space="preserve">Storglaciären (Glacier), Sweden</t>
  </si>
  <si>
    <t xml:space="preserve">Zentai 2013, Geocarto International (I4I5H6DP)</t>
  </si>
  <si>
    <t xml:space="preserve">Zerbini and Fradley 2018, Space Policy (ASQDVW5S)</t>
  </si>
  <si>
    <t xml:space="preserve">Zhang et al. 2019, Journal of Glaciology (GLL5USAT)</t>
  </si>
  <si>
    <t xml:space="preserve">Zhang et al. 2020, Remote Sensing (C8XBQ5HU)</t>
  </si>
  <si>
    <t xml:space="preserve">Zheng et al. 2017, Landscape and Ecological Engineering (4XKGZFHZ)</t>
  </si>
  <si>
    <t xml:space="preserve">Zheng et al. 2021, The Cryosphere Discussions (U5BAHYXX)</t>
  </si>
  <si>
    <t xml:space="preserve">Data Type</t>
  </si>
  <si>
    <t xml:space="preserve">Type of Study</t>
  </si>
  <si>
    <t xml:space="preserve">Category</t>
  </si>
  <si>
    <t xml:space="preserve">Relevant</t>
  </si>
  <si>
    <t xml:space="preserve">Description</t>
  </si>
  <si>
    <t xml:space="preserve">Notes of technical interest</t>
  </si>
  <si>
    <t xml:space="preserve">Agapiou et al. 2016, Archaeological Prospection (3AS9P3GM)</t>
  </si>
  <si>
    <t xml:space="preserve">Satellite</t>
  </si>
  <si>
    <t xml:space="preserve">Processing</t>
  </si>
  <si>
    <t xml:space="preserve">Methodology</t>
  </si>
  <si>
    <t xml:space="preserve">adding colour information from recently acquired satellites or airborne sensors</t>
  </si>
  <si>
    <t xml:space="preserve">Aerial</t>
  </si>
  <si>
    <t xml:space="preserve">Accuracy assessment of self calibraiton of bundle adjustment and Coastal areas application</t>
  </si>
  <si>
    <t xml:space="preserve">-</t>
  </si>
  <si>
    <t xml:space="preserve">Application</t>
  </si>
  <si>
    <t xml:space="preserve">Lateral moraine</t>
  </si>
  <si>
    <t xml:space="preserve">Both</t>
  </si>
  <si>
    <t xml:space="preserve">Glaciology</t>
  </si>
  <si>
    <t xml:space="preserve">Glacier change (Norway) - mass balance, area, length, elevation</t>
  </si>
  <si>
    <t xml:space="preserve">permafrost deformation review paper - could be useful for references</t>
  </si>
  <si>
    <t xml:space="preserve">History of Science</t>
  </si>
  <si>
    <t xml:space="preserve">not sure if relevant - I don't have access to the book chapter, but it looks like a broad history/review</t>
  </si>
  <si>
    <t xml:space="preserve">Mix</t>
  </si>
  <si>
    <t xml:space="preserve">detecting the area of debris cover on glaciers in the Ortles-Cevedale Group </t>
  </si>
  <si>
    <t xml:space="preserve">stereo photogrammetry, not modern reprocessing</t>
  </si>
  <si>
    <t xml:space="preserve">comparison of classical photogrammetry and SfM and quantification of river and floodplain morphology</t>
  </si>
  <si>
    <t xml:space="preserve">history of US spy satellite program - could be useful for some details</t>
  </si>
  <si>
    <t xml:space="preserve">Workflow open-source software (tested in River system), Dominican.Rep. images from 2000-2003; very bad accuracy (thus not relevant?)</t>
  </si>
  <si>
    <t xml:space="preserve">Archeology</t>
  </si>
  <si>
    <t xml:space="preserve">georeferencing only</t>
  </si>
  <si>
    <t xml:space="preserve">Landuse/Landcover</t>
  </si>
  <si>
    <t xml:space="preserve">Interesting for the archive data</t>
  </si>
  <si>
    <t xml:space="preserve">pipeline MicMac archive images Iceland &amp; decadal geodetic mass balance</t>
  </si>
  <si>
    <t xml:space="preserve">Glacier mass balance of Icelandic glacier</t>
  </si>
  <si>
    <t xml:space="preserve">Forestry</t>
  </si>
  <si>
    <t xml:space="preserve">Changes in tropical forest canopy  from multitemporal aerial images</t>
  </si>
  <si>
    <t xml:space="preserve">Changes in tropical forest canopy from multitemporal aerial images</t>
  </si>
  <si>
    <t xml:space="preserve">lateral moraine morphodynamics since deglaciation</t>
  </si>
  <si>
    <t xml:space="preserve">glacier changes in HMA using KH-9, SRTM, and ASTER</t>
  </si>
  <si>
    <t xml:space="preserve">modern satellite data only; processing skysat data and application to glacier change</t>
  </si>
  <si>
    <t xml:space="preserve">processing KH-4 imagery to study archeological sites in Turkey</t>
  </si>
  <si>
    <t xml:space="preserve">area and volume changes from Corona images (and other sources)</t>
  </si>
  <si>
    <t xml:space="preserve">Mass balance</t>
  </si>
  <si>
    <t xml:space="preserve">Glacier mass balance</t>
  </si>
  <si>
    <t xml:space="preserve">Response to drought, object classification</t>
  </si>
  <si>
    <t xml:space="preserve">history of satellite programs and information/technology sharing</t>
  </si>
  <si>
    <t xml:space="preserve">Changes in Forest Structure</t>
  </si>
  <si>
    <t xml:space="preserve">Landsat landcover change</t>
  </si>
  <si>
    <t xml:space="preserve">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</si>
  <si>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 xml:space="preserve">Hydrology</t>
  </si>
  <si>
    <t xml:space="preserve">georeferencing of KH-4 and KH-9 imagery only</t>
  </si>
  <si>
    <t xml:space="preserve">georeferencing of KH-4 imagery only</t>
  </si>
  <si>
    <t xml:space="preserve">orientation and DSM and orthophoto mosaic of images from 1930s (originally flown for monitoring farming activities)</t>
  </si>
  <si>
    <t xml:space="preserve">Book appears to be mostly a review/history/future outlook</t>
  </si>
  <si>
    <t xml:space="preserve">History of Corona applications in military intelligence</t>
  </si>
  <si>
    <t xml:space="preserve">seems like archeology - looking for terraced landscapes?</t>
  </si>
  <si>
    <t xml:space="preserve">landslide monitoring</t>
  </si>
  <si>
    <t xml:space="preserve">beach volumetric change</t>
  </si>
  <si>
    <t xml:space="preserve">beach volume changes</t>
  </si>
  <si>
    <t xml:space="preserve">reconstruction of reservoir topography prior to dam closure</t>
  </si>
  <si>
    <t xml:space="preserve">online orthorectification tool</t>
  </si>
  <si>
    <t xml:space="preserve">3D reconstruction of KH-4 images for mapping archaeological sites</t>
  </si>
  <si>
    <t xml:space="preserve">georeferencing/orthorectification only</t>
  </si>
  <si>
    <t xml:space="preserve">images were georeferenced/rectified, but not by stereo processing</t>
  </si>
  <si>
    <t xml:space="preserve">looks like Corona/Hexagon only used for area change (orthorectification only)</t>
  </si>
  <si>
    <t xml:space="preserve">a short review of the basic steps of photogrammetric processing</t>
  </si>
  <si>
    <t xml:space="preserve">not interesting since analytical/manual processing; Still some quotes are good: self-calibration, benefit of archives, problems of archive images. Approach: BBA+selfCalib</t>
  </si>
  <si>
    <t xml:space="preserve">historic photos are orthorectified using modern DEM, no stereo processing</t>
  </si>
  <si>
    <t xml:space="preserve">used for georeferencing/rectifying images, but not stereo processing</t>
  </si>
  <si>
    <t xml:space="preserve">historical DEMs to estimate glacier dynamics and show that surface elevation</t>
  </si>
  <si>
    <t xml:space="preserve">georeferenced images using ArcGIS</t>
  </si>
  <si>
    <t xml:space="preserve">Automatic georeferencing</t>
  </si>
  <si>
    <t xml:space="preserve">Surveying/engineering + project planning</t>
  </si>
  <si>
    <t xml:space="preserve">chapters on historic satellite imagery are reviews</t>
  </si>
  <si>
    <t xml:space="preserve">using orthorectified corona images</t>
  </si>
  <si>
    <t xml:space="preserve">Important for the archive TARA</t>
  </si>
  <si>
    <t xml:space="preserve">rock glacier changes using historic/modern air surveys</t>
  </si>
  <si>
    <t xml:space="preserve">ortho-rectification of historical aerial photography. ERDAS Imagine 2018. Assessing Shoreline Change</t>
  </si>
  <si>
    <t xml:space="preserve">history of US spy satellite programs</t>
  </si>
  <si>
    <t xml:space="preserve">Automated camera calibration and coregistration</t>
  </si>
  <si>
    <t xml:space="preserve">landslide evolution</t>
  </si>
  <si>
    <t xml:space="preserve">ortho-rectification of historical aerial photography</t>
  </si>
  <si>
    <t xml:space="preserve">Geodetic mass balance in in Central Asia</t>
  </si>
  <si>
    <t xml:space="preserve">Volcanology</t>
  </si>
  <si>
    <t xml:space="preserve">submit volume and summit deformaiton of volcano</t>
  </si>
  <si>
    <t xml:space="preserve">metric camera</t>
  </si>
  <si>
    <t xml:space="preserve">terrestrial stereo images for reconstruc the faced of an Abbey</t>
  </si>
  <si>
    <t xml:space="preserve">ortho-rectification of historical aerial photography. quantify the spatiotemporal change of floodplain </t>
  </si>
  <si>
    <t xml:space="preserve">glacier. NO informaiton about the processing. Use both satellite and aerial, but very minimal info about the data. For aerial the use the approach of Midgley and Tonkin (2017)</t>
  </si>
  <si>
    <t xml:space="preserve">Glacier Mass Balance in Monte San Lorenzo, Patagonian Andes</t>
  </si>
  <si>
    <t xml:space="preserve">Glacier Mass Balance at El Morado Glacier / Central Andes (Chile) using multi-temporal archival aerial + terrestrial photography | multispectral satellite imagery | aerial + terrestrial LiDAR | satellite SAR</t>
  </si>
  <si>
    <t xml:space="preserve">georeferenced scanned maps &amp; digitizing 50 m contour line</t>
  </si>
  <si>
    <t xml:space="preserve">Maps</t>
  </si>
  <si>
    <t xml:space="preserve">Time-SIFT method</t>
  </si>
  <si>
    <t xml:space="preserve">change detection due to land management</t>
  </si>
  <si>
    <t xml:space="preserve">landscape change and  Roman fortification sites</t>
  </si>
  <si>
    <t xml:space="preserve">Glacier mass balance of glaciers in Antarctic Peninsula</t>
  </si>
  <si>
    <t xml:space="preserve">rock glacier kinematics</t>
  </si>
  <si>
    <t xml:space="preserve">orthorectified images for mapping purposes. Shoreline changes </t>
  </si>
  <si>
    <t xml:space="preserve">Terrestrial</t>
  </si>
  <si>
    <t xml:space="preserve">co-registration of repeat historical and modern terrestrial photos</t>
  </si>
  <si>
    <t xml:space="preserve">modelling acquisition times/satellite ephemeris</t>
  </si>
  <si>
    <t xml:space="preserve">description of applications of declassified satellite images</t>
  </si>
  <si>
    <t xml:space="preserve">georeferencing of corona images</t>
  </si>
  <si>
    <t xml:space="preserve">Antarctic Peninsula: 30.000 hist aerial imgs back to 1940: use for glacier height reconstruction over 60y period</t>
  </si>
  <si>
    <t xml:space="preserve">re-processing of 1935 aerial photos</t>
  </si>
  <si>
    <t xml:space="preserve">focus more on history of spy programs, applications</t>
  </si>
  <si>
    <t xml:space="preserve">uses corona image, but does not appear to re-process</t>
  </si>
  <si>
    <t xml:space="preserve">radiometric resolution / quality of the scanner and its influence on the scanned satellite (corona) image adressed</t>
  </si>
  <si>
    <t xml:space="preserve">outlines a method for extracting DEMs from corona images</t>
  </si>
  <si>
    <t xml:space="preserve">orthorectified images for mapping purposes, fluvial </t>
  </si>
  <si>
    <t xml:space="preserve">Regional scale DEM, Ortho, Elevation change, particular focus on glacier</t>
  </si>
  <si>
    <t xml:space="preserve">Review Workflow Image processing</t>
  </si>
  <si>
    <t xml:space="preserve">forest and urban areas</t>
  </si>
  <si>
    <t xml:space="preserve">photogrammetric workflow with automatic GCPs. Recent orthoimages and DSMs are  required as a planimetric and altimetric reference</t>
  </si>
  <si>
    <t xml:space="preserve">Not historical data, images taken with GoPro from helicopter</t>
  </si>
  <si>
    <t xml:space="preserve">DEM extraction from Svalbard. Oblique images. DoD with modern DEM for glacier change.</t>
  </si>
  <si>
    <t xml:space="preserve">Glacier change (mass balance and length)</t>
  </si>
  <si>
    <t xml:space="preserve">Topography Volcano</t>
  </si>
  <si>
    <t xml:space="preserve">Vegetation monitoring, geomorphology and volcano </t>
  </si>
  <si>
    <t xml:space="preserve">methodology for orientation, orthorectification and mosaic</t>
  </si>
  <si>
    <t xml:space="preserve">assess plastic greenhouses land cover change </t>
  </si>
  <si>
    <t xml:space="preserve">extracted DEM after estimating image distortion from GCPs using GPS</t>
  </si>
  <si>
    <t xml:space="preserve">only Editorial PHOR-VI: climate change &amp; archival imagery</t>
  </si>
  <si>
    <t xml:space="preserve">history of MASCOT program development and comparison to other space programs</t>
  </si>
  <si>
    <t xml:space="preserve">Review</t>
  </si>
  <si>
    <t xml:space="preserve">review of application of aerial photography to environmental forensic investigations</t>
  </si>
  <si>
    <t xml:space="preserve">georeferenced hexagon image for tree line change</t>
  </si>
  <si>
    <t xml:space="preserve">coastal dune monitoring</t>
  </si>
  <si>
    <t xml:space="preserve">rockfall activity Historical oblique photographs</t>
  </si>
  <si>
    <t xml:space="preserve">Georeferencing of historical helicopter oblique film photos on reference TLS meshed data</t>
  </si>
  <si>
    <t xml:space="preserve">review of methods for landslide mapping</t>
  </si>
  <si>
    <t xml:space="preserve">georeferencing of corona images only</t>
  </si>
  <si>
    <t xml:space="preserve">georeferences U2 images (aerial "spy" photos)</t>
  </si>
  <si>
    <t xml:space="preserve">more information about U2 images, but no 3D reconstruction</t>
  </si>
  <si>
    <t xml:space="preserve">review of archaeological applications of aerial and satellite archives</t>
  </si>
  <si>
    <t xml:space="preserve">"To assess terrain ages, we reconstructed past glacier extents using historical aerial imagery, topographical maps, and existing glacier inventories." - appears to be no other information.</t>
  </si>
  <si>
    <t xml:space="preserve">Country wide (Swiss) orthorectification of historical images using aoutomatic workflow and GCPs collection</t>
  </si>
  <si>
    <t xml:space="preserve">Workflow and automatic detection of GCps.</t>
  </si>
  <si>
    <t xml:space="preserve">mapping Talus slope geomorphology</t>
  </si>
  <si>
    <t xml:space="preserve">use Corona/Hexagon images to aid geophysical interpretation; no details given.</t>
  </si>
  <si>
    <t xml:space="preserve">Image orthorectification: Monitoring landslides</t>
  </si>
  <si>
    <t xml:space="preserve">Accuracy of automatic aerial triangulation with bundle block adjustment</t>
  </si>
  <si>
    <t xml:space="preserve">testing different processing methods within Inpho software</t>
  </si>
  <si>
    <t xml:space="preserve">same as above - interesting application/use, but not photogrammetric re-processing</t>
  </si>
  <si>
    <t xml:space="preserve">looks like an interesting paper, but the methods orthorectify using ASTER GDEM, rather than photogrammetric processing</t>
  </si>
  <si>
    <t xml:space="preserve">Terrestrial and aerial surveys</t>
  </si>
  <si>
    <t xml:space="preserve">long-term mass balance using terrestrial photos</t>
  </si>
  <si>
    <t xml:space="preserve">I don't see an abstract for this presentation</t>
  </si>
  <si>
    <t xml:space="preserve">glacier changes from KH-9 and other DEMs</t>
  </si>
  <si>
    <t xml:space="preserve">Glacier change (mass balance and area). KH-9 Hexagon photograph were only rectified</t>
  </si>
  <si>
    <t xml:space="preserve">use AeroDEM, greenland</t>
  </si>
  <si>
    <t xml:space="preserve">accuracy of DSMs generated using multi-temporal aerial photographs based on the SfM–MVS</t>
  </si>
  <si>
    <t xml:space="preserve">error/uncertainty estimation from SfM surveys</t>
  </si>
  <si>
    <t xml:space="preserve">Land-Use Land-Cover Change Analysis</t>
  </si>
  <si>
    <t xml:space="preserve">surface motion of rock glaciers from repeat optical imagery, including corona images</t>
  </si>
  <si>
    <t xml:space="preserve">georeferencing of hist. aerial + satellite images (Corona) via DEMs out of contempory high-res satellite data (SRTM, AW3D, TanDEM-X)</t>
  </si>
  <si>
    <t xml:space="preserve">ortho-rectification</t>
  </si>
  <si>
    <t xml:space="preserve">ortho-rectification, location of concentration camps</t>
  </si>
  <si>
    <t xml:space="preserve">only othorectification</t>
  </si>
  <si>
    <t xml:space="preserve">rock glacier velocity</t>
  </si>
  <si>
    <t xml:space="preserve">glacier changes on Svalbard using structure from motion and historic photos</t>
  </si>
  <si>
    <t xml:space="preserve">Automated Georeferencing of Historic Aerial Phot</t>
  </si>
  <si>
    <t xml:space="preserve">Glacier elevation-change measurements from satellite + aerial image archives</t>
  </si>
  <si>
    <t xml:space="preserve">Ecology</t>
  </si>
  <si>
    <t xml:space="preserve">uses corona images processed by another study (Nită et al., 2018) to study ant colony distribution</t>
  </si>
  <si>
    <t xml:space="preserve">vertical and horizontal surface changes of two rock glaciers. no info about processing</t>
  </si>
  <si>
    <t xml:space="preserve">volume chaneg of Storglaciaren, Sweden</t>
  </si>
  <si>
    <t xml:space="preserve">time series, 1962 - 2004, 13 different years</t>
  </si>
  <si>
    <t xml:space="preserve">DSM + Orthophotogeneration of Greenlands ice-free coastal areas using historic aerial images</t>
  </si>
  <si>
    <t xml:space="preserve">landslide in Ethiopian Plateau using hisotricla DEMs and ortho</t>
  </si>
  <si>
    <t xml:space="preserve">Forest Landscapes, forest canopy change</t>
  </si>
  <si>
    <t xml:space="preserve">sfm processing of air photos, texture analysis to study secondary succession (i.e. process of re-establishing the original community after a disturbance)</t>
  </si>
  <si>
    <t xml:space="preserve">Processing: agisoft + INPHO and texture analysis of hist images</t>
  </si>
  <si>
    <t xml:space="preserve">irrigation impacts on landslides from historic satellite images</t>
  </si>
  <si>
    <t xml:space="preserve">earthquake-induced ruptures studied using archived aerial photos</t>
  </si>
  <si>
    <t xml:space="preserve">fluvial geomorpho ortho-rectification</t>
  </si>
  <si>
    <t xml:space="preserve">kh-4a and alos-prism DEMs to study glacier change</t>
  </si>
  <si>
    <t xml:space="preserve">Processing: LPS; lots of manual editing for DEMs</t>
  </si>
  <si>
    <t xml:space="preserve">outburst flood studied with Corona (3D mapping and lake delineation) and ALOS-PRISM DEMs (GCPs)</t>
  </si>
  <si>
    <t xml:space="preserve">kh-9 and alos-prism DEMs to study glacier change</t>
  </si>
  <si>
    <t xml:space="preserve">fluvial geomorpho</t>
  </si>
  <si>
    <t xml:space="preserve">assuming that they just georeferenced corona image; no details</t>
  </si>
  <si>
    <t xml:space="preserve">fluvial geomorpho mapping</t>
  </si>
  <si>
    <t xml:space="preserve">co-registration &amp; Digitization uncertainty Area fluvial geomorpho mapping</t>
  </si>
  <si>
    <t xml:space="preserve">history of soviet space stations</t>
  </si>
  <si>
    <t xml:space="preserve">estimating ice flow from 3D processed ARGON images</t>
  </si>
  <si>
    <t xml:space="preserve">landscape changes associated to anthropic disturbances</t>
  </si>
  <si>
    <t xml:space="preserve">sediment connectivity in mountain catchments (follow the method descirbe in Llena 2018)</t>
  </si>
  <si>
    <t xml:space="preserve">georeferenced KH-4 images</t>
  </si>
  <si>
    <t xml:space="preserve">measure earthquake deformation</t>
  </si>
  <si>
    <t xml:space="preserve">review of archaeological applications of remote sensing; could be useful to find references</t>
  </si>
  <si>
    <t xml:space="preserve">georeferenced historical air photos</t>
  </si>
  <si>
    <t xml:space="preserve">landcover</t>
  </si>
  <si>
    <t xml:space="preserve">Pix4D workflow and pre-processin for IO </t>
  </si>
  <si>
    <t xml:space="preserve">Orthorectification, fluvial</t>
  </si>
  <si>
    <t xml:space="preserve">DEM processing of aerial images to detect glacial changes + uncertainity estimation of elevation change derived by differencing DEMs via geostatistical methods</t>
  </si>
  <si>
    <t xml:space="preserve">SFM on terrestrial images from SLUB Dresden database (no aerial images)</t>
  </si>
  <si>
    <t xml:space="preserve">images co-registered to Landsat</t>
  </si>
  <si>
    <t xml:space="preserve">orthorectified/co-registered using ASTER</t>
  </si>
  <si>
    <t xml:space="preserve">thesis behind the three papers below</t>
  </si>
  <si>
    <t xml:space="preserve">master thesis, afaik not relevant for scientific paper research </t>
  </si>
  <si>
    <t xml:space="preserve">processing steps for KH-9 images</t>
  </si>
  <si>
    <t xml:space="preserve">glacier changes from KH-9 and ASTER</t>
  </si>
  <si>
    <t xml:space="preserve">paper deals with glacial interpretation. Uses results of DoDs from Maurer &amp; Rupper, 2015. Thus, interesting but not relevant for us</t>
  </si>
  <si>
    <t xml:space="preserve">deep learning for the extraction of land cover from historical aerial panchromatic photographs of the African cities</t>
  </si>
  <si>
    <t xml:space="preserve">Access to Online Historical Photography Collections</t>
  </si>
  <si>
    <t xml:space="preserve">detect archaeological landscape features </t>
  </si>
  <si>
    <t xml:space="preserve">historical terrestrial and oblique aerial imagery</t>
  </si>
  <si>
    <t xml:space="preserve">looks like they georeferenced a stero pair using GCPs and rubber sheeting</t>
  </si>
  <si>
    <t xml:space="preserve">Aerial photographs, 8 dates (1967-2012), to detect Alpine landscape changes in the Héréns Valley (CH)</t>
  </si>
  <si>
    <t xml:space="preserve">glacier surface topography reconstructed with oblique historical aerial images</t>
  </si>
  <si>
    <t xml:space="preserve">oblique images. geomorphological evolution of proglacial landforms</t>
  </si>
  <si>
    <t xml:space="preserve">landscape changes from Corona images</t>
  </si>
  <si>
    <t xml:space="preserve">SfM compared to aerial photogrammetry with archive aerial imagery to measure glacier height changes</t>
  </si>
  <si>
    <t xml:space="preserve">maybe, merge IFALXNZB and ZMXR5AJX because same data and objective</t>
  </si>
  <si>
    <t xml:space="preserve">long-term evolution of debris covered glacier</t>
  </si>
  <si>
    <t xml:space="preserve">multi-temporal block adjustment to study glacier change; images from 2001 and 2003</t>
  </si>
  <si>
    <t xml:space="preserve">rock glacier</t>
  </si>
  <si>
    <t xml:space="preserve">orthorectificaiton of selected scanned photograph</t>
  </si>
  <si>
    <t xml:space="preserve">doesn't seem like they re-process; supplemental figures show what looks to be mostly rubbersheeting</t>
  </si>
  <si>
    <t xml:space="preserve">Detetc Marmot burrows and their spatial distribution using orthorectify corona images processed with agisoft</t>
  </si>
  <si>
    <t xml:space="preserve">coregistration of aerial images using Time Invariant Lines (TIL)</t>
  </si>
  <si>
    <t xml:space="preserve">this paper isn't relevant, but it references a few others that might be</t>
  </si>
  <si>
    <t xml:space="preserve">Urban Change</t>
  </si>
  <si>
    <t xml:space="preserve">Object-Based Image Analysis for changes in settlements</t>
  </si>
  <si>
    <t xml:space="preserve">Dense image matching for 1959 (80% overlap)</t>
  </si>
  <si>
    <t xml:space="preserve">orthorectificaiton of arhicve historical images - Mapping</t>
  </si>
  <si>
    <t xml:space="preserve">cold war history of militarization in space</t>
  </si>
  <si>
    <t xml:space="preserve">only georeferencing of corona images</t>
  </si>
  <si>
    <t xml:space="preserve">one stereo pair processed with standard photogrammetry</t>
  </si>
  <si>
    <t xml:space="preserve">sfm processing of corona images</t>
  </si>
  <si>
    <t xml:space="preserve">changes in urban environment using georeferenced KH-4 image</t>
  </si>
  <si>
    <t xml:space="preserve">KH-9 DEMs using LPS for glacier change</t>
  </si>
  <si>
    <t xml:space="preserve">morphological change detection, i.e. erosion measurement</t>
  </si>
  <si>
    <t xml:space="preserve">image processing and forest change detection</t>
  </si>
  <si>
    <t xml:space="preserve">co-registration of KH-4, KH-9 to landsat</t>
  </si>
  <si>
    <t xml:space="preserve">only landsat</t>
  </si>
  <si>
    <t xml:space="preserve">change detection on Surtsey Island (Iceland) via historic aerial images</t>
  </si>
  <si>
    <t xml:space="preserve">presentation about a project studying HMA cryosphere</t>
  </si>
  <si>
    <t xml:space="preserve">accuracy assessment historical images in Czech (1938 and 1953)</t>
  </si>
  <si>
    <t xml:space="preserve">heritage management strategies</t>
  </si>
  <si>
    <t xml:space="preserve">mapping LULC (review)</t>
  </si>
  <si>
    <t xml:space="preserve">history of using large mirrors in space-based surveillance</t>
  </si>
  <si>
    <t xml:space="preserve">Lava Thickness and Volumes</t>
  </si>
  <si>
    <t xml:space="preserve">review of remote sensing applications</t>
  </si>
  <si>
    <t xml:space="preserve">sfm processing of scanned air photos</t>
  </si>
  <si>
    <t xml:space="preserve">reconstruct most of the parameters of the calibration</t>
  </si>
  <si>
    <t xml:space="preserve">Geostatistically-Based Approach for Improving Orthophoto Accuracy; Outcome from Photogrammetric point of view VERY QUESTIONABLE (e.g. ration nGCPs / area instead of nGCPs/nImages; no relation to orignial GSD)</t>
  </si>
  <si>
    <t xml:space="preserve">sfm processing of 1979 aerial photographs</t>
  </si>
  <si>
    <t xml:space="preserve">uses historical maps</t>
  </si>
  <si>
    <t xml:space="preserve">Urban Growth Analysis of Cities</t>
  </si>
  <si>
    <t xml:space="preserve">Multi-temporal digital terrain models (DTMs) for large glacier volume change detection</t>
  </si>
  <si>
    <t xml:space="preserve">stereoscopic model, photogrammetry in geologic mapping</t>
  </si>
  <si>
    <t xml:space="preserve">Orthomosaic extraction using Direct Linear Transform implementation to run as GIS plugin (ArcGIS/QGIS) to orthorectify single photos on DEM</t>
  </si>
  <si>
    <t xml:space="preserve">review of influences on how we use remote sensing to study landscapes</t>
  </si>
  <si>
    <t xml:space="preserve">history and design of KH-9 satellite from someone who helped designed it.</t>
  </si>
  <si>
    <t xml:space="preserve">accuracy assessment dem</t>
  </si>
  <si>
    <t xml:space="preserve">contour lines from maps</t>
  </si>
  <si>
    <t xml:space="preserve">Quantify geomorphological changes</t>
  </si>
  <si>
    <t xml:space="preserve">describes processing steps for archived images</t>
  </si>
  <si>
    <t xml:space="preserve">Opportunistically finds anthropogenic changes (Highway construction, quarry extraction and landfill) between 1993 an 2014</t>
  </si>
  <si>
    <t xml:space="preserve">identification / documentation of landscape change combining historical aerial photographs and ALS</t>
  </si>
  <si>
    <t xml:space="preserve">changes in glaciers landslide deposits, landslide scars in southwestern British Columbia, Canada</t>
  </si>
  <si>
    <t xml:space="preserve">rectification of aerial photographs</t>
  </si>
  <si>
    <t xml:space="preserve">implementation of application called SAPC - Scanned Aerial Photographs Correction, tool to resample images based on fiducial markers</t>
  </si>
  <si>
    <t xml:space="preserve">hard to follow, but looks like georeferencing only</t>
  </si>
  <si>
    <t xml:space="preserve">glacier surface AND morphometric change in a proglacial landscape</t>
  </si>
  <si>
    <t xml:space="preserve">DEM extraction from corona images</t>
  </si>
  <si>
    <t xml:space="preserve">quantitative evaluation of the digital surface models obtained for different scanning settings</t>
  </si>
  <si>
    <t xml:space="preserve">Interesting but mostly discuss the effect of scanner distortions</t>
  </si>
  <si>
    <t xml:space="preserve">co-registered to Landsat</t>
  </si>
  <si>
    <t xml:space="preserve">assignment of colours to bw images</t>
  </si>
  <si>
    <t xml:space="preserve">uses a super low-tech UAV (kite) for image acquisition</t>
  </si>
  <si>
    <t xml:space="preserve">important for information about modelling/processing KH-4B images</t>
  </si>
  <si>
    <t xml:space="preserve">uses images processed by a different paper (Nita et al., 2018)</t>
  </si>
  <si>
    <t xml:space="preserve">Calanchi badlands reconstructions</t>
  </si>
  <si>
    <t xml:space="preserve">georeferenced corona and hexagon images</t>
  </si>
  <si>
    <t xml:space="preserve">Dating war features</t>
  </si>
  <si>
    <t xml:space="preserve">Mapping</t>
  </si>
  <si>
    <t xml:space="preserve">population changes inferred from georeferenced corona images</t>
  </si>
  <si>
    <t xml:space="preserve">georeferenced images only</t>
  </si>
  <si>
    <t xml:space="preserve">role of leadership in development of covert programs</t>
  </si>
  <si>
    <t xml:space="preserve">positional accuracies of KH-9 imgs + derived DEMs in flat / hilly terrain</t>
  </si>
  <si>
    <t xml:space="preserve">digitized historic topographic map</t>
  </si>
  <si>
    <t xml:space="preserve">reconstructing DEM from Argon, and Lanyard images</t>
  </si>
  <si>
    <t xml:space="preserve">10 epochs (1976-2005) ground photography of retreating Triglav glacier (Alps) + innovative techniques for archival photo processing not fulfilling photogrammetric requirements.</t>
  </si>
  <si>
    <t xml:space="preserve">glacier changes in the Southern Alps of New Zealand using oblique photos</t>
  </si>
  <si>
    <t xml:space="preserve">Forest stand age classification</t>
  </si>
  <si>
    <t xml:space="preserve">detect and quantify present fluvial biogeomorphic dynamics</t>
  </si>
  <si>
    <t xml:space="preserve">stereo-matching algorithms to map forest canopy surface elevations</t>
  </si>
  <si>
    <t xml:space="preserve">case study dataset is the same as Sevara , 2013</t>
  </si>
  <si>
    <t xml:space="preserve">Review on gereferencing, Oblique aerial images</t>
  </si>
  <si>
    <t xml:space="preserve">doesn't seem to use any historical imagery at all</t>
  </si>
  <si>
    <t xml:space="preserve">method for analyzing historical imagery that doesn't appear to use historical imagery</t>
  </si>
  <si>
    <t xml:space="preserve">Landslide evolution</t>
  </si>
  <si>
    <t xml:space="preserve">Interesting step-by-step workflow description starting from historical image selection up to how to process (very scientific - nice!)</t>
  </si>
  <si>
    <t xml:space="preserve">history of hexagon</t>
  </si>
  <si>
    <t xml:space="preserve">uses HEXIMAP to extract KH-9 DEM</t>
  </si>
  <si>
    <t xml:space="preserve">Measure Cliff Change</t>
  </si>
  <si>
    <t xml:space="preserve">MONOPLOTTING, Terrestrial Oblique photograph</t>
  </si>
  <si>
    <t xml:space="preserve">Terrestrial images, 3D reconstructions of lost heritage assets</t>
  </si>
  <si>
    <t xml:space="preserve">Interesting summary of different archive types in UK</t>
  </si>
  <si>
    <t xml:space="preserve">landsat only</t>
  </si>
  <si>
    <t xml:space="preserve">georeferenced KH-4 images only</t>
  </si>
  <si>
    <t xml:space="preserve">Automatic registration of historic air photos to present-day ortho maps, for mapping potential hazards from unexploded ordnance</t>
  </si>
  <si>
    <t xml:space="preserve">Automatic registration; no substantial information provided about the images used</t>
  </si>
  <si>
    <t xml:space="preserve">images + processing + results are better described in Zawieska et al., 2019</t>
  </si>
  <si>
    <t xml:space="preserve">glaciological and volumetric mass balance</t>
  </si>
  <si>
    <t xml:space="preserve">glaciological investigations based on photogrammetric reprocessing of aerial images given in Koblet (2010), all relevant photogrammetric information is given in the Koblet paper</t>
  </si>
  <si>
    <t xml:space="preserve">history of satellite mapping in Hungary</t>
  </si>
  <si>
    <t xml:space="preserve">discussion of US restriction on high-resolution satellite imagery over Israel/Palestine</t>
  </si>
  <si>
    <t xml:space="preserve">multi-epoch image matching using SIFT; combining intra- and inter-epoch feature extraction with SIFT, using 2D and 3D similarity transformations in combination with RANSAC to remove outliers</t>
  </si>
  <si>
    <t xml:space="preserve">Landsat only</t>
  </si>
  <si>
    <t xml:space="preserve">DEM generation using LPS</t>
  </si>
  <si>
    <t xml:space="preserve">Dataset Number</t>
  </si>
  <si>
    <t xml:space="preserve">Type</t>
  </si>
  <si>
    <t xml:space="preserve">Archive Location</t>
  </si>
  <si>
    <t xml:space="preserve">Freely Available?</t>
  </si>
  <si>
    <t xml:space="preserve">Archive Name</t>
  </si>
  <si>
    <t xml:space="preserve">Acquisition Start Year</t>
  </si>
  <si>
    <t xml:space="preserve">Acquisition End Year</t>
  </si>
  <si>
    <t xml:space="preserve">Camera calib?</t>
  </si>
  <si>
    <t xml:space="preserve">Flight Height [m]</t>
  </si>
  <si>
    <t xml:space="preserve">Height reference</t>
  </si>
  <si>
    <t xml:space="preserve">GSD [m]</t>
  </si>
  <si>
    <t xml:space="preserve">Scale</t>
  </si>
  <si>
    <t xml:space="preserve">Scanner resolution</t>
  </si>
  <si>
    <t xml:space="preserve">Scanner resolution units</t>
  </si>
  <si>
    <t xml:space="preserve">No. Images</t>
  </si>
  <si>
    <t xml:space="preserve">git blame</t>
  </si>
  <si>
    <t xml:space="preserve">unclear</t>
  </si>
  <si>
    <t xml:space="preserve">National Land Survey of Iceland</t>
  </si>
  <si>
    <t xml:space="preserve">computed</t>
  </si>
  <si>
    <t xml:space="preserve">NA</t>
  </si>
  <si>
    <t xml:space="preserve">USA</t>
  </si>
  <si>
    <t xml:space="preserve">USGS</t>
  </si>
  <si>
    <t xml:space="preserve">partial</t>
  </si>
  <si>
    <t xml:space="preserve">Hexagon (KH-9)</t>
  </si>
  <si>
    <t xml:space="preserve">Corona (KH-4B)</t>
  </si>
  <si>
    <t xml:space="preserve">Switzerland?</t>
  </si>
  <si>
    <t xml:space="preserve">not specified</t>
  </si>
  <si>
    <t xml:space="preserve">Wild camera</t>
  </si>
  <si>
    <t xml:space="preserve">μm</t>
  </si>
  <si>
    <t xml:space="preserve">Argentina</t>
  </si>
  <si>
    <t xml:space="preserve">Instituto Geográfico Nacional of Argentina</t>
  </si>
  <si>
    <t xml:space="preserve">1:35000</t>
  </si>
  <si>
    <t xml:space="preserve">1:70000</t>
  </si>
  <si>
    <t xml:space="preserve">given</t>
  </si>
  <si>
    <t xml:space="preserve">1:27000</t>
  </si>
  <si>
    <t xml:space="preserve">FIDASE archive</t>
  </si>
  <si>
    <t xml:space="preserve">absolute</t>
  </si>
  <si>
    <t xml:space="preserve">Scanning resolution not mentioned, either 7 or 14 microns</t>
  </si>
  <si>
    <t xml:space="preserve">Scan resolution assumed</t>
  </si>
  <si>
    <t xml:space="preserve">247500</t>
  </si>
  <si>
    <t xml:space="preserve">dpi</t>
  </si>
  <si>
    <t xml:space="preserve">United Kingdom</t>
  </si>
  <si>
    <t xml:space="preserve">TARA (Aerial Reconnaissance Archives)</t>
  </si>
  <si>
    <t xml:space="preserve">1:10500</t>
  </si>
  <si>
    <t xml:space="preserve">Hexagon KH-9</t>
  </si>
  <si>
    <t xml:space="preserve">Italy</t>
  </si>
  <si>
    <t xml:space="preserve">Italian Military Geographic Institute (IGM)</t>
  </si>
  <si>
    <t xml:space="preserve">1:18000</t>
  </si>
  <si>
    <t xml:space="preserve">1:30000</t>
  </si>
  <si>
    <t xml:space="preserve">1:15000</t>
  </si>
  <si>
    <t xml:space="preserve">1:36000</t>
  </si>
  <si>
    <t xml:space="preserve">IGM (Italian Military Geographic Institute)</t>
  </si>
  <si>
    <t xml:space="preserve">~1:23000</t>
  </si>
  <si>
    <t xml:space="preserve">uncertain if IGM refers to an archive</t>
  </si>
  <si>
    <t xml:space="preserve">Texas Data Repository (Historical Air Photo Dataverse)</t>
  </si>
  <si>
    <t xml:space="preserve">1:20000</t>
  </si>
  <si>
    <t xml:space="preserve">France</t>
  </si>
  <si>
    <t xml:space="preserve">IGN (https://remonterletemps.ign.fr)</t>
  </si>
  <si>
    <t xml:space="preserve">1:32000</t>
  </si>
  <si>
    <t xml:space="preserve">1:26000</t>
  </si>
  <si>
    <t xml:space="preserve">UK</t>
  </si>
  <si>
    <t xml:space="preserve">Historic England Archive and Newcastle University's archives</t>
  </si>
  <si>
    <t xml:space="preserve">"three epochs of aerial photograph datasets were initially selected for each of the sites: one from the 1940’s, one form the 1980’s or 1990’s and one modern dataset acquired in 2016"</t>
  </si>
  <si>
    <t xml:space="preserve">Japan</t>
  </si>
  <si>
    <t xml:space="preserve">Geographical Survey of Japan</t>
  </si>
  <si>
    <t xml:space="preserve">archive free for resolution 200 dpi, not much info on data acquisition given</t>
  </si>
  <si>
    <t xml:space="preserve">Finnland</t>
  </si>
  <si>
    <t xml:space="preserve">National Land Survey Finland</t>
  </si>
  <si>
    <t xml:space="preserve">Finnish Defence Forces</t>
  </si>
  <si>
    <t xml:space="preserve">1:60000</t>
  </si>
  <si>
    <t xml:space="preserve">1:31000</t>
  </si>
  <si>
    <t xml:space="preserve">Blom Geomatics AS</t>
  </si>
  <si>
    <t xml:space="preserve">Canada</t>
  </si>
  <si>
    <t xml:space="preserve">Geomatheque Ltd., QC, Canada</t>
  </si>
  <si>
    <t xml:space="preserve">1:16000</t>
  </si>
  <si>
    <t xml:space="preserve">Switzerland</t>
  </si>
  <si>
    <t xml:space="preserve">Swisstopo (Swiss Federal Office of Topography)</t>
  </si>
  <si>
    <t xml:space="preserve">1:15700</t>
  </si>
  <si>
    <t xml:space="preserve">flying height between 5000-7000 m but not specifically indicated for each campaign, no info on GSD and nbr images</t>
  </si>
  <si>
    <t xml:space="preserve">1:20900</t>
  </si>
  <si>
    <t xml:space="preserve">1:19000</t>
  </si>
  <si>
    <t xml:space="preserve">1:20900, 1:23500</t>
  </si>
  <si>
    <t xml:space="preserve">1:26800</t>
  </si>
  <si>
    <t xml:space="preserve">1:26000, 1:28000</t>
  </si>
  <si>
    <t xml:space="preserve">1:24600, 1:24800</t>
  </si>
  <si>
    <t xml:space="preserve">Norway</t>
  </si>
  <si>
    <t xml:space="preserve">Norwegian Polar Institute</t>
  </si>
  <si>
    <t xml:space="preserve">GSD ranges between 0.42-1.77 m due to oblique view</t>
  </si>
  <si>
    <t xml:space="preserve">1:50000</t>
  </si>
  <si>
    <t xml:space="preserve">1:24000</t>
  </si>
  <si>
    <t xml:space="preserve">1:11000, 1:22000</t>
  </si>
  <si>
    <t xml:space="preserve">flying height between 4100-6200 m but not specifically indicated for each campaign, nbr images 14 and 6</t>
  </si>
  <si>
    <t xml:space="preserve">1:11000</t>
  </si>
  <si>
    <t xml:space="preserve">1:22000</t>
  </si>
  <si>
    <t xml:space="preserve">1:25000</t>
  </si>
  <si>
    <t xml:space="preserve">Number of images not specified for each flight, range between 4 and 29</t>
  </si>
  <si>
    <t xml:space="preserve">Spain</t>
  </si>
  <si>
    <t xml:space="preserve">1:40000</t>
  </si>
  <si>
    <t xml:space="preserve">NMR (National Monuments Record)</t>
  </si>
  <si>
    <t xml:space="preserve">1:10000</t>
  </si>
  <si>
    <t xml:space="preserve">1:8000</t>
  </si>
  <si>
    <t xml:space="preserve">1:7500</t>
  </si>
  <si>
    <t xml:space="preserve">DCC (Dorset County Council)</t>
  </si>
  <si>
    <t xml:space="preserve">1:12000</t>
  </si>
  <si>
    <t xml:space="preserve">1:8200</t>
  </si>
  <si>
    <t xml:space="preserve">1:3600</t>
  </si>
  <si>
    <t xml:space="preserve">captured with a helicopter</t>
  </si>
  <si>
    <t xml:space="preserve">1:5000</t>
  </si>
  <si>
    <t xml:space="preserve">focal length given but only used as reference</t>
  </si>
  <si>
    <t xml:space="preserve">1:12,000</t>
  </si>
  <si>
    <t xml:space="preserve">1:15,840</t>
  </si>
  <si>
    <t xml:space="preserve">1:15,000</t>
  </si>
  <si>
    <t xml:space="preserve">60% and 20% forward and side overlap</t>
  </si>
  <si>
    <t xml:space="preserve">Italian Military Geographical Institute</t>
  </si>
  <si>
    <t xml:space="preserve">relative</t>
  </si>
  <si>
    <t xml:space="preserve">1:17000</t>
  </si>
  <si>
    <t xml:space="preserve">Tuscany Region</t>
  </si>
  <si>
    <t xml:space="preserve">KH-9 Hexagon image, processed in LPS 2014 with frame camera model and focal length of 305 mm; resampled using reseau marks; </t>
  </si>
  <si>
    <t xml:space="preserve">KH-4A Corona image</t>
  </si>
  <si>
    <t xml:space="preserve">scanning resolution not specified; presumably 7 µm from USGS</t>
  </si>
  <si>
    <t xml:space="preserve">Military Geographic Institute (IGM)</t>
  </si>
  <si>
    <t xml:space="preserve">1:47775</t>
  </si>
  <si>
    <t xml:space="preserve">1:27834</t>
  </si>
  <si>
    <t xml:space="preserve">1:28916</t>
  </si>
  <si>
    <t xml:space="preserve">1:43925</t>
  </si>
  <si>
    <t xml:space="preserve">British Antarctic Survey</t>
  </si>
  <si>
    <t xml:space="preserve">3 KH-4B Corona stereo pairs</t>
  </si>
  <si>
    <t xml:space="preserve">Ordnance Survey of Northern Ireland</t>
  </si>
  <si>
    <t xml:space="preserve">Unknown</t>
  </si>
  <si>
    <t xml:space="preserve">Iranian archives?</t>
  </si>
  <si>
    <t xml:space="preserve">scanned at 1200, 600, 300, 150 dpi to test scanner resolution; GSD is the resolution of the DEM(s) produced</t>
  </si>
  <si>
    <t xml:space="preserve">Cartographic and Photographic Centre of the Spanish Air Force</t>
  </si>
  <si>
    <t xml:space="preserve">2 strips, 4 photos each; archive not given, images acquired as part of National Aerial Orthophotography Plan</t>
  </si>
  <si>
    <t xml:space="preserve">Cartographic and Photogrammetric Center of the Air Force (CECAF)</t>
  </si>
  <si>
    <t xml:space="preserve">1:33000</t>
  </si>
  <si>
    <t xml:space="preserve">Italian Military Geographical Institute (IGM)</t>
  </si>
  <si>
    <t xml:space="preserve">only one image used as an example</t>
  </si>
  <si>
    <t xml:space="preserve">Triglav‐Čekada et al. 2011, The Photogrammetric Record (E5HRBYHP)</t>
  </si>
  <si>
    <t xml:space="preserve">Slovenia</t>
  </si>
  <si>
    <t xml:space="preserve">GIAM (Geographical Inst. of Scientific Res. Centre, Slovenian Acad. Sci. Arts)</t>
  </si>
  <si>
    <t xml:space="preserve">New Zealand</t>
  </si>
  <si>
    <t xml:space="preserve">Victoria University of Wellington</t>
  </si>
  <si>
    <t xml:space="preserve">average of 1-4 photos per year, up to 19; no scanning resolution specified, used Hasselblad X5 high-resolution drum scanner (&gt;3200 dpi); treating these as a single dataset based on how they're reported in the paper</t>
  </si>
  <si>
    <t xml:space="preserve">IGN</t>
  </si>
  <si>
    <t xml:space="preserve">1:25800</t>
  </si>
  <si>
    <t xml:space="preserve">1:17220</t>
  </si>
  <si>
    <t xml:space="preserve">1:26140</t>
  </si>
  <si>
    <t xml:space="preserve">Scotland</t>
  </si>
  <si>
    <t xml:space="preserve">The Aerial Reconnaissance Archives</t>
  </si>
  <si>
    <t xml:space="preserve">National Monuments Record</t>
  </si>
  <si>
    <t xml:space="preserve">1:10700</t>
  </si>
  <si>
    <t xml:space="preserve">1:6400</t>
  </si>
  <si>
    <t xml:space="preserve">Cambridge University Collection of Aerial Photographs</t>
  </si>
  <si>
    <t xml:space="preserve">1:4300</t>
  </si>
  <si>
    <t xml:space="preserve">oblique photographs</t>
  </si>
  <si>
    <t xml:space="preserve">Agricultural Development and Advisory Service</t>
  </si>
  <si>
    <t xml:space="preserve">1:27200</t>
  </si>
  <si>
    <t xml:space="preserve">1:16400</t>
  </si>
  <si>
    <t xml:space="preserve">Infoterra</t>
  </si>
  <si>
    <t xml:space="preserve">1:12200</t>
  </si>
  <si>
    <t xml:space="preserve">Central Register of Air Photography for Wales</t>
  </si>
  <si>
    <t xml:space="preserve">1:9800</t>
  </si>
  <si>
    <t xml:space="preserve">1:9200</t>
  </si>
  <si>
    <t xml:space="preserve">BKS Surveys</t>
  </si>
  <si>
    <t xml:space="preserve">1:13000</t>
  </si>
  <si>
    <t xml:space="preserve">Archaeological Museum, Biskupin; State Archaeological Museum, Warsaw</t>
  </si>
  <si>
    <t xml:space="preserve">images are a mix of aerial (balloons, blimp, airplane, etc.), terrestrial (e.g., from a ladder or platform), and detailed photographs; GSD and scale are maximum values</t>
  </si>
  <si>
    <t xml:space="preserve">1:550</t>
  </si>
  <si>
    <t xml:space="preserve">1:420</t>
  </si>
  <si>
    <t xml:space="preserve">1:440</t>
  </si>
  <si>
    <t xml:space="preserve">Dominican Republic</t>
  </si>
  <si>
    <t xml:space="preserve">No info on used camera, exact year, scan resolution</t>
  </si>
  <si>
    <t xml:space="preserve">June</t>
  </si>
  <si>
    <t xml:space="preserve">photogrammetric scaner, only focal length available</t>
  </si>
  <si>
    <t xml:space="preserve">University of California, Riverside</t>
  </si>
  <si>
    <t xml:space="preserve">unknown camera, 60%, 20% forward and side overlap. image format 18 × 23 cm</t>
  </si>
  <si>
    <t xml:space="preserve">Australia</t>
  </si>
  <si>
    <t xml:space="preserve">Victorian Department of Environment, Land, Water and Planning</t>
  </si>
  <si>
    <t xml:space="preserve">1:15840</t>
  </si>
  <si>
    <t xml:space="preserve">EAG4</t>
  </si>
  <si>
    <t xml:space="preserve">1:7920</t>
  </si>
  <si>
    <t xml:space="preserve">EAG9</t>
  </si>
  <si>
    <t xml:space="preserve">1:7200</t>
  </si>
  <si>
    <t xml:space="preserve">RC8</t>
  </si>
  <si>
    <t xml:space="preserve">RC10</t>
  </si>
  <si>
    <t xml:space="preserve">IGN, French National Institute for Geographic information</t>
  </si>
  <si>
    <t xml:space="preserve">BW, no details given</t>
  </si>
  <si>
    <t xml:space="preserve">1:26200</t>
  </si>
  <si>
    <t xml:space="preserve">IR, no details given</t>
  </si>
  <si>
    <t xml:space="preserve">1:19100</t>
  </si>
  <si>
    <t xml:space="preserve">RGB, no details given</t>
  </si>
  <si>
    <t xml:space="preserve">swisstopo</t>
  </si>
  <si>
    <t xml:space="preserve">1:25600</t>
  </si>
  <si>
    <t xml:space="preserve">Info are reported for the contry wide acquisition. floght height range up tp 7000. Scanned with Leica DSW 700 photogrammetric scanner, 8 bit radiometric resolution.. Data is GOING to be made available for free in course of opendata initiative</t>
  </si>
  <si>
    <t xml:space="preserve">Finland</t>
  </si>
  <si>
    <t xml:space="preserve">288 images over 42 years over the same area; accquired in 13 years; in principle would thus define 13 different data sets</t>
  </si>
  <si>
    <t xml:space="preserve">1:305000</t>
  </si>
  <si>
    <t xml:space="preserve">stereo pair of CORONA</t>
  </si>
  <si>
    <t xml:space="preserve">1959: 21 µm, 2007: 13 µm, 4 images for each of two years</t>
  </si>
  <si>
    <t xml:space="preserve">Italian Army Geographical O_x000e_ce/Istituto Geografico Militare</t>
  </si>
  <si>
    <t xml:space="preserve">1:34000</t>
  </si>
  <si>
    <t xml:space="preserve">BW </t>
  </si>
  <si>
    <t xml:space="preserve">Network of Environmental Information of Andalusia (REDIAM)</t>
  </si>
  <si>
    <t xml:space="preserve">camera format 230x230. 60% forward overlap and 30% lateral. photogrammetric scanner. principal distance (153.01 mm)</t>
  </si>
  <si>
    <t xml:space="preserve">camera format 230x230. 60% forward overlap and 30% lateral. photogrammetric scanner. principal distance (152.77 mm)</t>
  </si>
  <si>
    <t xml:space="preserve">LRT6Z88R.1</t>
  </si>
  <si>
    <t xml:space="preserve">Office of the Tyrolean Government</t>
  </si>
  <si>
    <t xml:space="preserve">images in TIFF format, GCPs coordinates extracted from ALS point cloud</t>
  </si>
  <si>
    <t xml:space="preserve">University of Cambridge Committee for Aerial Photography (CCAP)</t>
  </si>
  <si>
    <t xml:space="preserve">1:4000</t>
  </si>
  <si>
    <t xml:space="preserve">colour stereoscopic aerial photographs</t>
  </si>
  <si>
    <t xml:space="preserve">1:23200</t>
  </si>
  <si>
    <t xml:space="preserve">assess the effects of image overlap and texture of orthoomage on the bundle adjustment quality</t>
  </si>
  <si>
    <t xml:space="preserve">1:21200</t>
  </si>
  <si>
    <t xml:space="preserve">1:19600</t>
  </si>
  <si>
    <t xml:space="preserve">camera position data available after 1983</t>
  </si>
  <si>
    <t xml:space="preserve">1:24700</t>
  </si>
  <si>
    <t xml:space="preserve">National Land Survey of Iceland (Landmælingar Íslands, LMÍ). Data aqcuired by American Mapping Service (AMS)</t>
  </si>
  <si>
    <t xml:space="preserve">23 × 23 cm and a focal length of 153 mm</t>
  </si>
  <si>
    <t xml:space="preserve">National Land Survey of Iceland (Landmælingar Íslands, LMÍ).Data aqcuired by Defense Mapping Agency US</t>
  </si>
  <si>
    <t xml:space="preserve">august</t>
  </si>
  <si>
    <t xml:space="preserve">National Land Survey of Iceland (Landmælingar Íslands, LMÍ).Data aqcuired by local institutions</t>
  </si>
  <si>
    <t xml:space="preserve">Jul-Aug</t>
  </si>
  <si>
    <t xml:space="preserve">United States Geological Survey (USGS)</t>
  </si>
  <si>
    <t xml:space="preserve">format of 23 × 46 cm and a focal length of 305 mm</t>
  </si>
  <si>
    <t xml:space="preserve">Zeiss film-based camera.  63%, 40% forward and side overlap; image format 23 × 23 cm.  Only focal length available, 152.98. photogrammetric scanner.</t>
  </si>
  <si>
    <t xml:space="preserve">Zeiss film-based camera. 63%, 40% forward and side overlap; image format 23 × 23 cm. Only focal length available, 152.98. photogrammetric scanner.</t>
  </si>
  <si>
    <t xml:space="preserve">Wild RC8, 60%, 25% forward and side overlap. image format 23 × 23 cm</t>
  </si>
  <si>
    <t xml:space="preserve">photogrammetric scanner; format is 230 × 230 mm; aerial picture overlap 70% and 40%</t>
  </si>
  <si>
    <t xml:space="preserve">U.S. Goverment</t>
  </si>
  <si>
    <t xml:space="preserve">No photogrammetric scanner. the 1957 flight is “American flight”</t>
  </si>
  <si>
    <t xml:space="preserve">photogrammetric scanner: Vexcel Ultrascan 5000</t>
  </si>
  <si>
    <t xml:space="preserve">Department of Environment, Land, Water and Planning</t>
  </si>
  <si>
    <t xml:space="preserve">1:12500</t>
  </si>
  <si>
    <t xml:space="preserve">BW, tif format</t>
  </si>
  <si>
    <t xml:space="preserve">Colour, tif format</t>
  </si>
  <si>
    <t xml:space="preserve">Instituto Geográfico Nacional (IGN, Argentina)</t>
  </si>
  <si>
    <t xml:space="preserve">~ 60% and ~30% forward and side overlap</t>
  </si>
  <si>
    <t xml:space="preserve">Russia?</t>
  </si>
  <si>
    <t xml:space="preserve">Soviet camera system AFA-TES , focal length 101.39 mm. along-track overlap i∼70% and cross-track  ∼45%. contact prints of size 18 cm × 18 cm. commercial scanner model</t>
  </si>
  <si>
    <t xml:space="preserve">IGN, Institut Géographique National</t>
  </si>
  <si>
    <t xml:space="preserve">IGN, Institut Géographique National/ Observatoire Volcanologique du Piton de la Fournaise</t>
  </si>
  <si>
    <t xml:space="preserve">Observatoire Volcanologique du Piton de la Fournaise</t>
  </si>
  <si>
    <t xml:space="preserve">Norwegian Polar Institute (NPI)</t>
  </si>
  <si>
    <t xml:space="preserve">Oblique aerial photographs</t>
  </si>
  <si>
    <t xml:space="preserve">Digital Globe and Apollo</t>
  </si>
  <si>
    <t xml:space="preserve">Austrian Federal Office of Surveying and Metrology (BEV)</t>
  </si>
  <si>
    <t xml:space="preserve">BW, tif format, Wild RC camera </t>
  </si>
  <si>
    <t xml:space="preserve">Office of the Tyrolean Government </t>
  </si>
  <si>
    <t xml:space="preserve">1:14000</t>
  </si>
  <si>
    <t xml:space="preserve">vertical and oblique photograph, image size 10 x 15 cm. desktop scanner</t>
  </si>
  <si>
    <t xml:space="preserve">12x12km Fabas study site; image size 180x130</t>
  </si>
  <si>
    <t xml:space="preserve">12x12km Fabas study site; image size 180x180</t>
  </si>
  <si>
    <t xml:space="preserve">12x12km Fabas study site; image size 230x230</t>
  </si>
  <si>
    <t xml:space="preserve">3x2km Frejus study site; image size 300x300</t>
  </si>
  <si>
    <t xml:space="preserve">3x2km Frejus study site; image size 180x180</t>
  </si>
  <si>
    <t xml:space="preserve">1:14500</t>
  </si>
  <si>
    <t xml:space="preserve">3x2km Frejus study site; image size 230x230</t>
  </si>
  <si>
    <t xml:space="preserve">Geospatial Information Authority of Japan</t>
  </si>
  <si>
    <t xml:space="preserve">Leica RC8</t>
  </si>
  <si>
    <t xml:space="preserve">Leica RC20</t>
  </si>
  <si>
    <t xml:space="preserve">Leica RC30</t>
  </si>
  <si>
    <t xml:space="preserve">Portugal</t>
  </si>
  <si>
    <t xml:space="preserve">Royal Air Force</t>
  </si>
  <si>
    <t xml:space="preserve">film size 23 by 23 cm and 152 mm lens</t>
  </si>
  <si>
    <t xml:space="preserve">South Africa</t>
  </si>
  <si>
    <t xml:space="preserve">South Africa’s national mapping organisation;  National Geospatial Information; </t>
  </si>
  <si>
    <t xml:space="preserve">Dec</t>
  </si>
  <si>
    <t xml:space="preserve">Image size 230x230 mm; Area  (ha) 33155</t>
  </si>
  <si>
    <t xml:space="preserve">South Africa’s national mapping organisation; National Geospatial Information;</t>
  </si>
  <si>
    <t xml:space="preserve">Jan-Feb</t>
  </si>
  <si>
    <t xml:space="preserve">Area (ha) 95370</t>
  </si>
  <si>
    <t xml:space="preserve">Jan</t>
  </si>
  <si>
    <t xml:space="preserve">Area (ha) 116652</t>
  </si>
  <si>
    <t xml:space="preserve">Feb</t>
  </si>
  <si>
    <t xml:space="preserve">National Library of Norway</t>
  </si>
  <si>
    <t xml:space="preserve">oblique images</t>
  </si>
  <si>
    <t xml:space="preserve">Sweden</t>
  </si>
  <si>
    <t xml:space="preserve">Swedish mapping, cadastral, and land registration authority</t>
  </si>
  <si>
    <t xml:space="preserve">oblique images; Epson Perfection V700 Photo scanner</t>
  </si>
  <si>
    <t xml:space="preserve">Info Not Available</t>
  </si>
  <si>
    <t xml:space="preserve">RC camera. High-resolution-scanned aerial photographs can be purchased at US$35 per image</t>
  </si>
  <si>
    <t xml:space="preserve">1:36637</t>
  </si>
  <si>
    <t xml:space="preserve">1:10454</t>
  </si>
  <si>
    <t xml:space="preserve">1:22957</t>
  </si>
  <si>
    <t xml:space="preserve">1:24639</t>
  </si>
  <si>
    <t xml:space="preserve">1:9855</t>
  </si>
  <si>
    <t xml:space="preserve">1:20813</t>
  </si>
  <si>
    <t xml:space="preserve">U.S. military</t>
  </si>
  <si>
    <t xml:space="preserve">Taiwan</t>
  </si>
  <si>
    <t xml:space="preserve">Taiwan military</t>
  </si>
  <si>
    <t xml:space="preserve">camera, Zeiss RMK-A 15/23</t>
  </si>
  <si>
    <t xml:space="preserve">oblique aerial photographs</t>
  </si>
  <si>
    <t xml:space="preserve">Austrian Federal Office of Metrology and Survey (BEV) </t>
  </si>
  <si>
    <t xml:space="preserve">1:16.000</t>
  </si>
  <si>
    <t xml:space="preserve">Swedish Air Force and land registration authority (Lantmateriet)</t>
  </si>
  <si>
    <t xml:space="preserve">Africa</t>
  </si>
  <si>
    <t xml:space="preserve">Ethiopian Mapping Agency, aquired by United States Bureau of Reclamation</t>
  </si>
  <si>
    <t xml:space="preserve">no fiducial marks on the images and the calibration information of the camera is unknown</t>
  </si>
  <si>
    <t xml:space="preserve">Ethiopian Mapping Agency (EMA)</t>
  </si>
  <si>
    <t xml:space="preserve">State Geodetic and Cartographic Resource</t>
  </si>
  <si>
    <t xml:space="preserve">RGB</t>
  </si>
  <si>
    <t xml:space="preserve">1:6000</t>
  </si>
  <si>
    <t xml:space="preserve">nine-by-nine inch negatives, ∼85 km Landers rupture</t>
  </si>
  <si>
    <t xml:space="preserve">Center for Earth Resources Observation and Science of the U.S. Geological Survey</t>
  </si>
  <si>
    <t xml:space="preserve">declassified Corona KH-4A</t>
  </si>
  <si>
    <t xml:space="preserve">Hexagon KH-9, coverage single image (?) 125 x250 km, overalp 70%</t>
  </si>
  <si>
    <t xml:space="preserve">1:5500</t>
  </si>
  <si>
    <t xml:space="preserve">1:5501</t>
  </si>
  <si>
    <t xml:space="preserve">1:5502</t>
  </si>
  <si>
    <t xml:space="preserve">4 images, 2 images taken on 29 Aug and two on 29 Oct. film size of 4.5 in × 4.5 in. ground coverage 540 km × 540 km</t>
  </si>
  <si>
    <t xml:space="preserve">Spanish National Center of Geographic Information (CNIG)</t>
  </si>
  <si>
    <t xml:space="preserve">Federal Agriculture Department (California)</t>
  </si>
  <si>
    <t xml:space="preserve">image frormat 18.5 cm by 23 cm with 60% end-laps and 20% side-laps</t>
  </si>
  <si>
    <t xml:space="preserve">Japan Agency for Marine-Earth Science and Technology’s Cryosphere Data Archive Partnership (CrDAP) Observational Research Database</t>
  </si>
  <si>
    <t xml:space="preserve">handheld cameras at angles from high oblique to near nadir, 35mm</t>
  </si>
  <si>
    <t xml:space="preserve">Swiss Federal Institute of Technology (ETH) Library ‘e-pics‘imagery archive</t>
  </si>
  <si>
    <t xml:space="preserve">9 cm× 12 cm film plates (Mercanton et al., 1916)</t>
  </si>
  <si>
    <t xml:space="preserve">Norwegian Polar Institute (NPI) Toposvalbard database</t>
  </si>
  <si>
    <t xml:space="preserve">Oblique images. Zeiss 18 cm× 18 cm aerial camera with a focal length of 210mm (Debenham, 1938)</t>
  </si>
  <si>
    <t xml:space="preserve">Coronamissions, stereographic image strips covering each 17 × 230 km</t>
  </si>
  <si>
    <t xml:space="preserve">Finnish Defence Intelligence Agency</t>
  </si>
  <si>
    <t xml:space="preserve">Format 18x18, 4 fiducials, calibrated fiducial mark coordinates not available and their positions determined from the digital images</t>
  </si>
  <si>
    <t xml:space="preserve">Format 23x23, 4 fiducials</t>
  </si>
  <si>
    <t xml:space="preserve">National Land Survey of Finland</t>
  </si>
  <si>
    <t xml:space="preserve">Format 23x23, 8 fiducials</t>
  </si>
  <si>
    <t xml:space="preserve">Czech</t>
  </si>
  <si>
    <t xml:space="preserve">Military Geographical and Hydro-meteorological Institute</t>
  </si>
  <si>
    <t xml:space="preserve">no detailed information about images given</t>
  </si>
  <si>
    <t xml:space="preserve">photogrammetric scanner Vexcel Ultrascan 5000</t>
  </si>
  <si>
    <t xml:space="preserve">CECAF archives</t>
  </si>
  <si>
    <t xml:space="preserve">8 bits, using a Zeiss PhotoScan TD scanner, and stored in TIFF format.</t>
  </si>
  <si>
    <t xml:space="preserve">Lisbon Port Authority</t>
  </si>
  <si>
    <t xml:space="preserve">normal-convergent coverage i.e. 100% stereo coverage and a 20% overlap between adjacent stereopairs. Wild C2 camera. Glass plates with the original aerial photographs were scanned using an EPSON Perfection V7000 photo scanner</t>
  </si>
  <si>
    <t xml:space="preserve">1: 247500</t>
  </si>
  <si>
    <t xml:space="preserve">panchromatic cloudless Corona (KH-4B) mission 1101. each strip (footprint) are approximately 15 × 252 km. Ground resolution from 1.9 to 7.6</t>
  </si>
  <si>
    <t xml:space="preserve">Spanish Government. Terrasit web service: Generalitat Valenciana (2016) Fototeca ICV. In: Terrasit, ICV. http://fototeca.icv.gva.es/?vuelo=VF_1993_Sur_Alicante_25000_pan</t>
  </si>
  <si>
    <t xml:space="preserve">camera WILD RC10 15UAG 1052 (focal length 153.26 mm), and the obtained images were printed in a 1/25.000 scale at 23 × 23 cm (Generalitat Valenciana, 1993a)</t>
  </si>
  <si>
    <t xml:space="preserve">historical British Columbia government</t>
  </si>
  <si>
    <t xml:space="preserve">A3 format non-photogrammetric flatbed scanner to digitize the aerial photographs</t>
  </si>
  <si>
    <t xml:space="preserve">To avoid uncontrolled deformations, each photograph was scanned with the flight direction parallel to the charges-coupled device array</t>
  </si>
  <si>
    <t xml:space="preserve">photographs are available only as paper copies</t>
  </si>
  <si>
    <t xml:space="preserve">British Columbia Ministry of Agriculture and Lands, Integrated Land Management Bureau</t>
  </si>
  <si>
    <t xml:space="preserve">8-bit digital images from contact diapositives using a Vexcel VX-5000 photogrammetric scanner</t>
  </si>
  <si>
    <t xml:space="preserve">Scanning resolutions ranged from 30 μm to 7 μm depending on the scale in order to obtain a nominal ground pixel size of 0.3 m</t>
  </si>
  <si>
    <t xml:space="preserve">Istituto Geografico Militare Italiano (IGMI)</t>
  </si>
  <si>
    <t xml:space="preserve">23x23 cm aerial photographs (printings of original negative films), calibrated focal length of 153.78 mm, using a FAIRCHILD camera (Fairchild Camera and Instrument Company,DE, Unated States). overlap of 60% and a sidelap of 40%</t>
  </si>
  <si>
    <t xml:space="preserve">analog cameras AFA 41-10 focal length = 99.086 mm, 18 × 18 cm frame size. Note height reported not for the single flight, varied from 1500 to 2500 m</t>
  </si>
  <si>
    <t xml:space="preserve">analog cameras AFA 41-10 focal length = 99.086 mm, 18 × 18 cm frame size</t>
  </si>
  <si>
    <t xml:space="preserve">analog cameras TAFA 10, focal length = 99.120 mm, 18 × 18 cm frame size</t>
  </si>
  <si>
    <t xml:space="preserve">analog cameras AFA TE-140 focal length = 139.536 mm, 18 × 18 cm frame size</t>
  </si>
  <si>
    <t xml:space="preserve">Jordan</t>
  </si>
  <si>
    <t xml:space="preserve">Royal Jordanian Geographic Centre</t>
  </si>
  <si>
    <t xml:space="preserve">Vertical  panchromatic  negatives</t>
  </si>
  <si>
    <t xml:space="preserve">Focal length and estimated fiducial position; Obliques -&gt; GSD varies, same data as V5H2LDCV.1, but the whole set is processed</t>
  </si>
  <si>
    <t xml:space="preserve">Norwegian Polar Institut</t>
  </si>
  <si>
    <t xml:space="preserve">Focal length and estimated fiducial position; Obliques -&gt; GSD varies</t>
  </si>
  <si>
    <t xml:space="preserve">Norwegian Mapping Authority</t>
  </si>
  <si>
    <t xml:space="preserve">the authors used maps generated from aerial photographs of several regions and years but used only one dataset (1966) for self-processing (DEM -&gt; Orthophoto)</t>
  </si>
  <si>
    <t xml:space="preserve">USGS Library in Reston, Virginia (Scan: EROS Ceter, SD)</t>
  </si>
  <si>
    <t xml:space="preserve">1:48000</t>
  </si>
  <si>
    <t xml:space="preserve">flight height between 7000-8000 m, GSD between 1.5 - 2 m, scale: 1:48.000 - 1:50.000 | Scanner res: 1000 dpi</t>
  </si>
  <si>
    <t xml:space="preserve">Chile</t>
  </si>
  <si>
    <t xml:space="preserve">Chilean Military Geographical Institute (IGM), Chile</t>
  </si>
  <si>
    <t xml:space="preserve">February</t>
  </si>
  <si>
    <t xml:space="preserve">HYCON flight</t>
  </si>
  <si>
    <t xml:space="preserve">Chilean Air Force’s Aero-photogrammetric Service (SAF)</t>
  </si>
  <si>
    <t xml:space="preserve">January</t>
  </si>
  <si>
    <t xml:space="preserve">Chile-80-Flight</t>
  </si>
  <si>
    <t xml:space="preserve">December</t>
  </si>
  <si>
    <t xml:space="preserve">GEOTEC flight</t>
  </si>
  <si>
    <t xml:space="preserve">Acquisition date: 21.06.1971; Focal Length: 152mm</t>
  </si>
  <si>
    <t xml:space="preserve">Acquisition date: 16.06.1981; Focal Length: 153mm</t>
  </si>
  <si>
    <t xml:space="preserve">Acquisition date: 25.06.1990; Focal Length: 153mm</t>
  </si>
  <si>
    <t xml:space="preserve">Acquisition date: 04.06.2001; Focal Length: 153mm</t>
  </si>
  <si>
    <t xml:space="preserve">Backward camera, acquisition date 17/12/1969, camera type: Type III 3404</t>
  </si>
  <si>
    <t xml:space="preserve">forward/backward camera, aquisition date: 28/05/1970, camera types: Type II (forward), Type III (backward) 3404/14</t>
  </si>
  <si>
    <t xml:space="preserve">backward camera, acquisition date: 31/07/1970, camera type: Type III 3413</t>
  </si>
  <si>
    <t xml:space="preserve">DS1110-1152DA052, DS1110-1152DF046: CORONA KH-4B sensor, mission DS 1110-1, revolution 152 D, negatives A 052 (afterward image) and F 046 (forward image), 30 May 1970; Used Scanner: Vexcel Ultrascan 5000 (Institute of Photogrammetry &amp; Geoinformation, Hannover</t>
  </si>
  <si>
    <t xml:space="preserve">Soviet-era archives</t>
  </si>
  <si>
    <t xml:space="preserve">acquisition date: 02.09.1956</t>
  </si>
  <si>
    <t xml:space="preserve">acquisition date: 19.08.1964</t>
  </si>
  <si>
    <t xml:space="preserve">Corona (KH-4A + KH-4B); acquisition date: 10.06.1964</t>
  </si>
  <si>
    <t xml:space="preserve">acquisition date: 13.09.1966</t>
  </si>
  <si>
    <t xml:space="preserve">Corona (KH-4A + KH-4B); acquisition date: 17.09.1971</t>
  </si>
  <si>
    <t xml:space="preserve">acquisition date: 17.09.1973</t>
  </si>
  <si>
    <t xml:space="preserve">acquisition date: 18.08.1977</t>
  </si>
  <si>
    <t xml:space="preserve">acquisition date: 12.07.1980</t>
  </si>
  <si>
    <t xml:space="preserve">acquisition date: 26.08.1985</t>
  </si>
  <si>
    <t xml:space="preserve">acquisition date: 26.07.1985</t>
  </si>
  <si>
    <t xml:space="preserve">acquisition date: 10.08.1988</t>
  </si>
  <si>
    <t xml:space="preserve">Corona KH-4, no processing information given!</t>
  </si>
  <si>
    <t xml:space="preserve">Corona KH-4A, no processing information given!</t>
  </si>
  <si>
    <t xml:space="preserve">November</t>
  </si>
  <si>
    <t xml:space="preserve">Corona KH-4B, no processing information given!</t>
  </si>
  <si>
    <t xml:space="preserve">Hexagon KH-9, no processing information given!</t>
  </si>
  <si>
    <t xml:space="preserve">Aerial photography 1984 (Washburn set), Wild RC-10, no processing information given!</t>
  </si>
  <si>
    <t xml:space="preserve">Nepal</t>
  </si>
  <si>
    <t xml:space="preserve">Aerial photography 1992 (Nepali set), Wild RC-30, no processing information given!</t>
  </si>
  <si>
    <t xml:space="preserve">Greenland</t>
  </si>
  <si>
    <t xml:space="preserve">Agency for Data Supply and Efficiency16.</t>
  </si>
  <si>
    <t xml:space="preserve">1:150000</t>
  </si>
  <si>
    <t xml:space="preserve">coordinate lists, image observations and calibration reports available, camera: WILD RC-10, focal length = 88mm</t>
  </si>
  <si>
    <t xml:space="preserve">Acquisition date: 16.05.1978; KH-9 Stereo Pair</t>
  </si>
  <si>
    <t xml:space="preserve">Archives of the National Land Survey of Iceland</t>
  </si>
  <si>
    <t xml:space="preserve">focal length only, use of pseudo-fiducial marks and pseudo-principal point</t>
  </si>
  <si>
    <t xml:space="preserve">focal length + radial sym. distortion params available; 3 flights in 4 weeks</t>
  </si>
  <si>
    <t xml:space="preserve">full camera calibration reports available</t>
  </si>
  <si>
    <t xml:space="preserve">full camera calibration reports available (use of 5 additional images from flight done in 1986 for gap filling)</t>
  </si>
  <si>
    <t xml:space="preserve">Loftmyndir ehf</t>
  </si>
  <si>
    <t xml:space="preserve">Hexagon imagery, Thistle Creek Landslide Region, CamCalib given by 2012 declassified documents</t>
  </si>
  <si>
    <t xml:space="preserve">Hexagon imagery, Mount St. Helens, CamCalib given by 2012 declassified documents</t>
  </si>
  <si>
    <t xml:space="preserve">Hexagon imagery, Himalayan glaciers (Bhutan), CamCalib given by 2012 declassified documents</t>
  </si>
  <si>
    <t xml:space="preserve">Acquisition dates: 24.11.1974 &amp; 01.02.1974; KH-9</t>
  </si>
  <si>
    <t xml:space="preserve">National Land Survey of Iceland &amp; Loftmyndir ehf</t>
  </si>
  <si>
    <t xml:space="preserve">Historic England Archive</t>
  </si>
  <si>
    <t xml:space="preserve">24 vertical NIR, 2 oblique; non-photogrammetric scan</t>
  </si>
  <si>
    <t xml:space="preserve">visible oblique, BW</t>
  </si>
  <si>
    <t xml:space="preserve">July</t>
  </si>
  <si>
    <t xml:space="preserve">Hexagon KH-9 (No images = 2 'cause they used stereo pairs)</t>
  </si>
  <si>
    <t xml:space="preserve">Hexagon KH-9, Large Format Camera with 23x46cm frame &amp; focal length of 30.5 cm; Named issues with data: vertical strips, dust particles, calibration errors (scanner), radiometric discontinuites between successive matrix positions possible</t>
  </si>
  <si>
    <t xml:space="preserve">Norwegian Mapping Authorities</t>
  </si>
  <si>
    <t xml:space="preserve">more photographs of ROI given in archive (1947-1999) but abdoned cause of quality</t>
  </si>
  <si>
    <t xml:space="preserve">flat terrain (Tarim Basin)</t>
  </si>
  <si>
    <t xml:space="preserve">mountainous terrain (Akshiirak)</t>
  </si>
  <si>
    <t xml:space="preserve">1:18500</t>
  </si>
  <si>
    <t xml:space="preserve">1:20001</t>
  </si>
  <si>
    <t xml:space="preserve">1:20002</t>
  </si>
  <si>
    <t xml:space="preserve">National Monuments Record (NMR)</t>
  </si>
  <si>
    <t xml:space="preserve">scanned contact prints</t>
  </si>
  <si>
    <t xml:space="preserve">1:7400</t>
  </si>
  <si>
    <t xml:space="preserve">Cambridge University Collection of Air Photos (CUCAP)</t>
  </si>
  <si>
    <t xml:space="preserve">scanned diapositives</t>
  </si>
  <si>
    <t xml:space="preserve">StereoPair (IDs: DZB1211-500024L002001,  DZB1211-500024L003001)</t>
  </si>
  <si>
    <t xml:space="preserve">Britain From Above (BFA)</t>
  </si>
  <si>
    <r>
      <rPr>
        <sz val="10"/>
        <color rgb="FF000000"/>
        <rFont val="Calibri"/>
        <family val="0"/>
        <charset val="1"/>
      </rPr>
      <t xml:space="preserve">Silbury Hill, Avebury (England), 14 imgs (1946, 1947, 1951, 1953), </t>
    </r>
    <r>
      <rPr>
        <b val="true"/>
        <sz val="10"/>
        <color rgb="FF000000"/>
        <rFont val="Calibri"/>
        <family val="0"/>
        <charset val="1"/>
      </rPr>
      <t xml:space="preserve">four 1951er</t>
    </r>
    <r>
      <rPr>
        <sz val="10"/>
        <color rgb="FF000000"/>
        <rFont val="Calibri"/>
        <family val="0"/>
        <charset val="1"/>
      </rPr>
      <t xml:space="preserve"> imgs are used for stereo processing; low-res imgs are free, high-res need to be paid</t>
    </r>
  </si>
  <si>
    <t xml:space="preserve">Coflein (online digital archive provided by the Royal Commission on the Ancient and Historical Monuments of Wales (RCAHMW))</t>
  </si>
  <si>
    <r>
      <rPr>
        <sz val="10"/>
        <color rgb="FF000000"/>
        <rFont val="Calibri"/>
        <family val="0"/>
        <charset val="1"/>
      </rPr>
      <t xml:space="preserve">Afon Ystwyth valley (Wales),</t>
    </r>
    <r>
      <rPr>
        <b val="true"/>
        <sz val="10"/>
        <color rgb="FF000000"/>
        <rFont val="Calibri"/>
        <family val="0"/>
        <charset val="1"/>
      </rPr>
      <t xml:space="preserve"> six low-res imgs</t>
    </r>
    <r>
      <rPr>
        <sz val="10"/>
        <color rgb="FF000000"/>
        <rFont val="Calibri"/>
        <family val="0"/>
        <charset val="1"/>
      </rPr>
      <t xml:space="preserve"> used for stereo processing, low-res are free, high-res need to be paid</t>
    </r>
  </si>
  <si>
    <t xml:space="preserve">Beaumaris Castle Ticket Office, Isle of Anglesey in North Wales</t>
  </si>
  <si>
    <t xml:space="preserve">St Lythan’s Burial Chamber, mix of digital imgs and 4 archival terrestrial images</t>
  </si>
  <si>
    <t xml:space="preserve">Acquisition date: 13.07.1975; KH-9 Triplet</t>
  </si>
  <si>
    <t xml:space="preserve">1:55000</t>
  </si>
  <si>
    <t xml:space="preserve">1:28000</t>
  </si>
  <si>
    <t xml:space="preserve">"A member of Yosemite's Search &amp; Rescue team took these photographs from a helicopter in October 1976 for the purpose of planning and executing cliff rescues"</t>
  </si>
  <si>
    <t xml:space="preserve">National Park Service</t>
  </si>
  <si>
    <t xml:space="preserve">1:13,000</t>
  </si>
  <si>
    <t xml:space="preserve">digital image characteristics not specified</t>
  </si>
  <si>
    <t xml:space="preserve">IGeoE Portuguese Army Geography Institute</t>
  </si>
  <si>
    <t xml:space="preserve">1:29500</t>
  </si>
  <si>
    <t xml:space="preserve">No stereo imagery acquired by British Royal Air Force after the war, flight not designed for stereophoto set</t>
  </si>
  <si>
    <t xml:space="preserve">manuscript mentions 15 or 20 µm, but not specified so assumed larger of the two.</t>
  </si>
  <si>
    <t xml:space="preserve">Method</t>
  </si>
  <si>
    <t xml:space="preserve">Software</t>
  </si>
  <si>
    <t xml:space="preserve">Version</t>
  </si>
  <si>
    <t xml:space="preserve">GCPs</t>
  </si>
  <si>
    <t xml:space="preserve">Fiducial Marks</t>
  </si>
  <si>
    <t xml:space="preserve">Pre-processing</t>
  </si>
  <si>
    <t xml:space="preserve">Pre-processing Note</t>
  </si>
  <si>
    <t xml:space="preserve">Workflow Note</t>
  </si>
  <si>
    <t xml:space="preserve">Related paper</t>
  </si>
  <si>
    <t xml:space="preserve">2XDGW8V2.1</t>
  </si>
  <si>
    <t xml:space="preserve">Photogrammetric</t>
  </si>
  <si>
    <t xml:space="preserve">MicMac</t>
  </si>
  <si>
    <t xml:space="preserve">cropping</t>
  </si>
  <si>
    <t xml:space="preserve">2XDGW8V2.2</t>
  </si>
  <si>
    <t xml:space="preserve">D5BPHY87.1</t>
  </si>
  <si>
    <t xml:space="preserve">Remote Sensing Software Package Graz (RSG)</t>
  </si>
  <si>
    <t xml:space="preserve">Very few details</t>
  </si>
  <si>
    <t xml:space="preserve">D5BPHY87.2</t>
  </si>
  <si>
    <t xml:space="preserve">D5BPHY87.3</t>
  </si>
  <si>
    <t xml:space="preserve">Leica Photogrammetry Suite</t>
  </si>
  <si>
    <t xml:space="preserve">UFU92EAC.1</t>
  </si>
  <si>
    <t xml:space="preserve">ERDAS</t>
  </si>
  <si>
    <t xml:space="preserve">Imagine 2014</t>
  </si>
  <si>
    <t xml:space="preserve">Removal of internal distortion</t>
  </si>
  <si>
    <t xml:space="preserve">IWKSCW57.1</t>
  </si>
  <si>
    <t xml:space="preserve">ASP (Ames Stereo Pipeline)</t>
  </si>
  <si>
    <t xml:space="preserve">Correction of film/scanner distortion, image merging, cropping</t>
  </si>
  <si>
    <t xml:space="preserve">Approximate georeferencing from metadata, coregistration to reference DEM, then automated extraction of GCPs </t>
  </si>
  <si>
    <t xml:space="preserve">YW232UWW.1</t>
  </si>
  <si>
    <t xml:space="preserve">Photomod 4.1</t>
  </si>
  <si>
    <t xml:space="preserve">Interior and exterior orientation obtained automatically with Photomod, but stereo matching is made manually with stereoglasses.</t>
  </si>
  <si>
    <t xml:space="preserve">YW232UWW.2</t>
  </si>
  <si>
    <t xml:space="preserve">5ER8DF4Z.1</t>
  </si>
  <si>
    <t xml:space="preserve">SocetSet</t>
  </si>
  <si>
    <t xml:space="preserve">GXP</t>
  </si>
  <si>
    <t xml:space="preserve">TPNA7T79.1</t>
  </si>
  <si>
    <t xml:space="preserve">Image merging</t>
  </si>
  <si>
    <t xml:space="preserve">TPNA7T79.2</t>
  </si>
  <si>
    <t xml:space="preserve">5UI9RGTX.1</t>
  </si>
  <si>
    <t xml:space="preserve">Downsampling, correction of film/scanner distortion, image merging, cropping, Wallis filter</t>
  </si>
  <si>
    <t xml:space="preserve">UHTXA8J6.1</t>
  </si>
  <si>
    <t xml:space="preserve">SfM</t>
  </si>
  <si>
    <t xml:space="preserve">Agisoft</t>
  </si>
  <si>
    <t xml:space="preserve">Same as Nita et al. (2018)</t>
  </si>
  <si>
    <t xml:space="preserve">Same as Nita et al. (2018) + 67 additional GCPs used for rectification in ArcGIS with spline transformation</t>
  </si>
  <si>
    <t xml:space="preserve">KTXXTV3Y.1</t>
  </si>
  <si>
    <t xml:space="preserve">essential (Image Photogrammetry module)</t>
  </si>
  <si>
    <t xml:space="preserve">Standard photogrammetric with GCPs</t>
  </si>
  <si>
    <t xml:space="preserve">69M5DZSF.1</t>
  </si>
  <si>
    <t xml:space="preserve">No info provided on preprocessing, assume none</t>
  </si>
  <si>
    <t xml:space="preserve">standard agisoft workflow: tie-point matching, GCPs, dense cloud, DEM and orthophoto generation</t>
  </si>
  <si>
    <t xml:space="preserve">SPYHCGR7.1</t>
  </si>
  <si>
    <t xml:space="preserve">sensor distortion Same as Surazakov &amp; Aizen (2010)</t>
  </si>
  <si>
    <t xml:space="preserve">Same as Lamsal et al. (2011)</t>
  </si>
  <si>
    <t xml:space="preserve">I497FPR3.1</t>
  </si>
  <si>
    <t xml:space="preserve">ERDAS + LPS 9.2</t>
  </si>
  <si>
    <t xml:space="preserve">not detailed</t>
  </si>
  <si>
    <t xml:space="preserve">Standard photogrammetric workflow with GCPs</t>
  </si>
  <si>
    <t xml:space="preserve">LNXI6UYT.1</t>
  </si>
  <si>
    <t xml:space="preserve">WCZUHQVX.1</t>
  </si>
  <si>
    <t xml:space="preserve">VirtuoZo 3.1</t>
  </si>
  <si>
    <t xml:space="preserve">HRXNERQE.1</t>
  </si>
  <si>
    <t xml:space="preserve">SfM+MVS</t>
  </si>
  <si>
    <t xml:space="preserve">0.9.1</t>
  </si>
  <si>
    <t xml:space="preserve">unclear, masking</t>
  </si>
  <si>
    <t xml:space="preserve">HRXNERQE.2</t>
  </si>
  <si>
    <t xml:space="preserve">mosaicing, aligning, cropping, masking</t>
  </si>
  <si>
    <t xml:space="preserve">RCSSD3W5.1</t>
  </si>
  <si>
    <t xml:space="preserve">denoising, cropping, downsampling, contrast enhancement</t>
  </si>
  <si>
    <t xml:space="preserve">RCSSD3W5.2</t>
  </si>
  <si>
    <t xml:space="preserve">RCSSD3W5.3</t>
  </si>
  <si>
    <t xml:space="preserve">RCSSD3W5.4</t>
  </si>
  <si>
    <t xml:space="preserve">3Q3MUWTB.1</t>
  </si>
  <si>
    <t xml:space="preserve">unknown</t>
  </si>
  <si>
    <t xml:space="preserve">mean filter, CLAHE and Wallis filter</t>
  </si>
  <si>
    <t xml:space="preserve">Very little information, no software specified</t>
  </si>
  <si>
    <t xml:space="preserve">ZZ5TKXNF.1</t>
  </si>
  <si>
    <t xml:space="preserve">ERDAS 2013 LPS</t>
  </si>
  <si>
    <t xml:space="preserve">fiducial detection, resampling and Wallis filter</t>
  </si>
  <si>
    <t xml:space="preserve">C97XPXE6.1</t>
  </si>
  <si>
    <t xml:space="preserve">Metashape</t>
  </si>
  <si>
    <t xml:space="preserve">PBSVU4ID.1</t>
  </si>
  <si>
    <t xml:space="preserve">Manual</t>
  </si>
  <si>
    <t xml:space="preserve">(Agisoft for later DEMs, but not to georectify frames)</t>
  </si>
  <si>
    <t xml:space="preserve">affine transformation of frames to correct interior geometry</t>
  </si>
  <si>
    <t xml:space="preserve">calculated DEMs but not for orthophoto but later object classification, solely "georectified" images, images were radiometrically corrected</t>
  </si>
  <si>
    <t xml:space="preserve">PBSVU4ID.2</t>
  </si>
  <si>
    <t xml:space="preserve">PBSVU4ID.3</t>
  </si>
  <si>
    <t xml:space="preserve">PBSVU4ID.4</t>
  </si>
  <si>
    <t xml:space="preserve">PBSVU4ID.5</t>
  </si>
  <si>
    <t xml:space="preserve">PBSVU4ID.6</t>
  </si>
  <si>
    <t xml:space="preserve">4IQDTMM4.1</t>
  </si>
  <si>
    <t xml:space="preserve">Time-SIFT</t>
  </si>
  <si>
    <t xml:space="preserve">Pro</t>
  </si>
  <si>
    <t xml:space="preserve">three pre-processing options (using image as is, cropping to remove image borders, resampling onto four fiducial markers (FM) in corner such that FM centres define corners of resampled image)</t>
  </si>
  <si>
    <t xml:space="preserve">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</si>
  <si>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 xml:space="preserve">4IQDTMM4.2</t>
  </si>
  <si>
    <t xml:space="preserve">4IQDTMM4.3</t>
  </si>
  <si>
    <t xml:space="preserve">4IQDTMM4.4</t>
  </si>
  <si>
    <t xml:space="preserve">D28F7QAG.1</t>
  </si>
  <si>
    <t xml:space="preserve">Agisoft Photoscan</t>
  </si>
  <si>
    <t xml:space="preserve">1.2.4</t>
  </si>
  <si>
    <t xml:space="preserve">D28F7QAG.2</t>
  </si>
  <si>
    <t xml:space="preserve">87CUAK8B.1</t>
  </si>
  <si>
    <t xml:space="preserve">87CUAK8B.2</t>
  </si>
  <si>
    <t xml:space="preserve">87CUAK8B.3</t>
  </si>
  <si>
    <t xml:space="preserve">FFRWPF9M.1</t>
  </si>
  <si>
    <t xml:space="preserve">ESPA</t>
  </si>
  <si>
    <t xml:space="preserve">using tree ring measurement for accuracy assessment of canopy change detection</t>
  </si>
  <si>
    <t xml:space="preserve">FFRWPF9M.2</t>
  </si>
  <si>
    <t xml:space="preserve">FFRWPF9M.3</t>
  </si>
  <si>
    <t xml:space="preserve">FFRWPF9M.4</t>
  </si>
  <si>
    <t xml:space="preserve">FFRWPF9M.5</t>
  </si>
  <si>
    <t xml:space="preserve">FFRWPF9M.6</t>
  </si>
  <si>
    <t xml:space="preserve">FFRWPF9M.7</t>
  </si>
  <si>
    <t xml:space="preserve">FFRWPF9M.8</t>
  </si>
  <si>
    <t xml:space="preserve">FFRWPF9M.9</t>
  </si>
  <si>
    <t xml:space="preserve">FFRWPF9M.10</t>
  </si>
  <si>
    <t xml:space="preserve">D54J7ZC4.1</t>
  </si>
  <si>
    <t xml:space="preserve">ERDAS LPS</t>
  </si>
  <si>
    <t xml:space="preserve">D54J7ZC4.2</t>
  </si>
  <si>
    <t xml:space="preserve">D54J7ZC4.3</t>
  </si>
  <si>
    <t xml:space="preserve">D54J7ZC4.4</t>
  </si>
  <si>
    <t xml:space="preserve">D54J7ZC4.5</t>
  </si>
  <si>
    <t xml:space="preserve">D54J7ZC4.6</t>
  </si>
  <si>
    <t xml:space="preserve">D54J7ZC4.7</t>
  </si>
  <si>
    <t xml:space="preserve">D54J7ZC4.8</t>
  </si>
  <si>
    <t xml:space="preserve">4FQSHSBF.1</t>
  </si>
  <si>
    <t xml:space="preserve">1.2.3</t>
  </si>
  <si>
    <t xml:space="preserve">consideration of oblique aerial imagery</t>
  </si>
  <si>
    <t xml:space="preserve">standard agisoft workflow</t>
  </si>
  <si>
    <t xml:space="preserve">IFALXNZB.1</t>
  </si>
  <si>
    <t xml:space="preserve">ERDAS IP, Agisoft Photoscan v. 1.2, Pix4D v. 3.0</t>
  </si>
  <si>
    <t xml:space="preserve">GCPs extracted from Swissimage, if sufficient overlap and # of images comparable results to aerial photogrammetry with SfM possible revealing higher resolution (due to higher point cloud density) and less noise for SfM</t>
  </si>
  <si>
    <t xml:space="preserve">IFALXNZB.2</t>
  </si>
  <si>
    <t xml:space="preserve">IFALXNZB.3</t>
  </si>
  <si>
    <t xml:space="preserve">IFALXNZB.4</t>
  </si>
  <si>
    <t xml:space="preserve">IFALXNZB.5</t>
  </si>
  <si>
    <t xml:space="preserve">IFALXNZB.6</t>
  </si>
  <si>
    <t xml:space="preserve">IFALXNZB.7</t>
  </si>
  <si>
    <t xml:space="preserve">IFALXNZB.8</t>
  </si>
  <si>
    <t xml:space="preserve">ZMXR5AJX.1</t>
  </si>
  <si>
    <t xml:space="preserve">Agisoft + Pix4D</t>
  </si>
  <si>
    <t xml:space="preserve">standadr agisoft and pix4d processing</t>
  </si>
  <si>
    <t xml:space="preserve">ZMXR5AJX.2</t>
  </si>
  <si>
    <t xml:space="preserve">ZMXR5AJX.3</t>
  </si>
  <si>
    <t xml:space="preserve">ZMXR5AJX.4</t>
  </si>
  <si>
    <t xml:space="preserve">ZMXR5AJX.5</t>
  </si>
  <si>
    <t xml:space="preserve">ZMXR5AJX.6</t>
  </si>
  <si>
    <t xml:space="preserve">ZMXR5AJX.7</t>
  </si>
  <si>
    <t xml:space="preserve">ZMXR5AJX.8</t>
  </si>
  <si>
    <t xml:space="preserve">JTUUBHR8.1</t>
  </si>
  <si>
    <t xml:space="preserve">Agisoft used to get approximate interior geometry</t>
  </si>
  <si>
    <t xml:space="preserve">JTUUBHR8.2</t>
  </si>
  <si>
    <t xml:space="preserve">JTUUBHR8.3</t>
  </si>
  <si>
    <t xml:space="preserve">JTUUBHR8.4</t>
  </si>
  <si>
    <t xml:space="preserve">B5ILGT3L.1</t>
  </si>
  <si>
    <t xml:space="preserve">interior geometry via self-calibration</t>
  </si>
  <si>
    <t xml:space="preserve">B5ILGT3L.2</t>
  </si>
  <si>
    <t xml:space="preserve">B5ILGT3L.3</t>
  </si>
  <si>
    <t xml:space="preserve">B5ILGT3L.4</t>
  </si>
  <si>
    <t xml:space="preserve">B5ILGT3L.5</t>
  </si>
  <si>
    <t xml:space="preserve">B5ILGT3L.6</t>
  </si>
  <si>
    <t xml:space="preserve">B5ILGT3L.7</t>
  </si>
  <si>
    <t xml:space="preserve">B5ILGT3L.8</t>
  </si>
  <si>
    <t xml:space="preserve">B5ILGT3L.9</t>
  </si>
  <si>
    <t xml:space="preserve">NDDTRXM9.1</t>
  </si>
  <si>
    <t xml:space="preserve">LJ848PGR.1</t>
  </si>
  <si>
    <t xml:space="preserve">Agisoft Photoscan, Pix4D, Trimble Inpho</t>
  </si>
  <si>
    <t xml:space="preserve">images resampled to geometry of fiducial marks, mask fiducial markers</t>
  </si>
  <si>
    <t xml:space="preserve">various processing variants to assess influence at accuracy (different nubmer GCPs, resample image, different software)</t>
  </si>
  <si>
    <t xml:space="preserve">LJ848PGR.2</t>
  </si>
  <si>
    <t xml:space="preserve">LJ848PGR.3</t>
  </si>
  <si>
    <t xml:space="preserve">LJ848PGR.4</t>
  </si>
  <si>
    <t xml:space="preserve">LJ848PGR.5</t>
  </si>
  <si>
    <t xml:space="preserve">LJ848PGR.6</t>
  </si>
  <si>
    <t xml:space="preserve">LJ848PGR.7</t>
  </si>
  <si>
    <t xml:space="preserve">LJ848PGR.8</t>
  </si>
  <si>
    <t xml:space="preserve">7PV3VJZP.1</t>
  </si>
  <si>
    <t xml:space="preserve">Virtuozo</t>
  </si>
  <si>
    <t xml:space="preserve">7PV3VJZP.2</t>
  </si>
  <si>
    <t xml:space="preserve">7PV3VJZP.3</t>
  </si>
  <si>
    <t xml:space="preserve">7PV3VJZP.4</t>
  </si>
  <si>
    <t xml:space="preserve">U33K22B3.1</t>
  </si>
  <si>
    <t xml:space="preserve">images resampled to geometry of fiducial marks</t>
  </si>
  <si>
    <t xml:space="preserve">perform approach similar to Time-SIFT, but with adapted inter- and intra epoch outlier filter, GCPs not used during BBA but afterwards solely for 3D similarity transformation</t>
  </si>
  <si>
    <t xml:space="preserve">U33K22B3.2</t>
  </si>
  <si>
    <t xml:space="preserve">42S2BQKV.1</t>
  </si>
  <si>
    <t xml:space="preserve">Agisoft PhotoScan Pro</t>
  </si>
  <si>
    <t xml:space="preserve">contrast + exposure adjustment, masked to exclude frame, cropped to common extent</t>
  </si>
  <si>
    <t xml:space="preserve">42S2BQKV.2</t>
  </si>
  <si>
    <t xml:space="preserve">2HQXTLS6.1</t>
  </si>
  <si>
    <t xml:space="preserve">images resampled using reseau marks and halves mosaicked together</t>
  </si>
  <si>
    <t xml:space="preserve">153 automatically-generated tie points used in addition to manually-collected GCPs</t>
  </si>
  <si>
    <t xml:space="preserve">U5IZQNWE.1</t>
  </si>
  <si>
    <t xml:space="preserve">ERDAS Imagine 9.3 - LPS</t>
  </si>
  <si>
    <t xml:space="preserve">images mosaicked together</t>
  </si>
  <si>
    <t xml:space="preserve">processed originally using panoramic camera model in Socet Set 5.4.1; repeated using a subsection of image in LPS</t>
  </si>
  <si>
    <t xml:space="preserve">VZSHSDVT.1</t>
  </si>
  <si>
    <t xml:space="preserve">RSG (ERDAS Imagine)</t>
  </si>
  <si>
    <t xml:space="preserve">U3Q4U35X.1</t>
  </si>
  <si>
    <t xml:space="preserve">ERDAS + LPS</t>
  </si>
  <si>
    <t xml:space="preserve">used small section of full panoramic image</t>
  </si>
  <si>
    <t xml:space="preserve">U3Q4U35X.2</t>
  </si>
  <si>
    <t xml:space="preserve">U3Q4U35X.3</t>
  </si>
  <si>
    <t xml:space="preserve">Z32D9335.1</t>
  </si>
  <si>
    <t xml:space="preserve">masked to avoid outer frame</t>
  </si>
  <si>
    <t xml:space="preserve">Z32D9335.2</t>
  </si>
  <si>
    <t xml:space="preserve">Z32D9335.3</t>
  </si>
  <si>
    <t xml:space="preserve">Z32D9335.4</t>
  </si>
  <si>
    <t xml:space="preserve">2DJYIF82.1</t>
  </si>
  <si>
    <t xml:space="preserve">LPS</t>
  </si>
  <si>
    <t xml:space="preserve">2DJYIF82.2</t>
  </si>
  <si>
    <t xml:space="preserve">2DJYIF82.3</t>
  </si>
  <si>
    <t xml:space="preserve">2DJYIF82.4</t>
  </si>
  <si>
    <t xml:space="preserve">2DJYIF82.5</t>
  </si>
  <si>
    <t xml:space="preserve">NP2PWBRU.1</t>
  </si>
  <si>
    <t xml:space="preserve">OrthoBase Pro</t>
  </si>
  <si>
    <t xml:space="preserve">used non-metric camera model with focal length of 609.602 mm; striping noticed in final DEM; further examination shows that stripes in DEM co-locate with stripes present in scanned image</t>
  </si>
  <si>
    <t xml:space="preserve">ISESFWSP.1</t>
  </si>
  <si>
    <t xml:space="preserve">Removed border using photoshop batch operation</t>
  </si>
  <si>
    <t xml:space="preserve">5W2H2P54.1</t>
  </si>
  <si>
    <t xml:space="preserve">standard LPS workflow using SPOT-6 ortho/DEM as reference</t>
  </si>
  <si>
    <t xml:space="preserve">A37E78PU.1</t>
  </si>
  <si>
    <t xml:space="preserve">PhoTopol Atlas and Aerosys</t>
  </si>
  <si>
    <t xml:space="preserve">radiometric correction</t>
  </si>
  <si>
    <t xml:space="preserve">A37E78PU.2</t>
  </si>
  <si>
    <t xml:space="preserve">A37E78PU.3</t>
  </si>
  <si>
    <t xml:space="preserve">35V5TW6B.1</t>
  </si>
  <si>
    <t xml:space="preserve">GRAPHOS</t>
  </si>
  <si>
    <t xml:space="preserve">preprocessed using Recursively Separated and Weighted Histogram Equalization (RSWHE)</t>
  </si>
  <si>
    <t xml:space="preserve">no information about fiducial markers or resampling</t>
  </si>
  <si>
    <t xml:space="preserve">CBLF77TD.1</t>
  </si>
  <si>
    <t xml:space="preserve">no detail about pre-processing</t>
  </si>
  <si>
    <t xml:space="preserve">V4UW2P8U.1</t>
  </si>
  <si>
    <t xml:space="preserve">GRASS GIS i.ortho.photo</t>
  </si>
  <si>
    <t xml:space="preserve">JPQS9JXB.1</t>
  </si>
  <si>
    <t xml:space="preserve">IMAGINE OrthoBASE</t>
  </si>
  <si>
    <t xml:space="preserve">RENZSNMD.1</t>
  </si>
  <si>
    <t xml:space="preserve">E5HRBYHP.1</t>
  </si>
  <si>
    <t xml:space="preserve">ORIENT, self-written programs</t>
  </si>
  <si>
    <t xml:space="preserve">For accuracy, paper mostly relies on the comparison of measurements from each camera, rather than comparison to GCPs. Not entirely clear how they're estimating "glacier volume" but areas reported seem reasonable enough.</t>
  </si>
  <si>
    <t xml:space="preserve">9USYID46.1</t>
  </si>
  <si>
    <t xml:space="preserve">A8RIYP3A.1</t>
  </si>
  <si>
    <t xml:space="preserve">A8RIYP3A.2</t>
  </si>
  <si>
    <t xml:space="preserve">A8RIYP3A.3</t>
  </si>
  <si>
    <t xml:space="preserve">A8RIYP3A.4</t>
  </si>
  <si>
    <t xml:space="preserve">A8RIYP3A.5</t>
  </si>
  <si>
    <t xml:space="preserve">7TGQURPL.1</t>
  </si>
  <si>
    <t xml:space="preserve">0.8.1 build 877</t>
  </si>
  <si>
    <t xml:space="preserve">BUHU8ZK4.1</t>
  </si>
  <si>
    <t xml:space="preserve">Agisoft PhotoScan Professional edition</t>
  </si>
  <si>
    <t xml:space="preserve">0.8.1</t>
  </si>
  <si>
    <t xml:space="preserve">images aligned + cropped to identical dimensions using fiducial marks</t>
  </si>
  <si>
    <t xml:space="preserve">35MF78DP.1</t>
  </si>
  <si>
    <t xml:space="preserve">35MF78DP.2</t>
  </si>
  <si>
    <t xml:space="preserve">35MF78DP.3</t>
  </si>
  <si>
    <t xml:space="preserve">35MF78DP.4</t>
  </si>
  <si>
    <t xml:space="preserve">35MF78DP.5</t>
  </si>
  <si>
    <t xml:space="preserve">35MF78DP.6</t>
  </si>
  <si>
    <t xml:space="preserve">35MF78DP.7</t>
  </si>
  <si>
    <t xml:space="preserve">35MF78DP.8</t>
  </si>
  <si>
    <t xml:space="preserve">35MF78DP.9</t>
  </si>
  <si>
    <t xml:space="preserve">35MF78DP.10</t>
  </si>
  <si>
    <t xml:space="preserve">35MF78DP.11</t>
  </si>
  <si>
    <t xml:space="preserve">removed salt + pepper noise</t>
  </si>
  <si>
    <t xml:space="preserve">35MF78DP.12</t>
  </si>
  <si>
    <t xml:space="preserve">TBSJTSKM.1</t>
  </si>
  <si>
    <t xml:space="preserve">radiometric correction, improved contrast/sharpness</t>
  </si>
  <si>
    <t xml:space="preserve">F9VIP5F7.1</t>
  </si>
  <si>
    <t xml:space="preserve">manual orientation using extended Gruber method</t>
  </si>
  <si>
    <t xml:space="preserve">F9VIP5F7.2</t>
  </si>
  <si>
    <t xml:space="preserve">F9VIP5F7.3</t>
  </si>
  <si>
    <t xml:space="preserve">F9VIP5F7.4</t>
  </si>
  <si>
    <t xml:space="preserve">9SKMSD4Z.1</t>
  </si>
  <si>
    <t xml:space="preserve">OpenDroneMap</t>
  </si>
  <si>
    <t xml:space="preserve">cropping, masking</t>
  </si>
  <si>
    <t xml:space="preserve">MJIMZDLP.1</t>
  </si>
  <si>
    <t xml:space="preserve">defining fiducal coordinates, since those were not available</t>
  </si>
  <si>
    <t xml:space="preserve">Helmert transformation after BBA using corresp. points in ALS data from 2012</t>
  </si>
  <si>
    <t xml:space="preserve">69S6EE9C.1</t>
  </si>
  <si>
    <t xml:space="preserve">Pix4D</t>
  </si>
  <si>
    <t xml:space="preserve">mapper Pro</t>
  </si>
  <si>
    <t xml:space="preserve">masking + rotating + cropping to create aligned images of same size</t>
  </si>
  <si>
    <t xml:space="preserve">Problems in finding GCPs between now and then, but also in measuring the same GCP in all old images (shadow, different looking angle)</t>
  </si>
  <si>
    <t xml:space="preserve">DIS2XCPI.1</t>
  </si>
  <si>
    <t xml:space="preserve">fiducials are not mentioned in the paper, but image cropping</t>
  </si>
  <si>
    <t xml:space="preserve">DIS2XCPI.2</t>
  </si>
  <si>
    <t xml:space="preserve">DIS2XCPI.3</t>
  </si>
  <si>
    <t xml:space="preserve">DIS2XCPI.4</t>
  </si>
  <si>
    <t xml:space="preserve">DIS2XCPI.5</t>
  </si>
  <si>
    <t xml:space="preserve">ND6RB5G9.1</t>
  </si>
  <si>
    <t xml:space="preserve">ND6RB5G9.2</t>
  </si>
  <si>
    <t xml:space="preserve">ND6RB5G9.3</t>
  </si>
  <si>
    <t xml:space="preserve">ND6RB5G9.4</t>
  </si>
  <si>
    <t xml:space="preserve">ND6RB5G9.5</t>
  </si>
  <si>
    <t xml:space="preserve">ND6RB5G9.6</t>
  </si>
  <si>
    <t xml:space="preserve">E9FLCYRK.1</t>
  </si>
  <si>
    <t xml:space="preserve">PCI Geomatics (for orientation) + Inpho (Orthomaster)</t>
  </si>
  <si>
    <t xml:space="preserve">2018 SP1</t>
  </si>
  <si>
    <t xml:space="preserve">metadata file preparation for each image including approximate exterior orientation (projective centre coordinates in X, Y and Z), image size and focal length</t>
  </si>
  <si>
    <t xml:space="preserve">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</si>
  <si>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 xml:space="preserve">ZP22ZXGG.1</t>
  </si>
  <si>
    <t xml:space="preserve">own implementation in Matlab</t>
  </si>
  <si>
    <t xml:space="preserve">manual tie points connecting images in different years, thematize problem of finding GCPs in very old images --&gt; multi-temporal BBA</t>
  </si>
  <si>
    <t xml:space="preserve">8AWR2PHU.1</t>
  </si>
  <si>
    <t xml:space="preserve">standard LPS workflow for "nonmetric camera"</t>
  </si>
  <si>
    <t xml:space="preserve">TTUA98S8.1</t>
  </si>
  <si>
    <t xml:space="preserve">LPS, Agisoft, SURE</t>
  </si>
  <si>
    <t xml:space="preserve">not clearly stated, but Agisoft/Sure results show masking; Agisoft did not support fiduc by then --&gt; masking ?</t>
  </si>
  <si>
    <t xml:space="preserve">LPS orientation = ref; Agisoft and Sure point clouds registered by ICP</t>
  </si>
  <si>
    <t xml:space="preserve">4ZVAVBQZ.1</t>
  </si>
  <si>
    <t xml:space="preserve">common Pix4D workflow</t>
  </si>
  <si>
    <t xml:space="preserve">Q3DHRVLE.1</t>
  </si>
  <si>
    <t xml:space="preserve">principal point set to 0, image coordinates of the fiducial marks measured in CAD after rotation</t>
  </si>
  <si>
    <t xml:space="preserve">Five self-calibrating bundle adjustment models were tested using a variable number of GCPs</t>
  </si>
  <si>
    <t xml:space="preserve">Q3DHRVLE.2</t>
  </si>
  <si>
    <t xml:space="preserve">Agisoft </t>
  </si>
  <si>
    <t xml:space="preserve">Metashape (v1.5.5)</t>
  </si>
  <si>
    <t xml:space="preserve">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</si>
  <si>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</si>
  <si>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 xml:space="preserve">LRT6Z88R.2</t>
  </si>
  <si>
    <t xml:space="preserve">L945V4QX.1</t>
  </si>
  <si>
    <t xml:space="preserve">XYRENZKG.1</t>
  </si>
  <si>
    <t xml:space="preserve">ERDAS Imagine LPS and Pix4D</t>
  </si>
  <si>
    <t xml:space="preserve">NO preliminary masking or downscaling (no fiducial marks for the SfM)</t>
  </si>
  <si>
    <t xml:space="preserve">Two Workflow and comparison: 1) classical photogrammetric ERDAS LPS. 2) SfM-MVS: enter calibrated focal length, automatic tie-point extraction, self-calibration for the optimization of the bundle adjustment, MVS, orthoimages and DEM.</t>
  </si>
  <si>
    <t xml:space="preserve">G7RKHNSY.1</t>
  </si>
  <si>
    <t xml:space="preserve">relative orientation from automatic measurements of tie points and SfM, 2) absolute orientation bundle adjustment using GCPs, 3) point cloud using semi-global matching 4) mosaic orthophoto</t>
  </si>
  <si>
    <t xml:space="preserve">G7RKHNSY.7</t>
  </si>
  <si>
    <t xml:space="preserve">7BFYB2XH.1</t>
  </si>
  <si>
    <t xml:space="preserve">ERDAS Imagine-LPS software v2015</t>
  </si>
  <si>
    <t xml:space="preserve">rigid body transformation to the fiducial center.</t>
  </si>
  <si>
    <t xml:space="preserve">fixed interior orientation parameters, initial exterior orientation parameters based on approximate camera positions, and the GCPs in the object space</t>
  </si>
  <si>
    <t xml:space="preserve">89YP4S4S.1</t>
  </si>
  <si>
    <t xml:space="preserve">89YP4S4S.2</t>
  </si>
  <si>
    <t xml:space="preserve">VPA8IRXJ.1</t>
  </si>
  <si>
    <t xml:space="preserve">No informaiton about the workflow, general agisoft workflow</t>
  </si>
  <si>
    <t xml:space="preserve">ANVHQVC3.1</t>
  </si>
  <si>
    <t xml:space="preserve">ANVHQVC3.2</t>
  </si>
  <si>
    <t xml:space="preserve">ANVHQVC3.3</t>
  </si>
  <si>
    <t xml:space="preserve">ANVHQVC3.4</t>
  </si>
  <si>
    <t xml:space="preserve">ANVHQVC3.5</t>
  </si>
  <si>
    <t xml:space="preserve">RFLJ9CDM.1</t>
  </si>
  <si>
    <t xml:space="preserve">removed black frame in Photoshop; processing all images without geolocation to check the possibilities of detecting GCPs</t>
  </si>
  <si>
    <t xml:space="preserve">RWU3ALN9.1</t>
  </si>
  <si>
    <t xml:space="preserve">1.2.5</t>
  </si>
  <si>
    <t xml:space="preserve">masking the lateral inscriptions of the photographs and boundaries exhibiting a high degree of distortion</t>
  </si>
  <si>
    <t xml:space="preserve">general agisoft workflow. camera calibrated manually by fixing the focal length and the pixel size</t>
  </si>
  <si>
    <t xml:space="preserve">C5WD2SYT.1</t>
  </si>
  <si>
    <t xml:space="preserve">relative positions of fiducial marker were measured manually, becasue not available</t>
  </si>
  <si>
    <t xml:space="preserve">SfM with known focal length set to fixed, image size, GCP for absolute orientation and bundle adjustment refinement, and dense cloud (semi Global Match)</t>
  </si>
  <si>
    <t xml:space="preserve">FW4KPDXH.1</t>
  </si>
  <si>
    <t xml:space="preserve">T9UHGZVR.1</t>
  </si>
  <si>
    <t xml:space="preserve">1.4.0</t>
  </si>
  <si>
    <t xml:space="preserve">no information about workflow</t>
  </si>
  <si>
    <t xml:space="preserve">T9UHGZVR.2</t>
  </si>
  <si>
    <t xml:space="preserve">BRUM54LP.1</t>
  </si>
  <si>
    <t xml:space="preserve">1.6.1</t>
  </si>
  <si>
    <t xml:space="preserve">image resize and masking black border</t>
  </si>
  <si>
    <t xml:space="preserve">standard SfM–MVS workflow but using the agisoft film camera tool for the orientation (automatically derive the fiducial marks location, adding mm location and calibrated focal length)</t>
  </si>
  <si>
    <t xml:space="preserve">KR7QGQ96.1</t>
  </si>
  <si>
    <t xml:space="preserve">mask black border and optimizing contrast and brightness</t>
  </si>
  <si>
    <t xml:space="preserve">general agisoft workflow No much info about the workflow.</t>
  </si>
  <si>
    <t xml:space="preserve">ERBERDB6.1</t>
  </si>
  <si>
    <t xml:space="preserve">MicMac and proposed method automatic GCP extraction</t>
  </si>
  <si>
    <t xml:space="preserve">First, coarsely georeferenced orthoimages and DSM are produced for each year without any additional ground. Then, a fine absolute image orientation is computed</t>
  </si>
  <si>
    <t xml:space="preserve">96JUIQK7.1</t>
  </si>
  <si>
    <t xml:space="preserve">mask  lateral inscriptions and moving objiects, addign GCPs</t>
  </si>
  <si>
    <t xml:space="preserve">standard agisoft workflow </t>
  </si>
  <si>
    <t xml:space="preserve">4N97ZMU9.1</t>
  </si>
  <si>
    <t xml:space="preserve">affine transformation: resampling of all photos all images have the same size and the same position with respect to the photographic coordinate system</t>
  </si>
  <si>
    <t xml:space="preserve">Standard Agisoft workflow with GCPs</t>
  </si>
  <si>
    <t xml:space="preserve">PJ3SVQP3.1</t>
  </si>
  <si>
    <t xml:space="preserve">Inpho (MATCH-AT and OrthoMaster)</t>
  </si>
  <si>
    <t xml:space="preserve">warped images necessitated manual interior orientation</t>
  </si>
  <si>
    <t xml:space="preserve">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 </t>
  </si>
  <si>
    <t xml:space="preserve">AYRB3XCS.1</t>
  </si>
  <si>
    <t xml:space="preserve">Metashape v1.5.0</t>
  </si>
  <si>
    <t xml:space="preserve">terrestrial imgs: noise reduction, sharpening and contrast enhancement filters</t>
  </si>
  <si>
    <t xml:space="preserve">manual tie points added to orient the images depsite high overlapp and the manually triangulated points were considered reliable</t>
  </si>
  <si>
    <t xml:space="preserve">AYRB3XCS.2</t>
  </si>
  <si>
    <t xml:space="preserve">general agisoft workflow No much info about the workflow. Mosses feature were used as GCPs</t>
  </si>
  <si>
    <t xml:space="preserve">LYMM9UQZ.1</t>
  </si>
  <si>
    <t xml:space="preserve">position of fiducial marks were estimated using scanning resolution; mask of sky and black border</t>
  </si>
  <si>
    <t xml:space="preserve">needed manual tie points</t>
  </si>
  <si>
    <t xml:space="preserve">GSL8VV32.1</t>
  </si>
  <si>
    <t xml:space="preserve">1.1.2</t>
  </si>
  <si>
    <t xml:space="preserve">standard Agisofr workflow with GCPs and no fiducial marks</t>
  </si>
  <si>
    <t xml:space="preserve">QQMI8N9T.1</t>
  </si>
  <si>
    <t xml:space="preserve">no reported</t>
  </si>
  <si>
    <t xml:space="preserve">SIFT, multi-image tie points, least-squares to calculate the affine transformation parameters</t>
  </si>
  <si>
    <t xml:space="preserve">QQMI8N9T.2</t>
  </si>
  <si>
    <t xml:space="preserve">EYCHKICS.1</t>
  </si>
  <si>
    <t xml:space="preserve">5MLZ39V2.1</t>
  </si>
  <si>
    <t xml:space="preserve">INPHO/Match-T</t>
  </si>
  <si>
    <t xml:space="preserve">2.2.1</t>
  </si>
  <si>
    <t xml:space="preserve">no  information about workflow but referring to Baltsavias et al (2001)</t>
  </si>
  <si>
    <t xml:space="preserve">Baltsavias et al (2001)</t>
  </si>
  <si>
    <t xml:space="preserve">D6TCSWWR.1</t>
  </si>
  <si>
    <t xml:space="preserve">BAE Systems 5.4.1</t>
  </si>
  <si>
    <t xml:space="preserve">K6MS44VU.1</t>
  </si>
  <si>
    <t xml:space="preserve">enhanced the contrast of the images by linear stretching without saturation</t>
  </si>
  <si>
    <t xml:space="preserve">standard agisoft workflow for digital aerial images</t>
  </si>
  <si>
    <t xml:space="preserve">BQWUAZPY.1</t>
  </si>
  <si>
    <t xml:space="preserve">Inpho</t>
  </si>
  <si>
    <t xml:space="preserve">SAPC software</t>
  </si>
  <si>
    <t xml:space="preserve">approximate values of exterioir orientaiton in Agisoft. These values were used in Trimble INPHO</t>
  </si>
  <si>
    <t xml:space="preserve">Osińska-Skotak et al., 2019</t>
  </si>
  <si>
    <t xml:space="preserve">E8CED4N3.1</t>
  </si>
  <si>
    <t xml:space="preserve">standard agisoft workflow for digital aerial images, “medium accuracy” setting because computation time</t>
  </si>
  <si>
    <t xml:space="preserve">Johnson et al. (2014)</t>
  </si>
  <si>
    <t xml:space="preserve">83JZ9Q8V.1</t>
  </si>
  <si>
    <t xml:space="preserve">F848E2UT.1</t>
  </si>
  <si>
    <t xml:space="preserve">image distortions were corrected with the aid of the crosshairs in the images (Surazakov and Aizen, 2010?)</t>
  </si>
  <si>
    <t xml:space="preserve">6YCLP6W5.1</t>
  </si>
  <si>
    <t xml:space="preserve">XQDZXEBX.1</t>
  </si>
  <si>
    <t xml:space="preserve">LVY6ENEU.1</t>
  </si>
  <si>
    <t xml:space="preserve">1.2.2</t>
  </si>
  <si>
    <t xml:space="preserve">adjusting the contrast and image exposure (photoshop)</t>
  </si>
  <si>
    <t xml:space="preserve">standard agisoft workflow for digital aerial images. DEM  generation not in Agisoft</t>
  </si>
  <si>
    <t xml:space="preserve">3R65I8XW.1</t>
  </si>
  <si>
    <t xml:space="preserve">For IO: cropping, affine transformation, rotation of two fiducial marks (vertical) , estimation of the coordinates of photogrh centers</t>
  </si>
  <si>
    <t xml:space="preserve">aerial triangulation with camera self-calibration</t>
  </si>
  <si>
    <t xml:space="preserve">UA5FY4A8.1</t>
  </si>
  <si>
    <t xml:space="preserve">1.1.6</t>
  </si>
  <si>
    <t xml:space="preserve">adjusted contrast and exposure of all images (Photoshop). rotated and scaled slightly to align the fiducial marks around the image borders. Images cropped and mask</t>
  </si>
  <si>
    <t xml:space="preserve">standard agisoft workflow for digital aerial images. mesh and DEM  generation in Agisoft</t>
  </si>
  <si>
    <t xml:space="preserve">GD7U5PGI.1</t>
  </si>
  <si>
    <t xml:space="preserve">rectified the Corona images using SfM</t>
  </si>
  <si>
    <t xml:space="preserve">ZVQJ9Z46.1</t>
  </si>
  <si>
    <t xml:space="preserve">V5.6.0</t>
  </si>
  <si>
    <t xml:space="preserve">fiducial transformation 6-parameter affine model, Exterior Orientations (automatic tie points and measure GCPs), self-calibrating bundle block adjustment, DEM generation</t>
  </si>
  <si>
    <t xml:space="preserve">46MI564E.1</t>
  </si>
  <si>
    <t xml:space="preserve">mask-out the frame of the aerial image as the black frame</t>
  </si>
  <si>
    <t xml:space="preserve">AXLJGWNE.1</t>
  </si>
  <si>
    <t xml:space="preserve">IMAGINE</t>
  </si>
  <si>
    <t xml:space="preserve">1) semi-automatic measurement of tie points and manual measurement of Ground Control Points ; 2) image orientation robust bundle adjustment; 3) point cloud generation; 4) DEM and orthoimage</t>
  </si>
  <si>
    <t xml:space="preserve">QI38W8V2.1</t>
  </si>
  <si>
    <t xml:space="preserve">PhotoMod, Photopol , Atlas and Aerosys.</t>
  </si>
  <si>
    <t xml:space="preserve">modifying the radiometry</t>
  </si>
  <si>
    <t xml:space="preserve">The interior orientations by measuring the eight fiducial marks; the exterior orientation was accomplished using ground control points</t>
  </si>
  <si>
    <t xml:space="preserve">P6V87WN5.1</t>
  </si>
  <si>
    <t xml:space="preserve">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</si>
  <si>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 xml:space="preserve">agisoft importing the predefine interioir orientation. 1) orientation process with GCPS coordinates in the bundle adjustment, 2) optimizing camera calibration, 3) dense cloud, 4) noise filtering and DEM generation (Metashape)</t>
  </si>
  <si>
    <t xml:space="preserve">LDJRWPWA.1</t>
  </si>
  <si>
    <t xml:space="preserve">PHOTOMOD + PhotoModeler </t>
  </si>
  <si>
    <t xml:space="preserve">1) PhotoModeler to obtain initial values for the external orientation parameters + GCPs; 2) import ext paramter into PHOTOMOD and bundle aerial triangulation</t>
  </si>
  <si>
    <t xml:space="preserve">CZ6H3CWC.1</t>
  </si>
  <si>
    <t xml:space="preserve">1) stitched the fragments of scanned film together; 2) created one file from the two central segments of each panoramic image</t>
  </si>
  <si>
    <t xml:space="preserve">1) tie points automatically, 2) aligns two images, 3) dense point cloud 4) georeferenced using GCPs, 5) orthorectified. Note replace the corona DEM with SRTM for the orthorectification due to gaos in the original DEM; 6) imporved core-gistration wof orthophooto using additional GCP</t>
  </si>
  <si>
    <t xml:space="preserve">ZF5KTA9J.1</t>
  </si>
  <si>
    <t xml:space="preserve">images were cropped to maintain the optical axis centred, removing fiducial markers and maintaining the same size</t>
  </si>
  <si>
    <t xml:space="preserve">39PV5BL5.1</t>
  </si>
  <si>
    <t xml:space="preserve">1.2.6</t>
  </si>
  <si>
    <t xml:space="preserve">masked photograph frames and inscriptions</t>
  </si>
  <si>
    <t xml:space="preserve">standard PhotoScan workflow</t>
  </si>
  <si>
    <t xml:space="preserve">UZ4K7DVA.1</t>
  </si>
  <si>
    <t xml:space="preserve">PCI Geomatica </t>
  </si>
  <si>
    <t xml:space="preserve">Orthoengine® version 9.1</t>
  </si>
  <si>
    <t xml:space="preserve">VAS8PQGQ.1</t>
  </si>
  <si>
    <t xml:space="preserve">cropped using a rectangle mask, keepijgn fiducial marks, exif edited (MicMac) to provide information on focal length</t>
  </si>
  <si>
    <t xml:space="preserve">1) tie points definition and 2) tie points filtering; 3) bundle block adjustment; 4) GCPs and gereferencing; 5) dense matching</t>
  </si>
  <si>
    <t xml:space="preserve">FYPPE3AR.1</t>
  </si>
  <si>
    <t xml:space="preserve">Erdas Imagine 2015 v15.1 +  Photomod 5</t>
  </si>
  <si>
    <t xml:space="preserve">UUN2FYMP.1</t>
  </si>
  <si>
    <t xml:space="preserve">no mentioned</t>
  </si>
  <si>
    <t xml:space="preserve">PXC5ENIG.1</t>
  </si>
  <si>
    <t xml:space="preserve">Metashape 1.6.0</t>
  </si>
  <si>
    <t xml:space="preserve">fiducial detection, resampling, contrast enhencement and sharpening (dehaze)</t>
  </si>
  <si>
    <t xml:space="preserve">Some manual tie points, Ortho from Metashape, cloud exported to CloudCompare for DEM gridding</t>
  </si>
  <si>
    <t xml:space="preserve">V5H2LDCV.1</t>
  </si>
  <si>
    <t xml:space="preserve">Identification of fiducials and resampling of images for a normalized image set</t>
  </si>
  <si>
    <t xml:space="preserve">Workflow: Img orient, per triplet Stereo Matching, manual point cloud editing, rasterization </t>
  </si>
  <si>
    <t xml:space="preserve">PQ3Q9H6A.1</t>
  </si>
  <si>
    <t xml:space="preserve">Intergraph IMAGINE Photogrammetry (routine eATE - enhanced automatic terrain extraction)</t>
  </si>
  <si>
    <t xml:space="preserve">E675XV2W.1</t>
  </si>
  <si>
    <t xml:space="preserve">GCPs extracted from REMA DEM, Post-Processing in Cloud Compare</t>
  </si>
  <si>
    <t xml:space="preserve">E675XV2W.2</t>
  </si>
  <si>
    <t xml:space="preserve">MDM8SQRY.1</t>
  </si>
  <si>
    <t xml:space="preserve">Pix4D mapper pro</t>
  </si>
  <si>
    <t xml:space="preserve">Processing of Aerial Images together (MDM8SQRY.1/.3/.4); GCPs from non-glacier locations in TLS and airborne LiDAR data</t>
  </si>
  <si>
    <t xml:space="preserve">MDM8SQRY.2</t>
  </si>
  <si>
    <t xml:space="preserve">MDM8SQRY.3</t>
  </si>
  <si>
    <t xml:space="preserve">AD7WLXMF.1</t>
  </si>
  <si>
    <t xml:space="preserve">authors run different tests using original / croppped / ReSampFid (use of Fiducials) images</t>
  </si>
  <si>
    <t xml:space="preserve">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 </t>
  </si>
  <si>
    <t xml:space="preserve">AD7WLXMF.2</t>
  </si>
  <si>
    <t xml:space="preserve">1.2.7</t>
  </si>
  <si>
    <t xml:space="preserve">AD7WLXMF.3</t>
  </si>
  <si>
    <t xml:space="preserve">1.2.8</t>
  </si>
  <si>
    <t xml:space="preserve">AD7WLXMF.4</t>
  </si>
  <si>
    <t xml:space="preserve">1.2.9</t>
  </si>
  <si>
    <t xml:space="preserve">WW4K3NXX.1</t>
  </si>
  <si>
    <t xml:space="preserve">OrthoBASE Pro</t>
  </si>
  <si>
    <t xml:space="preserve">GCPs extracted from IKONOS 1m pan "geo product" (Ortho?) [XY], contour lines from Russian military maps being registered to IKONOS product deliver height [Z]</t>
  </si>
  <si>
    <t xml:space="preserve">sensor modelling in ERDAS using "non-metric camera model" (requires focal length, scanner resolution) + selected GCPs (IKONOS + Russian Map); DSM generation: 1. Img matching via Förstner Op, 2. Forward intersection of matched points, 3. build DEM</t>
  </si>
  <si>
    <t xml:space="preserve">WW4K3NXX.2</t>
  </si>
  <si>
    <t xml:space="preserve">WW4K3NXX.3</t>
  </si>
  <si>
    <t xml:space="preserve">TH6B9CR4.1</t>
  </si>
  <si>
    <t xml:space="preserve">ILWIS 3.2 (for preprocessing), VirtuoZo V.3 (georeferencing &amp; DSM+Ortho generation)</t>
  </si>
  <si>
    <t xml:space="preserve">geometric correction (from distortion effects to image orientation bringing images into perspective) using at least 6 GCPs</t>
  </si>
  <si>
    <t xml:space="preserve">GCPs measured by authors in the field (43 in 2003 and 48 in 2004)</t>
  </si>
  <si>
    <t xml:space="preserve">RBYR4QG6.1</t>
  </si>
  <si>
    <t xml:space="preserve">PCI Geomatica</t>
  </si>
  <si>
    <t xml:space="preserve">2018sp1</t>
  </si>
  <si>
    <t xml:space="preserve">no RSM/RPC given, camera model desribed by empirical 4th degree polynom models from 40-50 GCPs (from contempory satellite orthos + DEMs)</t>
  </si>
  <si>
    <t xml:space="preserve">RBYR4QG6.2</t>
  </si>
  <si>
    <t xml:space="preserve">RBYR4QG6.3</t>
  </si>
  <si>
    <t xml:space="preserve">RBYR4QG6.4</t>
  </si>
  <si>
    <t xml:space="preserve">RBYR4QG6.5</t>
  </si>
  <si>
    <t xml:space="preserve">RBYR4QG6.6</t>
  </si>
  <si>
    <t xml:space="preserve">RBYR4QG6.7</t>
  </si>
  <si>
    <t xml:space="preserve">RBYR4QG6.8</t>
  </si>
  <si>
    <t xml:space="preserve">RBYR4QG6.9</t>
  </si>
  <si>
    <t xml:space="preserve">RBYR4QG6.10</t>
  </si>
  <si>
    <t xml:space="preserve">RBYR4QG6.11</t>
  </si>
  <si>
    <t xml:space="preserve">RBYR4QG6.12</t>
  </si>
  <si>
    <t xml:space="preserve">RBYR4QG6.13</t>
  </si>
  <si>
    <t xml:space="preserve">PB8P2UVG.1</t>
  </si>
  <si>
    <t xml:space="preserve">PB8P2UVG.2</t>
  </si>
  <si>
    <t xml:space="preserve">PB8P2UVG.3</t>
  </si>
  <si>
    <t xml:space="preserve">PB8P2UVG.4</t>
  </si>
  <si>
    <t xml:space="preserve">PB8P2UVG.5</t>
  </si>
  <si>
    <t xml:space="preserve">PB8P2UVG.6</t>
  </si>
  <si>
    <t xml:space="preserve">UKJUNZNC.1</t>
  </si>
  <si>
    <t xml:space="preserve">BAE Systems 5.6</t>
  </si>
  <si>
    <t xml:space="preserve">Aero Triangulation with GCPs, separated in 6 regional parts</t>
  </si>
  <si>
    <t xml:space="preserve">K6I8E5QJ.1</t>
  </si>
  <si>
    <t xml:space="preserve">fiducial mark detection and removal before image matching, distortion correction using OpenCV &amp; Sci-Kit Python Lib</t>
  </si>
  <si>
    <t xml:space="preserve">Stereo Matching via ASP, see Workflow of Maurer &amp; Rupper (2015)</t>
  </si>
  <si>
    <t xml:space="preserve">F6IX3QIF.1</t>
  </si>
  <si>
    <t xml:space="preserve">pseudo fiducal marks and pseudo principal point was "generated"; pre-calibration needed</t>
  </si>
  <si>
    <t xml:space="preserve">Workflow: Img orient, autom. Stereo Matching, manual DEM editing, Orthorect. + Bundle Adjustment to include camera geometry: Bauer's Model</t>
  </si>
  <si>
    <t xml:space="preserve">GCP extraction according to James et al (2006): doi.org/10.1111/j.1477-9730.2006.00397.x</t>
  </si>
  <si>
    <t xml:space="preserve">F6IX3QIF.2</t>
  </si>
  <si>
    <t xml:space="preserve">focal length and lens distortion information obtained from DMA camera calibration report; pre-calibration needed</t>
  </si>
  <si>
    <t xml:space="preserve">Workflow: Img orient, autom. Stereo Matching, manual DEM editing, Orthorect. + Bundle Adjustment to include camera geometry: Jacobsen's Model</t>
  </si>
  <si>
    <t xml:space="preserve">F6IX3QIF.3</t>
  </si>
  <si>
    <t xml:space="preserve">Workflow: Img orient, autom. Stereo Matching, manual DEM editing, Orthorect. </t>
  </si>
  <si>
    <t xml:space="preserve">F6IX3QIF.4</t>
  </si>
  <si>
    <t xml:space="preserve">Workflow: Img orient, autom. Stereo Matching, manual DEM editing, Orthorect.</t>
  </si>
  <si>
    <t xml:space="preserve">F6IX3QIF.5</t>
  </si>
  <si>
    <t xml:space="preserve">F6IX3QIF.6</t>
  </si>
  <si>
    <t xml:space="preserve">CJDLGEZ6.1</t>
  </si>
  <si>
    <t xml:space="preserve">HEXIMAP</t>
  </si>
  <si>
    <t xml:space="preserve">reseau cross detection / correction geometric image distortion, contrast enhancement, noise filtering, radiometric alignment</t>
  </si>
  <si>
    <t xml:space="preserve">SURF feature point extraction, compute Fmat, stereo rectification, SGBM, Triangul, absolute Orientation via SRTM alignment</t>
  </si>
  <si>
    <t xml:space="preserve">CJDLGEZ6.2</t>
  </si>
  <si>
    <t xml:space="preserve">CJDLGEZ6.3</t>
  </si>
  <si>
    <t xml:space="preserve">RDFY8VGI.1</t>
  </si>
  <si>
    <t xml:space="preserve">HEXIMAP (Hexagon Imagery Automated Pipeline)</t>
  </si>
  <si>
    <t xml:space="preserve">detailed workflow using HEXIMAP, reference given to Maurer &amp; Rupper (2015)</t>
  </si>
  <si>
    <t xml:space="preserve">8IDZABSN.1</t>
  </si>
  <si>
    <t xml:space="preserve">self (OCV FAST + BRIEF + SGBM)</t>
  </si>
  <si>
    <t xml:space="preserve">Matlab script written: OpenCVs FAST+BRIEF for feature matching / uncalib stereo rectif + SGBM, alignment in stable regions to ref DEM</t>
  </si>
  <si>
    <t xml:space="preserve">PTTQ9VGB.1</t>
  </si>
  <si>
    <t xml:space="preserve">Workflow according to Belart et al 2020</t>
  </si>
  <si>
    <t xml:space="preserve">PTTQ9VGB.2</t>
  </si>
  <si>
    <t xml:space="preserve">NSVSN55R.1</t>
  </si>
  <si>
    <t xml:space="preserve">1.4.1</t>
  </si>
  <si>
    <t xml:space="preserve">2 main stages: 1. multiple epoch SFM+MVS incl co-reg, 2. ortho image enhancement to improve recognition of archaelogical features</t>
  </si>
  <si>
    <t xml:space="preserve">NSVSN55R.2</t>
  </si>
  <si>
    <t xml:space="preserve">1.4.2</t>
  </si>
  <si>
    <t xml:space="preserve">6YYMSPRM.1</t>
  </si>
  <si>
    <t xml:space="preserve">see Pieczonka et al., 2013</t>
  </si>
  <si>
    <t xml:space="preserve">6YYMSPRM.2</t>
  </si>
  <si>
    <t xml:space="preserve">6YYMSPRM.3</t>
  </si>
  <si>
    <t xml:space="preserve">E6FMSYH2.1</t>
  </si>
  <si>
    <t xml:space="preserve">LPS+PCI Geomatrica, Python PIL</t>
  </si>
  <si>
    <t xml:space="preserve">Radiometric corrections, Geometric corrections (Wallis Filter [contrast enhancement, adjustment of different intensitites], Correction of img distortion via reseau crosses)</t>
  </si>
  <si>
    <t xml:space="preserve">Resituation of camera situation using horizontal/vertical reference data (horiz: orthorectified SPOT-5 scene using Landsat7+CGIAR SRTM3 data, vertical: ICESat GLAS14 elev (slope &lt;15°), SRTM3 (slope&gt;15°, ICESat=nodata)</t>
  </si>
  <si>
    <t xml:space="preserve">7T8X95KY.1</t>
  </si>
  <si>
    <t xml:space="preserve">Match-AT + Match-T DSM + OPALS</t>
  </si>
  <si>
    <t xml:space="preserve">1. georef + AT using GCPs from ALS ref data (Match-AT), 2. Dense M. (Match-T DSM), 3. Co-Reg hist. DEMs to ALS DSM (OPALS) via LSM</t>
  </si>
  <si>
    <t xml:space="preserve">7T8X95KY.2</t>
  </si>
  <si>
    <t xml:space="preserve">7T8X95KY.3</t>
  </si>
  <si>
    <t xml:space="preserve">QUZPQPWA.1</t>
  </si>
  <si>
    <t xml:space="preserve">LPS 9.2 + KH_TOOLS (IDL)</t>
  </si>
  <si>
    <t xml:space="preserve">undistort KH-9 images using reseau crosses (subpx measurement) -&gt; KH_TOOLS (IDL)</t>
  </si>
  <si>
    <t xml:space="preserve">img orientation + DEM generation via LPS</t>
  </si>
  <si>
    <t xml:space="preserve">QUZPQPWA.2</t>
  </si>
  <si>
    <t xml:space="preserve">UKWG7DZS.1</t>
  </si>
  <si>
    <t xml:space="preserve">SAPC (open source, v 1.0) + Agisoft Photoscan</t>
  </si>
  <si>
    <t xml:space="preserve">SAPC: transform scanned archival photos in same reference (inner orientation by fiducials?, same resolution, cut black frames)</t>
  </si>
  <si>
    <t xml:space="preserve">triangulation in Agisoft Photoscan + georeferencing</t>
  </si>
  <si>
    <t xml:space="preserve">UKWG7DZS.2</t>
  </si>
  <si>
    <t xml:space="preserve">UKWG7DZS.3</t>
  </si>
  <si>
    <t xml:space="preserve">UKWG7DZS.4</t>
  </si>
  <si>
    <t xml:space="preserve">2AR5AVGG.1</t>
  </si>
  <si>
    <t xml:space="preserve">IMAGINE OrthoBASE Pro 8.6 + GAP</t>
  </si>
  <si>
    <t xml:space="preserve">self calibrating bundle adjustment to determine IOP via GAP (J. Chandler), stereo reconstruction via ERDAS</t>
  </si>
  <si>
    <t xml:space="preserve">2AR5AVGG.2</t>
  </si>
  <si>
    <t xml:space="preserve">2AR5AVGG.3</t>
  </si>
  <si>
    <t xml:space="preserve">2AR5AVGG.4</t>
  </si>
  <si>
    <t xml:space="preserve">RCZYWWZJ.1</t>
  </si>
  <si>
    <t xml:space="preserve">HEXIMAP toolbox (Matlab)</t>
  </si>
  <si>
    <t xml:space="preserve">stichting of sub-frames, cropping to ROIs</t>
  </si>
  <si>
    <t xml:space="preserve">surface feature matching + uncalibrated stereo rectification + SGBM (Open CV) + coreg to external DEM</t>
  </si>
  <si>
    <t xml:space="preserve">2ARJBDQ8.1</t>
  </si>
  <si>
    <t xml:space="preserve">2ARJBDQ8.2</t>
  </si>
  <si>
    <t xml:space="preserve">2ARJBDQ8.3</t>
  </si>
  <si>
    <t xml:space="preserve">2ARJBDQ8.4</t>
  </si>
  <si>
    <t xml:space="preserve">4NGVH92Z.1</t>
  </si>
  <si>
    <t xml:space="preserve">use of Automated Terrain Extraction, ATE, routine of LPS</t>
  </si>
  <si>
    <t xml:space="preserve">KB29BMY8.1</t>
  </si>
  <si>
    <t xml:space="preserve">Images cropped, kept the same number of pixels across photos of a set</t>
  </si>
  <si>
    <t xml:space="preserve">they unfold Photoscan workflow without comments</t>
  </si>
  <si>
    <t xml:space="preserve">6J9XIMI9.1</t>
  </si>
  <si>
    <t xml:space="preserve">Pro 1.0.4</t>
  </si>
  <si>
    <t xml:space="preserve">Mask scan borders, metadata and local image occlusions (helicopter blades)</t>
  </si>
  <si>
    <t xml:space="preserve">Georeferencing follow custom pipeline of Guerin et al. 2017 (https://doi.org/10.5194/nhess-17-1207-2017)</t>
  </si>
  <si>
    <t xml:space="preserve">Q45H8ZC2.1</t>
  </si>
  <si>
    <t xml:space="preserve">Home made code to discuss time registration method using free-form lines matching</t>
  </si>
  <si>
    <t xml:space="preserve">Presumably use fiducial marks because they state having used calibration certificate of the camera</t>
  </si>
  <si>
    <t xml:space="preserve">B9WB4IEJ.1</t>
  </si>
  <si>
    <t xml:space="preserve">Home made code to compute orthophoto using DLT and existing 5m DEM</t>
  </si>
  <si>
    <t xml:space="preserve">none</t>
  </si>
  <si>
    <t xml:space="preserve">KB29BMY8.2</t>
  </si>
  <si>
    <t xml:space="preserve">KB29BMY8.3</t>
  </si>
  <si>
    <t xml:space="preserve">KB29BMY8.4</t>
  </si>
  <si>
    <t xml:space="preserve">KB29BMY8.5</t>
  </si>
  <si>
    <t xml:space="preserve">KB29BMY8.6</t>
  </si>
  <si>
    <t xml:space="preserve">UJKIFHZ9.1</t>
  </si>
  <si>
    <t xml:space="preserve">SOCET SET + VisualSFM</t>
  </si>
  <si>
    <t xml:space="preserve">v5.6.0</t>
  </si>
  <si>
    <t xml:space="preserve">UJKIFHZ9.2</t>
  </si>
  <si>
    <t xml:space="preserve">UJKIFHZ9.3</t>
  </si>
  <si>
    <t xml:space="preserve">SOCET SET</t>
  </si>
  <si>
    <t xml:space="preserve">UJKIFHZ9.4</t>
  </si>
  <si>
    <t xml:space="preserve">UJKIFHZ9.5</t>
  </si>
  <si>
    <t xml:space="preserve">UJKIFHZ9.6</t>
  </si>
  <si>
    <t xml:space="preserve">UJKIFHZ9.7</t>
  </si>
  <si>
    <t xml:space="preserve">No. GCPs</t>
  </si>
  <si>
    <t xml:space="preserve">No. CPs</t>
  </si>
  <si>
    <t xml:space="preserve">Ground control source</t>
  </si>
  <si>
    <t xml:space="preserve">Ground control accuracy [m]</t>
  </si>
  <si>
    <t xml:space="preserve">Comparison data</t>
  </si>
  <si>
    <t xml:space="preserve">Accuracy comparison data [m]</t>
  </si>
  <si>
    <t xml:space="preserve">Post-Processing</t>
  </si>
  <si>
    <t xml:space="preserve">residuals to comparison [m]</t>
  </si>
  <si>
    <t xml:space="preserve">Accuracy GCPs [m]</t>
  </si>
  <si>
    <t xml:space="preserve">Accuracy CPs [m]</t>
  </si>
  <si>
    <t xml:space="preserve">comparison metric</t>
  </si>
  <si>
    <t xml:space="preserve">Lidar DEM</t>
  </si>
  <si>
    <t xml:space="preserve">Coregistration</t>
  </si>
  <si>
    <t xml:space="preserve">Lidar DEM </t>
  </si>
  <si>
    <t xml:space="preserve">Cartosat-1</t>
  </si>
  <si>
    <t xml:space="preserve">Coregistration (horizontal shift + tilt), filtering gross outliers (&gt;100 m)</t>
  </si>
  <si>
    <t xml:space="preserve">17.8 (XY), 20.6 (Z)</t>
  </si>
  <si>
    <t xml:space="preserve">7.9 (XY), 20.6 (Z)</t>
  </si>
  <si>
    <t xml:space="preserve">SRTM</t>
  </si>
  <si>
    <t xml:space="preserve">Coregistration (horizontal shift + tilt), filtering gross outliers (&gt;150 m) and using sigmoid, krigging for gap-filling</t>
  </si>
  <si>
    <t xml:space="preserve">SRTM, ArcticDEM</t>
  </si>
  <si>
    <t xml:space="preserve">Coregistration (shift, rotation, scaling)</t>
  </si>
  <si>
    <t xml:space="preserve">Accuracy (68th percentile) estimated for all pixels compared to reference DEM</t>
  </si>
  <si>
    <t xml:space="preserve">Pleiades DEM</t>
  </si>
  <si>
    <t xml:space="preserve">Iterative horizontal coregistration that minimize residuals (Berthier 2007)</t>
  </si>
  <si>
    <t xml:space="preserve">Worldview DEM</t>
  </si>
  <si>
    <t xml:space="preserve">Coregistration, including scale factor</t>
  </si>
  <si>
    <t xml:space="preserve">1.93-13.25</t>
  </si>
  <si>
    <t xml:space="preserve">0.39-1.48 (pixels)</t>
  </si>
  <si>
    <t xml:space="preserve">Std</t>
  </si>
  <si>
    <t xml:space="preserve">Coregistration (horizontal shift + degree 2 polynomial), outlier filtering, krigging for gap-filling</t>
  </si>
  <si>
    <t xml:space="preserve">NMAD</t>
  </si>
  <si>
    <t xml:space="preserve">SRTM, ICESat</t>
  </si>
  <si>
    <t xml:space="preserve">Coregistration (horizontal shift + degree 2 polynomial), outlier filtering</t>
  </si>
  <si>
    <t xml:space="preserve">Arcmap</t>
  </si>
  <si>
    <t xml:space="preserve">orthophotos and topogrpahic maps</t>
  </si>
  <si>
    <t xml:space="preserve">topographic maps</t>
  </si>
  <si>
    <t xml:space="preserve">blunder removal, manual check</t>
  </si>
  <si>
    <t xml:space="preserve">RMSE</t>
  </si>
  <si>
    <t xml:space="preserve">aerial image mosaic</t>
  </si>
  <si>
    <t xml:space="preserve">Not mentioned</t>
  </si>
  <si>
    <t xml:space="preserve">mean error</t>
  </si>
  <si>
    <t xml:space="preserve">?</t>
  </si>
  <si>
    <t xml:space="preserve">ALOS DEM</t>
  </si>
  <si>
    <t xml:space="preserve">horizontal shift, 2nd degree polynomial removal</t>
  </si>
  <si>
    <t xml:space="preserve">std to reference DEM</t>
  </si>
  <si>
    <t xml:space="preserve">Landsat + SRTM</t>
  </si>
  <si>
    <t xml:space="preserve">coregistration </t>
  </si>
  <si>
    <t xml:space="preserve">DGPS</t>
  </si>
  <si>
    <t xml:space="preserve">standard deviation/RMSE</t>
  </si>
  <si>
    <t xml:space="preserve">aerial orthomosaics</t>
  </si>
  <si>
    <t xml:space="preserve">denoising, coregistration</t>
  </si>
  <si>
    <t xml:space="preserve">LIMA mosaic + ASTER GDEM</t>
  </si>
  <si>
    <t xml:space="preserve">ASTER GDEM</t>
  </si>
  <si>
    <t xml:space="preserve">not said</t>
  </si>
  <si>
    <t xml:space="preserve">standard deviation</t>
  </si>
  <si>
    <t xml:space="preserve">SRTRM</t>
  </si>
  <si>
    <t xml:space="preserve">Coregistration (horizontal + tilt), outlier filtering, gap-filling</t>
  </si>
  <si>
    <t xml:space="preserve">accuracy only provided in regard of level of detection: 0.764 m and 0.448 m</t>
  </si>
  <si>
    <t xml:space="preserve">&lt; 5</t>
  </si>
  <si>
    <t xml:space="preserve">9 and 200</t>
  </si>
  <si>
    <t xml:space="preserve">DEM from aerial photos acquired in 2012, LiDAR DEM</t>
  </si>
  <si>
    <t xml:space="preserve">0.5 planar/ 0.3-1 height, 0.3 height (LiDAR)</t>
  </si>
  <si>
    <t xml:space="preserve">5.7-23.6</t>
  </si>
  <si>
    <t xml:space="preserve">GNSS survey, stable terrain features</t>
  </si>
  <si>
    <t xml:space="preserve">1/25000 topographic map</t>
  </si>
  <si>
    <t xml:space="preserve">accuracy assessment be comparing 8500 points from topographic map to DEM (R² 0.56) and using wavelets to consider different scales for comparison</t>
  </si>
  <si>
    <t xml:space="preserve">GCPs derived from recent aerial photogrammetry data</t>
  </si>
  <si>
    <t xml:space="preserve">used, but no info about #</t>
  </si>
  <si>
    <t xml:space="preserve">CPs</t>
  </si>
  <si>
    <t xml:space="preserve">blunder removal, pointcloud Kriging interpolated to DEM with ArcGIS</t>
  </si>
  <si>
    <t xml:space="preserve">caclulated accuracy GCPs and CPs based on stated XYZ error</t>
  </si>
  <si>
    <t xml:space="preserve">LiDAR</t>
  </si>
  <si>
    <t xml:space="preserve">18-30</t>
  </si>
  <si>
    <t xml:space="preserve">SwissALTI (DEM from 2010 aerial image of 2 m resolution)</t>
  </si>
  <si>
    <t xml:space="preserve">1-3 m (height)</t>
  </si>
  <si>
    <t xml:space="preserve">co-registration after Nuth &amp; Kääb (2011)</t>
  </si>
  <si>
    <t xml:space="preserve">0.25-5.05</t>
  </si>
  <si>
    <t xml:space="preserve">national DEM (2010), SwissAlti3D</t>
  </si>
  <si>
    <t xml:space="preserve">STD</t>
  </si>
  <si>
    <t xml:space="preserve">topogorphic maps (scale 1:5000)</t>
  </si>
  <si>
    <t xml:space="preserve">1 (X,Y), 1.5 (Z)</t>
  </si>
  <si>
    <t xml:space="preserve">total station points</t>
  </si>
  <si>
    <t xml:space="preserve">used total station points for accuracy of point cloud, which referred to them as GCPs</t>
  </si>
  <si>
    <t xml:space="preserve">TLS</t>
  </si>
  <si>
    <t xml:space="preserve">GCPs derived with GNSS and 4from recent aerial photogrammetry data, RMSE refers to TLS</t>
  </si>
  <si>
    <t xml:space="preserve">3D model</t>
  </si>
  <si>
    <t xml:space="preserve">mean</t>
  </si>
  <si>
    <t xml:space="preserve">RTK GNSS</t>
  </si>
  <si>
    <t xml:space="preserve">LiDAR DEM (0.5 m)</t>
  </si>
  <si>
    <t xml:space="preserve">GNSS rover-base survey</t>
  </si>
  <si>
    <t xml:space="preserve">&lt; 0.1</t>
  </si>
  <si>
    <t xml:space="preserve">High-resolution UAS survey</t>
  </si>
  <si>
    <t xml:space="preserve">2.21, 2.57, 3.71, 2.90</t>
  </si>
  <si>
    <t xml:space="preserve">RMSE (x, y, z, total)</t>
  </si>
  <si>
    <t xml:space="preserve">1.59, 1.71, 2.43, 1.95</t>
  </si>
  <si>
    <t xml:space="preserve">CPs from LiDAR</t>
  </si>
  <si>
    <t xml:space="preserve">-0.07 (Z)</t>
  </si>
  <si>
    <t xml:space="preserve">average elevation difference</t>
  </si>
  <si>
    <t xml:space="preserve">-0.35 (Z)</t>
  </si>
  <si>
    <t xml:space="preserve">0.04 (Z)</t>
  </si>
  <si>
    <t xml:space="preserve">0.03 (Z)</t>
  </si>
  <si>
    <t xml:space="preserve">DSM (25 cm resolution)</t>
  </si>
  <si>
    <t xml:space="preserve">average deviation 0.45 m, std dev 2.75 m, could extract significantly more tie points with guided feature matching appraoch compared to "traditional" Time-SIFT, were able to minimize doming error due to reasonable large number of inter-epoch features (large domes visible if only time-SIFT used)</t>
  </si>
  <si>
    <t xml:space="preserve">average deviation 1.1 m, std dev 2.36 m, could extract significantly more tie points with guided feature matching appraoch compared to "traditional" Time-SIFT, were able to minimize doming error due to reasonable large number of inter-epoch features (large domes visible if only time-SIFT used)</t>
  </si>
  <si>
    <t xml:space="preserve">"a sufficient number"</t>
  </si>
  <si>
    <t xml:space="preserve">Landsat ETM+, SRTM</t>
  </si>
  <si>
    <t xml:space="preserve">co-registration</t>
  </si>
  <si>
    <t xml:space="preserve">using reported residual of 0.69 px</t>
  </si>
  <si>
    <t xml:space="preserve">Quickbird, ASTER, Landsat ETM+, SRTM</t>
  </si>
  <si>
    <t xml:space="preserve">DEM accuracy not reported</t>
  </si>
  <si>
    <t xml:space="preserve">&gt;100</t>
  </si>
  <si>
    <t xml:space="preserve">Topographic map, Landsat ETM+</t>
  </si>
  <si>
    <t xml:space="preserve">&lt; 20 m (xy), 56.5 (z)</t>
  </si>
  <si>
    <t xml:space="preserve">rmse</t>
  </si>
  <si>
    <t xml:space="preserve">&gt;20</t>
  </si>
  <si>
    <t xml:space="preserve">"10m SPOT data from the early 1990s"</t>
  </si>
  <si>
    <t xml:space="preserve">SRTM (90 m)</t>
  </si>
  <si>
    <t xml:space="preserve">no accuracy reported - only qualitative results</t>
  </si>
  <si>
    <t xml:space="preserve">Air photos, LiDAR DTM</t>
  </si>
  <si>
    <t xml:space="preserve">accuracy reported based on difference of means of several large "bare earth" regions; theoretical accuracy also reported</t>
  </si>
  <si>
    <t xml:space="preserve">1.0, 1.5, 1.8</t>
  </si>
  <si>
    <t xml:space="preserve">1.0, 0.6, 1.3</t>
  </si>
  <si>
    <t xml:space="preserve">1.0, 0.9, 1.2</t>
  </si>
  <si>
    <t xml:space="preserve">0.2, 0.3, 0.5</t>
  </si>
  <si>
    <t xml:space="preserve">GPS survey</t>
  </si>
  <si>
    <t xml:space="preserve">&lt; 10 cm</t>
  </si>
  <si>
    <t xml:space="preserve">0.19, 0.13, 0.19</t>
  </si>
  <si>
    <t xml:space="preserve">max. residual</t>
  </si>
  <si>
    <t xml:space="preserve">IKONOS, topographic maps</t>
  </si>
  <si>
    <t xml:space="preserve">#nofilter</t>
  </si>
  <si>
    <t xml:space="preserve">3.377, 4.461, 3.830</t>
  </si>
  <si>
    <t xml:space="preserve">2.766, 3.634, 2.095</t>
  </si>
  <si>
    <t xml:space="preserve"># of GCPs are 11, 11, 13 for each stereopair; accuracy reported for each stereopair; GCP accuracy is Mean Absolute Error (no RMSE given)</t>
  </si>
  <si>
    <t xml:space="preserve">28 (17)</t>
  </si>
  <si>
    <t xml:space="preserve">LiDAR DEM</t>
  </si>
  <si>
    <t xml:space="preserve">Multiple levels of cleaning/point removal based on comparison to reference data</t>
  </si>
  <si>
    <t xml:space="preserve">2.3, 2.5, 0.06</t>
  </si>
  <si>
    <t xml:space="preserve">SPOT-6 Ortho/DEM</t>
  </si>
  <si>
    <t xml:space="preserve">SPOT-6 DEM (5m resample)</t>
  </si>
  <si>
    <t xml:space="preserve">1.434, 1.171, 2.078</t>
  </si>
  <si>
    <t xml:space="preserve">guesswork?</t>
  </si>
  <si>
    <t xml:space="preserve">0.232, 0.290, 1.342</t>
  </si>
  <si>
    <t xml:space="preserve">0.4 (XY), 0.4 (Z)</t>
  </si>
  <si>
    <t xml:space="preserve">Leica 1200GPS with RTK</t>
  </si>
  <si>
    <t xml:space="preserve">-0.13 (X), -0.04 (Y), -0.2 (Z)</t>
  </si>
  <si>
    <t xml:space="preserve">0.75 (X), -0.47 (Y), -0.7 (Z)</t>
  </si>
  <si>
    <t xml:space="preserve">median</t>
  </si>
  <si>
    <t xml:space="preserve">Orthoimages + Local DEM</t>
  </si>
  <si>
    <t xml:space="preserve">Spike/Well check (ERDAS)</t>
  </si>
  <si>
    <t xml:space="preserve">RMSE to CP</t>
  </si>
  <si>
    <t xml:space="preserve">Orthoimage</t>
  </si>
  <si>
    <t xml:space="preserve">Digital topographic maps</t>
  </si>
  <si>
    <t xml:space="preserve">DEM</t>
  </si>
  <si>
    <t xml:space="preserve">3.12 (X), 2.03 (Y), 4.31 (Z)</t>
  </si>
  <si>
    <t xml:space="preserve">DEM from aerial photos acquired in 2005</t>
  </si>
  <si>
    <t xml:space="preserve">GNSS Survey, stable terrain features</t>
  </si>
  <si>
    <t xml:space="preserve">dGPS Survey</t>
  </si>
  <si>
    <t xml:space="preserve">0.77, 0.55</t>
  </si>
  <si>
    <t xml:space="preserve">0.05, 0.11</t>
  </si>
  <si>
    <t xml:space="preserve">0.64, 1.09</t>
  </si>
  <si>
    <t xml:space="preserve">0.96, 1.12</t>
  </si>
  <si>
    <t xml:space="preserve">0.41, 0.49</t>
  </si>
  <si>
    <t xml:space="preserve">0.01, 0.21</t>
  </si>
  <si>
    <t xml:space="preserve">0.38, 0.51</t>
  </si>
  <si>
    <t xml:space="preserve">0.02, 0.31</t>
  </si>
  <si>
    <t xml:space="preserve">0.48, 0.61</t>
  </si>
  <si>
    <t xml:space="preserve">0.01, 0.17</t>
  </si>
  <si>
    <t xml:space="preserve">presumably ground measurements</t>
  </si>
  <si>
    <t xml:space="preserve">not mentioned</t>
  </si>
  <si>
    <t xml:space="preserve">"a number"</t>
  </si>
  <si>
    <t xml:space="preserve">0.562, 0.854, 2.842</t>
  </si>
  <si>
    <t xml:space="preserve">dGPS survey</t>
  </si>
  <si>
    <t xml:space="preserve">1.50 (xy), 4.21 (z)</t>
  </si>
  <si>
    <t xml:space="preserve">0.62 (xy), 1.16 (z)</t>
  </si>
  <si>
    <t xml:space="preserve">0.31 (xy), 0.54 (z)</t>
  </si>
  <si>
    <t xml:space="preserve">0.31 (xy), 0.21 (z)</t>
  </si>
  <si>
    <t xml:space="preserve">0.60 (xy), 1.67 (z)</t>
  </si>
  <si>
    <t xml:space="preserve">0.43 (xy), 0.41 (z)</t>
  </si>
  <si>
    <t xml:space="preserve">0.42 (xy), 0.47 (z)</t>
  </si>
  <si>
    <t xml:space="preserve">0.40 (xy), 0.74 (z)</t>
  </si>
  <si>
    <t xml:space="preserve">1.96 (xy), 8.03 (z)</t>
  </si>
  <si>
    <t xml:space="preserve">1.11 (xy), 10.85 (z)</t>
  </si>
  <si>
    <t xml:space="preserve">0.26 (xy), 0.58 (z)</t>
  </si>
  <si>
    <t xml:space="preserve">0.51 (xy), 0.78 (z)</t>
  </si>
  <si>
    <t xml:space="preserve">survey drawings</t>
  </si>
  <si>
    <t xml:space="preserve">0.056, 0.044, 0.112</t>
  </si>
  <si>
    <t xml:space="preserve">0.132 (XY)</t>
  </si>
  <si>
    <t xml:space="preserve">0.202, 0.132, 0.162</t>
  </si>
  <si>
    <t xml:space="preserve">0.129, 0.131, 0.010</t>
  </si>
  <si>
    <t xml:space="preserve">0.412 (XY)</t>
  </si>
  <si>
    <t xml:space="preserve">0.085, 0.151, 0.089</t>
  </si>
  <si>
    <t xml:space="preserve">0.171 (XY)</t>
  </si>
  <si>
    <t xml:space="preserve">Google Earth, national topo map</t>
  </si>
  <si>
    <t xml:space="preserve">OP, cadastral map, ALS </t>
  </si>
  <si>
    <t xml:space="preserve">coregistration wrt ALS appended after BBA improved accuracy to 1 m</t>
  </si>
  <si>
    <t xml:space="preserve">(official) USGS</t>
  </si>
  <si>
    <t xml:space="preserve">2D transformation using the GCPs (indicating height error in the GCPs)</t>
  </si>
  <si>
    <t xml:space="preserve">&lt;10</t>
  </si>
  <si>
    <t xml:space="preserve">Lidar points</t>
  </si>
  <si>
    <t xml:space="preserve">0.5 - 1.1 </t>
  </si>
  <si>
    <t xml:space="preserve">not specified (prob. RMS)</t>
  </si>
  <si>
    <t xml:space="preserve">(stable areas of the same) Lidar DEM</t>
  </si>
  <si>
    <t xml:space="preserve">co-registration using stable areas (following Nuth &amp; Kääb, 2011)</t>
  </si>
  <si>
    <t xml:space="preserve">~200000</t>
  </si>
  <si>
    <t xml:space="preserve">national DTM, year 2016</t>
  </si>
  <si>
    <t xml:space="preserve">0.5 (z)</t>
  </si>
  <si>
    <t xml:space="preserve">national OP</t>
  </si>
  <si>
    <t xml:space="preserve">0.8, 0.8, 0.4</t>
  </si>
  <si>
    <t xml:space="preserve">many different accuarcy values are reported, mostly comparing different AT variants</t>
  </si>
  <si>
    <t xml:space="preserve">ALOS stereo scene</t>
  </si>
  <si>
    <t xml:space="preserve">DEM derived from ALOS triple scene</t>
  </si>
  <si>
    <t xml:space="preserve">RMS(*)</t>
  </si>
  <si>
    <t xml:space="preserve">TLS, planarity</t>
  </si>
  <si>
    <t xml:space="preserve">0.5-1</t>
  </si>
  <si>
    <t xml:space="preserve">ICP of pointclouds from Agisoft orientation to cloud of LPS</t>
  </si>
  <si>
    <t xml:space="preserve">recent OPs + DTMs</t>
  </si>
  <si>
    <t xml:space="preserve">2.4 x / 2.2 y / 3.3 z</t>
  </si>
  <si>
    <t xml:space="preserve">3.1 x / 2.5 y / 4.7 z</t>
  </si>
  <si>
    <t xml:space="preserve">CPs (measured with DGPS)</t>
  </si>
  <si>
    <t xml:space="preserve">1.93-2.60</t>
  </si>
  <si>
    <t xml:space="preserve">1.96-2.44</t>
  </si>
  <si>
    <t xml:space="preserve">optimal number of GCPs (per stereopair) from 9 to 14. GCPs and CPs are man-made and natural points located inside the study area. CPs number ranged from 41 to 77 depending on the number of GCPs employed.</t>
  </si>
  <si>
    <t xml:space="preserve">0.43-0.85</t>
  </si>
  <si>
    <t xml:space="preserve">0.46-0.70</t>
  </si>
  <si>
    <t xml:space="preserve">optimal number of GCPs (per stereopair) is around seven. Brown’s model the best self-calibration method</t>
  </si>
  <si>
    <t xml:space="preserve">ALS DEM</t>
  </si>
  <si>
    <t xml:space="preserve">noise filtering, ICP stable terrain, change detection</t>
  </si>
  <si>
    <t xml:space="preserve">1 (xy), 1.5 (z)</t>
  </si>
  <si>
    <t xml:space="preserve">ALS 2m DEM (ALTI3D)</t>
  </si>
  <si>
    <t xml:space="preserve">registration of the photogrammetric point cloud to the lidar-based reference. RiscanPro used for the registration</t>
  </si>
  <si>
    <t xml:space="preserve">XYRENZKG.2</t>
  </si>
  <si>
    <t xml:space="preserve">XYRENZKG.3</t>
  </si>
  <si>
    <t xml:space="preserve">XYRENZKG.4</t>
  </si>
  <si>
    <t xml:space="preserve">XYRENZKG.5</t>
  </si>
  <si>
    <t xml:space="preserve">XYRENZKG.6</t>
  </si>
  <si>
    <t xml:space="preserve">XYRENZKG.7</t>
  </si>
  <si>
    <t xml:space="preserve">XYRENZKG.8</t>
  </si>
  <si>
    <t xml:space="preserve">G7RKHNSY.4</t>
  </si>
  <si>
    <t xml:space="preserve">GCPs/CPs</t>
  </si>
  <si>
    <t xml:space="preserve">GCPs and CPs measured with DPGS</t>
  </si>
  <si>
    <t xml:space="preserve">noise removal from point cloud</t>
  </si>
  <si>
    <t xml:space="preserve">RFLJ9CDM.2</t>
  </si>
  <si>
    <t xml:space="preserve">RFLJ9CDM.3</t>
  </si>
  <si>
    <t xml:space="preserve">Pléiades stereo images DEM 4m</t>
  </si>
  <si>
    <t xml:space="preserve">co-registration applying Nuth and Kääb on stable terrain with slope &lt; 20 deg</t>
  </si>
  <si>
    <t xml:space="preserve">0.51, 1.24, 0.03</t>
  </si>
  <si>
    <t xml:space="preserve">~2.5</t>
  </si>
  <si>
    <t xml:space="preserve">Pleiades ortho and DEM to collect GCPs. std of 4m in z for the reference Pleiades DEM</t>
  </si>
  <si>
    <t xml:space="preserve">FW4KPDXH.2</t>
  </si>
  <si>
    <t xml:space="preserve">FW4KPDXH.3</t>
  </si>
  <si>
    <t xml:space="preserve">FW4KPDXH.4</t>
  </si>
  <si>
    <t xml:space="preserve">FW4KPDXH.5</t>
  </si>
  <si>
    <t xml:space="preserve">dGPS (both GCPs/CPs)</t>
  </si>
  <si>
    <t xml:space="preserve">T9UHGZVR.3</t>
  </si>
  <si>
    <t xml:space="preserve">T9UHGZVR.4</t>
  </si>
  <si>
    <t xml:space="preserve">Lidar</t>
  </si>
  <si>
    <t xml:space="preserve">co-registrationof the orthophoto using selected points </t>
  </si>
  <si>
    <t xml:space="preserve">Google Earth imagery</t>
  </si>
  <si>
    <t xml:space="preserve">30 (xy), 50.7 (z)</t>
  </si>
  <si>
    <t xml:space="preserve">orthoimage, DSM</t>
  </si>
  <si>
    <t xml:space="preserve">GPS</t>
  </si>
  <si>
    <t xml:space="preserve">DEM (10m)</t>
  </si>
  <si>
    <t xml:space="preserve">2(XY), 5(Z)</t>
  </si>
  <si>
    <t xml:space="preserve">Naitonal DEM (25m)</t>
  </si>
  <si>
    <t xml:space="preserve">2.5-5</t>
  </si>
  <si>
    <t xml:space="preserve">PJ3SVQP3.2</t>
  </si>
  <si>
    <t xml:space="preserve">2.5-6</t>
  </si>
  <si>
    <t xml:space="preserve">PJ3SVQP3.3</t>
  </si>
  <si>
    <t xml:space="preserve">2.5-7</t>
  </si>
  <si>
    <t xml:space="preserve">PJ3SVQP3.4</t>
  </si>
  <si>
    <t xml:space="preserve">2.5-8</t>
  </si>
  <si>
    <t xml:space="preserve">orthomosaic, DEM</t>
  </si>
  <si>
    <t xml:space="preserve">4.5(XY), 1.5(Z)</t>
  </si>
  <si>
    <t xml:space="preserve">GCP</t>
  </si>
  <si>
    <t xml:space="preserve">see column F</t>
  </si>
  <si>
    <t xml:space="preserve">3.5(XY), 1.8(Z)</t>
  </si>
  <si>
    <t xml:space="preserve">DEM gridding was performed in CloudCompare and void filling</t>
  </si>
  <si>
    <t xml:space="preserve">AYRB3XCS.3</t>
  </si>
  <si>
    <t xml:space="preserve">1.0(XY), 10.5(Z)</t>
  </si>
  <si>
    <t xml:space="preserve">AYRB3XCS.4</t>
  </si>
  <si>
    <t xml:space="preserve">1.6(XY), 10.8(Z)</t>
  </si>
  <si>
    <t xml:space="preserve">orthophoto, (DEM?)</t>
  </si>
  <si>
    <t xml:space="preserve">Lidar DEM (2m)</t>
  </si>
  <si>
    <t xml:space="preserve">0.05 (xy), 0.25 (z)</t>
  </si>
  <si>
    <t xml:space="preserve">3.28 (xy), 2.07(z)</t>
  </si>
  <si>
    <t xml:space="preserve">aerial photograph DSM (2013), 0.5 cell size</t>
  </si>
  <si>
    <t xml:space="preserve">GSL8VV32.2</t>
  </si>
  <si>
    <t xml:space="preserve">GSL8VV32.3</t>
  </si>
  <si>
    <t xml:space="preserve">GSL8VV32.4</t>
  </si>
  <si>
    <t xml:space="preserve">GSL8VV32.5</t>
  </si>
  <si>
    <t xml:space="preserve">GSL8VV32.6</t>
  </si>
  <si>
    <t xml:space="preserve">GSL8VV32.7</t>
  </si>
  <si>
    <t xml:space="preserve">FORMOSA-2 satellite images (1m, 2009)</t>
  </si>
  <si>
    <t xml:space="preserve">5.61(X), 8.89(Y)</t>
  </si>
  <si>
    <t xml:space="preserve">17.62(XY)</t>
  </si>
  <si>
    <t xml:space="preserve">dGPS</t>
  </si>
  <si>
    <t xml:space="preserve">0.14 (XY), 0.3 (z)</t>
  </si>
  <si>
    <t xml:space="preserve">1.5 to 4.8</t>
  </si>
  <si>
    <t xml:space="preserve">ALS DEM (2009)</t>
  </si>
  <si>
    <t xml:space="preserve">0.02 (XY), 0.04 (Z)</t>
  </si>
  <si>
    <t xml:space="preserve">17-25</t>
  </si>
  <si>
    <t xml:space="preserve">Google Earth imagery with the National Elevation Dataset for xyz, 10m resolution and GPS </t>
  </si>
  <si>
    <t xml:space="preserve">TLS point cloud</t>
  </si>
  <si>
    <t xml:space="preserve">ICP SfM point cloud with TLS point cloud</t>
  </si>
  <si>
    <t xml:space="preserve">ALOS DEM (2.5m)</t>
  </si>
  <si>
    <t xml:space="preserve">manual editing of the DTM removal of false spikes and depressions; following Lamsal et al. (2011)</t>
  </si>
  <si>
    <t xml:space="preserve">mean and STD</t>
  </si>
  <si>
    <t xml:space="preserve">6YCLP6W5.2</t>
  </si>
  <si>
    <t xml:space="preserve">orthophoto (xy) and Lidar (z)</t>
  </si>
  <si>
    <t xml:space="preserve">0.2 (z)</t>
  </si>
  <si>
    <t xml:space="preserve">Lidar point cloud</t>
  </si>
  <si>
    <t xml:space="preserve">Co-registration point cloud (ICP) with Lidar in CloudComapre</t>
  </si>
  <si>
    <t xml:space="preserve">USGS orthophotographs and DEM</t>
  </si>
  <si>
    <t xml:space="preserve">0.5 (xy),1.0 (z)</t>
  </si>
  <si>
    <t xml:space="preserve">test suing different GCP numbers</t>
  </si>
  <si>
    <t xml:space="preserve">Pleiades DEM and orthoimages</t>
  </si>
  <si>
    <t xml:space="preserve">Pleaides DEM</t>
  </si>
  <si>
    <t xml:space="preserve">ΔZ σ</t>
  </si>
  <si>
    <t xml:space="preserve">UA5FY4A8.2</t>
  </si>
  <si>
    <t xml:space="preserve">aerial Images DEM and orthoimages</t>
  </si>
  <si>
    <t xml:space="preserve">aerial Images DEM</t>
  </si>
  <si>
    <t xml:space="preserve">UA5FY4A8.3</t>
  </si>
  <si>
    <t xml:space="preserve">high-resolution DEM and orthoimages</t>
  </si>
  <si>
    <t xml:space="preserve">orthoimages and 10 m DEM</t>
  </si>
  <si>
    <t xml:space="preserve">ALS-DTM (road points)</t>
  </si>
  <si>
    <t xml:space="preserve">1.7 (XY), 2.0 (Z)</t>
  </si>
  <si>
    <t xml:space="preserve">ZVQJ9Z46.2</t>
  </si>
  <si>
    <t xml:space="preserve">1.6 (XY), 1.6 (Z)</t>
  </si>
  <si>
    <t xml:space="preserve">ZVQJ9Z46.3</t>
  </si>
  <si>
    <t xml:space="preserve">1.65 (XY), 1.0 (Z)</t>
  </si>
  <si>
    <t xml:space="preserve">ZVQJ9Z46.4</t>
  </si>
  <si>
    <t xml:space="preserve">0.8 (XY), 0.6 (Z)</t>
  </si>
  <si>
    <t xml:space="preserve">ZVQJ9Z46.5</t>
  </si>
  <si>
    <t xml:space="preserve">0.75 (XY), 1.4 (Z)</t>
  </si>
  <si>
    <t xml:space="preserve">ZVQJ9Z46.6</t>
  </si>
  <si>
    <t xml:space="preserve">0.55 (XY), 0.6 (Z)</t>
  </si>
  <si>
    <t xml:space="preserve">ZVQJ9Z46.7</t>
  </si>
  <si>
    <t xml:space="preserve">0.55 (XY), 0.5 (Z)</t>
  </si>
  <si>
    <t xml:space="preserve">orthoimages - RTK-GPS</t>
  </si>
  <si>
    <t xml:space="preserve">0.08 (Z)</t>
  </si>
  <si>
    <t xml:space="preserve">5.5 (XY), 0.5 (Z)</t>
  </si>
  <si>
    <t xml:space="preserve">AXLJGWNE.2</t>
  </si>
  <si>
    <t xml:space="preserve">2.2 (XY), 0.9 (Z)</t>
  </si>
  <si>
    <t xml:space="preserve">AXLJGWNE.3</t>
  </si>
  <si>
    <t xml:space="preserve">1(XY), 0.6 (Z)</t>
  </si>
  <si>
    <t xml:space="preserve">AXLJGWNE.4</t>
  </si>
  <si>
    <t xml:space="preserve">2 (XY), 0.8 (Z)</t>
  </si>
  <si>
    <t xml:space="preserve">AXLJGWNE.5</t>
  </si>
  <si>
    <t xml:space="preserve">1.3 (XY), 1 (Z)</t>
  </si>
  <si>
    <t xml:space="preserve">1.233, 0.937, 1.337</t>
  </si>
  <si>
    <t xml:space="preserve">IGN’s cartographic portal</t>
  </si>
  <si>
    <t xml:space="preserve">GNSS positioning with RTK corrections</t>
  </si>
  <si>
    <t xml:space="preserve">0.8 (xy), 0.29 (z)</t>
  </si>
  <si>
    <t xml:space="preserve">xy from SPOT 10 m imagery and Z from  Canada TRIM (Terrain Resource Inventory Map) DEM</t>
  </si>
  <si>
    <t xml:space="preserve">18.3 (Z)</t>
  </si>
  <si>
    <t xml:space="preserve">Lidar DTM</t>
  </si>
  <si>
    <t xml:space="preserve">35(xy), 17(z)</t>
  </si>
  <si>
    <t xml:space="preserve">39PV5BL5.2</t>
  </si>
  <si>
    <t xml:space="preserve">25(xy), 14(z)</t>
  </si>
  <si>
    <t xml:space="preserve">39PV5BL5.3</t>
  </si>
  <si>
    <t xml:space="preserve">17(xy), 90(z)</t>
  </si>
  <si>
    <t xml:space="preserve">39PV5BL5.4</t>
  </si>
  <si>
    <t xml:space="preserve">36(xy), 30(z)</t>
  </si>
  <si>
    <t xml:space="preserve">39PV5BL5.5</t>
  </si>
  <si>
    <t xml:space="preserve">50(xy), 25(z)</t>
  </si>
  <si>
    <t xml:space="preserve">39PV5BL5.6</t>
  </si>
  <si>
    <t xml:space="preserve">16(xy), 40(z)</t>
  </si>
  <si>
    <t xml:space="preserve">39PV5BL5.7</t>
  </si>
  <si>
    <t xml:space="preserve">11(xy), 18(z)</t>
  </si>
  <si>
    <t xml:space="preserve">GNSS in RTK</t>
  </si>
  <si>
    <t xml:space="preserve">theodolite (data in 1977)</t>
  </si>
  <si>
    <t xml:space="preserve">point cloud filtering in CloudCompare (noise filter tool) and Photomod to fill gaps in the DEM</t>
  </si>
  <si>
    <t xml:space="preserve">Ortho+DEM from NPI (2010)</t>
  </si>
  <si>
    <t xml:space="preserve">DEM (same as GCP source)</t>
  </si>
  <si>
    <t xml:space="preserve">Coregistration (Nuth and Kääb) of sub-models (glacier-scale) and void filling.</t>
  </si>
  <si>
    <t xml:space="preserve">Mean Absolute Error</t>
  </si>
  <si>
    <t xml:space="preserve">Not disclosed</t>
  </si>
  <si>
    <t xml:space="preserve">1990 and 2008 DEM</t>
  </si>
  <si>
    <t xml:space="preserve">Voronoï mosaicking of individual sub-DEMs</t>
  </si>
  <si>
    <t xml:space="preserve">2 (slope &lt;20°), 5.4 with all slopes</t>
  </si>
  <si>
    <t xml:space="preserve">LiDAR DTM</t>
  </si>
  <si>
    <t xml:space="preserve">DEM (REMA), Insitu GPS, historical DEMs (processed 1980)</t>
  </si>
  <si>
    <t xml:space="preserve">4-5m (REMA, vertical), 2-5cm (Insitu GPS)</t>
  </si>
  <si>
    <t xml:space="preserve">spurious point removal, gridding, co-reg (Nuth &amp; Kääb, 2011), change detection (1978 &lt;-&gt; 1979)</t>
  </si>
  <si>
    <t xml:space="preserve">0.50 m (vertical RMSE, GPS Insitu measurements) | 21.88 m (histo. DEM)</t>
  </si>
  <si>
    <t xml:space="preserve">2m / 4-5m (XY / Z) -&gt; GCPs extracted from REMA DEM</t>
  </si>
  <si>
    <t xml:space="preserve">2.30/ 0.90 m (vertical RMSE, GPS Insitu measurements / after coreg to 1978 DEM) | 10.26 m (histo. DEM)</t>
  </si>
  <si>
    <t xml:space="preserve">Airborne LIDAR &amp; TLS data</t>
  </si>
  <si>
    <t xml:space="preserve">0.20 m (horizonal / vertical)</t>
  </si>
  <si>
    <t xml:space="preserve">3D point clouds filtered via SOR (Cloud Compare), gridded at 1 m resolution via TIN method</t>
  </si>
  <si>
    <t xml:space="preserve">only historical aerial images used for DEM generation</t>
  </si>
  <si>
    <t xml:space="preserve">9-200</t>
  </si>
  <si>
    <t xml:space="preserve">GCPs extracted from Orthoimages &amp; DEM provided at french survy portal </t>
  </si>
  <si>
    <t xml:space="preserve">20 m</t>
  </si>
  <si>
    <t xml:space="preserve">1) Topogedis DEM, 2012 [GSD: 5m]; 2) Geolas Consulting LiDAR DEM, 2001 [GSD: 1m]</t>
  </si>
  <si>
    <t xml:space="preserve">1) 0.5 (XY), 0.3 (Z); 2) 0.3 (Z)</t>
  </si>
  <si>
    <t xml:space="preserve">median difference of DEMs (DOD)</t>
  </si>
  <si>
    <t xml:space="preserve">IKONOS + Contour Lines (Russian Maps)</t>
  </si>
  <si>
    <t xml:space="preserve">SRTM3</t>
  </si>
  <si>
    <t xml:space="preserve">Mean error</t>
  </si>
  <si>
    <t xml:space="preserve">D-GNSS</t>
  </si>
  <si>
    <t xml:space="preserve">0.3-0.5 (XY), 0.9 (Z)</t>
  </si>
  <si>
    <t xml:space="preserve">100-200</t>
  </si>
  <si>
    <t xml:space="preserve">GPS+Doppler</t>
  </si>
  <si>
    <t xml:space="preserve">0.5 (Z, GPS), 1-7 (Z, Doppler)</t>
  </si>
  <si>
    <t xml:space="preserve">a) ICESat LiDAR DEM GLA12 ref 31 (GSD: 60-90m); b) Airborne Topographic Mapper (ATM) laser altimetry</t>
  </si>
  <si>
    <t xml:space="preserve">a) Flat Areas: &lt; 1, Steep Areas: 1-4 (Z); b) few meters</t>
  </si>
  <si>
    <t xml:space="preserve">a) Co-Registration of DEM and ICESat Data (RMSE 3m (XY), 1m (Z)); b) Sample extraction, gridding, DEM comparision</t>
  </si>
  <si>
    <t xml:space="preserve">a) 10 m (XY), 6 m (Z); b) 5-10m (Z)</t>
  </si>
  <si>
    <t xml:space="preserve">1-Sigma</t>
  </si>
  <si>
    <t xml:space="preserve">GCPs extracted from SPOT images and respective DEM (horizontal / vertical reference)</t>
  </si>
  <si>
    <t xml:space="preserve">Use of orthorectified historical image data for 2D change detection</t>
  </si>
  <si>
    <t xml:space="preserve">Refinement of point clouds based on stereo vision + editing the DEMs in glacial areas where automatic matching failed but surface details were visible</t>
  </si>
  <si>
    <t xml:space="preserve">2.99 (XY)</t>
  </si>
  <si>
    <t xml:space="preserve">2.0 (XY) 0.5 (Z)</t>
  </si>
  <si>
    <t xml:space="preserve">25+31+47 (per segment)</t>
  </si>
  <si>
    <t xml:space="preserve">2.87, 2.54, 2.21 (XY)</t>
  </si>
  <si>
    <t xml:space="preserve">1.22 (XY)</t>
  </si>
  <si>
    <t xml:space="preserve">1.37 (XY)</t>
  </si>
  <si>
    <t xml:space="preserve">0.84 (XY)</t>
  </si>
  <si>
    <t xml:space="preserve">1.14 (XY)</t>
  </si>
  <si>
    <t xml:space="preserve">SRTM 1arc (void-filled)</t>
  </si>
  <si>
    <t xml:space="preserve">median filter, mesh-denoising (filter noise in final DEM, while retaining edge/corner features)</t>
  </si>
  <si>
    <t xml:space="preserve">4.96 (z)</t>
  </si>
  <si>
    <t xml:space="preserve">RMSEz</t>
  </si>
  <si>
    <t xml:space="preserve">8.25 (z)</t>
  </si>
  <si>
    <t xml:space="preserve">Na</t>
  </si>
  <si>
    <t xml:space="preserve">2019 DEM+Ortho &amp; 0-level GCPs</t>
  </si>
  <si>
    <t xml:space="preserve">DSM (0.055 m GSD) from 2019 UAV (DJI Ph 4) &amp; helicopter (Nikon D870) </t>
  </si>
  <si>
    <t xml:space="preserve">Manual Outlier removal + linear interpolation via Delaunay triangulation</t>
  </si>
  <si>
    <t xml:space="preserve">assumption: XY: 0.5, Z: 1m (no measurement)</t>
  </si>
  <si>
    <t xml:space="preserve">only ref data: Mean error to GCPs (21 GCPs for 2019 DSM, GNSS-RTK)</t>
  </si>
  <si>
    <t xml:space="preserve">DSM (0.2 m res) from 2016 digital aerial images</t>
  </si>
  <si>
    <t xml:space="preserve">0.40 (XY), 0.10 (Z)</t>
  </si>
  <si>
    <t xml:space="preserve">Co-registration of 3D models from 1984, 2006 and 2016 (latter from digital cams) via ICP</t>
  </si>
  <si>
    <t xml:space="preserve">1.07 (XY), 1.92 (Y)</t>
  </si>
  <si>
    <t xml:space="preserve">0.40 (XY), 0.14 (Z)</t>
  </si>
  <si>
    <t xml:space="preserve">Landsat 7 + SRTM3</t>
  </si>
  <si>
    <t xml:space="preserve">Accuracy given by RMSE of residuals in pixels: 0.5</t>
  </si>
  <si>
    <t xml:space="preserve">Accuracy given by RMSE of residuals in pixels: 0.8</t>
  </si>
  <si>
    <t xml:space="preserve">Accuracy given by RMSE of residuals in pixels: 1.1</t>
  </si>
  <si>
    <t xml:space="preserve">Landsat 7 ETM L1T+SPOT 5+SRTM3 (horiz), SRTM3+ICESat GLAS14 (vertic)</t>
  </si>
  <si>
    <t xml:space="preserve">10.5m (horiz), (&lt;1m ICESat, &lt; 10 SRTM except steep areas)</t>
  </si>
  <si>
    <t xml:space="preserve">data gap handling (final DTM) - Closing for gaps &lt; 0.04 km²+ bilinear interpolation using original elevation vals, DTM coregistration (KH-9 and SPOT5 DEM for change detection)</t>
  </si>
  <si>
    <t xml:space="preserve">13.4 8 (x-SPOT5), 9.0 (y-SPOT5), 18.87m (z - ICESat)</t>
  </si>
  <si>
    <t xml:space="preserve">GCPs derived on distinct topographic terrain features (river junctions, mountain ridges); Relative accuracy estimation by comparision to ICESat elevation values in stable terrain (z)/ to SPOT5 data (xy)</t>
  </si>
  <si>
    <t xml:space="preserve">&gt;15</t>
  </si>
  <si>
    <t xml:space="preserve">ALS ref data</t>
  </si>
  <si>
    <t xml:space="preserve">ALS ref data (from 2010)</t>
  </si>
  <si>
    <t xml:space="preserve">DoD</t>
  </si>
  <si>
    <t xml:space="preserve">&gt;16</t>
  </si>
  <si>
    <t xml:space="preserve">&gt;17</t>
  </si>
  <si>
    <t xml:space="preserve">Quickbird + SRTM vers. 1 (unedited) -&gt; both in Google Earth</t>
  </si>
  <si>
    <t xml:space="preserve">ICESAT </t>
  </si>
  <si>
    <t xml:space="preserve">10.6 +- 4.5m (XY), +-0.34 (Z)</t>
  </si>
  <si>
    <t xml:space="preserve">6.18 +- 3.7 (Z)</t>
  </si>
  <si>
    <t xml:space="preserve">4.53 (X), 3.55 (Y), 5.76 (Z)</t>
  </si>
  <si>
    <t xml:space="preserve">ref DEM from digitized map</t>
  </si>
  <si>
    <t xml:space="preserve">20.0 +- 6.9 (Z)</t>
  </si>
  <si>
    <t xml:space="preserve">6.55 (X), 9.80 (Y), 11.41 (Z)</t>
  </si>
  <si>
    <t xml:space="preserve">Orthophotomaps + LiDAR point clouds (Z-coordinates)</t>
  </si>
  <si>
    <t xml:space="preserve">co-registration to external reference (here: ASP-generated ASTER DEM)</t>
  </si>
  <si>
    <t xml:space="preserve">autocorrrelation distance</t>
  </si>
  <si>
    <t xml:space="preserve">GCPs extracted from Landsat/ETM+ images (horizontal reference) and 1 arc-second SRTM DEM (vertical reference)</t>
  </si>
  <si>
    <t xml:space="preserve">GCPs and CPs</t>
  </si>
  <si>
    <t xml:space="preserve">Co-Registration &amp; Tilt correction of KH9-DEM with respect to SRTM1</t>
  </si>
  <si>
    <t xml:space="preserve">mention 5m DEM, no planimetric reference cited</t>
  </si>
  <si>
    <t xml:space="preserve">5m DEM of unknown source</t>
  </si>
  <si>
    <t xml:space="preserve">"X,Y and Z error" and "total error", presumably RMSE since they are using Agisoft Photoscan</t>
  </si>
  <si>
    <t xml:space="preserve">TLS Mesh</t>
  </si>
  <si>
    <t xml:space="preserve">not given</t>
  </si>
  <si>
    <t xml:space="preserve">TLS derived Mesh</t>
  </si>
  <si>
    <t xml:space="preserve">SFM point cloud noise filtering, octree-voxel splitting for local ICP registration on TLS data, then noise filtering applied on cloud-to-mesh differences</t>
  </si>
  <si>
    <t xml:space="preserve">not given, spatially variable</t>
  </si>
  <si>
    <t xml:space="preserve">CPs from Florida Division for Emergency Management 1.2m LiDAR (2007) and 0.15m Orthophotos from USGS (2010)</t>
  </si>
  <si>
    <t xml:space="preserve">0.78 (x), 1.50 (y), 1.65 (z)</t>
  </si>
  <si>
    <t xml:space="preserve">10 GCP per photo, 6x6m DEM interpolated from contours and spot heights + "Modern OrthoImages"</t>
  </si>
  <si>
    <t xml:space="preserve">"Modern OrthoImage"</t>
  </si>
  <si>
    <t xml:space="preserve">5+</t>
  </si>
  <si>
    <t xml:space="preserve">1.65 (XY), 1.55 (Z)</t>
  </si>
  <si>
    <t xml:space="preserve">Output</t>
  </si>
  <si>
    <t xml:space="preserve">Orthophoto resolution [m]</t>
  </si>
  <si>
    <t xml:space="preserve">DEM resolution [m]</t>
  </si>
  <si>
    <t xml:space="preserve">note</t>
  </si>
  <si>
    <t xml:space="preserve">3D (point cloud/DEM)</t>
  </si>
  <si>
    <t xml:space="preserve">computed, but resolution not mentioned</t>
  </si>
  <si>
    <t xml:space="preserve">2D (orthophoto)</t>
  </si>
  <si>
    <t xml:space="preserve">2?</t>
  </si>
  <si>
    <t xml:space="preserve">output resolution unmentionned</t>
  </si>
  <si>
    <t xml:space="preserve">Output resolution uncertain</t>
  </si>
  <si>
    <t xml:space="preserve">2D (georeferenced)</t>
  </si>
  <si>
    <t xml:space="preserve">0.5 and 2</t>
  </si>
  <si>
    <t xml:space="preserve">tested influence of raster resolution at uncertainty</t>
  </si>
  <si>
    <t xml:space="preserve">not much information available</t>
  </si>
  <si>
    <t xml:space="preserve">no mention of GSDs</t>
  </si>
  <si>
    <t xml:space="preserve">resolution not reported</t>
  </si>
  <si>
    <t xml:space="preserve">resolutions not specified, using approximate GSD for the air photos</t>
  </si>
  <si>
    <t xml:space="preserve">resolution not specified</t>
  </si>
  <si>
    <t xml:space="preserve">Output is glacier outline/area, rather than a direct orthophoto or DEM</t>
  </si>
  <si>
    <t xml:space="preserve">no orthophoto</t>
  </si>
  <si>
    <t xml:space="preserve">DEM resolution not explicit; "1 or 2 m, depending on quality"</t>
  </si>
  <si>
    <t xml:space="preserve">resolution given is the "low-resolution"; also processed to 10 cm; point cloud density is given in points per sq. cm</t>
  </si>
  <si>
    <t xml:space="preserve">GSD Imgs = GSD DEM</t>
  </si>
  <si>
    <t xml:space="preserve">given resolutions (OP + DEM) were obtained by resampling; orig. values not given</t>
  </si>
  <si>
    <t xml:space="preserve">DEM was not created at country wide scale but as test in few areas</t>
  </si>
  <si>
    <t xml:space="preserve">no products in the usual sense, just investigations regarding image orientation quality</t>
  </si>
  <si>
    <t xml:space="preserve">DEM raster derived from TIN of stereo points</t>
  </si>
  <si>
    <t xml:space="preserve">0.6 (not stated (GSD =0.6))</t>
  </si>
  <si>
    <t xml:space="preserve">0.6 (not stated (GSD =0.6 and dense matching))</t>
  </si>
  <si>
    <t xml:space="preserve">G7RKHNSY.2</t>
  </si>
  <si>
    <t xml:space="preserve">G7RKHNSY.3</t>
  </si>
  <si>
    <t xml:space="preserve">G7RKHNSY.5</t>
  </si>
  <si>
    <t xml:space="preserve">G7RKHNSY.6</t>
  </si>
  <si>
    <t xml:space="preserve">they reported the GSD after the processing, not the ortho and DSM resolution </t>
  </si>
  <si>
    <t xml:space="preserve">too many decimal for a DEM ??</t>
  </si>
  <si>
    <t xml:space="preserve">orthophoto and DEM</t>
  </si>
  <si>
    <t xml:space="preserve">BRUM54LP.2</t>
  </si>
  <si>
    <t xml:space="preserve">BRUM54LP.3</t>
  </si>
  <si>
    <t xml:space="preserve">only orthophotos used </t>
  </si>
  <si>
    <t xml:space="preserve">BRUM54LP.4</t>
  </si>
  <si>
    <t xml:space="preserve">BRUM54LP.5</t>
  </si>
  <si>
    <t xml:space="preserve">DEM and ortho generated but resolution not reported</t>
  </si>
  <si>
    <t xml:space="preserve">Resampled to 20x20m </t>
  </si>
  <si>
    <t xml:space="preserve">K6MS44VU.2</t>
  </si>
  <si>
    <t xml:space="preserve">K6MS44VU.3</t>
  </si>
  <si>
    <t xml:space="preserve">Ortho resolution not reported</t>
  </si>
  <si>
    <t xml:space="preserve">also DEM is generated for orthorectification but not used</t>
  </si>
  <si>
    <t xml:space="preserve">test with different scanner resolution and bit depth. result are reported fro 2400 dpi and 8 bit</t>
  </si>
  <si>
    <t xml:space="preserve">DSM + Orthophoto + ContourMap produced (map was desired end product and has scale of 1:20.000)</t>
  </si>
  <si>
    <t xml:space="preserve">DEM resolution not reported</t>
  </si>
  <si>
    <t xml:space="preserve">DEM (+ Reliability Information) + Orthophoto</t>
  </si>
  <si>
    <t xml:space="preserve">DEM + Orthoimage</t>
  </si>
  <si>
    <t xml:space="preserve">resolution depend on res of reference DEM, in paper: SRTM 1arc (~30m)</t>
  </si>
  <si>
    <t xml:space="preserve">looks like scale-less reconstruction via SFM (simply put imgs in Photoscan and click on "run")</t>
  </si>
  <si>
    <t xml:space="preserve">computed, but no resolution not mentionned</t>
  </si>
  <si>
    <t xml:space="preserve">not computed</t>
  </si>
  <si>
    <t xml:space="preserve">Authors only compute GCP coordinates analytically with their own, unnamed, code, no Orthophoto or DEM produced, no commercial software used</t>
  </si>
</sst>
</file>

<file path=xl/styles.xml><?xml version="1.0" encoding="utf-8"?>
<styleSheet xmlns="http://schemas.openxmlformats.org/spreadsheetml/2006/main">
  <numFmts count="8">
    <numFmt numFmtId="164" formatCode="General"/>
    <numFmt numFmtId="165" formatCode="General"/>
    <numFmt numFmtId="166" formatCode="0.000"/>
    <numFmt numFmtId="167" formatCode="@"/>
    <numFmt numFmtId="168" formatCode="m\-d"/>
    <numFmt numFmtId="169" formatCode="mmm\ d"/>
    <numFmt numFmtId="170" formatCode="d\ mmm"/>
    <numFmt numFmtId="171" formatCode="[h]:mm:ss"/>
  </numFmts>
  <fonts count="22">
    <font>
      <sz val="10"/>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0"/>
      <color rgb="FF000000"/>
      <name val="Calibri"/>
      <family val="0"/>
      <charset val="1"/>
    </font>
    <font>
      <sz val="11"/>
      <color rgb="FF000000"/>
      <name val="Calibri"/>
      <family val="0"/>
      <charset val="1"/>
    </font>
    <font>
      <sz val="8"/>
      <color rgb="FF000000"/>
      <name val="Arial"/>
      <family val="0"/>
      <charset val="1"/>
    </font>
    <font>
      <sz val="11"/>
      <color rgb="FFFF0000"/>
      <name val="Calibri"/>
      <family val="0"/>
      <charset val="1"/>
    </font>
    <font>
      <sz val="11"/>
      <color rgb="FFC0504D"/>
      <name val="Calibri"/>
      <family val="0"/>
      <charset val="1"/>
    </font>
    <font>
      <sz val="9"/>
      <color rgb="FF333333"/>
      <name val="&quot;Helvetica Neue&quot;"/>
      <family val="0"/>
      <charset val="1"/>
    </font>
    <font>
      <sz val="11"/>
      <color rgb="FF000000"/>
      <name val="Roboto"/>
      <family val="0"/>
      <charset val="1"/>
    </font>
    <font>
      <sz val="11"/>
      <color rgb="FF000000"/>
      <name val="Docs-Calibri"/>
      <family val="0"/>
      <charset val="1"/>
    </font>
    <font>
      <sz val="8"/>
      <color rgb="FF777777"/>
      <name val="Calibri"/>
      <family val="0"/>
      <charset val="1"/>
    </font>
    <font>
      <sz val="10"/>
      <color rgb="FF1C1D1E"/>
      <name val="Calibri"/>
      <family val="0"/>
      <charset val="1"/>
    </font>
    <font>
      <sz val="10"/>
      <color rgb="FF242729"/>
      <name val="Calibri"/>
      <family val="0"/>
      <charset val="1"/>
    </font>
    <font>
      <sz val="11"/>
      <color rgb="FF000000"/>
      <name val="&quot;docs-Calibri&quot;"/>
      <family val="0"/>
      <charset val="1"/>
    </font>
    <font>
      <sz val="10"/>
      <color rgb="FF000000"/>
      <name val="Docs-Calibri"/>
      <family val="0"/>
      <charset val="1"/>
    </font>
    <font>
      <u val="single"/>
      <sz val="10"/>
      <color rgb="FF0000FF"/>
      <name val="Cambria"/>
      <family val="0"/>
      <charset val="1"/>
    </font>
    <font>
      <sz val="11"/>
      <color rgb="FF222222"/>
      <name val="Calibri"/>
      <family val="0"/>
      <charset val="1"/>
    </font>
    <font>
      <u val="single"/>
      <sz val="11"/>
      <color rgb="FF0000FF"/>
      <name val="Cambria"/>
      <family val="0"/>
      <charset val="1"/>
    </font>
    <font>
      <sz val="10"/>
      <color rgb="FF2E2E2E"/>
      <name val="Calibri"/>
      <family val="0"/>
      <charset val="1"/>
    </font>
  </fonts>
  <fills count="8">
    <fill>
      <patternFill patternType="none"/>
    </fill>
    <fill>
      <patternFill patternType="gray125"/>
    </fill>
    <fill>
      <patternFill patternType="solid">
        <fgColor rgb="FFFFF2CC"/>
        <bgColor rgb="FFFFFFFF"/>
      </patternFill>
    </fill>
    <fill>
      <patternFill patternType="solid">
        <fgColor rgb="FFFFFFFF"/>
        <bgColor rgb="FFFFF2CC"/>
      </patternFill>
    </fill>
    <fill>
      <patternFill patternType="solid">
        <fgColor rgb="FFDD7E6B"/>
        <bgColor rgb="FFEA9999"/>
      </patternFill>
    </fill>
    <fill>
      <patternFill patternType="solid">
        <fgColor rgb="FFB7E1CD"/>
        <bgColor rgb="FFCCCCFF"/>
      </patternFill>
    </fill>
    <fill>
      <patternFill patternType="solid">
        <fgColor rgb="FFC0504D"/>
        <bgColor rgb="FF993366"/>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right"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right" vertical="bottom" textRotation="0" wrapText="false" indent="0" shrinkToFit="false"/>
      <protection locked="true" hidden="false"/>
    </xf>
    <xf numFmtId="164" fontId="11"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12" fillId="3" borderId="0" xfId="0" applyFont="true" applyBorder="false" applyAlignment="true" applyProtection="false">
      <alignment horizontal="right" vertical="bottom" textRotation="0" wrapText="false" indent="0" shrinkToFit="false"/>
      <protection locked="true" hidden="false"/>
    </xf>
    <xf numFmtId="164" fontId="13" fillId="3" borderId="0" xfId="0" applyFont="true" applyBorder="false" applyAlignment="true" applyProtection="false">
      <alignment horizontal="left"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right"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7" fontId="5" fillId="2" borderId="0" xfId="0" applyFont="true" applyBorder="false" applyAlignment="true" applyProtection="false">
      <alignment horizontal="center" vertical="bottom" textRotation="0" wrapText="true" indent="0" shrinkToFit="false"/>
      <protection locked="true" hidden="false"/>
    </xf>
    <xf numFmtId="165" fontId="15" fillId="3"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7" fontId="0" fillId="3" borderId="0" xfId="0" applyFont="true" applyBorder="false" applyAlignment="true" applyProtection="false">
      <alignment horizontal="general" vertical="bottom" textRotation="0" wrapText="false" indent="0" shrinkToFit="false"/>
      <protection locked="true" hidden="false"/>
    </xf>
    <xf numFmtId="167"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7" fontId="6" fillId="0" borderId="0" xfId="0" applyFont="true" applyBorder="false" applyAlignment="tru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7" fontId="0" fillId="3" borderId="0" xfId="0" applyFont="true" applyBorder="false" applyAlignment="true" applyProtection="false">
      <alignment horizontal="left" vertical="bottom" textRotation="0" wrapText="false" indent="0" shrinkToFit="false"/>
      <protection locked="true" hidden="false"/>
    </xf>
    <xf numFmtId="169" fontId="0" fillId="0" borderId="0" xfId="0" applyFont="true" applyBorder="false" applyAlignment="true" applyProtection="false">
      <alignment horizontal="general" vertical="bottom" textRotation="0" wrapText="false" indent="0" shrinkToFit="false"/>
      <protection locked="true" hidden="false"/>
    </xf>
    <xf numFmtId="170" fontId="0" fillId="0" borderId="0" xfId="0" applyFont="true" applyBorder="false" applyAlignment="true" applyProtection="false">
      <alignment horizontal="general" vertical="bottom" textRotation="0" wrapText="false" indent="0" shrinkToFit="false"/>
      <protection locked="true" hidden="false"/>
    </xf>
    <xf numFmtId="171" fontId="0" fillId="0" borderId="0" xfId="0" applyFont="true" applyBorder="false" applyAlignment="true" applyProtection="false">
      <alignment horizontal="general" vertical="bottom" textRotation="0" wrapText="false" indent="0" shrinkToFit="false"/>
      <protection locked="true" hidden="false"/>
    </xf>
    <xf numFmtId="164" fontId="17" fillId="3"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2" fillId="3"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0" fillId="3" borderId="0" xfId="0" applyFont="true" applyBorder="false" applyAlignment="true" applyProtection="false">
      <alignment horizontal="right" vertical="bottom" textRotation="0" wrapText="false" indent="0" shrinkToFit="false"/>
      <protection locked="true" hidden="false"/>
    </xf>
    <xf numFmtId="164" fontId="11" fillId="3"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true" indent="0" shrinkToFit="false"/>
      <protection locked="true" hidden="false"/>
    </xf>
    <xf numFmtId="168" fontId="6"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true" applyBorder="false" applyAlignment="true" applyProtection="false">
      <alignment horizontal="left" vertical="bottom" textRotation="0" wrapText="false" indent="0" shrinkToFit="false"/>
      <protection locked="true" hidden="false"/>
    </xf>
    <xf numFmtId="164" fontId="6" fillId="7"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8" fontId="6" fillId="0"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DD7E6B"/>
        </patternFill>
      </fill>
    </dxf>
    <dxf>
      <fill>
        <patternFill>
          <bgColor rgb="FFB7E1CD"/>
        </patternFill>
      </fill>
    </dxf>
    <dxf>
      <fill>
        <patternFill>
          <bgColor rgb="FFF4C7C3"/>
        </patternFill>
      </fill>
    </dxf>
    <dxf>
      <fill>
        <patternFill>
          <bgColor rgb="FFEA9999"/>
        </patternFill>
      </fill>
    </dxf>
    <dxf>
      <font>
        <color rgb="FF000000"/>
      </font>
      <fill>
        <patternFill>
          <bgColor rgb="FFEA99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77777"/>
      <rgbColor rgb="FF9999FF"/>
      <rgbColor rgb="FFC0504D"/>
      <rgbColor rgb="FFFFF2CC"/>
      <rgbColor rgb="FFCCFFFF"/>
      <rgbColor rgb="FF660066"/>
      <rgbColor rgb="FFDD7E6B"/>
      <rgbColor rgb="FF0066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EA9999"/>
      <rgbColor rgb="FFCC99FF"/>
      <rgbColor rgb="FFF4C7C3"/>
      <rgbColor rgb="FF3366FF"/>
      <rgbColor rgb="FF33CCCC"/>
      <rgbColor rgb="FF99CC00"/>
      <rgbColor rgb="FFFFCC00"/>
      <rgbColor rgb="FFFF9900"/>
      <rgbColor rgb="FFFF6600"/>
      <rgbColor rgb="FF666699"/>
      <rgbColor rgb="FF969696"/>
      <rgbColor rgb="FF242729"/>
      <rgbColor rgb="FF339966"/>
      <rgbColor rgb="FF1C1D1E"/>
      <rgbColor rgb="FF2E2E2E"/>
      <rgbColor rgb="FF993300"/>
      <rgbColor rgb="FF993366"/>
      <rgbColor rgb="FF22222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fototeca.icv.gva.es/?vuelo=VF_1993_Sur_Alicante_25000_pan" TargetMode="Externa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14.41796875" defaultRowHeight="15" zeroHeight="false" outlineLevelRow="0" outlineLevelCol="0"/>
  <cols>
    <col collapsed="false" customWidth="true" hidden="false" outlineLevel="0" max="1" min="1" style="0" width="11.14"/>
    <col collapsed="false" customWidth="true" hidden="false" outlineLevel="0" max="2" min="2" style="0" width="47.14"/>
    <col collapsed="false" customWidth="true" hidden="false" outlineLevel="0" max="3" min="3" style="0" width="6.99"/>
    <col collapsed="false" customWidth="true" hidden="false" outlineLevel="0" max="4" min="4" style="0" width="11.56"/>
    <col collapsed="false" customWidth="true" hidden="false" outlineLevel="0" max="5" min="5" style="0" width="20.57"/>
    <col collapsed="false" customWidth="true" hidden="false" outlineLevel="0" max="6" min="6" style="0" width="174.29"/>
    <col collapsed="false" customWidth="true" hidden="false" outlineLevel="0" max="7" min="7" style="0" width="34.7"/>
    <col collapsed="false" customWidth="true" hidden="false" outlineLevel="0" max="8" min="8" style="0" width="39.57"/>
    <col collapsed="false" customWidth="true" hidden="false" outlineLevel="0" max="9" min="9" style="0" width="11.56"/>
    <col collapsed="false" customWidth="true" hidden="false" outlineLevel="0" max="10" min="10" style="0" width="36.29"/>
    <col collapsed="false" customWidth="true" hidden="false" outlineLevel="0" max="16" min="11" style="0" width="9.86"/>
  </cols>
  <sheetData>
    <row r="1" customFormat="false" ht="12.75" hidden="false" customHeight="true" outlineLevel="0" collapsed="false">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customFormat="false" ht="12.75" hidden="false" customHeight="true" outlineLevel="0" collapsed="false">
      <c r="A2" s="4" t="s">
        <v>16</v>
      </c>
      <c r="B2" s="5" t="str">
        <f aca="false">CONCATENATE(E2," ",C2,", ",G2, " (", D2,")")</f>
        <v>Belart et al. 2020, Frontiers in Earth Science (2XDGW8V2)</v>
      </c>
      <c r="C2" s="5" t="n">
        <v>2020</v>
      </c>
      <c r="D2" s="5" t="s">
        <v>17</v>
      </c>
      <c r="E2" s="5" t="s">
        <v>18</v>
      </c>
      <c r="F2" s="5" t="s">
        <v>19</v>
      </c>
      <c r="G2" s="5" t="s">
        <v>20</v>
      </c>
      <c r="H2" s="5" t="s">
        <v>21</v>
      </c>
      <c r="J2" s="6" t="b">
        <f aca="true">EXACT(VLOOKUP($B2, INDIRECT("scientific!$A:$E"), 5, FALSE()), "no")</f>
        <v>0</v>
      </c>
      <c r="K2" s="7" t="str">
        <f aca="false">IF(ISNA(VLOOKUP($B2,geographic!$A:$B,1,0)), "no", "yes")</f>
        <v>yes</v>
      </c>
      <c r="L2" s="8" t="str">
        <f aca="false">IF(ISNA(VLOOKUP($B2,scientific!$A:$B,1,0)), "no", "yes")</f>
        <v>yes</v>
      </c>
      <c r="M2" s="8" t="str">
        <f aca="false">IF(ISNA(VLOOKUP($B2,datasets!$B:$C,1,0)), "no", "yes")</f>
        <v>yes</v>
      </c>
      <c r="N2" s="8" t="str">
        <f aca="false">IF(ISNA(VLOOKUP($B2,processing!$B:$C,1,0)), "no", "yes")</f>
        <v>yes</v>
      </c>
      <c r="O2" s="8" t="str">
        <f aca="false">IF(ISNA(VLOOKUP($B2,outputs!$B:$C,1,0)), "no", "yes")</f>
        <v>yes</v>
      </c>
      <c r="P2" s="8" t="str">
        <f aca="false">IF(ISNA(VLOOKUP($B2,accuracy!$B:$C,1,0)), "no", "yes")</f>
        <v>yes</v>
      </c>
    </row>
    <row r="3" customFormat="false" ht="12.75" hidden="false" customHeight="true" outlineLevel="0" collapsed="false">
      <c r="A3" s="4" t="s">
        <v>16</v>
      </c>
      <c r="B3" s="5" t="str">
        <f aca="false">CONCATENATE(E3," ",C3,", ",G3, " (", D3,")")</f>
        <v>Bolch et al. 2011, The Cryosphere (D5BPHY87)</v>
      </c>
      <c r="C3" s="5" t="n">
        <v>2011</v>
      </c>
      <c r="D3" s="5" t="s">
        <v>22</v>
      </c>
      <c r="E3" s="5" t="s">
        <v>23</v>
      </c>
      <c r="F3" s="5" t="s">
        <v>24</v>
      </c>
      <c r="G3" s="5" t="s">
        <v>25</v>
      </c>
      <c r="H3" s="5" t="s">
        <v>26</v>
      </c>
      <c r="J3" s="6" t="b">
        <f aca="true">EXACT(VLOOKUP($B3, INDIRECT("scientific!$A:$E"), 5, FALSE()), "no")</f>
        <v>0</v>
      </c>
      <c r="K3" s="9" t="str">
        <f aca="false">IF(ISNA(VLOOKUP($B3,geographic!$A:$B,1,0)), "no", "yes")</f>
        <v>yes</v>
      </c>
      <c r="L3" s="8" t="str">
        <f aca="false">IF(ISNA(VLOOKUP($B3,scientific!$A:$B,1,0)), "no", "yes")</f>
        <v>yes</v>
      </c>
      <c r="M3" s="8" t="str">
        <f aca="false">IF(ISNA(VLOOKUP($B3,datasets!$B:$C,1,0)), "no", "yes")</f>
        <v>yes</v>
      </c>
      <c r="N3" s="8" t="str">
        <f aca="false">IF(ISNA(VLOOKUP($B3,processing!$B:$C,1,0)), "no", "yes")</f>
        <v>yes</v>
      </c>
      <c r="O3" s="8" t="str">
        <f aca="false">IF(ISNA(VLOOKUP($B3,outputs!$B:$C,1,0)), "no", "yes")</f>
        <v>yes</v>
      </c>
      <c r="P3" s="8" t="str">
        <f aca="false">IF(ISNA(VLOOKUP($B3,accuracy!$B:$C,1,0)), "no", "yes")</f>
        <v>yes</v>
      </c>
    </row>
    <row r="4" customFormat="false" ht="12.75" hidden="false" customHeight="true" outlineLevel="0" collapsed="false">
      <c r="A4" s="4" t="s">
        <v>16</v>
      </c>
      <c r="B4" s="5" t="str">
        <f aca="false">CONCATENATE(E4," ",C4,", ",G4, " (", D4,")")</f>
        <v>Bolch et al. 2017, The Cryosphere (UFU92EAC)</v>
      </c>
      <c r="C4" s="5" t="n">
        <v>2017</v>
      </c>
      <c r="D4" s="5" t="s">
        <v>27</v>
      </c>
      <c r="E4" s="5" t="s">
        <v>23</v>
      </c>
      <c r="F4" s="5" t="s">
        <v>28</v>
      </c>
      <c r="G4" s="5" t="s">
        <v>25</v>
      </c>
      <c r="H4" s="5" t="s">
        <v>29</v>
      </c>
      <c r="J4" s="6" t="b">
        <f aca="true">EXACT(VLOOKUP($B4, INDIRECT("scientific!$A:$E"), 5, FALSE()), "no")</f>
        <v>0</v>
      </c>
      <c r="K4" s="9" t="str">
        <f aca="false">IF(ISNA(VLOOKUP($B4,geographic!$A:$B,1,0)), "no", "yes")</f>
        <v>yes</v>
      </c>
      <c r="L4" s="8" t="str">
        <f aca="false">IF(ISNA(VLOOKUP($B4,scientific!$A:$B,1,0)), "no", "yes")</f>
        <v>yes</v>
      </c>
      <c r="M4" s="8" t="str">
        <f aca="false">IF(ISNA(VLOOKUP($B4,datasets!$B:$C,1,0)), "no", "yes")</f>
        <v>yes</v>
      </c>
      <c r="N4" s="8" t="str">
        <f aca="false">IF(ISNA(VLOOKUP($B4,processing!$B:$C,1,0)), "no", "yes")</f>
        <v>yes</v>
      </c>
      <c r="O4" s="8" t="str">
        <f aca="false">IF(ISNA(VLOOKUP($B4,outputs!$B:$C,1,0)), "no", "yes")</f>
        <v>yes</v>
      </c>
      <c r="P4" s="8" t="str">
        <f aca="false">IF(ISNA(VLOOKUP($B4,accuracy!$B:$C,1,0)), "no", "yes")</f>
        <v>yes</v>
      </c>
    </row>
    <row r="5" customFormat="false" ht="12.75" hidden="false" customHeight="true" outlineLevel="0" collapsed="false">
      <c r="A5" s="4" t="s">
        <v>16</v>
      </c>
      <c r="B5" s="5" t="str">
        <f aca="false">CONCATENATE(E5," ",C5,", ",G5, " (", D5,")")</f>
        <v>Dehecq et al. 2020, Frontiers in Earth Science (IWKSCW57)</v>
      </c>
      <c r="C5" s="5" t="n">
        <v>2020</v>
      </c>
      <c r="D5" s="5" t="s">
        <v>30</v>
      </c>
      <c r="E5" s="5" t="s">
        <v>31</v>
      </c>
      <c r="F5" s="5" t="s">
        <v>32</v>
      </c>
      <c r="G5" s="5" t="s">
        <v>20</v>
      </c>
      <c r="H5" s="5" t="s">
        <v>33</v>
      </c>
      <c r="J5" s="6" t="b">
        <f aca="true">EXACT(VLOOKUP($B5, INDIRECT("scientific!$A:$E"), 5, FALSE()), "no")</f>
        <v>0</v>
      </c>
      <c r="K5" s="9" t="str">
        <f aca="false">IF(ISNA(VLOOKUP($B5,geographic!$A:$B,1,0)), "no", "yes")</f>
        <v>yes</v>
      </c>
      <c r="L5" s="8" t="str">
        <f aca="false">IF(ISNA(VLOOKUP($B5,scientific!$A:$B,1,0)), "no", "yes")</f>
        <v>yes</v>
      </c>
      <c r="M5" s="8" t="str">
        <f aca="false">IF(ISNA(VLOOKUP($B5,datasets!$B:$C,1,0)), "no", "yes")</f>
        <v>yes</v>
      </c>
      <c r="N5" s="8" t="str">
        <f aca="false">IF(ISNA(VLOOKUP($B5,processing!$B:$C,1,0)), "no", "yes")</f>
        <v>yes</v>
      </c>
      <c r="O5" s="8" t="str">
        <f aca="false">IF(ISNA(VLOOKUP($B5,outputs!$B:$C,1,0)), "no", "yes")</f>
        <v>yes</v>
      </c>
      <c r="P5" s="8" t="str">
        <f aca="false">IF(ISNA(VLOOKUP($B5,accuracy!$B:$C,1,0)), "no", "yes")</f>
        <v>yes</v>
      </c>
    </row>
    <row r="6" customFormat="false" ht="12.75" hidden="false" customHeight="true" outlineLevel="0" collapsed="false">
      <c r="A6" s="4" t="s">
        <v>16</v>
      </c>
      <c r="B6" s="5" t="str">
        <f aca="false">CONCATENATE(E6," ",C6,", ",G6, " (", D6,")")</f>
        <v>Falaschi et al. 2019, Frontiers in Earth Science (YW232UWW)</v>
      </c>
      <c r="C6" s="5" t="n">
        <v>2019</v>
      </c>
      <c r="D6" s="5" t="s">
        <v>34</v>
      </c>
      <c r="E6" s="5" t="s">
        <v>35</v>
      </c>
      <c r="F6" s="5" t="s">
        <v>36</v>
      </c>
      <c r="G6" s="5" t="s">
        <v>20</v>
      </c>
      <c r="H6" s="5" t="s">
        <v>37</v>
      </c>
      <c r="J6" s="6" t="b">
        <f aca="true">EXACT(VLOOKUP($B6, INDIRECT("scientific!$A:$E"), 5, FALSE()), "no")</f>
        <v>0</v>
      </c>
      <c r="K6" s="9" t="str">
        <f aca="false">IF(ISNA(VLOOKUP($B6,geographic!$A:$B,1,0)), "no", "yes")</f>
        <v>yes</v>
      </c>
      <c r="L6" s="8" t="str">
        <f aca="false">IF(ISNA(VLOOKUP($B6,scientific!$A:$B,1,0)), "no", "yes")</f>
        <v>yes</v>
      </c>
      <c r="M6" s="8" t="str">
        <f aca="false">IF(ISNA(VLOOKUP($B6,datasets!$B:$C,1,0)), "no", "yes")</f>
        <v>yes</v>
      </c>
      <c r="N6" s="8" t="str">
        <f aca="false">IF(ISNA(VLOOKUP($B6,processing!$B:$C,1,0)), "no", "yes")</f>
        <v>yes</v>
      </c>
      <c r="O6" s="8" t="str">
        <f aca="false">IF(ISNA(VLOOKUP($B6,outputs!$B:$C,1,0)), "no", "yes")</f>
        <v>yes</v>
      </c>
      <c r="P6" s="8" t="str">
        <f aca="false">IF(ISNA(VLOOKUP($B6,accuracy!$B:$C,1,0)), "no", "yes")</f>
        <v>yes</v>
      </c>
    </row>
    <row r="7" customFormat="false" ht="12.75" hidden="false" customHeight="true" outlineLevel="0" collapsed="false">
      <c r="A7" s="4" t="s">
        <v>16</v>
      </c>
      <c r="B7" s="5" t="str">
        <f aca="false">CONCATENATE(E7," ",C7,", ",G7, " (", D7,")")</f>
        <v>Fieber et al. 2018, Remote Sensing of Environment (5ER8DF4Z)</v>
      </c>
      <c r="C7" s="5" t="n">
        <v>2018</v>
      </c>
      <c r="D7" s="5" t="s">
        <v>38</v>
      </c>
      <c r="E7" s="5" t="s">
        <v>39</v>
      </c>
      <c r="F7" s="5" t="s">
        <v>40</v>
      </c>
      <c r="G7" s="5" t="s">
        <v>41</v>
      </c>
      <c r="H7" s="5" t="s">
        <v>42</v>
      </c>
      <c r="J7" s="6" t="b">
        <f aca="true">EXACT(VLOOKUP($B7, INDIRECT("scientific!$A:$E"), 5, FALSE()), "no")</f>
        <v>0</v>
      </c>
      <c r="K7" s="9" t="str">
        <f aca="false">IF(ISNA(VLOOKUP($B7,geographic!$A:$B,1,0)), "no", "yes")</f>
        <v>yes</v>
      </c>
      <c r="L7" s="8" t="str">
        <f aca="false">IF(ISNA(VLOOKUP($B7,scientific!$A:$B,1,0)), "no", "yes")</f>
        <v>yes</v>
      </c>
      <c r="M7" s="8" t="str">
        <f aca="false">IF(ISNA(VLOOKUP($B7,datasets!$B:$C,1,0)), "no", "yes")</f>
        <v>yes</v>
      </c>
      <c r="N7" s="8" t="str">
        <f aca="false">IF(ISNA(VLOOKUP($B7,processing!$B:$C,1,0)), "no", "yes")</f>
        <v>yes</v>
      </c>
      <c r="O7" s="8" t="str">
        <f aca="false">IF(ISNA(VLOOKUP($B7,outputs!$B:$C,1,0)), "no", "yes")</f>
        <v>yes</v>
      </c>
      <c r="P7" s="8" t="str">
        <f aca="false">IF(ISNA(VLOOKUP($B7,accuracy!$B:$C,1,0)), "no", "yes")</f>
        <v>yes</v>
      </c>
    </row>
    <row r="8" customFormat="false" ht="12.75" hidden="false" customHeight="true" outlineLevel="0" collapsed="false">
      <c r="A8" s="4" t="s">
        <v>16</v>
      </c>
      <c r="B8" s="5" t="str">
        <f aca="false">CONCATENATE(E8," ",C8,", ",G8, " (", D8,")")</f>
        <v>Goerlich et al. 2017, Remote Sensing (TPNA7T79)</v>
      </c>
      <c r="C8" s="5" t="n">
        <v>2017</v>
      </c>
      <c r="D8" s="5" t="s">
        <v>43</v>
      </c>
      <c r="E8" s="5" t="s">
        <v>44</v>
      </c>
      <c r="F8" s="5" t="s">
        <v>45</v>
      </c>
      <c r="G8" s="5" t="s">
        <v>46</v>
      </c>
      <c r="H8" s="5" t="s">
        <v>47</v>
      </c>
      <c r="J8" s="6" t="b">
        <f aca="true">EXACT(VLOOKUP($B8, INDIRECT("scientific!$A:$E"), 5, FALSE()), "no")</f>
        <v>0</v>
      </c>
      <c r="K8" s="9" t="str">
        <f aca="false">IF(ISNA(VLOOKUP($B8,geographic!$A:$B,1,0)), "no", "yes")</f>
        <v>yes</v>
      </c>
      <c r="L8" s="8" t="str">
        <f aca="false">IF(ISNA(VLOOKUP($B8,scientific!$A:$B,1,0)), "no", "yes")</f>
        <v>yes</v>
      </c>
      <c r="M8" s="8" t="str">
        <f aca="false">IF(ISNA(VLOOKUP($B8,datasets!$B:$C,1,0)), "no", "yes")</f>
        <v>yes</v>
      </c>
      <c r="N8" s="8" t="str">
        <f aca="false">IF(ISNA(VLOOKUP($B8,processing!$B:$C,1,0)), "no", "yes")</f>
        <v>yes</v>
      </c>
      <c r="O8" s="8" t="str">
        <f aca="false">IF(ISNA(VLOOKUP($B8,outputs!$B:$C,1,0)), "no", "yes")</f>
        <v>yes</v>
      </c>
      <c r="P8" s="8" t="str">
        <f aca="false">IF(ISNA(VLOOKUP($B8,accuracy!$B:$C,1,0)), "no", "yes")</f>
        <v>yes</v>
      </c>
    </row>
    <row r="9" customFormat="false" ht="12.75" hidden="false" customHeight="true" outlineLevel="0" collapsed="false">
      <c r="A9" s="4" t="s">
        <v>16</v>
      </c>
      <c r="B9" s="5" t="str">
        <f aca="false">CONCATENATE(E9," ",C9,", ",G9, " (", D9,")")</f>
        <v>Holzer et al. 2015, The Cryosphere (5UI9RGTX)</v>
      </c>
      <c r="C9" s="5" t="n">
        <v>2015</v>
      </c>
      <c r="D9" s="5" t="s">
        <v>48</v>
      </c>
      <c r="E9" s="5" t="s">
        <v>49</v>
      </c>
      <c r="F9" s="5" t="s">
        <v>50</v>
      </c>
      <c r="G9" s="5" t="s">
        <v>25</v>
      </c>
      <c r="H9" s="5" t="s">
        <v>51</v>
      </c>
      <c r="J9" s="6" t="b">
        <f aca="true">EXACT(VLOOKUP($B9, INDIRECT("scientific!$A:$E"), 5, FALSE()), "no")</f>
        <v>0</v>
      </c>
      <c r="K9" s="9" t="str">
        <f aca="false">IF(ISNA(VLOOKUP($B9,geographic!$A:$B,1,0)), "no", "yes")</f>
        <v>yes</v>
      </c>
      <c r="L9" s="8" t="str">
        <f aca="false">IF(ISNA(VLOOKUP($B9,scientific!$A:$B,1,0)), "no", "yes")</f>
        <v>yes</v>
      </c>
      <c r="M9" s="8" t="str">
        <f aca="false">IF(ISNA(VLOOKUP($B9,datasets!$B:$C,1,0)), "no", "yes")</f>
        <v>yes</v>
      </c>
      <c r="N9" s="8" t="str">
        <f aca="false">IF(ISNA(VLOOKUP($B9,processing!$B:$C,1,0)), "no", "yes")</f>
        <v>yes</v>
      </c>
      <c r="O9" s="8" t="str">
        <f aca="false">IF(ISNA(VLOOKUP($B9,outputs!$B:$C,1,0)), "no", "yes")</f>
        <v>yes</v>
      </c>
      <c r="P9" s="8" t="str">
        <f aca="false">IF(ISNA(VLOOKUP($B9,accuracy!$B:$C,1,0)), "no", "yes")</f>
        <v>yes</v>
      </c>
    </row>
    <row r="10" customFormat="false" ht="12.75" hidden="false" customHeight="true" outlineLevel="0" collapsed="false">
      <c r="A10" s="4" t="s">
        <v>16</v>
      </c>
      <c r="B10" s="5" t="str">
        <f aca="false">CONCATENATE(E10," ",C10,", ",G10, " (", D10,")")</f>
        <v>Klimetzek et al. 2021, Remote Sensing (UHTXA8J6)</v>
      </c>
      <c r="C10" s="5" t="n">
        <v>2021</v>
      </c>
      <c r="D10" s="5" t="s">
        <v>52</v>
      </c>
      <c r="E10" s="5" t="s">
        <v>53</v>
      </c>
      <c r="F10" s="5" t="s">
        <v>54</v>
      </c>
      <c r="G10" s="5" t="s">
        <v>46</v>
      </c>
      <c r="H10" s="5" t="s">
        <v>55</v>
      </c>
      <c r="J10" s="6" t="b">
        <f aca="true">EXACT(VLOOKUP($B10, INDIRECT("scientific!$A:$E"), 5, FALSE()), "no")</f>
        <v>0</v>
      </c>
      <c r="K10" s="9" t="str">
        <f aca="false">IF(ISNA(VLOOKUP($B10,geographic!$A:$B,1,0)), "no", "yes")</f>
        <v>yes</v>
      </c>
      <c r="L10" s="8" t="str">
        <f aca="false">IF(ISNA(VLOOKUP($B10,scientific!$A:$B,1,0)), "no", "yes")</f>
        <v>yes</v>
      </c>
      <c r="M10" s="8" t="str">
        <f aca="false">IF(ISNA(VLOOKUP($B10,datasets!$B:$C,1,0)), "no", "yes")</f>
        <v>yes</v>
      </c>
      <c r="N10" s="8" t="str">
        <f aca="false">IF(ISNA(VLOOKUP($B10,processing!$B:$C,1,0)), "no", "yes")</f>
        <v>yes</v>
      </c>
      <c r="O10" s="8" t="str">
        <f aca="false">IF(ISNA(VLOOKUP($B10,outputs!$B:$C,1,0)), "no", "yes")</f>
        <v>yes</v>
      </c>
      <c r="P10" s="8" t="str">
        <f aca="false">IF(ISNA(VLOOKUP($B10,accuracy!$B:$C,1,0)), "no", "yes")</f>
        <v>yes</v>
      </c>
    </row>
    <row r="11" customFormat="false" ht="12.75" hidden="false" customHeight="true" outlineLevel="0" collapsed="false">
      <c r="A11" s="4" t="s">
        <v>16</v>
      </c>
      <c r="B11" s="5" t="str">
        <f aca="false">CONCATENATE(E11," ",C11,", ",G11, " (", D11,")")</f>
        <v>Mihai et al. 2016, Procedia Environmental Sciences (KTXXTV3Y)</v>
      </c>
      <c r="C11" s="5" t="n">
        <v>2016</v>
      </c>
      <c r="D11" s="5" t="s">
        <v>56</v>
      </c>
      <c r="E11" s="5" t="s">
        <v>57</v>
      </c>
      <c r="F11" s="5" t="s">
        <v>58</v>
      </c>
      <c r="G11" s="5" t="s">
        <v>59</v>
      </c>
      <c r="H11" s="5" t="s">
        <v>60</v>
      </c>
      <c r="J11" s="6" t="b">
        <f aca="true">EXACT(VLOOKUP($B11, INDIRECT("scientific!$A:$E"), 5, FALSE()), "no")</f>
        <v>0</v>
      </c>
      <c r="K11" s="9" t="str">
        <f aca="false">IF(ISNA(VLOOKUP($B11,geographic!$A:$B,1,0)), "no", "yes")</f>
        <v>yes</v>
      </c>
      <c r="L11" s="8" t="str">
        <f aca="false">IF(ISNA(VLOOKUP($B11,scientific!$A:$B,1,0)), "no", "yes")</f>
        <v>yes</v>
      </c>
      <c r="M11" s="8" t="str">
        <f aca="false">IF(ISNA(VLOOKUP($B11,datasets!$B:$C,1,0)), "no", "yes")</f>
        <v>yes</v>
      </c>
      <c r="N11" s="8" t="str">
        <f aca="false">IF(ISNA(VLOOKUP($B11,processing!$B:$C,1,0)), "no", "yes")</f>
        <v>yes</v>
      </c>
      <c r="O11" s="8" t="str">
        <f aca="false">IF(ISNA(VLOOKUP($B11,outputs!$B:$C,1,0)), "no", "yes")</f>
        <v>yes</v>
      </c>
      <c r="P11" s="8" t="str">
        <f aca="false">IF(ISNA(VLOOKUP($B11,accuracy!$B:$C,1,0)), "no", "yes")</f>
        <v>yes</v>
      </c>
    </row>
    <row r="12" customFormat="false" ht="12.75" hidden="false" customHeight="true" outlineLevel="0" collapsed="false">
      <c r="A12" s="4" t="s">
        <v>16</v>
      </c>
      <c r="B12" s="5" t="str">
        <f aca="false">CONCATENATE(E12," ",C12,", ",G12, " (", D12,")")</f>
        <v>Nita et al. 2018, Remote Sensing of Environment (69M5DZSF)</v>
      </c>
      <c r="C12" s="5" t="n">
        <v>2018</v>
      </c>
      <c r="D12" s="5" t="s">
        <v>61</v>
      </c>
      <c r="E12" s="5" t="s">
        <v>62</v>
      </c>
      <c r="F12" s="5" t="s">
        <v>63</v>
      </c>
      <c r="G12" s="5" t="s">
        <v>41</v>
      </c>
      <c r="H12" s="5" t="s">
        <v>64</v>
      </c>
      <c r="J12" s="6" t="b">
        <f aca="true">EXACT(VLOOKUP($B12, INDIRECT("scientific!$A:$E"), 5, FALSE()), "no")</f>
        <v>0</v>
      </c>
      <c r="K12" s="9" t="str">
        <f aca="false">IF(ISNA(VLOOKUP($B12,geographic!$A:$B,1,0)), "no", "yes")</f>
        <v>yes</v>
      </c>
      <c r="L12" s="8" t="str">
        <f aca="false">IF(ISNA(VLOOKUP($B12,scientific!$A:$B,1,0)), "no", "yes")</f>
        <v>yes</v>
      </c>
      <c r="M12" s="8" t="str">
        <f aca="false">IF(ISNA(VLOOKUP($B12,datasets!$B:$C,1,0)), "no", "yes")</f>
        <v>yes</v>
      </c>
      <c r="N12" s="8" t="str">
        <f aca="false">IF(ISNA(VLOOKUP($B12,processing!$B:$C,1,0)), "no", "yes")</f>
        <v>yes</v>
      </c>
      <c r="O12" s="8" t="str">
        <f aca="false">IF(ISNA(VLOOKUP($B12,outputs!$B:$C,1,0)), "no", "yes")</f>
        <v>yes</v>
      </c>
      <c r="P12" s="8" t="str">
        <f aca="false">IF(ISNA(VLOOKUP($B12,accuracy!$B:$C,1,0)), "no", "yes")</f>
        <v>yes</v>
      </c>
    </row>
    <row r="13" customFormat="false" ht="12.75" hidden="false" customHeight="true" outlineLevel="0" collapsed="false">
      <c r="A13" s="4" t="s">
        <v>16</v>
      </c>
      <c r="B13" s="5" t="str">
        <f aca="false">CONCATENATE(E13," ",C13,", ",G13, " (", D13,")")</f>
        <v>Nuimura et al. 2017, Quaternary International (SPYHCGR7)</v>
      </c>
      <c r="C13" s="5" t="n">
        <v>2017</v>
      </c>
      <c r="D13" s="5" t="s">
        <v>65</v>
      </c>
      <c r="E13" s="5" t="s">
        <v>66</v>
      </c>
      <c r="F13" s="5" t="s">
        <v>67</v>
      </c>
      <c r="G13" s="5" t="s">
        <v>68</v>
      </c>
      <c r="H13" s="5" t="s">
        <v>69</v>
      </c>
      <c r="J13" s="6" t="b">
        <f aca="true">EXACT(VLOOKUP($B13, INDIRECT("scientific!$A:$E"), 5, FALSE()), "no")</f>
        <v>0</v>
      </c>
      <c r="K13" s="9" t="str">
        <f aca="false">IF(ISNA(VLOOKUP($B13,geographic!$A:$B,1,0)), "no", "yes")</f>
        <v>yes</v>
      </c>
      <c r="L13" s="8" t="str">
        <f aca="false">IF(ISNA(VLOOKUP($B13,scientific!$A:$B,1,0)), "no", "yes")</f>
        <v>yes</v>
      </c>
      <c r="M13" s="8" t="str">
        <f aca="false">IF(ISNA(VLOOKUP($B13,datasets!$B:$C,1,0)), "no", "yes")</f>
        <v>yes</v>
      </c>
      <c r="N13" s="8" t="str">
        <f aca="false">IF(ISNA(VLOOKUP($B13,processing!$B:$C,1,0)), "no", "yes")</f>
        <v>yes</v>
      </c>
      <c r="O13" s="8" t="str">
        <f aca="false">IF(ISNA(VLOOKUP($B13,outputs!$B:$C,1,0)), "no", "yes")</f>
        <v>yes</v>
      </c>
      <c r="P13" s="8" t="str">
        <f aca="false">IF(ISNA(VLOOKUP($B13,accuracy!$B:$C,1,0)), "no", "yes")</f>
        <v>yes</v>
      </c>
    </row>
    <row r="14" customFormat="false" ht="12.75" hidden="false" customHeight="true" outlineLevel="0" collapsed="false">
      <c r="A14" s="4" t="s">
        <v>16</v>
      </c>
      <c r="B14" s="5" t="str">
        <f aca="false">CONCATENATE(E14," ",C14,", ",G14, " (", D14,")")</f>
        <v>Pellicciotti et al. 2015, Journal of Glaciology (I497FPR3)</v>
      </c>
      <c r="C14" s="4" t="n">
        <v>2015</v>
      </c>
      <c r="D14" s="4" t="s">
        <v>70</v>
      </c>
      <c r="E14" s="4" t="s">
        <v>71</v>
      </c>
      <c r="F14" s="4" t="s">
        <v>72</v>
      </c>
      <c r="G14" s="4" t="s">
        <v>73</v>
      </c>
      <c r="H14" s="4" t="s">
        <v>74</v>
      </c>
      <c r="J14" s="6" t="b">
        <f aca="true">EXACT(VLOOKUP($B14, INDIRECT("scientific!$A:$E"), 5, FALSE()), "no")</f>
        <v>0</v>
      </c>
      <c r="K14" s="9" t="str">
        <f aca="false">IF(ISNA(VLOOKUP($B14,geographic!$A:$B,1,0)), "no", "yes")</f>
        <v>yes</v>
      </c>
      <c r="L14" s="8" t="str">
        <f aca="false">IF(ISNA(VLOOKUP($B14,scientific!$A:$B,1,0)), "no", "yes")</f>
        <v>yes</v>
      </c>
      <c r="M14" s="8" t="str">
        <f aca="false">IF(ISNA(VLOOKUP($B14,datasets!$B:$C,1,0)), "no", "yes")</f>
        <v>yes</v>
      </c>
      <c r="N14" s="8" t="str">
        <f aca="false">IF(ISNA(VLOOKUP($B14,processing!$B:$C,1,0)), "no", "yes")</f>
        <v>yes</v>
      </c>
      <c r="O14" s="8" t="str">
        <f aca="false">IF(ISNA(VLOOKUP($B14,outputs!$B:$C,1,0)), "no", "yes")</f>
        <v>yes</v>
      </c>
      <c r="P14" s="8" t="str">
        <f aca="false">IF(ISNA(VLOOKUP($B14,accuracy!$B:$C,1,0)), "no", "yes")</f>
        <v>yes</v>
      </c>
    </row>
    <row r="15" customFormat="false" ht="12.75" hidden="false" customHeight="true" outlineLevel="0" collapsed="false">
      <c r="A15" s="4" t="s">
        <v>16</v>
      </c>
      <c r="B15" s="5" t="str">
        <f aca="false">CONCATENATE(E15," ",C15,", ",G15, " (", D15,")")</f>
        <v>Ragettli et al. 2016, The Cryosphere (LNXI6UYT)</v>
      </c>
      <c r="C15" s="5" t="n">
        <v>2016</v>
      </c>
      <c r="D15" s="5" t="s">
        <v>75</v>
      </c>
      <c r="E15" s="5" t="s">
        <v>76</v>
      </c>
      <c r="F15" s="5" t="s">
        <v>77</v>
      </c>
      <c r="G15" s="5" t="s">
        <v>25</v>
      </c>
      <c r="H15" s="5" t="s">
        <v>78</v>
      </c>
      <c r="J15" s="6" t="b">
        <f aca="true">EXACT(VLOOKUP($B15, INDIRECT("scientific!$A:$E"), 5, FALSE()), "no")</f>
        <v>0</v>
      </c>
      <c r="K15" s="9" t="str">
        <f aca="false">IF(ISNA(VLOOKUP($B15,geographic!$A:$B,1,0)), "no", "yes")</f>
        <v>yes</v>
      </c>
      <c r="L15" s="8" t="str">
        <f aca="false">IF(ISNA(VLOOKUP($B15,scientific!$A:$B,1,0)), "no", "yes")</f>
        <v>yes</v>
      </c>
      <c r="M15" s="8" t="str">
        <f aca="false">IF(ISNA(VLOOKUP($B15,datasets!$B:$C,1,0)), "no", "yes")</f>
        <v>yes</v>
      </c>
      <c r="N15" s="8" t="str">
        <f aca="false">IF(ISNA(VLOOKUP($B15,processing!$B:$C,1,0)), "no", "yes")</f>
        <v>yes</v>
      </c>
      <c r="O15" s="8" t="str">
        <f aca="false">IF(ISNA(VLOOKUP($B15,outputs!$B:$C,1,0)), "no", "yes")</f>
        <v>yes</v>
      </c>
      <c r="P15" s="8" t="str">
        <f aca="false">IF(ISNA(VLOOKUP($B15,accuracy!$B:$C,1,0)), "no", "yes")</f>
        <v>yes</v>
      </c>
    </row>
    <row r="16" customFormat="false" ht="12.75" hidden="false" customHeight="true" outlineLevel="0" collapsed="false">
      <c r="A16" s="4" t="s">
        <v>16</v>
      </c>
      <c r="B16" s="5" t="str">
        <f aca="false">CONCATENATE(E16," ",C16,", ",G16, " (", D16,")")</f>
        <v>Schmidt et al. 2001, IGARSS 2001. Scanning the Present and Resolving the Future. Proceedings. IEEE 2001 International Geoscience and Remote Sensing Symposium (Cat. No.01CH37217) (WCZUHQVX)</v>
      </c>
      <c r="C16" s="5" t="n">
        <v>2001</v>
      </c>
      <c r="D16" s="5" t="s">
        <v>79</v>
      </c>
      <c r="E16" s="5" t="s">
        <v>80</v>
      </c>
      <c r="F16" s="5" t="s">
        <v>81</v>
      </c>
      <c r="G16" s="5" t="s">
        <v>82</v>
      </c>
      <c r="H16" s="5" t="s">
        <v>83</v>
      </c>
      <c r="J16" s="6" t="b">
        <f aca="true">EXACT(VLOOKUP($B16, INDIRECT("scientific!$A:$E"), 5, FALSE()), "no")</f>
        <v>0</v>
      </c>
      <c r="K16" s="9" t="str">
        <f aca="false">IF(ISNA(VLOOKUP($B16,geographic!$A:$B,1,0)), "no", "yes")</f>
        <v>yes</v>
      </c>
      <c r="L16" s="8" t="str">
        <f aca="false">IF(ISNA(VLOOKUP($B16,scientific!$A:$B,1,0)), "no", "yes")</f>
        <v>yes</v>
      </c>
      <c r="M16" s="8" t="str">
        <f aca="false">IF(ISNA(VLOOKUP($B16,datasets!$B:$C,1,0)), "no", "yes")</f>
        <v>yes</v>
      </c>
      <c r="N16" s="8" t="str">
        <f aca="false">IF(ISNA(VLOOKUP($B16,processing!$B:$C,1,0)), "no", "yes")</f>
        <v>yes</v>
      </c>
      <c r="O16" s="8" t="str">
        <f aca="false">IF(ISNA(VLOOKUP($B16,outputs!$B:$C,1,0)), "no", "yes")</f>
        <v>yes</v>
      </c>
      <c r="P16" s="8" t="str">
        <f aca="false">IF(ISNA(VLOOKUP($B16,accuracy!$B:$C,1,0)), "no", "yes")</f>
        <v>yes</v>
      </c>
    </row>
    <row r="17" customFormat="false" ht="12.75" hidden="false" customHeight="true" outlineLevel="0" collapsed="false">
      <c r="A17" s="4" t="s">
        <v>16</v>
      </c>
      <c r="B17" s="5" t="str">
        <f aca="false">CONCATENATE(E17," ",C17,", ",G17, " (", D17,")")</f>
        <v>Sevara 2013, International Journal of Heritage in the Digital Era (HRXNERQE)</v>
      </c>
      <c r="C17" s="5" t="n">
        <v>2013</v>
      </c>
      <c r="D17" s="5" t="s">
        <v>84</v>
      </c>
      <c r="E17" s="5" t="s">
        <v>85</v>
      </c>
      <c r="F17" s="5" t="s">
        <v>86</v>
      </c>
      <c r="G17" s="5" t="s">
        <v>87</v>
      </c>
      <c r="H17" s="5" t="s">
        <v>88</v>
      </c>
      <c r="J17" s="6" t="b">
        <f aca="true">EXACT(VLOOKUP($B17, INDIRECT("scientific!$A:$E"), 5, FALSE()), "no")</f>
        <v>0</v>
      </c>
      <c r="K17" s="9" t="str">
        <f aca="false">IF(ISNA(VLOOKUP($B17,geographic!$A:$B,1,0)), "no", "yes")</f>
        <v>yes</v>
      </c>
      <c r="L17" s="8" t="str">
        <f aca="false">IF(ISNA(VLOOKUP($B17,scientific!$A:$B,1,0)), "no", "yes")</f>
        <v>yes</v>
      </c>
      <c r="M17" s="8" t="str">
        <f aca="false">IF(ISNA(VLOOKUP($B17,datasets!$B:$C,1,0)), "no", "yes")</f>
        <v>yes</v>
      </c>
      <c r="N17" s="8" t="str">
        <f aca="false">IF(ISNA(VLOOKUP($B17,processing!$B:$C,1,0)), "no", "yes")</f>
        <v>yes</v>
      </c>
      <c r="O17" s="8" t="str">
        <f aca="false">IF(ISNA(VLOOKUP($B17,outputs!$B:$C,1,0)), "no", "yes")</f>
        <v>yes</v>
      </c>
      <c r="P17" s="8" t="str">
        <f aca="false">IF(ISNA(VLOOKUP($B17,accuracy!$B:$C,1,0)), "no", "yes")</f>
        <v>yes</v>
      </c>
    </row>
    <row r="18" customFormat="false" ht="12.75" hidden="false" customHeight="true" outlineLevel="0" collapsed="false">
      <c r="A18" s="4" t="s">
        <v>16</v>
      </c>
      <c r="B18" s="5" t="str">
        <f aca="false">CONCATENATE(E18," ",C18,", ",G18, " (", D18,")")</f>
        <v>Sevara et al. 2018, Journal of Archaeological Method and Theory (RCSSD3W5)</v>
      </c>
      <c r="C18" s="5" t="n">
        <v>2018</v>
      </c>
      <c r="D18" s="5" t="s">
        <v>89</v>
      </c>
      <c r="E18" s="5" t="s">
        <v>90</v>
      </c>
      <c r="F18" s="5" t="s">
        <v>91</v>
      </c>
      <c r="G18" s="5" t="s">
        <v>92</v>
      </c>
      <c r="H18" s="5" t="s">
        <v>93</v>
      </c>
      <c r="J18" s="6" t="b">
        <f aca="true">EXACT(VLOOKUP($B18, INDIRECT("scientific!$A:$E"), 5, FALSE()), "no")</f>
        <v>0</v>
      </c>
      <c r="K18" s="9" t="str">
        <f aca="false">IF(ISNA(VLOOKUP($B18,geographic!$A:$B,1,0)), "no", "yes")</f>
        <v>yes</v>
      </c>
      <c r="L18" s="8" t="str">
        <f aca="false">IF(ISNA(VLOOKUP($B18,scientific!$A:$B,1,0)), "no", "yes")</f>
        <v>yes</v>
      </c>
      <c r="M18" s="8" t="str">
        <f aca="false">IF(ISNA(VLOOKUP($B18,datasets!$B:$C,1,0)), "no", "yes")</f>
        <v>yes</v>
      </c>
      <c r="N18" s="8" t="str">
        <f aca="false">IF(ISNA(VLOOKUP($B18,processing!$B:$C,1,0)), "no", "yes")</f>
        <v>yes</v>
      </c>
      <c r="O18" s="8" t="str">
        <f aca="false">IF(ISNA(VLOOKUP($B18,outputs!$B:$C,1,0)), "no", "yes")</f>
        <v>yes</v>
      </c>
      <c r="P18" s="8" t="str">
        <f aca="false">IF(ISNA(VLOOKUP($B18,accuracy!$B:$C,1,0)), "no", "yes")</f>
        <v>yes</v>
      </c>
    </row>
    <row r="19" customFormat="false" ht="12.75" hidden="false" customHeight="true" outlineLevel="0" collapsed="false">
      <c r="A19" s="4" t="s">
        <v>16</v>
      </c>
      <c r="B19" s="5" t="str">
        <f aca="false">CONCATENATE(E19," ",C19,", ",G19, " (", D19,")")</f>
        <v>Tian et al. 2019, IGARSS 2019 - 2019 IEEE International Geoscience and Remote Sensing Symposium (3Q3MUWTB)</v>
      </c>
      <c r="C19" s="5" t="n">
        <v>2019</v>
      </c>
      <c r="D19" s="5" t="s">
        <v>94</v>
      </c>
      <c r="E19" s="5" t="s">
        <v>95</v>
      </c>
      <c r="F19" s="5" t="s">
        <v>96</v>
      </c>
      <c r="G19" s="5" t="s">
        <v>97</v>
      </c>
      <c r="H19" s="5" t="s">
        <v>98</v>
      </c>
      <c r="J19" s="6" t="b">
        <f aca="true">EXACT(VLOOKUP($B19, INDIRECT("scientific!$A:$E"), 5, FALSE()), "no")</f>
        <v>0</v>
      </c>
      <c r="K19" s="9" t="str">
        <f aca="false">IF(ISNA(VLOOKUP($B19,geographic!$A:$B,1,0)), "no", "yes")</f>
        <v>yes</v>
      </c>
      <c r="L19" s="8" t="str">
        <f aca="false">IF(ISNA(VLOOKUP($B19,scientific!$A:$B,1,0)), "no", "yes")</f>
        <v>yes</v>
      </c>
      <c r="M19" s="8" t="str">
        <f aca="false">IF(ISNA(VLOOKUP($B19,datasets!$B:$C,1,0)), "no", "yes")</f>
        <v>yes</v>
      </c>
      <c r="N19" s="8" t="str">
        <f aca="false">IF(ISNA(VLOOKUP($B19,processing!$B:$C,1,0)), "no", "yes")</f>
        <v>yes</v>
      </c>
      <c r="O19" s="8" t="str">
        <f aca="false">IF(ISNA(VLOOKUP($B19,outputs!$B:$C,1,0)), "no", "yes")</f>
        <v>yes</v>
      </c>
      <c r="P19" s="8" t="str">
        <f aca="false">IF(ISNA(VLOOKUP($B19,accuracy!$B:$C,1,0)), "no", "yes")</f>
        <v>yes</v>
      </c>
    </row>
    <row r="20" customFormat="false" ht="12.75" hidden="false" customHeight="true" outlineLevel="0" collapsed="false">
      <c r="A20" s="4" t="s">
        <v>16</v>
      </c>
      <c r="B20" s="5" t="str">
        <f aca="false">CONCATENATE(E20," ",C20,", ",G20, " (", D20,")")</f>
        <v>Zhou et al. 2018, Remote Sensing of Environment (ZZ5TKXNF)</v>
      </c>
      <c r="C20" s="5" t="n">
        <v>2018</v>
      </c>
      <c r="D20" s="5" t="s">
        <v>99</v>
      </c>
      <c r="E20" s="5" t="s">
        <v>100</v>
      </c>
      <c r="F20" s="5" t="s">
        <v>101</v>
      </c>
      <c r="G20" s="5" t="s">
        <v>41</v>
      </c>
      <c r="H20" s="5" t="s">
        <v>102</v>
      </c>
      <c r="J20" s="6" t="b">
        <f aca="true">EXACT(VLOOKUP($B20, INDIRECT("scientific!$A:$E"), 5, FALSE()), "no")</f>
        <v>0</v>
      </c>
      <c r="K20" s="9" t="str">
        <f aca="false">IF(ISNA(VLOOKUP($B20,geographic!$A:$B,1,0)), "no", "yes")</f>
        <v>yes</v>
      </c>
      <c r="L20" s="8" t="str">
        <f aca="false">IF(ISNA(VLOOKUP($B20,scientific!$A:$B,1,0)), "no", "yes")</f>
        <v>yes</v>
      </c>
      <c r="M20" s="8" t="str">
        <f aca="false">IF(ISNA(VLOOKUP($B20,datasets!$B:$C,1,0)), "no", "yes")</f>
        <v>yes</v>
      </c>
      <c r="N20" s="8" t="str">
        <f aca="false">IF(ISNA(VLOOKUP($B20,processing!$B:$C,1,0)), "no", "yes")</f>
        <v>yes</v>
      </c>
      <c r="O20" s="8" t="str">
        <f aca="false">IF(ISNA(VLOOKUP($B20,outputs!$B:$C,1,0)), "no", "yes")</f>
        <v>yes</v>
      </c>
      <c r="P20" s="8" t="str">
        <f aca="false">IF(ISNA(VLOOKUP($B20,accuracy!$B:$C,1,0)), "no", "yes")</f>
        <v>yes</v>
      </c>
    </row>
    <row r="21" customFormat="false" ht="12.75" hidden="false" customHeight="true" outlineLevel="0" collapsed="false">
      <c r="A21" s="4" t="s">
        <v>103</v>
      </c>
      <c r="B21" s="5" t="str">
        <f aca="false">CONCATENATE(E21," ",C21,", ",G21, " (", D21,")")</f>
        <v>Betz et al. 2019, Zeitschrift für Geomorphologie (C97XPXE6)</v>
      </c>
      <c r="C21" s="5" t="n">
        <v>2019</v>
      </c>
      <c r="D21" s="5" t="s">
        <v>104</v>
      </c>
      <c r="E21" s="5" t="s">
        <v>105</v>
      </c>
      <c r="F21" s="5" t="s">
        <v>106</v>
      </c>
      <c r="G21" s="5" t="s">
        <v>107</v>
      </c>
      <c r="H21" s="5" t="s">
        <v>108</v>
      </c>
      <c r="J21" s="6" t="b">
        <f aca="true">EXACT(VLOOKUP($B21, INDIRECT("scientific!$A:$E"), 5, FALSE()), "no")</f>
        <v>0</v>
      </c>
      <c r="K21" s="9" t="str">
        <f aca="false">IF(ISNA(VLOOKUP($B21,geographic!$A:$B,1,0)), "no", "yes")</f>
        <v>yes</v>
      </c>
      <c r="L21" s="8" t="str">
        <f aca="false">IF(ISNA(VLOOKUP($B21,scientific!$A:$B,1,0)), "no", "yes")</f>
        <v>yes</v>
      </c>
      <c r="M21" s="8" t="str">
        <f aca="false">IF(ISNA(VLOOKUP($B21,datasets!$B:$C,1,0)), "no", "yes")</f>
        <v>yes</v>
      </c>
      <c r="N21" s="8" t="str">
        <f aca="false">IF(ISNA(VLOOKUP($B21,processing!$B:$C,1,0)), "no", "yes")</f>
        <v>yes</v>
      </c>
      <c r="O21" s="8" t="str">
        <f aca="false">IF(ISNA(VLOOKUP($B21,outputs!$B:$C,1,0)), "no", "yes")</f>
        <v>yes</v>
      </c>
      <c r="P21" s="8" t="str">
        <f aca="false">IF(ISNA(VLOOKUP($B21,accuracy!$B:$C,1,0)), "no", "yes")</f>
        <v>yes</v>
      </c>
    </row>
    <row r="22" customFormat="false" ht="12.75" hidden="false" customHeight="true" outlineLevel="0" collapsed="false">
      <c r="A22" s="4" t="s">
        <v>103</v>
      </c>
      <c r="B22" s="5" t="str">
        <f aca="false">CONCATENATE(E22," ",C22,", ",G22, " (", D22,")")</f>
        <v>Bolles and Forman 2018, Frontiers in Earth Science (PBSVU4ID)</v>
      </c>
      <c r="C22" s="5" t="n">
        <v>2018</v>
      </c>
      <c r="D22" s="5" t="s">
        <v>109</v>
      </c>
      <c r="E22" s="5" t="s">
        <v>110</v>
      </c>
      <c r="F22" s="5" t="s">
        <v>111</v>
      </c>
      <c r="G22" s="5" t="s">
        <v>20</v>
      </c>
      <c r="H22" s="5" t="s">
        <v>112</v>
      </c>
      <c r="J22" s="6" t="b">
        <f aca="true">EXACT(VLOOKUP($B22, INDIRECT("scientific!$A:$E"), 5, FALSE()), "no")</f>
        <v>0</v>
      </c>
      <c r="K22" s="9" t="str">
        <f aca="false">IF(ISNA(VLOOKUP($B22,geographic!$A:$B,1,0)), "no", "yes")</f>
        <v>yes</v>
      </c>
      <c r="L22" s="8" t="str">
        <f aca="false">IF(ISNA(VLOOKUP($B22,scientific!$A:$B,1,0)), "no", "yes")</f>
        <v>yes</v>
      </c>
      <c r="M22" s="8" t="str">
        <f aca="false">IF(ISNA(VLOOKUP($B22,datasets!$B:$C,1,0)), "no", "yes")</f>
        <v>yes</v>
      </c>
      <c r="N22" s="8" t="str">
        <f aca="false">IF(ISNA(VLOOKUP($B22,processing!$B:$C,1,0)), "no", "yes")</f>
        <v>yes</v>
      </c>
      <c r="O22" s="8" t="str">
        <f aca="false">IF(ISNA(VLOOKUP($B22,outputs!$B:$C,1,0)), "no", "yes")</f>
        <v>yes</v>
      </c>
      <c r="P22" s="8" t="str">
        <f aca="false">IF(ISNA(VLOOKUP($B22,accuracy!$B:$C,1,0)), "no", "yes")</f>
        <v>yes</v>
      </c>
    </row>
    <row r="23" customFormat="false" ht="12.75" hidden="false" customHeight="true" outlineLevel="0" collapsed="false">
      <c r="A23" s="4" t="s">
        <v>103</v>
      </c>
      <c r="B23" s="5" t="str">
        <f aca="false">CONCATENATE(E23," ",C23,", ",G23, " (", D23,")")</f>
        <v>Feurer and Vinatier 2018, ISPRS Journal of Photogrammetry and Remote Sensing (4IQDTMM4)</v>
      </c>
      <c r="C23" s="5" t="n">
        <v>2018</v>
      </c>
      <c r="D23" s="5" t="s">
        <v>113</v>
      </c>
      <c r="E23" s="5" t="s">
        <v>114</v>
      </c>
      <c r="F23" s="5" t="s">
        <v>115</v>
      </c>
      <c r="G23" s="5" t="s">
        <v>116</v>
      </c>
      <c r="H23" s="5" t="s">
        <v>117</v>
      </c>
      <c r="J23" s="6" t="b">
        <f aca="true">EXACT(VLOOKUP($B23, INDIRECT("scientific!$A:$E"), 5, FALSE()), "no")</f>
        <v>0</v>
      </c>
      <c r="K23" s="9" t="str">
        <f aca="false">IF(ISNA(VLOOKUP($B23,geographic!$A:$B,1,0)), "no", "yes")</f>
        <v>yes</v>
      </c>
      <c r="L23" s="8" t="str">
        <f aca="false">IF(ISNA(VLOOKUP($B23,scientific!$A:$B,1,0)), "no", "yes")</f>
        <v>yes</v>
      </c>
      <c r="M23" s="8" t="str">
        <f aca="false">IF(ISNA(VLOOKUP($B23,datasets!$B:$C,1,0)), "no", "yes")</f>
        <v>yes</v>
      </c>
      <c r="N23" s="8" t="str">
        <f aca="false">IF(ISNA(VLOOKUP($B23,processing!$B:$C,1,0)), "no", "yes")</f>
        <v>yes</v>
      </c>
      <c r="O23" s="8" t="str">
        <f aca="false">IF(ISNA(VLOOKUP($B23,outputs!$B:$C,1,0)), "no", "yes")</f>
        <v>yes</v>
      </c>
      <c r="P23" s="8" t="str">
        <f aca="false">IF(ISNA(VLOOKUP($B23,accuracy!$B:$C,1,0)), "no", "yes")</f>
        <v>yes</v>
      </c>
    </row>
    <row r="24" customFormat="false" ht="12.75" hidden="false" customHeight="true" outlineLevel="0" collapsed="false">
      <c r="A24" s="4" t="s">
        <v>103</v>
      </c>
      <c r="B24" s="10" t="str">
        <f aca="false">CONCATENATE(E24," ",C24,", ",G24, " (", D24,")")</f>
        <v>Fieber et al. 2017, ISPRS - International Archives of the Photogrammetry, Remote Sensing and Spatial Information Sciences (D28F7QAG)</v>
      </c>
      <c r="C24" s="5" t="n">
        <v>2017</v>
      </c>
      <c r="D24" s="5" t="s">
        <v>118</v>
      </c>
      <c r="E24" s="5" t="s">
        <v>39</v>
      </c>
      <c r="F24" s="5" t="s">
        <v>119</v>
      </c>
      <c r="G24" s="5" t="s">
        <v>120</v>
      </c>
      <c r="H24" s="5" t="s">
        <v>121</v>
      </c>
      <c r="J24" s="6" t="b">
        <f aca="true">EXACT(VLOOKUP($B24, INDIRECT("scientific!$A:$E"), 5, FALSE()), "no")</f>
        <v>0</v>
      </c>
      <c r="K24" s="9" t="str">
        <f aca="false">IF(ISNA(VLOOKUP($B24,geographic!$A:$B,1,0)), "no", "yes")</f>
        <v>yes</v>
      </c>
      <c r="L24" s="8" t="str">
        <f aca="false">IF(ISNA(VLOOKUP($B24,scientific!$A:$B,1,0)), "no", "yes")</f>
        <v>yes</v>
      </c>
      <c r="M24" s="8" t="str">
        <f aca="false">IF(ISNA(VLOOKUP($B24,datasets!$B:$C,1,0)), "no", "yes")</f>
        <v>yes</v>
      </c>
      <c r="N24" s="8" t="str">
        <f aca="false">IF(ISNA(VLOOKUP($B24,processing!$B:$C,1,0)), "no", "yes")</f>
        <v>yes</v>
      </c>
      <c r="O24" s="8" t="str">
        <f aca="false">IF(ISNA(VLOOKUP($B24,outputs!$B:$C,1,0)), "no", "yes")</f>
        <v>yes</v>
      </c>
      <c r="P24" s="8" t="str">
        <f aca="false">IF(ISNA(VLOOKUP($B24,accuracy!$B:$C,1,0)), "no", "yes")</f>
        <v>yes</v>
      </c>
    </row>
    <row r="25" customFormat="false" ht="12.75" hidden="false" customHeight="true" outlineLevel="0" collapsed="false">
      <c r="A25" s="4" t="s">
        <v>103</v>
      </c>
      <c r="B25" s="5" t="str">
        <f aca="false">CONCATENATE(E25," ",C25,", ",G25, " (", D25,")")</f>
        <v>Gomez 2012, arXiv (87CUAK8B)</v>
      </c>
      <c r="C25" s="5" t="n">
        <v>2012</v>
      </c>
      <c r="D25" s="5" t="s">
        <v>122</v>
      </c>
      <c r="E25" s="5" t="s">
        <v>123</v>
      </c>
      <c r="F25" s="5" t="s">
        <v>124</v>
      </c>
      <c r="G25" s="4" t="s">
        <v>125</v>
      </c>
      <c r="J25" s="6" t="b">
        <f aca="true">EXACT(VLOOKUP($B25, INDIRECT("scientific!$A:$E"), 5, FALSE()), "no")</f>
        <v>0</v>
      </c>
      <c r="K25" s="9" t="str">
        <f aca="false">IF(ISNA(VLOOKUP($B25,geographic!$A:$B,1,0)), "no", "yes")</f>
        <v>yes</v>
      </c>
      <c r="L25" s="8" t="str">
        <f aca="false">IF(ISNA(VLOOKUP($B25,scientific!$A:$B,1,0)), "no", "yes")</f>
        <v>yes</v>
      </c>
      <c r="M25" s="8" t="str">
        <f aca="false">IF(ISNA(VLOOKUP($B25,datasets!$B:$C,1,0)), "no", "yes")</f>
        <v>yes</v>
      </c>
      <c r="N25" s="8" t="str">
        <f aca="false">IF(ISNA(VLOOKUP($B25,processing!$B:$C,1,0)), "no", "yes")</f>
        <v>yes</v>
      </c>
      <c r="O25" s="8" t="str">
        <f aca="false">IF(ISNA(VLOOKUP($B25,outputs!$B:$C,1,0)), "no", "yes")</f>
        <v>yes</v>
      </c>
      <c r="P25" s="8" t="str">
        <f aca="false">IF(ISNA(VLOOKUP($B25,accuracy!$B:$C,1,0)), "no", "yes")</f>
        <v>yes</v>
      </c>
    </row>
    <row r="26" customFormat="false" ht="12.75" hidden="false" customHeight="true" outlineLevel="0" collapsed="false">
      <c r="A26" s="4" t="s">
        <v>103</v>
      </c>
      <c r="B26" s="5" t="str">
        <f aca="false">CONCATENATE(E26," ",C26,", ",G26, " (", D26,")")</f>
        <v>Kulha et al. 2018, Forests (FFRWPF9M)</v>
      </c>
      <c r="C26" s="5" t="n">
        <v>2018</v>
      </c>
      <c r="D26" s="5" t="s">
        <v>126</v>
      </c>
      <c r="E26" s="5" t="s">
        <v>127</v>
      </c>
      <c r="F26" s="5" t="s">
        <v>128</v>
      </c>
      <c r="G26" s="5" t="s">
        <v>129</v>
      </c>
      <c r="H26" s="5" t="s">
        <v>130</v>
      </c>
      <c r="J26" s="6" t="b">
        <f aca="true">EXACT(VLOOKUP($B26, INDIRECT("scientific!$A:$E"), 5, FALSE()), "no")</f>
        <v>0</v>
      </c>
      <c r="K26" s="9" t="str">
        <f aca="false">IF(ISNA(VLOOKUP($B26,geographic!$A:$B,1,0)), "no", "yes")</f>
        <v>yes</v>
      </c>
      <c r="L26" s="8" t="str">
        <f aca="false">IF(ISNA(VLOOKUP($B26,scientific!$A:$B,1,0)), "no", "yes")</f>
        <v>yes</v>
      </c>
      <c r="M26" s="8" t="str">
        <f aca="false">IF(ISNA(VLOOKUP($B26,datasets!$B:$C,1,0)), "no", "yes")</f>
        <v>yes</v>
      </c>
      <c r="N26" s="8" t="str">
        <f aca="false">IF(ISNA(VLOOKUP($B26,processing!$B:$C,1,0)), "no", "yes")</f>
        <v>yes</v>
      </c>
      <c r="O26" s="8" t="str">
        <f aca="false">IF(ISNA(VLOOKUP($B26,outputs!$B:$C,1,0)), "no", "yes")</f>
        <v>yes</v>
      </c>
      <c r="P26" s="8" t="str">
        <f aca="false">IF(ISNA(VLOOKUP($B26,accuracy!$B:$C,1,0)), "no", "yes")</f>
        <v>yes</v>
      </c>
    </row>
    <row r="27" customFormat="false" ht="12.75" hidden="false" customHeight="true" outlineLevel="0" collapsed="false">
      <c r="A27" s="4" t="s">
        <v>103</v>
      </c>
      <c r="B27" s="5" t="str">
        <f aca="false">CONCATENATE(E27," ",C27,", ",G27, " (", D27,")")</f>
        <v>Micheletti et al. 2015, The Photogrammetric Record (D54J7ZC4)</v>
      </c>
      <c r="C27" s="5" t="n">
        <v>2015</v>
      </c>
      <c r="D27" s="5" t="s">
        <v>131</v>
      </c>
      <c r="E27" s="5" t="s">
        <v>132</v>
      </c>
      <c r="F27" s="5" t="s">
        <v>133</v>
      </c>
      <c r="G27" s="5" t="s">
        <v>134</v>
      </c>
      <c r="H27" s="5" t="s">
        <v>135</v>
      </c>
      <c r="J27" s="6" t="b">
        <f aca="true">EXACT(VLOOKUP($B27, INDIRECT("scientific!$A:$E"), 5, FALSE()), "no")</f>
        <v>0</v>
      </c>
      <c r="K27" s="9" t="str">
        <f aca="false">IF(ISNA(VLOOKUP($B27,geographic!$A:$B,1,0)), "no", "yes")</f>
        <v>yes</v>
      </c>
      <c r="L27" s="8" t="str">
        <f aca="false">IF(ISNA(VLOOKUP($B27,scientific!$A:$B,1,0)), "no", "yes")</f>
        <v>yes</v>
      </c>
      <c r="M27" s="8" t="str">
        <f aca="false">IF(ISNA(VLOOKUP($B27,datasets!$B:$C,1,0)), "no", "yes")</f>
        <v>yes</v>
      </c>
      <c r="N27" s="8" t="str">
        <f aca="false">IF(ISNA(VLOOKUP($B27,processing!$B:$C,1,0)), "no", "yes")</f>
        <v>yes</v>
      </c>
      <c r="O27" s="8" t="str">
        <f aca="false">IF(ISNA(VLOOKUP($B27,outputs!$B:$C,1,0)), "no", "yes")</f>
        <v>yes</v>
      </c>
      <c r="P27" s="8" t="str">
        <f aca="false">IF(ISNA(VLOOKUP($B27,accuracy!$B:$C,1,0)), "no", "yes")</f>
        <v>yes</v>
      </c>
    </row>
    <row r="28" customFormat="false" ht="12.75" hidden="false" customHeight="true" outlineLevel="0" collapsed="false">
      <c r="A28" s="4" t="s">
        <v>103</v>
      </c>
      <c r="B28" s="5" t="str">
        <f aca="false">CONCATENATE(E28," ",C28,", ",G28, " (", D28,")")</f>
        <v>Midgley and Tonkin 2017, Geomorphology (4FQSHSBF)</v>
      </c>
      <c r="C28" s="5" t="n">
        <v>2017</v>
      </c>
      <c r="D28" s="5" t="s">
        <v>136</v>
      </c>
      <c r="E28" s="5" t="s">
        <v>137</v>
      </c>
      <c r="F28" s="5" t="s">
        <v>138</v>
      </c>
      <c r="G28" s="5" t="s">
        <v>139</v>
      </c>
      <c r="H28" s="5" t="s">
        <v>140</v>
      </c>
      <c r="J28" s="6" t="b">
        <f aca="true">EXACT(VLOOKUP($B28, INDIRECT("scientific!$A:$E"), 5, FALSE()), "no")</f>
        <v>0</v>
      </c>
      <c r="K28" s="9" t="str">
        <f aca="false">IF(ISNA(VLOOKUP($B28,geographic!$A:$B,1,0)), "no", "yes")</f>
        <v>yes</v>
      </c>
      <c r="L28" s="8" t="str">
        <f aca="false">IF(ISNA(VLOOKUP($B28,scientific!$A:$B,1,0)), "no", "yes")</f>
        <v>yes</v>
      </c>
      <c r="M28" s="8" t="str">
        <f aca="false">IF(ISNA(VLOOKUP($B28,datasets!$B:$C,1,0)), "no", "yes")</f>
        <v>yes</v>
      </c>
      <c r="N28" s="8" t="str">
        <f aca="false">IF(ISNA(VLOOKUP($B28,processing!$B:$C,1,0)), "no", "yes")</f>
        <v>yes</v>
      </c>
      <c r="O28" s="8" t="str">
        <f aca="false">IF(ISNA(VLOOKUP($B28,outputs!$B:$C,1,0)), "no", "yes")</f>
        <v>yes</v>
      </c>
      <c r="P28" s="8" t="str">
        <f aca="false">IF(ISNA(VLOOKUP($B28,accuracy!$B:$C,1,0)), "no", "yes")</f>
        <v>yes</v>
      </c>
    </row>
    <row r="29" customFormat="false" ht="12.75" hidden="false" customHeight="true" outlineLevel="0" collapsed="false">
      <c r="A29" s="4" t="s">
        <v>103</v>
      </c>
      <c r="B29" s="5" t="str">
        <f aca="false">CONCATENATE(E29," ",C29,", ",G29, " (", D29,")")</f>
        <v>Mölg and Bolch 2017, Remote Sensing (IFALXNZB)</v>
      </c>
      <c r="C29" s="5" t="n">
        <v>2017</v>
      </c>
      <c r="D29" s="5" t="s">
        <v>141</v>
      </c>
      <c r="E29" s="5" t="s">
        <v>142</v>
      </c>
      <c r="F29" s="5" t="s">
        <v>143</v>
      </c>
      <c r="G29" s="5" t="s">
        <v>46</v>
      </c>
      <c r="H29" s="5" t="s">
        <v>144</v>
      </c>
      <c r="J29" s="6" t="b">
        <f aca="true">EXACT(VLOOKUP($B29, INDIRECT("scientific!$A:$E"), 5, FALSE()), "no")</f>
        <v>0</v>
      </c>
      <c r="K29" s="9" t="str">
        <f aca="false">IF(ISNA(VLOOKUP($B29,geographic!$A:$B,1,0)), "no", "yes")</f>
        <v>yes</v>
      </c>
      <c r="L29" s="8" t="str">
        <f aca="false">IF(ISNA(VLOOKUP($B29,scientific!$A:$B,1,0)), "no", "yes")</f>
        <v>yes</v>
      </c>
      <c r="M29" s="8" t="str">
        <f aca="false">IF(ISNA(VLOOKUP($B29,datasets!$B:$C,1,0)), "no", "yes")</f>
        <v>yes</v>
      </c>
      <c r="N29" s="8" t="str">
        <f aca="false">IF(ISNA(VLOOKUP($B29,processing!$B:$C,1,0)), "no", "yes")</f>
        <v>yes</v>
      </c>
      <c r="O29" s="8" t="str">
        <f aca="false">IF(ISNA(VLOOKUP($B29,outputs!$B:$C,1,0)), "no", "yes")</f>
        <v>yes</v>
      </c>
      <c r="P29" s="8" t="str">
        <f aca="false">IF(ISNA(VLOOKUP($B29,accuracy!$B:$C,1,0)), "no", "yes")</f>
        <v>yes</v>
      </c>
    </row>
    <row r="30" customFormat="false" ht="12.75" hidden="false" customHeight="true" outlineLevel="0" collapsed="false">
      <c r="A30" s="4" t="s">
        <v>103</v>
      </c>
      <c r="B30" s="5" t="str">
        <f aca="false">CONCATENATE(E30," ",C30,", ",G30, " (", D30,")")</f>
        <v>Mölg et al. 2019, The Cryosphere (ZMXR5AJX)</v>
      </c>
      <c r="C30" s="5" t="n">
        <v>2019</v>
      </c>
      <c r="D30" s="5" t="s">
        <v>145</v>
      </c>
      <c r="E30" s="5" t="s">
        <v>146</v>
      </c>
      <c r="F30" s="5" t="s">
        <v>147</v>
      </c>
      <c r="G30" s="5" t="s">
        <v>25</v>
      </c>
      <c r="H30" s="5" t="s">
        <v>148</v>
      </c>
      <c r="J30" s="6" t="b">
        <f aca="true">EXACT(VLOOKUP($B30, INDIRECT("scientific!$A:$E"), 5, FALSE()), "no")</f>
        <v>0</v>
      </c>
      <c r="K30" s="9" t="str">
        <f aca="false">IF(ISNA(VLOOKUP($B30,geographic!$A:$B,1,0)), "no", "yes")</f>
        <v>yes</v>
      </c>
      <c r="L30" s="8" t="str">
        <f aca="false">IF(ISNA(VLOOKUP($B30,scientific!$A:$B,1,0)), "no", "yes")</f>
        <v>yes</v>
      </c>
      <c r="M30" s="8" t="str">
        <f aca="false">IF(ISNA(VLOOKUP($B30,datasets!$B:$C,1,0)), "no", "yes")</f>
        <v>yes</v>
      </c>
      <c r="N30" s="8" t="str">
        <f aca="false">IF(ISNA(VLOOKUP($B30,processing!$B:$C,1,0)), "no", "yes")</f>
        <v>yes</v>
      </c>
      <c r="O30" s="8" t="str">
        <f aca="false">IF(ISNA(VLOOKUP($B30,outputs!$B:$C,1,0)), "no", "yes")</f>
        <v>yes</v>
      </c>
      <c r="P30" s="8" t="str">
        <f aca="false">IF(ISNA(VLOOKUP($B30,accuracy!$B:$C,1,0)), "no", "yes")</f>
        <v>yes</v>
      </c>
    </row>
    <row r="31" customFormat="false" ht="12.75" hidden="false" customHeight="true" outlineLevel="0" collapsed="false">
      <c r="A31" s="4" t="s">
        <v>103</v>
      </c>
      <c r="B31" s="5" t="str">
        <f aca="false">CONCATENATE(E31," ",C31,", ",G31, " (", D31,")")</f>
        <v>Núñez-Andrés et al. 2019, Geomatics, Natural Hazards and Risk (JTUUBHR8)</v>
      </c>
      <c r="C31" s="5" t="n">
        <v>2019</v>
      </c>
      <c r="D31" s="5" t="s">
        <v>149</v>
      </c>
      <c r="E31" s="5" t="s">
        <v>150</v>
      </c>
      <c r="F31" s="5" t="s">
        <v>151</v>
      </c>
      <c r="G31" s="5" t="s">
        <v>152</v>
      </c>
      <c r="H31" s="5" t="s">
        <v>153</v>
      </c>
      <c r="I31" s="4" t="s">
        <v>154</v>
      </c>
      <c r="J31" s="6" t="b">
        <f aca="true">EXACT(VLOOKUP($B31, INDIRECT("scientific!$A:$E"), 5, FALSE()), "no")</f>
        <v>0</v>
      </c>
      <c r="K31" s="9" t="str">
        <f aca="false">IF(ISNA(VLOOKUP($B31,geographic!$A:$B,1,0)), "no", "yes")</f>
        <v>yes</v>
      </c>
      <c r="L31" s="8" t="str">
        <f aca="false">IF(ISNA(VLOOKUP($B31,scientific!$A:$B,1,0)), "no", "yes")</f>
        <v>yes</v>
      </c>
      <c r="M31" s="8" t="str">
        <f aca="false">IF(ISNA(VLOOKUP($B31,datasets!$B:$C,1,0)), "no", "yes")</f>
        <v>yes</v>
      </c>
      <c r="N31" s="8" t="str">
        <f aca="false">IF(ISNA(VLOOKUP($B31,processing!$B:$C,1,0)), "no", "yes")</f>
        <v>yes</v>
      </c>
      <c r="O31" s="8" t="str">
        <f aca="false">IF(ISNA(VLOOKUP($B31,outputs!$B:$C,1,0)), "no", "yes")</f>
        <v>yes</v>
      </c>
      <c r="P31" s="8" t="str">
        <f aca="false">IF(ISNA(VLOOKUP($B31,accuracy!$B:$C,1,0)), "no", "yes")</f>
        <v>yes</v>
      </c>
    </row>
    <row r="32" customFormat="false" ht="12.75" hidden="false" customHeight="true" outlineLevel="0" collapsed="false">
      <c r="A32" s="4" t="s">
        <v>103</v>
      </c>
      <c r="B32" s="5" t="str">
        <f aca="false">CONCATENATE(E32," ",C32,", ",G32, " (", D32,")")</f>
        <v>Papworth et al. 2016, Journal of Archaeological Science (B5ILGT3L)</v>
      </c>
      <c r="C32" s="5" t="n">
        <v>2016</v>
      </c>
      <c r="D32" s="5" t="s">
        <v>155</v>
      </c>
      <c r="E32" s="5" t="s">
        <v>156</v>
      </c>
      <c r="F32" s="5" t="s">
        <v>157</v>
      </c>
      <c r="G32" s="5" t="s">
        <v>158</v>
      </c>
      <c r="H32" s="5" t="s">
        <v>159</v>
      </c>
      <c r="J32" s="6" t="b">
        <f aca="true">EXACT(VLOOKUP($B32, INDIRECT("scientific!$A:$E"), 5, FALSE()), "no")</f>
        <v>0</v>
      </c>
      <c r="K32" s="9" t="str">
        <f aca="false">IF(ISNA(VLOOKUP($B32,geographic!$A:$B,1,0)), "no", "yes")</f>
        <v>yes</v>
      </c>
      <c r="L32" s="8" t="str">
        <f aca="false">IF(ISNA(VLOOKUP($B32,scientific!$A:$B,1,0)), "no", "yes")</f>
        <v>yes</v>
      </c>
      <c r="M32" s="8" t="str">
        <f aca="false">IF(ISNA(VLOOKUP($B32,datasets!$B:$C,1,0)), "no", "yes")</f>
        <v>yes</v>
      </c>
      <c r="N32" s="8" t="str">
        <f aca="false">IF(ISNA(VLOOKUP($B32,processing!$B:$C,1,0)), "no", "yes")</f>
        <v>yes</v>
      </c>
      <c r="O32" s="8" t="str">
        <f aca="false">IF(ISNA(VLOOKUP($B32,outputs!$B:$C,1,0)), "no", "yes")</f>
        <v>yes</v>
      </c>
      <c r="P32" s="8" t="str">
        <f aca="false">IF(ISNA(VLOOKUP($B32,accuracy!$B:$C,1,0)), "no", "yes")</f>
        <v>yes</v>
      </c>
    </row>
    <row r="33" customFormat="false" ht="12.75" hidden="false" customHeight="true" outlineLevel="0" collapsed="false">
      <c r="A33" s="11" t="s">
        <v>103</v>
      </c>
      <c r="B33" s="5" t="str">
        <f aca="false">CONCATENATE(E33," ",C33,", ",G33, " (", D33,")")</f>
        <v>Pętlicki et al. 2017, Remote Sensing (NDDTRXM9)</v>
      </c>
      <c r="C33" s="5" t="n">
        <v>2017</v>
      </c>
      <c r="D33" s="5" t="s">
        <v>160</v>
      </c>
      <c r="E33" s="5" t="s">
        <v>161</v>
      </c>
      <c r="F33" s="5" t="s">
        <v>162</v>
      </c>
      <c r="G33" s="5" t="s">
        <v>46</v>
      </c>
      <c r="H33" s="5" t="s">
        <v>163</v>
      </c>
      <c r="J33" s="6" t="b">
        <f aca="true">EXACT(VLOOKUP($B33, INDIRECT("scientific!$A:$E"), 5, FALSE()), "no")</f>
        <v>0</v>
      </c>
      <c r="K33" s="9" t="str">
        <f aca="false">IF(ISNA(VLOOKUP($B33,geographic!$A:$B,1,0)), "no", "yes")</f>
        <v>yes</v>
      </c>
      <c r="L33" s="8" t="str">
        <f aca="false">IF(ISNA(VLOOKUP($B33,scientific!$A:$B,1,0)), "no", "yes")</f>
        <v>yes</v>
      </c>
      <c r="M33" s="8" t="str">
        <f aca="false">IF(ISNA(VLOOKUP($B33,datasets!$B:$C,1,0)), "no", "yes")</f>
        <v>yes</v>
      </c>
      <c r="N33" s="8" t="str">
        <f aca="false">IF(ISNA(VLOOKUP($B33,processing!$B:$C,1,0)), "no", "yes")</f>
        <v>yes</v>
      </c>
      <c r="O33" s="8" t="str">
        <f aca="false">IF(ISNA(VLOOKUP($B33,outputs!$B:$C,1,0)), "no", "yes")</f>
        <v>yes</v>
      </c>
      <c r="P33" s="8" t="str">
        <f aca="false">IF(ISNA(VLOOKUP($B33,accuracy!$B:$C,1,0)), "no", "yes")</f>
        <v>yes</v>
      </c>
    </row>
    <row r="34" customFormat="false" ht="12.75" hidden="false" customHeight="true" outlineLevel="0" collapsed="false">
      <c r="A34" s="4" t="s">
        <v>103</v>
      </c>
      <c r="B34" s="5" t="str">
        <f aca="false">CONCATENATE(E34," ",C34,", ",G34, " (", D34,")")</f>
        <v>Salach 2017, ISPRS - International Archives of the Photogrammetry, Remote Sensing and Spatial Information Sciences (LJ848PGR)</v>
      </c>
      <c r="C34" s="5" t="n">
        <v>2017</v>
      </c>
      <c r="D34" s="5" t="s">
        <v>164</v>
      </c>
      <c r="E34" s="5" t="s">
        <v>165</v>
      </c>
      <c r="F34" s="5" t="s">
        <v>166</v>
      </c>
      <c r="G34" s="5" t="s">
        <v>120</v>
      </c>
      <c r="H34" s="5" t="s">
        <v>167</v>
      </c>
      <c r="J34" s="6" t="b">
        <f aca="true">EXACT(VLOOKUP($B34, INDIRECT("scientific!$A:$E"), 5, FALSE()), "no")</f>
        <v>0</v>
      </c>
      <c r="K34" s="9" t="str">
        <f aca="false">IF(ISNA(VLOOKUP($B34,geographic!$A:$B,1,0)), "no", "yes")</f>
        <v>yes</v>
      </c>
      <c r="L34" s="8" t="str">
        <f aca="false">IF(ISNA(VLOOKUP($B34,scientific!$A:$B,1,0)), "no", "yes")</f>
        <v>yes</v>
      </c>
      <c r="M34" s="8" t="str">
        <f aca="false">IF(ISNA(VLOOKUP($B34,datasets!$B:$C,1,0)), "no", "yes")</f>
        <v>yes</v>
      </c>
      <c r="N34" s="8" t="str">
        <f aca="false">IF(ISNA(VLOOKUP($B34,processing!$B:$C,1,0)), "no", "yes")</f>
        <v>yes</v>
      </c>
      <c r="O34" s="8" t="str">
        <f aca="false">IF(ISNA(VLOOKUP($B34,outputs!$B:$C,1,0)), "no", "yes")</f>
        <v>yes</v>
      </c>
      <c r="P34" s="8" t="str">
        <f aca="false">IF(ISNA(VLOOKUP($B34,accuracy!$B:$C,1,0)), "no", "yes")</f>
        <v>yes</v>
      </c>
    </row>
    <row r="35" customFormat="false" ht="12.75" hidden="false" customHeight="true" outlineLevel="0" collapsed="false">
      <c r="A35" s="4" t="s">
        <v>103</v>
      </c>
      <c r="B35" s="5" t="str">
        <f aca="false">CONCATENATE(E35," ",C35,", ",G35, " (", D35,")")</f>
        <v>Stark et al. 2020, Journal of Geomorphology (42S2BQKV)</v>
      </c>
      <c r="C35" s="5" t="n">
        <v>2020</v>
      </c>
      <c r="D35" s="5" t="s">
        <v>168</v>
      </c>
      <c r="E35" s="5" t="s">
        <v>169</v>
      </c>
      <c r="F35" s="5" t="s">
        <v>170</v>
      </c>
      <c r="G35" s="5" t="s">
        <v>171</v>
      </c>
      <c r="H35" s="5" t="s">
        <v>172</v>
      </c>
      <c r="J35" s="6" t="b">
        <f aca="true">EXACT(VLOOKUP($B35, INDIRECT("scientific!$A:$E"), 5, FALSE()), "no")</f>
        <v>0</v>
      </c>
      <c r="K35" s="9" t="str">
        <f aca="false">IF(ISNA(VLOOKUP($B35,geographic!$A:$B,1,0)), "no", "yes")</f>
        <v>yes</v>
      </c>
      <c r="L35" s="8" t="str">
        <f aca="false">IF(ISNA(VLOOKUP($B35,scientific!$A:$B,1,0)), "no", "yes")</f>
        <v>yes</v>
      </c>
      <c r="M35" s="8" t="str">
        <f aca="false">IF(ISNA(VLOOKUP($B35,datasets!$B:$C,1,0)), "no", "yes")</f>
        <v>yes</v>
      </c>
      <c r="N35" s="8" t="str">
        <f aca="false">IF(ISNA(VLOOKUP($B35,processing!$B:$C,1,0)), "no", "yes")</f>
        <v>yes</v>
      </c>
      <c r="O35" s="8" t="str">
        <f aca="false">IF(ISNA(VLOOKUP($B35,outputs!$B:$C,1,0)), "no", "yes")</f>
        <v>yes</v>
      </c>
      <c r="P35" s="8" t="str">
        <f aca="false">IF(ISNA(VLOOKUP($B35,accuracy!$B:$C,1,0)), "no", "yes")</f>
        <v>yes</v>
      </c>
    </row>
    <row r="36" customFormat="false" ht="12.75" hidden="false" customHeight="true" outlineLevel="0" collapsed="false">
      <c r="A36" s="4" t="s">
        <v>103</v>
      </c>
      <c r="B36" s="5" t="str">
        <f aca="false">CONCATENATE(E36," ",C36,", ",G36, " (", D36,")")</f>
        <v>Vastaranta et al. 2015, Scandinavian Journal of Forest Research (UJKIFHZ9)</v>
      </c>
      <c r="C36" s="4" t="n">
        <v>2015</v>
      </c>
      <c r="D36" s="5" t="s">
        <v>173</v>
      </c>
      <c r="E36" s="5" t="s">
        <v>174</v>
      </c>
      <c r="F36" s="5" t="s">
        <v>175</v>
      </c>
      <c r="G36" s="5" t="s">
        <v>176</v>
      </c>
      <c r="H36" s="5" t="s">
        <v>177</v>
      </c>
      <c r="J36" s="6" t="b">
        <f aca="true">EXACT(VLOOKUP($B36, INDIRECT("scientific!$A:$E"), 5, FALSE()), "no")</f>
        <v>0</v>
      </c>
      <c r="K36" s="9" t="str">
        <f aca="false">IF(ISNA(VLOOKUP($B36,geographic!$A:$B,1,0)), "no", "yes")</f>
        <v>yes</v>
      </c>
      <c r="L36" s="8" t="str">
        <f aca="false">IF(ISNA(VLOOKUP($B36,scientific!$A:$B,1,0)), "no", "yes")</f>
        <v>yes</v>
      </c>
      <c r="M36" s="8" t="str">
        <f aca="false">IF(ISNA(VLOOKUP($B36,datasets!$B:$C,1,0)), "no", "yes")</f>
        <v>yes</v>
      </c>
      <c r="N36" s="8" t="str">
        <f aca="false">IF(ISNA(VLOOKUP($B36,processing!$B:$C,1,0)), "no", "yes")</f>
        <v>yes</v>
      </c>
      <c r="O36" s="8" t="str">
        <f aca="false">IF(ISNA(VLOOKUP($B36,outputs!$B:$C,1,0)), "no", "yes")</f>
        <v>yes</v>
      </c>
      <c r="P36" s="8" t="str">
        <f aca="false">IF(ISNA(VLOOKUP($B36,accuracy!$B:$C,1,0)), "no", "yes")</f>
        <v>yes</v>
      </c>
    </row>
    <row r="37" customFormat="false" ht="12.75" hidden="false" customHeight="true" outlineLevel="0" collapsed="false">
      <c r="A37" s="4" t="s">
        <v>103</v>
      </c>
      <c r="B37" s="5" t="str">
        <f aca="false">CONCATENATE(E37," ",C37,", ",G37, " (", D37,")")</f>
        <v>Véga and St-Onge 2008, Remote Sensing of Environment (7PV3VJZP)</v>
      </c>
      <c r="C37" s="5" t="n">
        <v>2008</v>
      </c>
      <c r="D37" s="5" t="s">
        <v>178</v>
      </c>
      <c r="E37" s="5" t="s">
        <v>179</v>
      </c>
      <c r="F37" s="5" t="s">
        <v>180</v>
      </c>
      <c r="G37" s="5" t="s">
        <v>41</v>
      </c>
      <c r="H37" s="5" t="s">
        <v>181</v>
      </c>
      <c r="J37" s="6" t="b">
        <f aca="true">EXACT(VLOOKUP($B37, INDIRECT("scientific!$A:$E"), 5, FALSE()), "no")</f>
        <v>0</v>
      </c>
      <c r="K37" s="9" t="str">
        <f aca="false">IF(ISNA(VLOOKUP($B37,geographic!$A:$B,1,0)), "no", "yes")</f>
        <v>yes</v>
      </c>
      <c r="L37" s="8" t="str">
        <f aca="false">IF(ISNA(VLOOKUP($B37,scientific!$A:$B,1,0)), "no", "yes")</f>
        <v>yes</v>
      </c>
      <c r="M37" s="8" t="str">
        <f aca="false">IF(ISNA(VLOOKUP($B37,datasets!$B:$C,1,0)), "no", "yes")</f>
        <v>yes</v>
      </c>
      <c r="N37" s="8" t="str">
        <f aca="false">IF(ISNA(VLOOKUP($B37,processing!$B:$C,1,0)), "no", "yes")</f>
        <v>yes</v>
      </c>
      <c r="O37" s="8" t="str">
        <f aca="false">IF(ISNA(VLOOKUP($B37,outputs!$B:$C,1,0)), "no", "yes")</f>
        <v>yes</v>
      </c>
      <c r="P37" s="8" t="str">
        <f aca="false">IF(ISNA(VLOOKUP($B37,accuracy!$B:$C,1,0)), "no", "yes")</f>
        <v>yes</v>
      </c>
    </row>
    <row r="38" customFormat="false" ht="12.75" hidden="false" customHeight="true" outlineLevel="0" collapsed="false">
      <c r="A38" s="4" t="s">
        <v>103</v>
      </c>
      <c r="B38" s="5" t="str">
        <f aca="false">CONCATENATE(E38," ",C38,", ",G38, " (", D38,")")</f>
        <v>Zhang et al. 2020, ISPRS Annals of Photogrammetry, Remote Sensing and Spatial Information Sciences (U33K22B3)</v>
      </c>
      <c r="C38" s="5" t="n">
        <v>2020</v>
      </c>
      <c r="D38" s="5" t="s">
        <v>182</v>
      </c>
      <c r="E38" s="5" t="s">
        <v>183</v>
      </c>
      <c r="F38" s="5" t="s">
        <v>184</v>
      </c>
      <c r="G38" s="5" t="s">
        <v>185</v>
      </c>
      <c r="H38" s="5" t="s">
        <v>186</v>
      </c>
      <c r="J38" s="6" t="b">
        <f aca="true">EXACT(VLOOKUP($B38, INDIRECT("scientific!$A:$E"), 5, FALSE()), "no")</f>
        <v>0</v>
      </c>
      <c r="K38" s="9" t="str">
        <f aca="false">IF(ISNA(VLOOKUP($B38,geographic!$A:$B,1,0)), "no", "yes")</f>
        <v>yes</v>
      </c>
      <c r="L38" s="8" t="str">
        <f aca="false">IF(ISNA(VLOOKUP($B38,scientific!$A:$B,1,0)), "no", "yes")</f>
        <v>yes</v>
      </c>
      <c r="M38" s="8" t="str">
        <f aca="false">IF(ISNA(VLOOKUP($B38,datasets!$B:$C,1,0)), "no", "yes")</f>
        <v>yes</v>
      </c>
      <c r="N38" s="8" t="str">
        <f aca="false">IF(ISNA(VLOOKUP($B38,processing!$B:$C,1,0)), "no", "yes")</f>
        <v>yes</v>
      </c>
      <c r="O38" s="8" t="str">
        <f aca="false">IF(ISNA(VLOOKUP($B38,outputs!$B:$C,1,0)), "no", "yes")</f>
        <v>yes</v>
      </c>
      <c r="P38" s="8" t="str">
        <f aca="false">IF(ISNA(VLOOKUP($B38,accuracy!$B:$C,1,0)), "no", "yes")</f>
        <v>yes</v>
      </c>
    </row>
    <row r="39" customFormat="false" ht="12.75" hidden="false" customHeight="true" outlineLevel="0" collapsed="false">
      <c r="A39" s="4" t="s">
        <v>187</v>
      </c>
      <c r="B39" s="5" t="str">
        <f aca="false">CONCATENATE(E39," ",C39,", ",G39, " (", D39,")")</f>
        <v>Bhattacharya et al. 2018, 2018 4th International Conference on Recent Advances in Information Technology (RAIT) (2HQXTLS6)</v>
      </c>
      <c r="C39" s="5" t="n">
        <v>2018</v>
      </c>
      <c r="D39" s="5" t="s">
        <v>188</v>
      </c>
      <c r="E39" s="5" t="s">
        <v>189</v>
      </c>
      <c r="F39" s="5" t="s">
        <v>190</v>
      </c>
      <c r="G39" s="5" t="s">
        <v>191</v>
      </c>
      <c r="H39" s="5" t="s">
        <v>192</v>
      </c>
      <c r="J39" s="6" t="b">
        <f aca="true">EXACT(VLOOKUP($B39, INDIRECT("scientific!$A:$E"), 5, FALSE()), "no")</f>
        <v>0</v>
      </c>
      <c r="K39" s="9" t="str">
        <f aca="false">IF(ISNA(VLOOKUP($B39,geographic!$A:$B,1,0)), "no", "yes")</f>
        <v>yes</v>
      </c>
      <c r="L39" s="8" t="str">
        <f aca="false">IF(ISNA(VLOOKUP($B39,scientific!$A:$B,1,0)), "no", "yes")</f>
        <v>yes</v>
      </c>
      <c r="M39" s="8" t="str">
        <f aca="false">IF(ISNA(VLOOKUP($B39,datasets!$B:$C,1,0)), "no", "yes")</f>
        <v>yes</v>
      </c>
      <c r="N39" s="8" t="str">
        <f aca="false">IF(ISNA(VLOOKUP($B39,processing!$B:$C,1,0)), "no", "yes")</f>
        <v>yes</v>
      </c>
      <c r="O39" s="8" t="str">
        <f aca="false">IF(ISNA(VLOOKUP($B39,outputs!$B:$C,1,0)), "no", "yes")</f>
        <v>yes</v>
      </c>
      <c r="P39" s="8" t="str">
        <f aca="false">IF(ISNA(VLOOKUP($B39,accuracy!$B:$C,1,0)), "no", "yes")</f>
        <v>yes</v>
      </c>
    </row>
    <row r="40" customFormat="false" ht="12.75" hidden="false" customHeight="true" outlineLevel="0" collapsed="false">
      <c r="A40" s="4" t="s">
        <v>187</v>
      </c>
      <c r="B40" s="5" t="str">
        <f aca="false">CONCATENATE(E40," ",C40,", ",G40, " (", D40,")")</f>
        <v>Bitelli and Girelli 2009, Journal of Cultural Heritage (U5IZQNWE)</v>
      </c>
      <c r="C40" s="5" t="n">
        <v>2009</v>
      </c>
      <c r="D40" s="5" t="s">
        <v>193</v>
      </c>
      <c r="E40" s="5" t="s">
        <v>194</v>
      </c>
      <c r="F40" s="5" t="s">
        <v>195</v>
      </c>
      <c r="G40" s="5" t="s">
        <v>196</v>
      </c>
      <c r="H40" s="5" t="s">
        <v>197</v>
      </c>
      <c r="J40" s="6" t="b">
        <f aca="true">EXACT(VLOOKUP($B40, INDIRECT("scientific!$A:$E"), 5, FALSE()), "no")</f>
        <v>0</v>
      </c>
      <c r="K40" s="9" t="str">
        <f aca="false">IF(ISNA(VLOOKUP($B40,geographic!$A:$B,1,0)), "no", "yes")</f>
        <v>yes</v>
      </c>
      <c r="L40" s="8" t="str">
        <f aca="false">IF(ISNA(VLOOKUP($B40,scientific!$A:$B,1,0)), "no", "yes")</f>
        <v>yes</v>
      </c>
      <c r="M40" s="8" t="str">
        <f aca="false">IF(ISNA(VLOOKUP($B40,datasets!$B:$C,1,0)), "no", "yes")</f>
        <v>yes</v>
      </c>
      <c r="N40" s="8" t="str">
        <f aca="false">IF(ISNA(VLOOKUP($B40,processing!$B:$C,1,0)), "no", "yes")</f>
        <v>yes</v>
      </c>
      <c r="O40" s="8" t="str">
        <f aca="false">IF(ISNA(VLOOKUP($B40,outputs!$B:$C,1,0)), "no", "yes")</f>
        <v>yes</v>
      </c>
      <c r="P40" s="8" t="str">
        <f aca="false">IF(ISNA(VLOOKUP($B40,accuracy!$B:$C,1,0)), "no", "yes")</f>
        <v>yes</v>
      </c>
    </row>
    <row r="41" customFormat="false" ht="12.75" hidden="false" customHeight="true" outlineLevel="0" collapsed="false">
      <c r="A41" s="4" t="s">
        <v>187</v>
      </c>
      <c r="B41" s="5" t="str">
        <f aca="false">CONCATENATE(E41," ",C41,", ",G41, " (", D41,")")</f>
        <v>Bolch et al. 2008, Journal of Glaciology (VZSHSDVT)</v>
      </c>
      <c r="C41" s="4" t="n">
        <v>2008</v>
      </c>
      <c r="D41" s="4" t="s">
        <v>198</v>
      </c>
      <c r="E41" s="4" t="s">
        <v>23</v>
      </c>
      <c r="F41" s="4" t="s">
        <v>199</v>
      </c>
      <c r="G41" s="4" t="s">
        <v>73</v>
      </c>
      <c r="H41" s="4" t="s">
        <v>200</v>
      </c>
      <c r="J41" s="6" t="b">
        <f aca="true">EXACT(VLOOKUP($B41, INDIRECT("scientific!$A:$E"), 5, FALSE()), "no")</f>
        <v>0</v>
      </c>
      <c r="K41" s="9" t="str">
        <f aca="false">IF(ISNA(VLOOKUP($B41,geographic!$A:$B,1,0)), "no", "yes")</f>
        <v>yes</v>
      </c>
      <c r="L41" s="8" t="str">
        <f aca="false">IF(ISNA(VLOOKUP($B41,scientific!$A:$B,1,0)), "no", "yes")</f>
        <v>yes</v>
      </c>
      <c r="M41" s="8" t="str">
        <f aca="false">IF(ISNA(VLOOKUP($B41,datasets!$B:$C,1,0)), "no", "yes")</f>
        <v>yes</v>
      </c>
      <c r="N41" s="8" t="str">
        <f aca="false">IF(ISNA(VLOOKUP($B41,processing!$B:$C,1,0)), "no", "yes")</f>
        <v>yes</v>
      </c>
      <c r="O41" s="8" t="str">
        <f aca="false">IF(ISNA(VLOOKUP($B41,outputs!$B:$C,1,0)), "no", "yes")</f>
        <v>yes</v>
      </c>
      <c r="P41" s="8" t="str">
        <f aca="false">IF(ISNA(VLOOKUP($B41,accuracy!$B:$C,1,0)), "no", "yes")</f>
        <v>yes</v>
      </c>
    </row>
    <row r="42" customFormat="false" ht="12.75" hidden="false" customHeight="true" outlineLevel="0" collapsed="false">
      <c r="A42" s="4" t="s">
        <v>187</v>
      </c>
      <c r="B42" s="5" t="str">
        <f aca="false">CONCATENATE(E42," ",C42,", ",G42, " (", D42,")")</f>
        <v>Casana and Cothren 2008, Antiquity (U3Q4U35X)</v>
      </c>
      <c r="C42" s="5" t="n">
        <v>2008</v>
      </c>
      <c r="D42" s="5" t="s">
        <v>201</v>
      </c>
      <c r="E42" s="5" t="s">
        <v>202</v>
      </c>
      <c r="F42" s="5" t="s">
        <v>203</v>
      </c>
      <c r="G42" s="5" t="s">
        <v>204</v>
      </c>
      <c r="H42" s="5" t="s">
        <v>205</v>
      </c>
      <c r="J42" s="6" t="b">
        <f aca="true">EXACT(VLOOKUP($B42, INDIRECT("scientific!$A:$E"), 5, FALSE()), "no")</f>
        <v>0</v>
      </c>
      <c r="K42" s="9" t="str">
        <f aca="false">IF(ISNA(VLOOKUP($B42,geographic!$A:$B,1,0)), "no", "yes")</f>
        <v>yes</v>
      </c>
      <c r="L42" s="8" t="str">
        <f aca="false">IF(ISNA(VLOOKUP($B42,scientific!$A:$B,1,0)), "no", "yes")</f>
        <v>yes</v>
      </c>
      <c r="M42" s="8" t="str">
        <f aca="false">IF(ISNA(VLOOKUP($B42,datasets!$B:$C,1,0)), "no", "yes")</f>
        <v>yes</v>
      </c>
      <c r="N42" s="8" t="str">
        <f aca="false">IF(ISNA(VLOOKUP($B42,processing!$B:$C,1,0)), "no", "yes")</f>
        <v>yes</v>
      </c>
      <c r="O42" s="8" t="str">
        <f aca="false">IF(ISNA(VLOOKUP($B42,outputs!$B:$C,1,0)), "no", "yes")</f>
        <v>yes</v>
      </c>
      <c r="P42" s="8" t="str">
        <f aca="false">IF(ISNA(VLOOKUP($B42,accuracy!$B:$C,1,0)), "no", "yes")</f>
        <v>yes</v>
      </c>
    </row>
    <row r="43" customFormat="false" ht="12.75" hidden="false" customHeight="true" outlineLevel="0" collapsed="false">
      <c r="A43" s="4" t="s">
        <v>187</v>
      </c>
      <c r="B43" s="5" t="str">
        <f aca="false">CONCATENATE(E43," ",C43,", ",G43, " (", D43,")")</f>
        <v>Cogliati et al. 2017, ISPRS Annals of Photogrammetry, Remote Sensing and Spatial Information Sciences (Z32D9335)</v>
      </c>
      <c r="C43" s="5" t="n">
        <v>2017</v>
      </c>
      <c r="D43" s="5" t="s">
        <v>206</v>
      </c>
      <c r="E43" s="5" t="s">
        <v>207</v>
      </c>
      <c r="F43" s="5" t="s">
        <v>208</v>
      </c>
      <c r="G43" s="5" t="s">
        <v>185</v>
      </c>
      <c r="H43" s="5" t="s">
        <v>209</v>
      </c>
      <c r="J43" s="6" t="b">
        <f aca="true">EXACT(VLOOKUP($B43, INDIRECT("scientific!$A:$E"), 5, FALSE()), "no")</f>
        <v>0</v>
      </c>
      <c r="K43" s="9" t="str">
        <f aca="false">IF(ISNA(VLOOKUP($B43,geographic!$A:$B,1,0)), "no", "yes")</f>
        <v>yes</v>
      </c>
      <c r="L43" s="8" t="str">
        <f aca="false">IF(ISNA(VLOOKUP($B43,scientific!$A:$B,1,0)), "no", "yes")</f>
        <v>yes</v>
      </c>
      <c r="M43" s="8" t="str">
        <f aca="false">IF(ISNA(VLOOKUP($B43,datasets!$B:$C,1,0)), "no", "yes")</f>
        <v>yes</v>
      </c>
      <c r="N43" s="8" t="str">
        <f aca="false">IF(ISNA(VLOOKUP($B43,processing!$B:$C,1,0)), "no", "yes")</f>
        <v>yes</v>
      </c>
      <c r="O43" s="8" t="str">
        <f aca="false">IF(ISNA(VLOOKUP($B43,outputs!$B:$C,1,0)), "no", "yes")</f>
        <v>yes</v>
      </c>
      <c r="P43" s="8" t="str">
        <f aca="false">IF(ISNA(VLOOKUP($B43,accuracy!$B:$C,1,0)), "no", "yes")</f>
        <v>yes</v>
      </c>
    </row>
    <row r="44" customFormat="false" ht="12.75" hidden="false" customHeight="true" outlineLevel="0" collapsed="false">
      <c r="A44" s="4" t="s">
        <v>187</v>
      </c>
      <c r="B44" s="5" t="str">
        <f aca="false">CONCATENATE(E44," ",C44,", ",G44, " (", D44,")")</f>
        <v>Fox and Cziferszky 2008, The Photogrammetric Record (2DJYIF82)</v>
      </c>
      <c r="C44" s="5" t="n">
        <v>2008</v>
      </c>
      <c r="D44" s="5" t="s">
        <v>210</v>
      </c>
      <c r="E44" s="5" t="s">
        <v>211</v>
      </c>
      <c r="F44" s="5" t="s">
        <v>212</v>
      </c>
      <c r="G44" s="5" t="s">
        <v>134</v>
      </c>
      <c r="H44" s="5" t="s">
        <v>213</v>
      </c>
      <c r="J44" s="6" t="b">
        <f aca="true">EXACT(VLOOKUP($B44, INDIRECT("scientific!$A:$E"), 5, FALSE()), "no")</f>
        <v>0</v>
      </c>
      <c r="K44" s="9" t="str">
        <f aca="false">IF(ISNA(VLOOKUP($B44,geographic!$A:$B,1,0)), "no", "yes")</f>
        <v>yes</v>
      </c>
      <c r="L44" s="8" t="str">
        <f aca="false">IF(ISNA(VLOOKUP($B44,scientific!$A:$B,1,0)), "no", "yes")</f>
        <v>yes</v>
      </c>
      <c r="M44" s="8" t="str">
        <f aca="false">IF(ISNA(VLOOKUP($B44,datasets!$B:$C,1,0)), "no", "yes")</f>
        <v>yes</v>
      </c>
      <c r="N44" s="8" t="str">
        <f aca="false">IF(ISNA(VLOOKUP($B44,processing!$B:$C,1,0)), "no", "yes")</f>
        <v>yes</v>
      </c>
      <c r="O44" s="8" t="str">
        <f aca="false">IF(ISNA(VLOOKUP($B44,outputs!$B:$C,1,0)), "no", "yes")</f>
        <v>yes</v>
      </c>
      <c r="P44" s="8" t="str">
        <f aca="false">IF(ISNA(VLOOKUP($B44,accuracy!$B:$C,1,0)), "no", "yes")</f>
        <v>yes</v>
      </c>
    </row>
    <row r="45" customFormat="false" ht="12.75" hidden="false" customHeight="true" outlineLevel="0" collapsed="false">
      <c r="A45" s="4" t="s">
        <v>187</v>
      </c>
      <c r="B45" s="5" t="str">
        <f aca="false">CONCATENATE(E45," ",C45,", ",G45, " (", D45,")")</f>
        <v>Galiatsatos et al. 2008, Photogrammetric Engineering and Remote Sensing (NP2PWBRU)</v>
      </c>
      <c r="C45" s="5" t="n">
        <v>2008</v>
      </c>
      <c r="D45" s="5" t="s">
        <v>214</v>
      </c>
      <c r="E45" s="5" t="s">
        <v>215</v>
      </c>
      <c r="F45" s="5" t="s">
        <v>216</v>
      </c>
      <c r="G45" s="5" t="s">
        <v>217</v>
      </c>
      <c r="H45" s="5" t="s">
        <v>218</v>
      </c>
      <c r="J45" s="6" t="b">
        <f aca="true">EXACT(VLOOKUP($B45, INDIRECT("scientific!$A:$E"), 5, FALSE()), "no")</f>
        <v>0</v>
      </c>
      <c r="K45" s="9" t="str">
        <f aca="false">IF(ISNA(VLOOKUP($B45,geographic!$A:$B,1,0)), "no", "yes")</f>
        <v>yes</v>
      </c>
      <c r="L45" s="8" t="str">
        <f aca="false">IF(ISNA(VLOOKUP($B45,scientific!$A:$B,1,0)), "no", "yes")</f>
        <v>yes</v>
      </c>
      <c r="M45" s="8" t="str">
        <f aca="false">IF(ISNA(VLOOKUP($B45,datasets!$B:$C,1,0)), "no", "yes")</f>
        <v>yes</v>
      </c>
      <c r="N45" s="8" t="str">
        <f aca="false">IF(ISNA(VLOOKUP($B45,processing!$B:$C,1,0)), "no", "yes")</f>
        <v>yes</v>
      </c>
      <c r="O45" s="8" t="str">
        <f aca="false">IF(ISNA(VLOOKUP($B45,outputs!$B:$C,1,0)), "no", "yes")</f>
        <v>yes</v>
      </c>
      <c r="P45" s="8" t="str">
        <f aca="false">IF(ISNA(VLOOKUP($B45,accuracy!$B:$C,1,0)), "no", "yes")</f>
        <v>yes</v>
      </c>
    </row>
    <row r="46" customFormat="false" ht="12.75" hidden="false" customHeight="true" outlineLevel="0" collapsed="false">
      <c r="A46" s="4" t="s">
        <v>187</v>
      </c>
      <c r="B46" s="5" t="str">
        <f aca="false">CONCATENATE(E46," ",C46,", ",G46, " (", D46,")")</f>
        <v>Grottoli et al. 2021, Remote Sensing (ISESFWSP)</v>
      </c>
      <c r="C46" s="5" t="n">
        <v>2021</v>
      </c>
      <c r="D46" s="5" t="s">
        <v>219</v>
      </c>
      <c r="E46" s="5" t="s">
        <v>220</v>
      </c>
      <c r="F46" s="5" t="s">
        <v>221</v>
      </c>
      <c r="G46" s="5" t="s">
        <v>46</v>
      </c>
      <c r="H46" s="5" t="s">
        <v>222</v>
      </c>
      <c r="J46" s="6" t="b">
        <f aca="true">EXACT(VLOOKUP($B46, INDIRECT("scientific!$A:$E"), 5, FALSE()), "no")</f>
        <v>0</v>
      </c>
      <c r="K46" s="9" t="str">
        <f aca="false">IF(ISNA(VLOOKUP($B46,geographic!$A:$B,1,0)), "no", "yes")</f>
        <v>yes</v>
      </c>
      <c r="L46" s="8" t="str">
        <f aca="false">IF(ISNA(VLOOKUP($B46,scientific!$A:$B,1,0)), "no", "yes")</f>
        <v>yes</v>
      </c>
      <c r="M46" s="8" t="str">
        <f aca="false">IF(ISNA(VLOOKUP($B46,datasets!$B:$C,1,0)), "no", "yes")</f>
        <v>yes</v>
      </c>
      <c r="N46" s="8" t="str">
        <f aca="false">IF(ISNA(VLOOKUP($B46,processing!$B:$C,1,0)), "no", "yes")</f>
        <v>yes</v>
      </c>
      <c r="O46" s="8" t="str">
        <f aca="false">IF(ISNA(VLOOKUP($B46,outputs!$B:$C,1,0)), "no", "yes")</f>
        <v>yes</v>
      </c>
      <c r="P46" s="8" t="str">
        <f aca="false">IF(ISNA(VLOOKUP($B46,accuracy!$B:$C,1,0)), "no", "yes")</f>
        <v>yes</v>
      </c>
    </row>
    <row r="47" customFormat="false" ht="12.75" hidden="false" customHeight="true" outlineLevel="0" collapsed="false">
      <c r="A47" s="4" t="s">
        <v>187</v>
      </c>
      <c r="B47" s="5" t="str">
        <f aca="false">CONCATENATE(E47," ",C47,", ",G47, " (", D47,")")</f>
        <v>Lu et al. 2021, Remote Sensing of Environment (5W2H2P54)</v>
      </c>
      <c r="C47" s="5" t="n">
        <v>2021</v>
      </c>
      <c r="D47" s="5" t="s">
        <v>223</v>
      </c>
      <c r="E47" s="5" t="s">
        <v>224</v>
      </c>
      <c r="F47" s="5" t="s">
        <v>225</v>
      </c>
      <c r="G47" s="5" t="s">
        <v>41</v>
      </c>
      <c r="H47" s="5" t="s">
        <v>226</v>
      </c>
      <c r="J47" s="6" t="b">
        <f aca="true">EXACT(VLOOKUP($B47, INDIRECT("scientific!$A:$E"), 5, FALSE()), "no")</f>
        <v>0</v>
      </c>
      <c r="K47" s="9" t="str">
        <f aca="false">IF(ISNA(VLOOKUP($B47,geographic!$A:$B,1,0)), "no", "yes")</f>
        <v>yes</v>
      </c>
      <c r="L47" s="8" t="str">
        <f aca="false">IF(ISNA(VLOOKUP($B47,scientific!$A:$B,1,0)), "no", "yes")</f>
        <v>yes</v>
      </c>
      <c r="M47" s="8" t="str">
        <f aca="false">IF(ISNA(VLOOKUP($B47,datasets!$B:$C,1,0)), "no", "yes")</f>
        <v>yes</v>
      </c>
      <c r="N47" s="8" t="str">
        <f aca="false">IF(ISNA(VLOOKUP($B47,processing!$B:$C,1,0)), "no", "yes")</f>
        <v>yes</v>
      </c>
      <c r="O47" s="8" t="str">
        <f aca="false">IF(ISNA(VLOOKUP($B47,outputs!$B:$C,1,0)), "no", "yes")</f>
        <v>yes</v>
      </c>
      <c r="P47" s="8" t="str">
        <f aca="false">IF(ISNA(VLOOKUP($B47,accuracy!$B:$C,1,0)), "no", "yes")</f>
        <v>yes</v>
      </c>
    </row>
    <row r="48" customFormat="false" ht="12.75" hidden="false" customHeight="true" outlineLevel="0" collapsed="false">
      <c r="A48" s="4" t="s">
        <v>187</v>
      </c>
      <c r="B48" s="5" t="str">
        <f aca="false">CONCATENATE(E48," ",C48,", ",G48, " (", D48,")")</f>
        <v>Pérez Álvarez et al. 2013, Journal of Archaeological Science (A37E78PU)</v>
      </c>
      <c r="C48" s="5" t="n">
        <v>2013</v>
      </c>
      <c r="D48" s="5" t="s">
        <v>227</v>
      </c>
      <c r="E48" s="5" t="s">
        <v>228</v>
      </c>
      <c r="F48" s="5" t="s">
        <v>229</v>
      </c>
      <c r="G48" s="5" t="s">
        <v>158</v>
      </c>
      <c r="H48" s="5" t="s">
        <v>230</v>
      </c>
      <c r="J48" s="6" t="b">
        <f aca="true">EXACT(VLOOKUP($B48, INDIRECT("scientific!$A:$E"), 5, FALSE()), "no")</f>
        <v>0</v>
      </c>
      <c r="K48" s="9" t="str">
        <f aca="false">IF(ISNA(VLOOKUP($B48,geographic!$A:$B,1,0)), "no", "yes")</f>
        <v>yes</v>
      </c>
      <c r="L48" s="8" t="str">
        <f aca="false">IF(ISNA(VLOOKUP($B48,scientific!$A:$B,1,0)), "no", "yes")</f>
        <v>yes</v>
      </c>
      <c r="M48" s="8" t="str">
        <f aca="false">IF(ISNA(VLOOKUP($B48,datasets!$B:$C,1,0)), "no", "yes")</f>
        <v>yes</v>
      </c>
      <c r="N48" s="8" t="str">
        <f aca="false">IF(ISNA(VLOOKUP($B48,processing!$B:$C,1,0)), "no", "yes")</f>
        <v>yes</v>
      </c>
      <c r="O48" s="8" t="str">
        <f aca="false">IF(ISNA(VLOOKUP($B48,outputs!$B:$C,1,0)), "no", "yes")</f>
        <v>yes</v>
      </c>
      <c r="P48" s="8" t="str">
        <f aca="false">IF(ISNA(VLOOKUP($B48,accuracy!$B:$C,1,0)), "no", "yes")</f>
        <v>yes</v>
      </c>
    </row>
    <row r="49" customFormat="false" ht="12.75" hidden="false" customHeight="true" outlineLevel="0" collapsed="false">
      <c r="A49" s="4" t="s">
        <v>187</v>
      </c>
      <c r="B49" s="5" t="str">
        <f aca="false">CONCATENATE(E49," ",C49,", ",G49, " (", D49,")")</f>
        <v>Picon-Cabrera et al. 2020, Sustainability (35V5TW6B)</v>
      </c>
      <c r="C49" s="5" t="n">
        <v>2020</v>
      </c>
      <c r="D49" s="5" t="s">
        <v>231</v>
      </c>
      <c r="E49" s="5" t="s">
        <v>232</v>
      </c>
      <c r="F49" s="5" t="s">
        <v>233</v>
      </c>
      <c r="G49" s="5" t="s">
        <v>234</v>
      </c>
      <c r="H49" s="5" t="s">
        <v>235</v>
      </c>
      <c r="J49" s="6" t="b">
        <f aca="true">EXACT(VLOOKUP($B49, INDIRECT("scientific!$A:$E"), 5, FALSE()), "no")</f>
        <v>0</v>
      </c>
      <c r="K49" s="9" t="str">
        <f aca="false">IF(ISNA(VLOOKUP($B49,geographic!$A:$B,1,0)), "no", "yes")</f>
        <v>yes</v>
      </c>
      <c r="L49" s="8" t="str">
        <f aca="false">IF(ISNA(VLOOKUP($B49,scientific!$A:$B,1,0)), "no", "yes")</f>
        <v>yes</v>
      </c>
      <c r="M49" s="8" t="str">
        <f aca="false">IF(ISNA(VLOOKUP($B49,datasets!$B:$C,1,0)), "no", "yes")</f>
        <v>yes</v>
      </c>
      <c r="N49" s="8" t="str">
        <f aca="false">IF(ISNA(VLOOKUP($B49,processing!$B:$C,1,0)), "no", "yes")</f>
        <v>yes</v>
      </c>
      <c r="O49" s="8" t="str">
        <f aca="false">IF(ISNA(VLOOKUP($B49,outputs!$B:$C,1,0)), "no", "yes")</f>
        <v>yes</v>
      </c>
      <c r="P49" s="8" t="str">
        <f aca="false">IF(ISNA(VLOOKUP($B49,accuracy!$B:$C,1,0)), "no", "yes")</f>
        <v>yes</v>
      </c>
    </row>
    <row r="50" customFormat="false" ht="12.75" hidden="false" customHeight="true" outlineLevel="0" collapsed="false">
      <c r="A50" s="4" t="s">
        <v>187</v>
      </c>
      <c r="B50" s="5" t="str">
        <f aca="false">CONCATENATE(E50," ",C50,", ",G50, " (", D50,")")</f>
        <v>Pulighe and Fava 2013, European Journal of Remote Sensing (CBLF77TD)</v>
      </c>
      <c r="C50" s="5" t="n">
        <v>2013</v>
      </c>
      <c r="D50" s="5" t="s">
        <v>236</v>
      </c>
      <c r="E50" s="5" t="s">
        <v>237</v>
      </c>
      <c r="F50" s="5" t="s">
        <v>238</v>
      </c>
      <c r="G50" s="5" t="s">
        <v>239</v>
      </c>
      <c r="H50" s="5" t="s">
        <v>240</v>
      </c>
      <c r="J50" s="6" t="b">
        <f aca="true">EXACT(VLOOKUP($B50, INDIRECT("scientific!$A:$E"), 5, FALSE()), "no")</f>
        <v>0</v>
      </c>
      <c r="K50" s="9" t="str">
        <f aca="false">IF(ISNA(VLOOKUP($B50,geographic!$A:$B,1,0)), "no", "yes")</f>
        <v>yes</v>
      </c>
      <c r="L50" s="8" t="str">
        <f aca="false">IF(ISNA(VLOOKUP($B50,scientific!$A:$B,1,0)), "no", "yes")</f>
        <v>yes</v>
      </c>
      <c r="M50" s="8" t="str">
        <f aca="false">IF(ISNA(VLOOKUP($B50,datasets!$B:$C,1,0)), "no", "yes")</f>
        <v>yes</v>
      </c>
      <c r="N50" s="8" t="str">
        <f aca="false">IF(ISNA(VLOOKUP($B50,processing!$B:$C,1,0)), "no", "yes")</f>
        <v>yes</v>
      </c>
      <c r="O50" s="8" t="str">
        <f aca="false">IF(ISNA(VLOOKUP($B50,outputs!$B:$C,1,0)), "no", "yes")</f>
        <v>yes</v>
      </c>
      <c r="P50" s="8" t="str">
        <f aca="false">IF(ISNA(VLOOKUP($B50,accuracy!$B:$C,1,0)), "no", "yes")</f>
        <v>yes</v>
      </c>
    </row>
    <row r="51" customFormat="false" ht="12.75" hidden="false" customHeight="true" outlineLevel="0" collapsed="false">
      <c r="A51" s="4" t="s">
        <v>187</v>
      </c>
      <c r="B51" s="5" t="str">
        <f aca="false">CONCATENATE(E51," ",C51,", ",G51, " (", D51,")")</f>
        <v>Rocchini et al. 2012, Computers &amp; Geosciences (V4UW2P8U)</v>
      </c>
      <c r="C51" s="5" t="n">
        <v>2012</v>
      </c>
      <c r="D51" s="5" t="s">
        <v>241</v>
      </c>
      <c r="E51" s="5" t="s">
        <v>242</v>
      </c>
      <c r="F51" s="5" t="s">
        <v>243</v>
      </c>
      <c r="G51" s="5" t="s">
        <v>244</v>
      </c>
      <c r="H51" s="5" t="s">
        <v>245</v>
      </c>
      <c r="J51" s="5" t="b">
        <f aca="true">EXACT(VLOOKUP($B51, INDIRECT("scientific!$A:$E"), 5, FALSE()), "no")</f>
        <v>0</v>
      </c>
      <c r="K51" s="9" t="str">
        <f aca="false">IF(ISNA(VLOOKUP($B51,geographic!$A:$B,1,0)), "no", "yes")</f>
        <v>yes</v>
      </c>
      <c r="L51" s="8" t="str">
        <f aca="false">IF(ISNA(VLOOKUP($B51,scientific!$A:$B,1,0)), "no", "yes")</f>
        <v>yes</v>
      </c>
      <c r="M51" s="8" t="str">
        <f aca="false">IF(ISNA(VLOOKUP($B51,datasets!$B:$C,1,0)), "no", "yes")</f>
        <v>yes</v>
      </c>
      <c r="N51" s="8" t="str">
        <f aca="false">IF(ISNA(VLOOKUP($B51,processing!$B:$C,1,0)), "no", "yes")</f>
        <v>yes</v>
      </c>
      <c r="O51" s="8" t="str">
        <f aca="false">IF(ISNA(VLOOKUP($B51,outputs!$B:$C,1,0)), "no", "yes")</f>
        <v>yes</v>
      </c>
      <c r="P51" s="8" t="str">
        <f aca="false">IF(ISNA(VLOOKUP($B51,accuracy!$B:$C,1,0)), "no", "yes")</f>
        <v>yes</v>
      </c>
    </row>
    <row r="52" customFormat="false" ht="12.75" hidden="false" customHeight="true" outlineLevel="0" collapsed="false">
      <c r="A52" s="4" t="s">
        <v>187</v>
      </c>
      <c r="B52" s="5" t="str">
        <f aca="false">CONCATENATE(E52," ",C52,", ",G52, " (", D52,")")</f>
        <v>Sohn et al. 2004, The Photogrammetric Record (JPQS9JXB)</v>
      </c>
      <c r="C52" s="4" t="n">
        <v>2004</v>
      </c>
      <c r="D52" s="4" t="s">
        <v>246</v>
      </c>
      <c r="E52" s="4" t="s">
        <v>247</v>
      </c>
      <c r="F52" s="4" t="s">
        <v>248</v>
      </c>
      <c r="G52" s="4" t="s">
        <v>134</v>
      </c>
      <c r="H52" s="4" t="s">
        <v>249</v>
      </c>
      <c r="J52" s="5" t="b">
        <f aca="true">EXACT(VLOOKUP($B52, INDIRECT("scientific!$A:$E"), 5, FALSE()), "no")</f>
        <v>0</v>
      </c>
      <c r="K52" s="9" t="str">
        <f aca="false">IF(ISNA(VLOOKUP($B52,geographic!$A:$B,1,0)), "no", "yes")</f>
        <v>yes</v>
      </c>
      <c r="L52" s="8" t="str">
        <f aca="false">IF(ISNA(VLOOKUP($B52,scientific!$A:$B,1,0)), "no", "yes")</f>
        <v>yes</v>
      </c>
      <c r="M52" s="8" t="str">
        <f aca="false">IF(ISNA(VLOOKUP($B52,datasets!$B:$C,1,0)), "no", "yes")</f>
        <v>yes</v>
      </c>
      <c r="N52" s="8" t="str">
        <f aca="false">IF(ISNA(VLOOKUP($B52,processing!$B:$C,1,0)), "no", "yes")</f>
        <v>yes</v>
      </c>
      <c r="O52" s="8" t="str">
        <f aca="false">IF(ISNA(VLOOKUP($B52,outputs!$B:$C,1,0)), "no", "yes")</f>
        <v>yes</v>
      </c>
      <c r="P52" s="8" t="str">
        <f aca="false">IF(ISNA(VLOOKUP($B52,accuracy!$B:$C,1,0)), "no", "yes")</f>
        <v>yes</v>
      </c>
    </row>
    <row r="53" customFormat="false" ht="12.75" hidden="false" customHeight="true" outlineLevel="0" collapsed="false">
      <c r="A53" s="4" t="s">
        <v>187</v>
      </c>
      <c r="B53" s="5" t="str">
        <f aca="false">CONCATENATE(E53," ",C53,", ",G53, " (", D53,")")</f>
        <v>Stăncioiu et al. 2021, Science of The Total Environment (RENZSNMD)</v>
      </c>
      <c r="C53" s="5" t="n">
        <v>2021</v>
      </c>
      <c r="D53" s="5" t="s">
        <v>250</v>
      </c>
      <c r="E53" s="5" t="s">
        <v>251</v>
      </c>
      <c r="F53" s="5" t="s">
        <v>252</v>
      </c>
      <c r="G53" s="5" t="s">
        <v>253</v>
      </c>
      <c r="H53" s="5" t="s">
        <v>254</v>
      </c>
      <c r="J53" s="5" t="b">
        <f aca="true">EXACT(VLOOKUP($B53, INDIRECT("scientific!$A:$E"), 5, FALSE()), "no")</f>
        <v>0</v>
      </c>
      <c r="K53" s="9" t="str">
        <f aca="false">IF(ISNA(VLOOKUP($B53,geographic!$A:$B,1,0)), "no", "yes")</f>
        <v>yes</v>
      </c>
      <c r="L53" s="8" t="str">
        <f aca="false">IF(ISNA(VLOOKUP($B53,scientific!$A:$B,1,0)), "no", "yes")</f>
        <v>yes</v>
      </c>
      <c r="M53" s="8" t="str">
        <f aca="false">IF(ISNA(VLOOKUP($B53,datasets!$B:$C,1,0)), "no", "yes")</f>
        <v>yes</v>
      </c>
      <c r="N53" s="8" t="str">
        <f aca="false">IF(ISNA(VLOOKUP($B53,processing!$B:$C,1,0)), "no", "yes")</f>
        <v>yes</v>
      </c>
      <c r="O53" s="8" t="str">
        <f aca="false">IF(ISNA(VLOOKUP($B53,outputs!$B:$C,1,0)), "no", "yes")</f>
        <v>yes</v>
      </c>
      <c r="P53" s="8" t="str">
        <f aca="false">IF(ISNA(VLOOKUP($B53,accuracy!$B:$C,1,0)), "no", "yes")</f>
        <v>yes</v>
      </c>
    </row>
    <row r="54" customFormat="false" ht="12.75" hidden="false" customHeight="true" outlineLevel="0" collapsed="false">
      <c r="A54" s="4" t="s">
        <v>187</v>
      </c>
      <c r="B54" s="5" t="str">
        <f aca="false">CONCATENATE(E54," ",C54,", ",G54, " (", D54,")")</f>
        <v>Triglav‐Čekada et al. 2011, The Photogrammetric Record (E5HRBYHP)</v>
      </c>
      <c r="C54" s="5" t="n">
        <v>2011</v>
      </c>
      <c r="D54" s="5" t="s">
        <v>255</v>
      </c>
      <c r="E54" s="4" t="s">
        <v>256</v>
      </c>
      <c r="F54" s="5" t="s">
        <v>257</v>
      </c>
      <c r="G54" s="5" t="s">
        <v>134</v>
      </c>
      <c r="H54" s="5" t="s">
        <v>258</v>
      </c>
      <c r="J54" s="5" t="b">
        <f aca="true">EXACT(VLOOKUP($B54, INDIRECT("scientific!$A:$E"), 5, FALSE()), "no")</f>
        <v>0</v>
      </c>
      <c r="K54" s="9" t="str">
        <f aca="false">IF(ISNA(VLOOKUP($B54,geographic!$A:$B,1,0)), "no", "yes")</f>
        <v>yes</v>
      </c>
      <c r="L54" s="8" t="str">
        <f aca="false">IF(ISNA(VLOOKUP($B54,scientific!$A:$B,1,0)), "no", "yes")</f>
        <v>yes</v>
      </c>
      <c r="M54" s="8" t="str">
        <f aca="false">IF(ISNA(VLOOKUP($B54,datasets!$B:$C,1,0)), "no", "yes")</f>
        <v>yes</v>
      </c>
      <c r="N54" s="8" t="str">
        <f aca="false">IF(ISNA(VLOOKUP($B54,processing!$B:$C,1,0)), "no", "yes")</f>
        <v>yes</v>
      </c>
      <c r="O54" s="8" t="str">
        <f aca="false">IF(ISNA(VLOOKUP($B54,outputs!$B:$C,1,0)), "no", "yes")</f>
        <v>yes</v>
      </c>
      <c r="P54" s="8" t="str">
        <f aca="false">IF(ISNA(VLOOKUP($B54,accuracy!$B:$C,1,0)), "no", "yes")</f>
        <v>yes</v>
      </c>
    </row>
    <row r="55" customFormat="false" ht="12.75" hidden="false" customHeight="true" outlineLevel="0" collapsed="false">
      <c r="A55" s="4" t="s">
        <v>187</v>
      </c>
      <c r="B55" s="5" t="str">
        <f aca="false">CONCATENATE(E55," ",C55,", ",G55, " (", D55,")")</f>
        <v>Vargo et al. 2017, Journal of Glaciology (9USYID46)</v>
      </c>
      <c r="C55" s="5" t="n">
        <v>2017</v>
      </c>
      <c r="D55" s="5" t="s">
        <v>259</v>
      </c>
      <c r="E55" s="5" t="s">
        <v>260</v>
      </c>
      <c r="F55" s="5" t="s">
        <v>261</v>
      </c>
      <c r="G55" s="5" t="s">
        <v>73</v>
      </c>
      <c r="H55" s="5" t="s">
        <v>262</v>
      </c>
      <c r="J55" s="5" t="b">
        <f aca="true">EXACT(VLOOKUP($B55, INDIRECT("scientific!$A:$E"), 5, FALSE()), "no")</f>
        <v>0</v>
      </c>
      <c r="K55" s="9" t="str">
        <f aca="false">IF(ISNA(VLOOKUP($B55,geographic!$A:$B,1,0)), "no", "yes")</f>
        <v>yes</v>
      </c>
      <c r="L55" s="8" t="str">
        <f aca="false">IF(ISNA(VLOOKUP($B55,scientific!$A:$B,1,0)), "no", "yes")</f>
        <v>yes</v>
      </c>
      <c r="M55" s="8" t="str">
        <f aca="false">IF(ISNA(VLOOKUP($B55,datasets!$B:$C,1,0)), "no", "yes")</f>
        <v>yes</v>
      </c>
      <c r="N55" s="8" t="str">
        <f aca="false">IF(ISNA(VLOOKUP($B55,processing!$B:$C,1,0)), "no", "yes")</f>
        <v>yes</v>
      </c>
      <c r="O55" s="8" t="str">
        <f aca="false">IF(ISNA(VLOOKUP($B55,outputs!$B:$C,1,0)), "no", "yes")</f>
        <v>yes</v>
      </c>
      <c r="P55" s="8" t="str">
        <f aca="false">IF(ISNA(VLOOKUP($B55,accuracy!$B:$C,1,0)), "no", "yes")</f>
        <v>yes</v>
      </c>
    </row>
    <row r="56" customFormat="false" ht="12.75" hidden="false" customHeight="true" outlineLevel="0" collapsed="false">
      <c r="A56" s="4" t="s">
        <v>187</v>
      </c>
      <c r="B56" s="5" t="str">
        <f aca="false">CONCATENATE(E56," ",C56,", ",G56, " (", D56,")")</f>
        <v>Vautier et al. 2016, Earth Surface Processes and Landforms (A8RIYP3A)</v>
      </c>
      <c r="C56" s="5" t="n">
        <v>2016</v>
      </c>
      <c r="D56" s="5" t="s">
        <v>263</v>
      </c>
      <c r="E56" s="5" t="s">
        <v>264</v>
      </c>
      <c r="F56" s="5" t="s">
        <v>265</v>
      </c>
      <c r="G56" s="5" t="s">
        <v>266</v>
      </c>
      <c r="H56" s="5" t="s">
        <v>267</v>
      </c>
      <c r="J56" s="5" t="b">
        <f aca="true">EXACT(VLOOKUP($B56, INDIRECT("scientific!$A:$E"), 5, FALSE()), "no")</f>
        <v>0</v>
      </c>
      <c r="K56" s="9" t="str">
        <f aca="false">IF(ISNA(VLOOKUP($B56,geographic!$A:$B,1,0)), "no", "yes")</f>
        <v>yes</v>
      </c>
      <c r="L56" s="8" t="str">
        <f aca="false">IF(ISNA(VLOOKUP($B56,scientific!$A:$B,1,0)), "no", "yes")</f>
        <v>yes</v>
      </c>
      <c r="M56" s="8" t="str">
        <f aca="false">IF(ISNA(VLOOKUP($B56,datasets!$B:$C,1,0)), "no", "yes")</f>
        <v>yes</v>
      </c>
      <c r="N56" s="8" t="str">
        <f aca="false">IF(ISNA(VLOOKUP($B56,processing!$B:$C,1,0)), "no", "yes")</f>
        <v>yes</v>
      </c>
      <c r="O56" s="8" t="str">
        <f aca="false">IF(ISNA(VLOOKUP($B56,outputs!$B:$C,1,0)), "no", "yes")</f>
        <v>yes</v>
      </c>
      <c r="P56" s="8" t="str">
        <f aca="false">IF(ISNA(VLOOKUP($B56,accuracy!$B:$C,1,0)), "no", "yes")</f>
        <v>yes</v>
      </c>
    </row>
    <row r="57" customFormat="false" ht="12.75" hidden="false" customHeight="true" outlineLevel="0" collapsed="false">
      <c r="A57" s="4" t="s">
        <v>187</v>
      </c>
      <c r="B57" s="5" t="str">
        <f aca="false">CONCATENATE(E57," ",C57,", ",G57, " (", D57,")")</f>
        <v>Verhoeven et al. 2012, Journal of Archeological Science (7TGQURPL)</v>
      </c>
      <c r="C57" s="4" t="n">
        <v>2012</v>
      </c>
      <c r="D57" s="4" t="s">
        <v>268</v>
      </c>
      <c r="E57" s="4" t="s">
        <v>269</v>
      </c>
      <c r="F57" s="12" t="s">
        <v>270</v>
      </c>
      <c r="G57" s="4" t="s">
        <v>271</v>
      </c>
      <c r="H57" s="4" t="s">
        <v>272</v>
      </c>
      <c r="J57" s="5" t="b">
        <f aca="true">EXACT(VLOOKUP($B57, INDIRECT("scientific!$A:$E"), 5, FALSE()), "no")</f>
        <v>0</v>
      </c>
      <c r="K57" s="9" t="str">
        <f aca="false">IF(ISNA(VLOOKUP($B57,geographic!$A:$B,1,0)), "no", "yes")</f>
        <v>yes</v>
      </c>
      <c r="L57" s="8" t="str">
        <f aca="false">IF(ISNA(VLOOKUP($B57,scientific!$A:$B,1,0)), "no", "yes")</f>
        <v>yes</v>
      </c>
      <c r="M57" s="8" t="str">
        <f aca="false">IF(ISNA(VLOOKUP($B57,datasets!$B:$C,1,0)), "no", "yes")</f>
        <v>yes</v>
      </c>
      <c r="N57" s="8" t="str">
        <f aca="false">IF(ISNA(VLOOKUP($B57,processing!$B:$C,1,0)), "no", "yes")</f>
        <v>yes</v>
      </c>
      <c r="O57" s="8" t="str">
        <f aca="false">IF(ISNA(VLOOKUP($B57,outputs!$B:$C,1,0)), "no", "yes")</f>
        <v>yes</v>
      </c>
      <c r="P57" s="8" t="str">
        <f aca="false">IF(ISNA(VLOOKUP($B57,accuracy!$B:$C,1,0)), "no", "yes")</f>
        <v>yes</v>
      </c>
    </row>
    <row r="58" customFormat="false" ht="12.75" hidden="false" customHeight="true" outlineLevel="0" collapsed="false">
      <c r="A58" s="4" t="s">
        <v>187</v>
      </c>
      <c r="B58" s="5" t="str">
        <f aca="false">CONCATENATE(E58," ",C58,", ",G58, " (", D58,")")</f>
        <v>Verhoeven et al. 2013, Good Practice in Archaeological Diagnostics (BUHU8ZK4)</v>
      </c>
      <c r="C58" s="5" t="n">
        <v>2013</v>
      </c>
      <c r="D58" s="5" t="s">
        <v>273</v>
      </c>
      <c r="E58" s="5" t="s">
        <v>269</v>
      </c>
      <c r="F58" s="5" t="s">
        <v>274</v>
      </c>
      <c r="G58" s="5" t="s">
        <v>275</v>
      </c>
      <c r="H58" s="5" t="s">
        <v>276</v>
      </c>
      <c r="J58" s="5" t="b">
        <f aca="true">EXACT(VLOOKUP($B58, INDIRECT("scientific!$A:$E"), 5, FALSE()), "no")</f>
        <v>0</v>
      </c>
      <c r="K58" s="9" t="str">
        <f aca="false">IF(ISNA(VLOOKUP($B58,geographic!$A:$B,1,0)), "no", "yes")</f>
        <v>yes</v>
      </c>
      <c r="L58" s="8" t="str">
        <f aca="false">IF(ISNA(VLOOKUP($B58,scientific!$A:$B,1,0)), "no", "yes")</f>
        <v>yes</v>
      </c>
      <c r="M58" s="8" t="str">
        <f aca="false">IF(ISNA(VLOOKUP($B58,datasets!$B:$C,1,0)), "no", "yes")</f>
        <v>yes</v>
      </c>
      <c r="N58" s="8" t="str">
        <f aca="false">IF(ISNA(VLOOKUP($B58,processing!$B:$C,1,0)), "no", "yes")</f>
        <v>yes</v>
      </c>
      <c r="O58" s="8" t="str">
        <f aca="false">IF(ISNA(VLOOKUP($B58,outputs!$B:$C,1,0)), "no", "yes")</f>
        <v>yes</v>
      </c>
      <c r="P58" s="8" t="str">
        <f aca="false">IF(ISNA(VLOOKUP($B58,accuracy!$B:$C,1,0)), "no", "yes")</f>
        <v>yes</v>
      </c>
    </row>
    <row r="59" customFormat="false" ht="12.75" hidden="false" customHeight="true" outlineLevel="0" collapsed="false">
      <c r="A59" s="4" t="s">
        <v>187</v>
      </c>
      <c r="B59" s="5" t="str">
        <f aca="false">CONCATENATE(E59," ",C59,", ",G59, " (", D59,")")</f>
        <v>Walstra et al. 2007, Quarterly Journal of Engineering Geology and Hydrogeology (35MF78DP)</v>
      </c>
      <c r="C59" s="5" t="n">
        <v>2007</v>
      </c>
      <c r="D59" s="5" t="s">
        <v>277</v>
      </c>
      <c r="E59" s="5" t="s">
        <v>278</v>
      </c>
      <c r="F59" s="5" t="s">
        <v>279</v>
      </c>
      <c r="G59" s="5" t="s">
        <v>280</v>
      </c>
      <c r="H59" s="5" t="s">
        <v>281</v>
      </c>
      <c r="J59" s="5" t="b">
        <f aca="true">EXACT(VLOOKUP($B59, INDIRECT("scientific!$A:$E"), 5, FALSE()), "no")</f>
        <v>0</v>
      </c>
      <c r="K59" s="9" t="str">
        <f aca="false">IF(ISNA(VLOOKUP($B59,geographic!$A:$B,1,0)), "no", "yes")</f>
        <v>yes</v>
      </c>
      <c r="L59" s="8" t="str">
        <f aca="false">IF(ISNA(VLOOKUP($B59,scientific!$A:$B,1,0)), "no", "yes")</f>
        <v>yes</v>
      </c>
      <c r="M59" s="8" t="str">
        <f aca="false">IF(ISNA(VLOOKUP($B59,datasets!$B:$C,1,0)), "no", "yes")</f>
        <v>yes</v>
      </c>
      <c r="N59" s="8" t="str">
        <f aca="false">IF(ISNA(VLOOKUP($B59,processing!$B:$C,1,0)), "no", "yes")</f>
        <v>yes</v>
      </c>
      <c r="O59" s="8" t="str">
        <f aca="false">IF(ISNA(VLOOKUP($B59,outputs!$B:$C,1,0)), "no", "yes")</f>
        <v>yes</v>
      </c>
      <c r="P59" s="8" t="str">
        <f aca="false">IF(ISNA(VLOOKUP($B59,accuracy!$B:$C,1,0)), "no", "yes")</f>
        <v>yes</v>
      </c>
    </row>
    <row r="60" customFormat="false" ht="12.75" hidden="false" customHeight="true" outlineLevel="0" collapsed="false">
      <c r="A60" s="4" t="s">
        <v>187</v>
      </c>
      <c r="B60" s="5" t="str">
        <f aca="false">CONCATENATE(E60," ",C60,", ",G60, " (", D60,")")</f>
        <v>Zawieska et al. 2017, Int. Arch. Photogramm. Remote Sens. Spatial Inf. Sci., XLII-2/W3 (TBSJTSKM)</v>
      </c>
      <c r="C60" s="4" t="n">
        <v>2017</v>
      </c>
      <c r="D60" s="13" t="s">
        <v>282</v>
      </c>
      <c r="E60" s="4" t="s">
        <v>283</v>
      </c>
      <c r="F60" s="4" t="s">
        <v>284</v>
      </c>
      <c r="G60" s="4" t="s">
        <v>285</v>
      </c>
      <c r="H60" s="4" t="s">
        <v>286</v>
      </c>
      <c r="J60" s="4" t="b">
        <f aca="false">FALSE()</f>
        <v>0</v>
      </c>
      <c r="K60" s="9" t="str">
        <f aca="false">IF(ISNA(VLOOKUP($B60,geographic!$A:$B,1,0)), "no", "yes")</f>
        <v>yes</v>
      </c>
      <c r="L60" s="8" t="str">
        <f aca="false">IF(ISNA(VLOOKUP($B60,scientific!$A:$B,1,0)), "no", "yes")</f>
        <v>yes</v>
      </c>
      <c r="M60" s="8" t="str">
        <f aca="false">IF(ISNA(VLOOKUP($B60,datasets!$B:$C,1,0)), "no", "yes")</f>
        <v>yes</v>
      </c>
      <c r="N60" s="8" t="str">
        <f aca="false">IF(ISNA(VLOOKUP($B60,processing!$B:$C,1,0)), "no", "yes")</f>
        <v>yes</v>
      </c>
      <c r="O60" s="8" t="str">
        <f aca="false">IF(ISNA(VLOOKUP($B60,outputs!$B:$C,1,0)), "no", "yes")</f>
        <v>yes</v>
      </c>
      <c r="P60" s="8" t="str">
        <f aca="false">IF(ISNA(VLOOKUP($B60,accuracy!$B:$C,1,0)), "no", "yes")</f>
        <v>yes</v>
      </c>
    </row>
    <row r="61" customFormat="false" ht="12.75" hidden="false" customHeight="true" outlineLevel="0" collapsed="false">
      <c r="A61" s="4" t="s">
        <v>187</v>
      </c>
      <c r="B61" s="5" t="str">
        <f aca="false">CONCATENATE(E61," ",C61,", ",G61, " (", D61,")")</f>
        <v>Zawieska et al. 2019, Archaeological Prospection (F9VIP5F7)</v>
      </c>
      <c r="C61" s="5" t="n">
        <v>2019</v>
      </c>
      <c r="D61" s="5" t="s">
        <v>287</v>
      </c>
      <c r="E61" s="5" t="s">
        <v>283</v>
      </c>
      <c r="F61" s="5" t="s">
        <v>288</v>
      </c>
      <c r="G61" s="5" t="s">
        <v>289</v>
      </c>
      <c r="H61" s="5" t="s">
        <v>290</v>
      </c>
      <c r="J61" s="5" t="b">
        <f aca="true">EXACT(VLOOKUP($B61, INDIRECT("scientific!$A:$E"), 5, FALSE()), "no")</f>
        <v>0</v>
      </c>
      <c r="K61" s="9" t="str">
        <f aca="false">IF(ISNA(VLOOKUP($B61,geographic!$A:$B,1,0)), "no", "yes")</f>
        <v>yes</v>
      </c>
      <c r="L61" s="8" t="str">
        <f aca="false">IF(ISNA(VLOOKUP($B61,scientific!$A:$B,1,0)), "no", "yes")</f>
        <v>yes</v>
      </c>
      <c r="M61" s="8" t="str">
        <f aca="false">IF(ISNA(VLOOKUP($B61,datasets!$B:$C,1,0)), "no", "yes")</f>
        <v>yes</v>
      </c>
      <c r="N61" s="8" t="str">
        <f aca="false">IF(ISNA(VLOOKUP($B61,processing!$B:$C,1,0)), "no", "yes")</f>
        <v>yes</v>
      </c>
      <c r="O61" s="8" t="str">
        <f aca="false">IF(ISNA(VLOOKUP($B61,outputs!$B:$C,1,0)), "no", "yes")</f>
        <v>yes</v>
      </c>
      <c r="P61" s="8" t="str">
        <f aca="false">IF(ISNA(VLOOKUP($B61,accuracy!$B:$C,1,0)), "no", "yes")</f>
        <v>yes</v>
      </c>
    </row>
    <row r="62" customFormat="false" ht="12.75" hidden="false" customHeight="true" outlineLevel="0" collapsed="false">
      <c r="A62" s="4" t="s">
        <v>291</v>
      </c>
      <c r="B62" s="5" t="str">
        <f aca="false">CONCATENATE(E62," ",C62,", ",G62, " (", D62,")")</f>
        <v>Batlle 2018, Preprint (9SKMSD4Z)</v>
      </c>
      <c r="C62" s="5" t="n">
        <v>2018</v>
      </c>
      <c r="D62" s="5" t="s">
        <v>292</v>
      </c>
      <c r="E62" s="5" t="s">
        <v>293</v>
      </c>
      <c r="F62" s="5" t="s">
        <v>294</v>
      </c>
      <c r="G62" s="4" t="s">
        <v>295</v>
      </c>
      <c r="H62" s="5" t="s">
        <v>296</v>
      </c>
      <c r="I62" s="4"/>
      <c r="J62" s="4" t="b">
        <f aca="true">EXACT(VLOOKUP($B62, INDIRECT("scientific!$A:$E"), 5, FALSE()), "no")</f>
        <v>0</v>
      </c>
      <c r="K62" s="9" t="str">
        <f aca="false">IF(ISNA(VLOOKUP($B62,geographic!$A:$B,1,0)), "no", "yes")</f>
        <v>yes</v>
      </c>
      <c r="L62" s="8" t="str">
        <f aca="false">IF(ISNA(VLOOKUP($B62,scientific!$A:$B,1,0)), "no", "yes")</f>
        <v>yes</v>
      </c>
      <c r="M62" s="8" t="str">
        <f aca="false">IF(ISNA(VLOOKUP($B62,datasets!$B:$C,1,0)), "no", "yes")</f>
        <v>yes</v>
      </c>
      <c r="N62" s="8" t="str">
        <f aca="false">IF(ISNA(VLOOKUP($B62,processing!$B:$C,1,0)), "no", "yes")</f>
        <v>yes</v>
      </c>
      <c r="O62" s="8" t="str">
        <f aca="false">IF(ISNA(VLOOKUP($B62,outputs!$B:$C,1,0)), "no", "yes")</f>
        <v>yes</v>
      </c>
      <c r="P62" s="8" t="str">
        <f aca="false">IF(ISNA(VLOOKUP($B62,accuracy!$B:$C,1,0)), "no", "yes")</f>
        <v>yes</v>
      </c>
    </row>
    <row r="63" customFormat="false" ht="12.75" hidden="false" customHeight="true" outlineLevel="0" collapsed="false">
      <c r="A63" s="4" t="s">
        <v>291</v>
      </c>
      <c r="B63" s="5" t="str">
        <f aca="false">CONCATENATE(E63," ",C63,", ",G63, " (", D63,")")</f>
        <v>Bożek et al. 2019, Remote Sensing (MJIMZDLP)</v>
      </c>
      <c r="C63" s="5" t="n">
        <v>2019</v>
      </c>
      <c r="D63" s="5" t="s">
        <v>297</v>
      </c>
      <c r="E63" s="5" t="s">
        <v>298</v>
      </c>
      <c r="F63" s="5" t="s">
        <v>299</v>
      </c>
      <c r="G63" s="5" t="s">
        <v>46</v>
      </c>
      <c r="H63" s="5" t="s">
        <v>300</v>
      </c>
      <c r="J63" s="5" t="b">
        <f aca="true">EXACT(VLOOKUP($B63, INDIRECT("scientific!$A:$E"), 5, FALSE()), "no")</f>
        <v>0</v>
      </c>
      <c r="K63" s="9" t="str">
        <f aca="false">IF(ISNA(VLOOKUP($B63,geographic!$A:$B,1,0)), "no", "yes")</f>
        <v>yes</v>
      </c>
      <c r="L63" s="8" t="str">
        <f aca="false">IF(ISNA(VLOOKUP($B63,scientific!$A:$B,1,0)), "no", "yes")</f>
        <v>yes</v>
      </c>
      <c r="M63" s="8" t="str">
        <f aca="false">IF(ISNA(VLOOKUP($B63,datasets!$B:$C,1,0)), "no", "yes")</f>
        <v>yes</v>
      </c>
      <c r="N63" s="8" t="str">
        <f aca="false">IF(ISNA(VLOOKUP($B63,processing!$B:$C,1,0)), "no", "yes")</f>
        <v>yes</v>
      </c>
      <c r="O63" s="8" t="str">
        <f aca="false">IF(ISNA(VLOOKUP($B63,outputs!$B:$C,1,0)), "no", "yes")</f>
        <v>yes</v>
      </c>
      <c r="P63" s="8" t="str">
        <f aca="false">IF(ISNA(VLOOKUP($B63,accuracy!$B:$C,1,0)), "no", "yes")</f>
        <v>yes</v>
      </c>
    </row>
    <row r="64" customFormat="false" ht="12.75" hidden="false" customHeight="true" outlineLevel="0" collapsed="false">
      <c r="A64" s="4" t="s">
        <v>291</v>
      </c>
      <c r="B64" s="5" t="str">
        <f aca="false">CONCATENATE(E64," ",C64,", ",G64, " (", D64,")")</f>
        <v>Broadbent 2017, University of Redlands (69S6EE9C)</v>
      </c>
      <c r="C64" s="5" t="n">
        <v>2017</v>
      </c>
      <c r="D64" s="5" t="s">
        <v>301</v>
      </c>
      <c r="E64" s="5" t="s">
        <v>302</v>
      </c>
      <c r="F64" s="5" t="s">
        <v>303</v>
      </c>
      <c r="G64" s="4" t="s">
        <v>304</v>
      </c>
      <c r="H64" s="5" t="s">
        <v>305</v>
      </c>
      <c r="J64" s="5" t="b">
        <f aca="true">EXACT(VLOOKUP($B64, INDIRECT("scientific!$A:$E"), 5, FALSE()), "no")</f>
        <v>0</v>
      </c>
      <c r="K64" s="9" t="str">
        <f aca="false">IF(ISNA(VLOOKUP($B64,geographic!$A:$B,1,0)), "no", "yes")</f>
        <v>yes</v>
      </c>
      <c r="L64" s="8" t="str">
        <f aca="false">IF(ISNA(VLOOKUP($B64,scientific!$A:$B,1,0)), "no", "yes")</f>
        <v>yes</v>
      </c>
      <c r="M64" s="8" t="str">
        <f aca="false">IF(ISNA(VLOOKUP($B64,datasets!$B:$C,1,0)), "no", "yes")</f>
        <v>yes</v>
      </c>
      <c r="N64" s="8" t="str">
        <f aca="false">IF(ISNA(VLOOKUP($B64,processing!$B:$C,1,0)), "no", "yes")</f>
        <v>yes</v>
      </c>
      <c r="O64" s="8" t="str">
        <f aca="false">IF(ISNA(VLOOKUP($B64,outputs!$B:$C,1,0)), "no", "yes")</f>
        <v>yes</v>
      </c>
      <c r="P64" s="8" t="str">
        <f aca="false">IF(ISNA(VLOOKUP($B64,accuracy!$B:$C,1,0)), "no", "yes")</f>
        <v>yes</v>
      </c>
    </row>
    <row r="65" customFormat="false" ht="12.75" hidden="false" customHeight="true" outlineLevel="0" collapsed="false">
      <c r="A65" s="4" t="s">
        <v>291</v>
      </c>
      <c r="B65" s="5" t="str">
        <f aca="false">CONCATENATE(E65," ",C65,", ",G65, " (", D65,")")</f>
        <v>Carvalho et al. 2021, Earth Surface Processes and Landforms (DIS2XCPI)</v>
      </c>
      <c r="C65" s="5" t="n">
        <v>2021</v>
      </c>
      <c r="D65" s="5" t="s">
        <v>306</v>
      </c>
      <c r="E65" s="5" t="s">
        <v>307</v>
      </c>
      <c r="F65" s="5" t="s">
        <v>308</v>
      </c>
      <c r="G65" s="5" t="s">
        <v>266</v>
      </c>
      <c r="H65" s="5" t="s">
        <v>309</v>
      </c>
      <c r="J65" s="5" t="b">
        <f aca="true">EXACT(VLOOKUP($B65, INDIRECT("scientific!$A:$E"), 5, FALSE()), "no")</f>
        <v>0</v>
      </c>
      <c r="K65" s="9" t="str">
        <f aca="false">IF(ISNA(VLOOKUP($B65,geographic!$A:$B,1,0)), "no", "yes")</f>
        <v>yes</v>
      </c>
      <c r="L65" s="8" t="str">
        <f aca="false">IF(ISNA(VLOOKUP($B65,scientific!$A:$B,1,0)), "no", "yes")</f>
        <v>yes</v>
      </c>
      <c r="M65" s="8" t="str">
        <f aca="false">IF(ISNA(VLOOKUP($B65,datasets!$B:$C,1,0)), "no", "yes")</f>
        <v>yes</v>
      </c>
      <c r="N65" s="8" t="str">
        <f aca="false">IF(ISNA(VLOOKUP($B65,processing!$B:$C,1,0)), "no", "yes")</f>
        <v>yes</v>
      </c>
      <c r="O65" s="8" t="str">
        <f aca="false">IF(ISNA(VLOOKUP($B65,outputs!$B:$C,1,0)), "no", "yes")</f>
        <v>yes</v>
      </c>
      <c r="P65" s="8" t="str">
        <f aca="false">IF(ISNA(VLOOKUP($B65,accuracy!$B:$C,1,0)), "no", "yes")</f>
        <v>yes</v>
      </c>
    </row>
    <row r="66" customFormat="false" ht="12.75" hidden="false" customHeight="true" outlineLevel="0" collapsed="false">
      <c r="A66" s="4" t="s">
        <v>291</v>
      </c>
      <c r="B66" s="5" t="str">
        <f aca="false">CONCATENATE(E66," ",C66,", ",G66, " (", D66,")")</f>
        <v>Cusicanqui et al. 2021, Journal of Geophysical Research: Earth Surface (ND6RB5G9)</v>
      </c>
      <c r="C66" s="4" t="n">
        <v>2021</v>
      </c>
      <c r="D66" s="4" t="s">
        <v>310</v>
      </c>
      <c r="E66" s="4" t="s">
        <v>311</v>
      </c>
      <c r="F66" s="4" t="s">
        <v>312</v>
      </c>
      <c r="G66" s="4" t="s">
        <v>313</v>
      </c>
      <c r="H66" s="4" t="s">
        <v>314</v>
      </c>
      <c r="J66" s="5" t="b">
        <f aca="true">EXACT(VLOOKUP($B66, INDIRECT("scientific!$A:$E"), 5, FALSE()), "no")</f>
        <v>0</v>
      </c>
      <c r="K66" s="9" t="str">
        <f aca="false">IF(ISNA(VLOOKUP($B66,geographic!$A:$B,1,0)), "no", "yes")</f>
        <v>yes</v>
      </c>
      <c r="L66" s="8" t="str">
        <f aca="false">IF(ISNA(VLOOKUP($B66,scientific!$A:$B,1,0)), "no", "yes")</f>
        <v>yes</v>
      </c>
      <c r="M66" s="8" t="str">
        <f aca="false">IF(ISNA(VLOOKUP($B66,datasets!$B:$C,1,0)), "no", "yes")</f>
        <v>yes</v>
      </c>
      <c r="N66" s="8" t="str">
        <f aca="false">IF(ISNA(VLOOKUP($B66,processing!$B:$C,1,0)), "no", "yes")</f>
        <v>yes</v>
      </c>
      <c r="O66" s="8" t="str">
        <f aca="false">IF(ISNA(VLOOKUP($B66,outputs!$B:$C,1,0)), "no", "yes")</f>
        <v>yes</v>
      </c>
      <c r="P66" s="8" t="str">
        <f aca="false">IF(ISNA(VLOOKUP($B66,accuracy!$B:$C,1,0)), "no", "yes")</f>
        <v>yes</v>
      </c>
    </row>
    <row r="67" customFormat="false" ht="12.75" hidden="false" customHeight="true" outlineLevel="0" collapsed="false">
      <c r="A67" s="4" t="s">
        <v>291</v>
      </c>
      <c r="B67" s="5" t="str">
        <f aca="false">CONCATENATE(E67," ",C67,", ",G67, " (", D67,")")</f>
        <v>Heisig and Simmen 2021, PFG – Journal of Photogrammetry, Remote Sensing and Geoinformation Science (E9FLCYRK)</v>
      </c>
      <c r="C67" s="4" t="n">
        <v>2021</v>
      </c>
      <c r="D67" s="13" t="s">
        <v>315</v>
      </c>
      <c r="E67" s="4" t="s">
        <v>316</v>
      </c>
      <c r="F67" s="4" t="s">
        <v>317</v>
      </c>
      <c r="G67" s="4" t="s">
        <v>318</v>
      </c>
      <c r="H67" s="4" t="s">
        <v>319</v>
      </c>
      <c r="I67" s="4" t="s">
        <v>320</v>
      </c>
      <c r="J67" s="5" t="b">
        <f aca="true">EXACT(VLOOKUP($B67, INDIRECT("scientific!$A:$E"), 5, FALSE()), "no")</f>
        <v>0</v>
      </c>
      <c r="K67" s="9" t="str">
        <f aca="false">IF(ISNA(VLOOKUP($B67,geographic!$A:$B,1,0)), "no", "yes")</f>
        <v>yes</v>
      </c>
      <c r="L67" s="8" t="str">
        <f aca="false">IF(ISNA(VLOOKUP($B67,scientific!$A:$B,1,0)), "no", "yes")</f>
        <v>yes</v>
      </c>
      <c r="M67" s="8" t="str">
        <f aca="false">IF(ISNA(VLOOKUP($B67,datasets!$B:$C,1,0)), "no", "yes")</f>
        <v>yes</v>
      </c>
      <c r="N67" s="8" t="str">
        <f aca="false">IF(ISNA(VLOOKUP($B67,processing!$B:$C,1,0)), "no", "yes")</f>
        <v>yes</v>
      </c>
      <c r="O67" s="8" t="str">
        <f aca="false">IF(ISNA(VLOOKUP($B67,outputs!$B:$C,1,0)), "no", "yes")</f>
        <v>yes</v>
      </c>
      <c r="P67" s="8" t="str">
        <f aca="false">IF(ISNA(VLOOKUP($B67,accuracy!$B:$C,1,0)), "no", "yes")</f>
        <v>yes</v>
      </c>
    </row>
    <row r="68" customFormat="false" ht="12.75" hidden="false" customHeight="true" outlineLevel="0" collapsed="false">
      <c r="A68" s="4" t="s">
        <v>291</v>
      </c>
      <c r="B68" s="5" t="str">
        <f aca="false">CONCATENATE(E68," ",C68,", ",G68, " (", D68,")")</f>
        <v>Korpela 2006, Silva Fennica (ZP22ZXGG)</v>
      </c>
      <c r="C68" s="5" t="n">
        <v>2006</v>
      </c>
      <c r="D68" s="5" t="s">
        <v>321</v>
      </c>
      <c r="E68" s="5" t="s">
        <v>322</v>
      </c>
      <c r="F68" s="5" t="s">
        <v>323</v>
      </c>
      <c r="G68" s="5" t="s">
        <v>324</v>
      </c>
      <c r="H68" s="5" t="s">
        <v>325</v>
      </c>
      <c r="J68" s="5" t="b">
        <f aca="true">EXACT(VLOOKUP($B68, INDIRECT("scientific!$A:$E"), 5, FALSE()), "no")</f>
        <v>0</v>
      </c>
      <c r="K68" s="9" t="str">
        <f aca="false">IF(ISNA(VLOOKUP($B68,geographic!$A:$B,1,0)), "no", "yes")</f>
        <v>yes</v>
      </c>
      <c r="L68" s="8" t="str">
        <f aca="false">IF(ISNA(VLOOKUP($B68,scientific!$A:$B,1,0)), "no", "yes")</f>
        <v>yes</v>
      </c>
      <c r="M68" s="8" t="str">
        <f aca="false">IF(ISNA(VLOOKUP($B68,datasets!$B:$C,1,0)), "no", "yes")</f>
        <v>yes</v>
      </c>
      <c r="N68" s="8" t="str">
        <f aca="false">IF(ISNA(VLOOKUP($B68,processing!$B:$C,1,0)), "no", "yes")</f>
        <v>yes</v>
      </c>
      <c r="O68" s="8" t="str">
        <f aca="false">IF(ISNA(VLOOKUP($B68,outputs!$B:$C,1,0)), "no", "yes")</f>
        <v>yes</v>
      </c>
      <c r="P68" s="8" t="str">
        <f aca="false">IF(ISNA(VLOOKUP($B68,accuracy!$B:$C,1,0)), "no", "yes")</f>
        <v>yes</v>
      </c>
    </row>
    <row r="69" customFormat="false" ht="12.75" hidden="false" customHeight="true" outlineLevel="0" collapsed="false">
      <c r="A69" s="4" t="s">
        <v>291</v>
      </c>
      <c r="B69" s="5" t="str">
        <f aca="false">CONCATENATE(E69," ",C69,", ",G69, " (", D69,")")</f>
        <v>Lamsal et al. 2011, Journal of Mountain Science (8AWR2PHU)</v>
      </c>
      <c r="C69" s="4" t="n">
        <v>2011</v>
      </c>
      <c r="D69" s="13" t="s">
        <v>326</v>
      </c>
      <c r="E69" s="4" t="s">
        <v>327</v>
      </c>
      <c r="F69" s="4" t="s">
        <v>328</v>
      </c>
      <c r="G69" s="4" t="s">
        <v>329</v>
      </c>
      <c r="H69" s="4" t="s">
        <v>330</v>
      </c>
      <c r="J69" s="5" t="b">
        <f aca="true">EXACT(VLOOKUP($B69, INDIRECT("scientific!$A:$E"), 5, FALSE()), "no")</f>
        <v>0</v>
      </c>
      <c r="K69" s="9" t="str">
        <f aca="false">IF(ISNA(VLOOKUP($B69,geographic!$A:$B,1,0)), "no", "yes")</f>
        <v>yes</v>
      </c>
      <c r="L69" s="8" t="str">
        <f aca="false">IF(ISNA(VLOOKUP($B69,scientific!$A:$B,1,0)), "no", "yes")</f>
        <v>yes</v>
      </c>
      <c r="M69" s="8" t="str">
        <f aca="false">IF(ISNA(VLOOKUP($B69,datasets!$B:$C,1,0)), "no", "yes")</f>
        <v>yes</v>
      </c>
      <c r="N69" s="8" t="str">
        <f aca="false">IF(ISNA(VLOOKUP($B69,processing!$B:$C,1,0)), "no", "yes")</f>
        <v>yes</v>
      </c>
      <c r="O69" s="8" t="str">
        <f aca="false">IF(ISNA(VLOOKUP($B69,outputs!$B:$C,1,0)), "no", "yes")</f>
        <v>yes</v>
      </c>
      <c r="P69" s="8" t="str">
        <f aca="false">IF(ISNA(VLOOKUP($B69,accuracy!$B:$C,1,0)), "no", "yes")</f>
        <v>yes</v>
      </c>
    </row>
    <row r="70" customFormat="false" ht="12.75" hidden="false" customHeight="true" outlineLevel="0" collapsed="false">
      <c r="A70" s="4" t="s">
        <v>291</v>
      </c>
      <c r="B70" s="5" t="str">
        <f aca="false">CONCATENATE(E70," ",C70,", ",G70, " (", D70,")")</f>
        <v>Nebiker et al. 2014, Remote Sensing (TTUA98S8)</v>
      </c>
      <c r="C70" s="5" t="n">
        <v>2014</v>
      </c>
      <c r="D70" s="5" t="s">
        <v>331</v>
      </c>
      <c r="E70" s="5" t="s">
        <v>332</v>
      </c>
      <c r="F70" s="5" t="s">
        <v>333</v>
      </c>
      <c r="G70" s="5" t="s">
        <v>46</v>
      </c>
      <c r="H70" s="5" t="s">
        <v>334</v>
      </c>
      <c r="I70" s="4" t="s">
        <v>320</v>
      </c>
      <c r="J70" s="5" t="b">
        <f aca="true">EXACT(VLOOKUP($B70, INDIRECT("scientific!$A:$E"), 5, FALSE()), "no")</f>
        <v>0</v>
      </c>
      <c r="K70" s="9" t="str">
        <f aca="false">IF(ISNA(VLOOKUP($B70,geographic!$A:$B,1,0)), "no", "yes")</f>
        <v>yes</v>
      </c>
      <c r="L70" s="8" t="str">
        <f aca="false">IF(ISNA(VLOOKUP($B70,scientific!$A:$B,1,0)), "no", "yes")</f>
        <v>yes</v>
      </c>
      <c r="M70" s="8" t="str">
        <f aca="false">IF(ISNA(VLOOKUP($B70,datasets!$B:$C,1,0)), "no", "yes")</f>
        <v>yes</v>
      </c>
      <c r="N70" s="8" t="str">
        <f aca="false">IF(ISNA(VLOOKUP($B70,processing!$B:$C,1,0)), "no", "yes")</f>
        <v>yes</v>
      </c>
      <c r="O70" s="8" t="str">
        <f aca="false">IF(ISNA(VLOOKUP($B70,outputs!$B:$C,1,0)), "no", "yes")</f>
        <v>yes</v>
      </c>
      <c r="P70" s="8" t="str">
        <f aca="false">IF(ISNA(VLOOKUP($B70,accuracy!$B:$C,1,0)), "no", "yes")</f>
        <v>yes</v>
      </c>
    </row>
    <row r="71" customFormat="false" ht="12.75" hidden="false" customHeight="true" outlineLevel="0" collapsed="false">
      <c r="A71" s="4" t="s">
        <v>291</v>
      </c>
      <c r="B71" s="5" t="str">
        <f aca="false">CONCATENATE(E71," ",C71,", ",G71, " (", D71,")")</f>
        <v>Persia et al. 2020, Remote Sensing (4ZVAVBQZ)</v>
      </c>
      <c r="C71" s="5" t="n">
        <v>2020</v>
      </c>
      <c r="D71" s="5" t="s">
        <v>335</v>
      </c>
      <c r="E71" s="5" t="s">
        <v>336</v>
      </c>
      <c r="F71" s="5" t="s">
        <v>337</v>
      </c>
      <c r="G71" s="5" t="s">
        <v>46</v>
      </c>
      <c r="H71" s="5" t="s">
        <v>46</v>
      </c>
      <c r="I71" s="4" t="s">
        <v>338</v>
      </c>
      <c r="J71" s="5" t="b">
        <f aca="true">EXACT(VLOOKUP($B71, INDIRECT("scientific!$A:$E"), 5, FALSE()), "no")</f>
        <v>0</v>
      </c>
      <c r="K71" s="9" t="str">
        <f aca="false">IF(ISNA(VLOOKUP($B71,geographic!$A:$B,1,0)), "no", "yes")</f>
        <v>yes</v>
      </c>
      <c r="L71" s="8" t="str">
        <f aca="false">IF(ISNA(VLOOKUP($B71,scientific!$A:$B,1,0)), "no", "yes")</f>
        <v>yes</v>
      </c>
      <c r="M71" s="8" t="str">
        <f aca="false">IF(ISNA(VLOOKUP($B71,datasets!$B:$C,1,0)), "no", "yes")</f>
        <v>yes</v>
      </c>
      <c r="N71" s="8" t="str">
        <f aca="false">IF(ISNA(VLOOKUP($B71,processing!$B:$C,1,0)), "no", "yes")</f>
        <v>yes</v>
      </c>
      <c r="O71" s="8" t="str">
        <f aca="false">IF(ISNA(VLOOKUP($B71,outputs!$B:$C,1,0)), "no", "yes")</f>
        <v>yes</v>
      </c>
      <c r="P71" s="8" t="str">
        <f aca="false">IF(ISNA(VLOOKUP($B71,accuracy!$B:$C,1,0)), "no", "yes")</f>
        <v>yes</v>
      </c>
    </row>
    <row r="72" customFormat="false" ht="12.75" hidden="false" customHeight="true" outlineLevel="0" collapsed="false">
      <c r="A72" s="4" t="s">
        <v>339</v>
      </c>
      <c r="B72" s="5" t="str">
        <f aca="false">CONCATENATE(E72," ",C72,", ",G72, " (", D72,")")</f>
        <v>Aguilar et al. 2013, The Photogrammetric Record (Q3DHRVLE)</v>
      </c>
      <c r="C72" s="5" t="n">
        <v>2013</v>
      </c>
      <c r="D72" s="5" t="s">
        <v>340</v>
      </c>
      <c r="E72" s="5" t="s">
        <v>341</v>
      </c>
      <c r="F72" s="5" t="s">
        <v>342</v>
      </c>
      <c r="G72" s="5" t="s">
        <v>134</v>
      </c>
      <c r="H72" s="5" t="s">
        <v>343</v>
      </c>
      <c r="I72" s="4" t="s">
        <v>338</v>
      </c>
      <c r="J72" s="5" t="b">
        <f aca="true">EXACT(VLOOKUP($B72, INDIRECT("scientific!$A:$E"), 5, FALSE()), "no")</f>
        <v>0</v>
      </c>
      <c r="K72" s="9" t="str">
        <f aca="false">IF(ISNA(VLOOKUP($B72,geographic!$A:$B,1,0)), "no", "yes")</f>
        <v>yes</v>
      </c>
      <c r="L72" s="8" t="str">
        <f aca="false">IF(ISNA(VLOOKUP($B72,scientific!$A:$B,1,0)), "no", "yes")</f>
        <v>yes</v>
      </c>
      <c r="M72" s="8" t="str">
        <f aca="false">IF(ISNA(VLOOKUP($B72,datasets!$B:$C,1,0)), "no", "yes")</f>
        <v>yes</v>
      </c>
      <c r="N72" s="8" t="str">
        <f aca="false">IF(ISNA(VLOOKUP($B72,processing!$B:$C,1,0)), "no", "yes")</f>
        <v>yes</v>
      </c>
      <c r="O72" s="8" t="str">
        <f aca="false">IF(ISNA(VLOOKUP($B72,outputs!$B:$C,1,0)), "no", "yes")</f>
        <v>yes</v>
      </c>
      <c r="P72" s="8" t="str">
        <f aca="false">IF(ISNA(VLOOKUP($B72,accuracy!$B:$C,1,0)), "no", "yes")</f>
        <v>yes</v>
      </c>
    </row>
    <row r="73" customFormat="false" ht="12.75" hidden="false" customHeight="true" outlineLevel="0" collapsed="false">
      <c r="A73" s="4" t="s">
        <v>339</v>
      </c>
      <c r="B73" s="5" t="str">
        <f aca="false">CONCATENATE(E73," ",C73,", ",G73, " (", D73,")")</f>
        <v>Altmann et al. 2020, Water (LRT6Z88R)</v>
      </c>
      <c r="C73" s="5" t="n">
        <v>2020</v>
      </c>
      <c r="D73" s="5" t="s">
        <v>344</v>
      </c>
      <c r="E73" s="5" t="s">
        <v>345</v>
      </c>
      <c r="F73" s="5" t="s">
        <v>346</v>
      </c>
      <c r="G73" s="5" t="s">
        <v>347</v>
      </c>
      <c r="H73" s="5" t="s">
        <v>348</v>
      </c>
      <c r="I73" s="4" t="s">
        <v>338</v>
      </c>
      <c r="J73" s="5" t="b">
        <f aca="true">EXACT(VLOOKUP($B73, INDIRECT("scientific!$A:$E"), 5, FALSE()), "no")</f>
        <v>0</v>
      </c>
      <c r="K73" s="9" t="str">
        <f aca="false">IF(ISNA(VLOOKUP($B73,geographic!$A:$B,1,0)), "no", "yes")</f>
        <v>yes</v>
      </c>
      <c r="L73" s="8" t="str">
        <f aca="false">IF(ISNA(VLOOKUP($B73,scientific!$A:$B,1,0)), "no", "yes")</f>
        <v>yes</v>
      </c>
      <c r="M73" s="8" t="str">
        <f aca="false">IF(ISNA(VLOOKUP($B73,datasets!$B:$C,1,0)), "no", "yes")</f>
        <v>yes</v>
      </c>
      <c r="N73" s="8" t="str">
        <f aca="false">IF(ISNA(VLOOKUP($B73,processing!$B:$C,1,0)), "no", "yes")</f>
        <v>yes</v>
      </c>
      <c r="O73" s="8" t="str">
        <f aca="false">IF(ISNA(VLOOKUP($B73,outputs!$B:$C,1,0)), "no", "yes")</f>
        <v>yes</v>
      </c>
      <c r="P73" s="8" t="str">
        <f aca="false">IF(ISNA(VLOOKUP($B73,accuracy!$B:$C,1,0)), "no", "yes")</f>
        <v>yes</v>
      </c>
    </row>
    <row r="74" customFormat="false" ht="12.75" hidden="false" customHeight="true" outlineLevel="0" collapsed="false">
      <c r="A74" s="4" t="s">
        <v>339</v>
      </c>
      <c r="B74" s="5" t="str">
        <f aca="false">CONCATENATE(E74," ",C74,", ",G74, " (", D74,")")</f>
        <v>Baily et al. 2003, Earth Surface Processes and Landforms (L945V4QX)</v>
      </c>
      <c r="C74" s="5" t="n">
        <v>2003</v>
      </c>
      <c r="D74" s="5" t="s">
        <v>349</v>
      </c>
      <c r="E74" s="5" t="s">
        <v>350</v>
      </c>
      <c r="F74" s="5" t="s">
        <v>351</v>
      </c>
      <c r="G74" s="5" t="s">
        <v>266</v>
      </c>
      <c r="H74" s="5" t="s">
        <v>352</v>
      </c>
      <c r="J74" s="5" t="b">
        <f aca="true">EXACT(VLOOKUP($B74, INDIRECT("scientific!$A:$E"), 5, FALSE()), "no")</f>
        <v>0</v>
      </c>
      <c r="K74" s="9" t="str">
        <f aca="false">IF(ISNA(VLOOKUP($B74,geographic!$A:$B,1,0)), "no", "yes")</f>
        <v>yes</v>
      </c>
      <c r="L74" s="8" t="str">
        <f aca="false">IF(ISNA(VLOOKUP($B74,scientific!$A:$B,1,0)), "no", "yes")</f>
        <v>yes</v>
      </c>
      <c r="M74" s="8" t="str">
        <f aca="false">IF(ISNA(VLOOKUP($B74,datasets!$B:$C,1,0)), "no", "yes")</f>
        <v>yes</v>
      </c>
      <c r="N74" s="8" t="str">
        <f aca="false">IF(ISNA(VLOOKUP($B74,processing!$B:$C,1,0)), "no", "yes")</f>
        <v>yes</v>
      </c>
      <c r="O74" s="8" t="str">
        <f aca="false">IF(ISNA(VLOOKUP($B74,outputs!$B:$C,1,0)), "no", "yes")</f>
        <v>yes</v>
      </c>
      <c r="P74" s="8" t="str">
        <f aca="false">IF(ISNA(VLOOKUP($B74,accuracy!$B:$C,1,0)), "no", "yes")</f>
        <v>yes</v>
      </c>
    </row>
    <row r="75" customFormat="false" ht="12.75" hidden="false" customHeight="true" outlineLevel="0" collapsed="false">
      <c r="A75" s="4" t="s">
        <v>339</v>
      </c>
      <c r="B75" s="5" t="str">
        <f aca="false">CONCATENATE(E75," ",C75,", ",G75, " (", D75,")")</f>
        <v>Bakker and Lane 2017, Earth Surface Processes and Landforms (XYRENZKG)</v>
      </c>
      <c r="C75" s="5" t="n">
        <v>2017</v>
      </c>
      <c r="D75" s="5" t="s">
        <v>353</v>
      </c>
      <c r="E75" s="5" t="s">
        <v>354</v>
      </c>
      <c r="F75" s="5" t="s">
        <v>355</v>
      </c>
      <c r="G75" s="5" t="s">
        <v>266</v>
      </c>
      <c r="H75" s="5" t="s">
        <v>356</v>
      </c>
      <c r="J75" s="5" t="b">
        <f aca="true">EXACT(VLOOKUP($B75, INDIRECT("scientific!$A:$E"), 5, FALSE()), "no")</f>
        <v>0</v>
      </c>
      <c r="K75" s="9" t="str">
        <f aca="false">IF(ISNA(VLOOKUP($B75,geographic!$A:$B,1,0)), "no", "yes")</f>
        <v>yes</v>
      </c>
      <c r="L75" s="8" t="str">
        <f aca="false">IF(ISNA(VLOOKUP($B75,scientific!$A:$B,1,0)), "no", "yes")</f>
        <v>yes</v>
      </c>
      <c r="M75" s="8" t="str">
        <f aca="false">IF(ISNA(VLOOKUP($B75,datasets!$B:$C,1,0)), "no", "yes")</f>
        <v>yes</v>
      </c>
      <c r="N75" s="8" t="str">
        <f aca="false">IF(ISNA(VLOOKUP($B75,processing!$B:$C,1,0)), "no", "yes")</f>
        <v>yes</v>
      </c>
      <c r="O75" s="8" t="str">
        <f aca="false">IF(ISNA(VLOOKUP($B75,outputs!$B:$C,1,0)), "no", "yes")</f>
        <v>yes</v>
      </c>
      <c r="P75" s="8" t="str">
        <f aca="false">IF(ISNA(VLOOKUP($B75,accuracy!$B:$C,1,0)), "no", "yes")</f>
        <v>yes</v>
      </c>
    </row>
    <row r="76" customFormat="false" ht="12.75" hidden="false" customHeight="true" outlineLevel="0" collapsed="false">
      <c r="A76" s="4" t="s">
        <v>339</v>
      </c>
      <c r="B76" s="5" t="str">
        <f aca="false">CONCATENATE(E76," ",C76,", ",G76, " (", D76,")")</f>
        <v>Belart et al. 2019, Journal of Glaciology (G7RKHNSY)</v>
      </c>
      <c r="C76" s="5" t="n">
        <v>2019</v>
      </c>
      <c r="D76" s="5" t="s">
        <v>357</v>
      </c>
      <c r="E76" s="5" t="s">
        <v>18</v>
      </c>
      <c r="F76" s="5" t="s">
        <v>358</v>
      </c>
      <c r="G76" s="5" t="s">
        <v>73</v>
      </c>
      <c r="H76" s="5" t="s">
        <v>359</v>
      </c>
      <c r="J76" s="5" t="b">
        <f aca="true">EXACT(VLOOKUP($B76, INDIRECT("scientific!$A:$E"), 5, FALSE()), "no")</f>
        <v>0</v>
      </c>
      <c r="K76" s="9" t="str">
        <f aca="false">IF(ISNA(VLOOKUP($B76,geographic!$A:$B,1,0)), "no", "yes")</f>
        <v>yes</v>
      </c>
      <c r="L76" s="8" t="str">
        <f aca="false">IF(ISNA(VLOOKUP($B76,scientific!$A:$B,1,0)), "no", "yes")</f>
        <v>yes</v>
      </c>
      <c r="M76" s="8" t="str">
        <f aca="false">IF(ISNA(VLOOKUP($B76,datasets!$B:$C,1,0)), "no", "yes")</f>
        <v>yes</v>
      </c>
      <c r="N76" s="8" t="str">
        <f aca="false">IF(ISNA(VLOOKUP($B76,processing!$B:$C,1,0)), "no", "yes")</f>
        <v>yes</v>
      </c>
      <c r="O76" s="8" t="str">
        <f aca="false">IF(ISNA(VLOOKUP($B76,outputs!$B:$C,1,0)), "no", "yes")</f>
        <v>yes</v>
      </c>
      <c r="P76" s="8" t="str">
        <f aca="false">IF(ISNA(VLOOKUP($B76,accuracy!$B:$C,1,0)), "no", "yes")</f>
        <v>yes</v>
      </c>
    </row>
    <row r="77" customFormat="false" ht="12.75" hidden="false" customHeight="true" outlineLevel="0" collapsed="false">
      <c r="A77" s="4" t="s">
        <v>339</v>
      </c>
      <c r="B77" s="5" t="str">
        <f aca="false">CONCATENATE(E77," ",C77,", ",G77, " (", D77,")")</f>
        <v>Berveglieri et al. 2016, IEEE Journal of Selected Topics in Applied Earth Observations and Remote Sensing (7BFYB2XH)</v>
      </c>
      <c r="C77" s="5" t="n">
        <v>2016</v>
      </c>
      <c r="D77" s="5" t="s">
        <v>360</v>
      </c>
      <c r="E77" s="5" t="s">
        <v>361</v>
      </c>
      <c r="F77" s="5" t="s">
        <v>362</v>
      </c>
      <c r="G77" s="5" t="s">
        <v>363</v>
      </c>
      <c r="H77" s="5" t="s">
        <v>364</v>
      </c>
      <c r="J77" s="5" t="b">
        <f aca="true">EXACT(VLOOKUP($B77, INDIRECT("scientific!$A:$E"), 5, FALSE()), "no")</f>
        <v>0</v>
      </c>
      <c r="K77" s="9" t="str">
        <f aca="false">IF(ISNA(VLOOKUP($B77,geographic!$A:$B,1,0)), "no", "yes")</f>
        <v>yes</v>
      </c>
      <c r="L77" s="8" t="str">
        <f aca="false">IF(ISNA(VLOOKUP($B77,scientific!$A:$B,1,0)), "no", "yes")</f>
        <v>yes</v>
      </c>
      <c r="M77" s="8" t="str">
        <f aca="false">IF(ISNA(VLOOKUP($B77,datasets!$B:$C,1,0)), "no", "yes")</f>
        <v>yes</v>
      </c>
      <c r="N77" s="8" t="str">
        <f aca="false">IF(ISNA(VLOOKUP($B77,processing!$B:$C,1,0)), "no", "yes")</f>
        <v>yes</v>
      </c>
      <c r="O77" s="8" t="str">
        <f aca="false">IF(ISNA(VLOOKUP($B77,outputs!$B:$C,1,0)), "no", "yes")</f>
        <v>yes</v>
      </c>
      <c r="P77" s="8" t="str">
        <f aca="false">IF(ISNA(VLOOKUP($B77,accuracy!$B:$C,1,0)), "no", "yes")</f>
        <v>yes</v>
      </c>
    </row>
    <row r="78" customFormat="false" ht="12.75" hidden="false" customHeight="true" outlineLevel="0" collapsed="false">
      <c r="A78" s="4" t="s">
        <v>339</v>
      </c>
      <c r="B78" s="5" t="str">
        <f aca="false">CONCATENATE(E78," ",C78,", ",G78, " (", D78,")")</f>
        <v>Berveglieri et al. 2018, ISPRS Journal of Photogrammetry and Remote Sensing (89YP4S4S)</v>
      </c>
      <c r="C78" s="5" t="n">
        <v>2018</v>
      </c>
      <c r="D78" s="5" t="s">
        <v>365</v>
      </c>
      <c r="E78" s="5" t="s">
        <v>361</v>
      </c>
      <c r="F78" s="5" t="s">
        <v>366</v>
      </c>
      <c r="G78" s="5" t="s">
        <v>116</v>
      </c>
      <c r="H78" s="5" t="s">
        <v>367</v>
      </c>
      <c r="J78" s="5" t="b">
        <f aca="true">EXACT(VLOOKUP($B78, INDIRECT("scientific!$A:$E"), 5, FALSE()), "no")</f>
        <v>0</v>
      </c>
      <c r="K78" s="9" t="str">
        <f aca="false">IF(ISNA(VLOOKUP($B78,geographic!$A:$B,1,0)), "no", "yes")</f>
        <v>yes</v>
      </c>
      <c r="L78" s="8" t="str">
        <f aca="false">IF(ISNA(VLOOKUP($B78,scientific!$A:$B,1,0)), "no", "yes")</f>
        <v>yes</v>
      </c>
      <c r="M78" s="8" t="str">
        <f aca="false">IF(ISNA(VLOOKUP($B78,datasets!$B:$C,1,0)), "no", "yes")</f>
        <v>yes</v>
      </c>
      <c r="N78" s="8" t="str">
        <f aca="false">IF(ISNA(VLOOKUP($B78,processing!$B:$C,1,0)), "no", "yes")</f>
        <v>yes</v>
      </c>
      <c r="O78" s="8" t="str">
        <f aca="false">IF(ISNA(VLOOKUP($B78,outputs!$B:$C,1,0)), "no", "yes")</f>
        <v>yes</v>
      </c>
      <c r="P78" s="8" t="str">
        <f aca="false">IF(ISNA(VLOOKUP($B78,accuracy!$B:$C,1,0)), "no", "yes")</f>
        <v>yes</v>
      </c>
    </row>
    <row r="79" customFormat="false" ht="12.75" hidden="false" customHeight="true" outlineLevel="0" collapsed="false">
      <c r="A79" s="4" t="s">
        <v>339</v>
      </c>
      <c r="B79" s="5" t="str">
        <f aca="false">CONCATENATE(E79," ",C79,", ",G79, " (", D79,")")</f>
        <v>Capolupo et al. 2018, International Journal of Applied Earth Observation and Geoinformation (VPA8IRXJ)</v>
      </c>
      <c r="C79" s="5" t="n">
        <v>2018</v>
      </c>
      <c r="D79" s="5" t="s">
        <v>368</v>
      </c>
      <c r="E79" s="5" t="s">
        <v>369</v>
      </c>
      <c r="F79" s="5" t="s">
        <v>370</v>
      </c>
      <c r="G79" s="5" t="s">
        <v>371</v>
      </c>
      <c r="H79" s="5" t="s">
        <v>372</v>
      </c>
      <c r="J79" s="5" t="b">
        <f aca="true">EXACT(VLOOKUP($B79, INDIRECT("scientific!$A:$E"), 5, FALSE()), "no")</f>
        <v>0</v>
      </c>
      <c r="K79" s="9" t="str">
        <f aca="false">IF(ISNA(VLOOKUP($B79,geographic!$A:$B,1,0)), "no", "yes")</f>
        <v>yes</v>
      </c>
      <c r="L79" s="8" t="str">
        <f aca="false">IF(ISNA(VLOOKUP($B79,scientific!$A:$B,1,0)), "no", "yes")</f>
        <v>yes</v>
      </c>
      <c r="M79" s="8" t="str">
        <f aca="false">IF(ISNA(VLOOKUP($B79,datasets!$B:$C,1,0)), "no", "yes")</f>
        <v>yes</v>
      </c>
      <c r="N79" s="8" t="str">
        <f aca="false">IF(ISNA(VLOOKUP($B79,processing!$B:$C,1,0)), "no", "yes")</f>
        <v>yes</v>
      </c>
      <c r="O79" s="8" t="str">
        <f aca="false">IF(ISNA(VLOOKUP($B79,outputs!$B:$C,1,0)), "no", "yes")</f>
        <v>yes</v>
      </c>
      <c r="P79" s="8" t="str">
        <f aca="false">IF(ISNA(VLOOKUP($B79,accuracy!$B:$C,1,0)), "no", "yes")</f>
        <v>yes</v>
      </c>
    </row>
    <row r="80" customFormat="false" ht="12.75" hidden="false" customHeight="true" outlineLevel="0" collapsed="false">
      <c r="A80" s="4" t="s">
        <v>339</v>
      </c>
      <c r="B80" s="5" t="str">
        <f aca="false">CONCATENATE(E80," ",C80,", ",G80, " (", D80,")")</f>
        <v>Cardenal et al. 2006, Proceedings of the Spatial Accuracy 2006 (ANVHQVC3)</v>
      </c>
      <c r="C80" s="5" t="n">
        <v>2006</v>
      </c>
      <c r="D80" s="5" t="s">
        <v>373</v>
      </c>
      <c r="E80" s="5" t="s">
        <v>374</v>
      </c>
      <c r="F80" s="5" t="s">
        <v>375</v>
      </c>
      <c r="G80" s="5" t="s">
        <v>376</v>
      </c>
      <c r="J80" s="5" t="b">
        <f aca="true">EXACT(VLOOKUP($B80, INDIRECT("scientific!$A:$E"), 5, FALSE()), "no")</f>
        <v>0</v>
      </c>
      <c r="K80" s="9" t="str">
        <f aca="false">IF(ISNA(VLOOKUP($B80,geographic!$A:$B,1,0)), "no", "yes")</f>
        <v>yes</v>
      </c>
      <c r="L80" s="8" t="str">
        <f aca="false">IF(ISNA(VLOOKUP($B80,scientific!$A:$B,1,0)), "no", "yes")</f>
        <v>yes</v>
      </c>
      <c r="M80" s="8" t="str">
        <f aca="false">IF(ISNA(VLOOKUP($B80,datasets!$B:$C,1,0)), "no", "yes")</f>
        <v>yes</v>
      </c>
      <c r="N80" s="8" t="str">
        <f aca="false">IF(ISNA(VLOOKUP($B80,processing!$B:$C,1,0)), "no", "yes")</f>
        <v>yes</v>
      </c>
      <c r="O80" s="8" t="str">
        <f aca="false">IF(ISNA(VLOOKUP($B80,outputs!$B:$C,1,0)), "no", "yes")</f>
        <v>yes</v>
      </c>
      <c r="P80" s="8" t="str">
        <f aca="false">IF(ISNA(VLOOKUP($B80,accuracy!$B:$C,1,0)), "no", "yes")</f>
        <v>yes</v>
      </c>
    </row>
    <row r="81" customFormat="false" ht="12.75" hidden="false" customHeight="true" outlineLevel="0" collapsed="false">
      <c r="A81" s="4" t="s">
        <v>339</v>
      </c>
      <c r="B81" s="5" t="str">
        <f aca="false">CONCATENATE(E81," ",C81,", ",G81, " (", D81,")")</f>
        <v>Carvalho et al. 2020, Earth Surface Processes and Landforms (RFLJ9CDM)</v>
      </c>
      <c r="C81" s="5" t="n">
        <v>2020</v>
      </c>
      <c r="D81" s="5" t="s">
        <v>377</v>
      </c>
      <c r="E81" s="5" t="s">
        <v>307</v>
      </c>
      <c r="F81" s="5" t="s">
        <v>378</v>
      </c>
      <c r="G81" s="5" t="s">
        <v>266</v>
      </c>
      <c r="H81" s="5" t="s">
        <v>379</v>
      </c>
      <c r="J81" s="5" t="b">
        <f aca="true">EXACT(VLOOKUP($B81, INDIRECT("scientific!$A:$E"), 5, FALSE()), "no")</f>
        <v>0</v>
      </c>
      <c r="K81" s="9" t="str">
        <f aca="false">IF(ISNA(VLOOKUP($B81,geographic!$A:$B,1,0)), "no", "yes")</f>
        <v>yes</v>
      </c>
      <c r="L81" s="8" t="str">
        <f aca="false">IF(ISNA(VLOOKUP($B81,scientific!$A:$B,1,0)), "no", "yes")</f>
        <v>yes</v>
      </c>
      <c r="M81" s="8" t="str">
        <f aca="false">IF(ISNA(VLOOKUP($B81,datasets!$B:$C,1,0)), "no", "yes")</f>
        <v>yes</v>
      </c>
      <c r="N81" s="8" t="str">
        <f aca="false">IF(ISNA(VLOOKUP($B81,processing!$B:$C,1,0)), "no", "yes")</f>
        <v>yes</v>
      </c>
      <c r="O81" s="8" t="str">
        <f aca="false">IF(ISNA(VLOOKUP($B81,outputs!$B:$C,1,0)), "no", "yes")</f>
        <v>yes</v>
      </c>
      <c r="P81" s="8" t="str">
        <f aca="false">IF(ISNA(VLOOKUP($B81,accuracy!$B:$C,1,0)), "no", "yes")</f>
        <v>yes</v>
      </c>
    </row>
    <row r="82" customFormat="false" ht="12.75" hidden="false" customHeight="true" outlineLevel="0" collapsed="false">
      <c r="A82" s="4" t="s">
        <v>339</v>
      </c>
      <c r="B82" s="5" t="str">
        <f aca="false">CONCATENATE(E82," ",C82,", ",G82, " (", D82,")")</f>
        <v>Casado et al. 2018, International Journal of Geographical Information Science (RWU3ALN9)</v>
      </c>
      <c r="C82" s="5" t="n">
        <v>2018</v>
      </c>
      <c r="D82" s="5" t="s">
        <v>380</v>
      </c>
      <c r="E82" s="5" t="s">
        <v>381</v>
      </c>
      <c r="F82" s="5" t="s">
        <v>382</v>
      </c>
      <c r="G82" s="5" t="s">
        <v>383</v>
      </c>
      <c r="H82" s="5" t="s">
        <v>384</v>
      </c>
      <c r="I82" s="4" t="s">
        <v>338</v>
      </c>
      <c r="J82" s="5" t="b">
        <f aca="true">EXACT(VLOOKUP($B82, INDIRECT("scientific!$A:$E"), 5, FALSE()), "no")</f>
        <v>0</v>
      </c>
      <c r="K82" s="9" t="str">
        <f aca="false">IF(ISNA(VLOOKUP($B82,geographic!$A:$B,1,0)), "no", "yes")</f>
        <v>yes</v>
      </c>
      <c r="L82" s="8" t="str">
        <f aca="false">IF(ISNA(VLOOKUP($B82,scientific!$A:$B,1,0)), "no", "yes")</f>
        <v>yes</v>
      </c>
      <c r="M82" s="8" t="str">
        <f aca="false">IF(ISNA(VLOOKUP($B82,datasets!$B:$C,1,0)), "no", "yes")</f>
        <v>yes</v>
      </c>
      <c r="N82" s="8" t="str">
        <f aca="false">IF(ISNA(VLOOKUP($B82,processing!$B:$C,1,0)), "no", "yes")</f>
        <v>yes</v>
      </c>
      <c r="O82" s="8" t="str">
        <f aca="false">IF(ISNA(VLOOKUP($B82,outputs!$B:$C,1,0)), "no", "yes")</f>
        <v>yes</v>
      </c>
      <c r="P82" s="8" t="str">
        <f aca="false">IF(ISNA(VLOOKUP($B82,accuracy!$B:$C,1,0)), "no", "yes")</f>
        <v>yes</v>
      </c>
    </row>
    <row r="83" customFormat="false" ht="12.75" hidden="false" customHeight="true" outlineLevel="0" collapsed="false">
      <c r="A83" s="4" t="s">
        <v>339</v>
      </c>
      <c r="B83" s="5" t="str">
        <f aca="false">CONCATENATE(E83," ",C83,", ",G83, " (", D83,")")</f>
        <v>Denzinger et al. 2021, Journal of Glaciology (C5WD2SYT)</v>
      </c>
      <c r="C83" s="5" t="n">
        <v>2021</v>
      </c>
      <c r="D83" s="5" t="s">
        <v>385</v>
      </c>
      <c r="E83" s="5" t="s">
        <v>386</v>
      </c>
      <c r="F83" s="5" t="s">
        <v>387</v>
      </c>
      <c r="G83" s="5" t="s">
        <v>73</v>
      </c>
      <c r="H83" s="5" t="s">
        <v>388</v>
      </c>
      <c r="I83" s="4" t="s">
        <v>320</v>
      </c>
      <c r="J83" s="5" t="b">
        <f aca="true">EXACT(VLOOKUP($B83, INDIRECT("scientific!$A:$E"), 5, FALSE()), "no")</f>
        <v>0</v>
      </c>
      <c r="K83" s="9" t="str">
        <f aca="false">IF(ISNA(VLOOKUP($B83,geographic!$A:$B,1,0)), "no", "yes")</f>
        <v>yes</v>
      </c>
      <c r="L83" s="8" t="str">
        <f aca="false">IF(ISNA(VLOOKUP($B83,scientific!$A:$B,1,0)), "no", "yes")</f>
        <v>yes</v>
      </c>
      <c r="M83" s="8" t="str">
        <f aca="false">IF(ISNA(VLOOKUP($B83,datasets!$B:$C,1,0)), "no", "yes")</f>
        <v>yes</v>
      </c>
      <c r="N83" s="8" t="str">
        <f aca="false">IF(ISNA(VLOOKUP($B83,processing!$B:$C,1,0)), "no", "yes")</f>
        <v>yes</v>
      </c>
      <c r="O83" s="8" t="str">
        <f aca="false">IF(ISNA(VLOOKUP($B83,outputs!$B:$C,1,0)), "no", "yes")</f>
        <v>yes</v>
      </c>
      <c r="P83" s="8" t="str">
        <f aca="false">IF(ISNA(VLOOKUP($B83,accuracy!$B:$C,1,0)), "no", "yes")</f>
        <v>yes</v>
      </c>
    </row>
    <row r="84" customFormat="false" ht="12.75" hidden="false" customHeight="true" outlineLevel="0" collapsed="false">
      <c r="A84" s="4" t="s">
        <v>339</v>
      </c>
      <c r="B84" s="5" t="str">
        <f aca="false">CONCATENATE(E84," ",C84,", ",G84, " (", D84,")")</f>
        <v>Derrien et al. 2015, Geophysical Research Letters (FW4KPDXH)</v>
      </c>
      <c r="C84" s="4" t="n">
        <v>2015</v>
      </c>
      <c r="D84" s="4" t="s">
        <v>389</v>
      </c>
      <c r="E84" s="4" t="s">
        <v>390</v>
      </c>
      <c r="F84" s="4" t="s">
        <v>391</v>
      </c>
      <c r="G84" s="4" t="s">
        <v>392</v>
      </c>
      <c r="H84" s="4" t="s">
        <v>393</v>
      </c>
      <c r="I84" s="4" t="s">
        <v>338</v>
      </c>
      <c r="J84" s="5" t="b">
        <f aca="true">EXACT(VLOOKUP($B84, INDIRECT("scientific!$A:$E"), 5, FALSE()), "no")</f>
        <v>0</v>
      </c>
      <c r="K84" s="9" t="str">
        <f aca="false">IF(ISNA(VLOOKUP($B84,geographic!$A:$B,1,0)), "no", "yes")</f>
        <v>yes</v>
      </c>
      <c r="L84" s="8" t="str">
        <f aca="false">IF(ISNA(VLOOKUP($B84,scientific!$A:$B,1,0)), "no", "yes")</f>
        <v>yes</v>
      </c>
      <c r="M84" s="8" t="str">
        <f aca="false">IF(ISNA(VLOOKUP($B84,datasets!$B:$C,1,0)), "no", "yes")</f>
        <v>yes</v>
      </c>
      <c r="N84" s="8" t="str">
        <f aca="false">IF(ISNA(VLOOKUP($B84,processing!$B:$C,1,0)), "no", "yes")</f>
        <v>yes</v>
      </c>
      <c r="O84" s="8" t="str">
        <f aca="false">IF(ISNA(VLOOKUP($B84,outputs!$B:$C,1,0)), "no", "yes")</f>
        <v>yes</v>
      </c>
      <c r="P84" s="8" t="str">
        <f aca="false">IF(ISNA(VLOOKUP($B84,accuracy!$B:$C,1,0)), "no", "yes")</f>
        <v>yes</v>
      </c>
    </row>
    <row r="85" customFormat="false" ht="12.75" hidden="false" customHeight="true" outlineLevel="0" collapsed="false">
      <c r="A85" s="4" t="s">
        <v>339</v>
      </c>
      <c r="B85" s="5" t="str">
        <f aca="false">CONCATENATE(E85," ",C85,", ",G85, " (", D85,")")</f>
        <v>Ewertowski et al. 2019, Geomorphology (T9UHGZVR)</v>
      </c>
      <c r="C85" s="5" t="n">
        <v>2019</v>
      </c>
      <c r="D85" s="5" t="s">
        <v>394</v>
      </c>
      <c r="E85" s="5" t="s">
        <v>395</v>
      </c>
      <c r="F85" s="5" t="s">
        <v>396</v>
      </c>
      <c r="G85" s="5" t="s">
        <v>139</v>
      </c>
      <c r="H85" s="5" t="s">
        <v>397</v>
      </c>
      <c r="I85" s="4" t="s">
        <v>338</v>
      </c>
      <c r="J85" s="5" t="b">
        <f aca="true">EXACT(VLOOKUP($B85, INDIRECT("scientific!$A:$E"), 5, FALSE()), "no")</f>
        <v>0</v>
      </c>
      <c r="K85" s="9" t="str">
        <f aca="false">IF(ISNA(VLOOKUP($B85,geographic!$A:$B,1,0)), "no", "yes")</f>
        <v>yes</v>
      </c>
      <c r="L85" s="8" t="str">
        <f aca="false">IF(ISNA(VLOOKUP($B85,scientific!$A:$B,1,0)), "no", "yes")</f>
        <v>yes</v>
      </c>
      <c r="M85" s="8" t="str">
        <f aca="false">IF(ISNA(VLOOKUP($B85,datasets!$B:$C,1,0)), "no", "yes")</f>
        <v>yes</v>
      </c>
      <c r="N85" s="8" t="str">
        <f aca="false">IF(ISNA(VLOOKUP($B85,processing!$B:$C,1,0)), "no", "yes")</f>
        <v>yes</v>
      </c>
      <c r="O85" s="8" t="str">
        <f aca="false">IF(ISNA(VLOOKUP($B85,outputs!$B:$C,1,0)), "no", "yes")</f>
        <v>yes</v>
      </c>
      <c r="P85" s="8" t="str">
        <f aca="false">IF(ISNA(VLOOKUP($B85,accuracy!$B:$C,1,0)), "no", "yes")</f>
        <v>yes</v>
      </c>
    </row>
    <row r="86" customFormat="false" ht="12.75" hidden="false" customHeight="true" outlineLevel="0" collapsed="false">
      <c r="A86" s="4" t="s">
        <v>339</v>
      </c>
      <c r="B86" s="5" t="str">
        <f aca="false">CONCATENATE(E86," ",C86,", ",G86, " (", D86,")")</f>
        <v>Fleischer et al. 2021, The Cryosphere (BRUM54LP)</v>
      </c>
      <c r="C86" s="4" t="n">
        <v>2021</v>
      </c>
      <c r="D86" s="13" t="s">
        <v>398</v>
      </c>
      <c r="E86" s="4" t="s">
        <v>399</v>
      </c>
      <c r="F86" s="4" t="s">
        <v>400</v>
      </c>
      <c r="G86" s="4" t="s">
        <v>25</v>
      </c>
      <c r="H86" s="4" t="s">
        <v>401</v>
      </c>
      <c r="J86" s="5" t="b">
        <f aca="true">EXACT(VLOOKUP($B86, INDIRECT("scientific!$A:$E"), 5, FALSE()), "no")</f>
        <v>0</v>
      </c>
      <c r="K86" s="9" t="str">
        <f aca="false">IF(ISNA(VLOOKUP($B86,geographic!$A:$B,1,0)), "no", "yes")</f>
        <v>yes</v>
      </c>
      <c r="L86" s="8" t="str">
        <f aca="false">IF(ISNA(VLOOKUP($B86,scientific!$A:$B,1,0)), "no", "yes")</f>
        <v>yes</v>
      </c>
      <c r="M86" s="8" t="str">
        <f aca="false">IF(ISNA(VLOOKUP($B86,datasets!$B:$C,1,0)), "no", "yes")</f>
        <v>yes</v>
      </c>
      <c r="N86" s="8" t="str">
        <f aca="false">IF(ISNA(VLOOKUP($B86,processing!$B:$C,1,0)), "no", "yes")</f>
        <v>yes</v>
      </c>
      <c r="O86" s="8" t="str">
        <f aca="false">IF(ISNA(VLOOKUP($B86,outputs!$B:$C,1,0)), "no", "yes")</f>
        <v>yes</v>
      </c>
      <c r="P86" s="8" t="str">
        <f aca="false">IF(ISNA(VLOOKUP($B86,accuracy!$B:$C,1,0)), "no", "yes")</f>
        <v>yes</v>
      </c>
    </row>
    <row r="87" customFormat="false" ht="12.75" hidden="false" customHeight="true" outlineLevel="0" collapsed="false">
      <c r="A87" s="4" t="s">
        <v>339</v>
      </c>
      <c r="B87" s="5" t="str">
        <f aca="false">CONCATENATE(E87," ",C87,", ",G87, " (", D87,")")</f>
        <v>Frankl et al. 2015, International Journal of Digital Earth (KR7QGQ96)</v>
      </c>
      <c r="C87" s="5" t="n">
        <v>2015</v>
      </c>
      <c r="D87" s="5" t="s">
        <v>402</v>
      </c>
      <c r="E87" s="5" t="s">
        <v>403</v>
      </c>
      <c r="F87" s="5" t="s">
        <v>404</v>
      </c>
      <c r="G87" s="5" t="s">
        <v>405</v>
      </c>
      <c r="H87" s="5" t="s">
        <v>406</v>
      </c>
      <c r="I87" s="4" t="s">
        <v>338</v>
      </c>
      <c r="J87" s="5" t="b">
        <f aca="true">EXACT(VLOOKUP($B87, INDIRECT("scientific!$A:$E"), 5, FALSE()), "no")</f>
        <v>0</v>
      </c>
      <c r="K87" s="9" t="str">
        <f aca="false">IF(ISNA(VLOOKUP($B87,geographic!$A:$B,1,0)), "no", "yes")</f>
        <v>yes</v>
      </c>
      <c r="L87" s="8" t="str">
        <f aca="false">IF(ISNA(VLOOKUP($B87,scientific!$A:$B,1,0)), "no", "yes")</f>
        <v>yes</v>
      </c>
      <c r="M87" s="8" t="str">
        <f aca="false">IF(ISNA(VLOOKUP($B87,datasets!$B:$C,1,0)), "no", "yes")</f>
        <v>yes</v>
      </c>
      <c r="N87" s="8" t="str">
        <f aca="false">IF(ISNA(VLOOKUP($B87,processing!$B:$C,1,0)), "no", "yes")</f>
        <v>yes</v>
      </c>
      <c r="O87" s="8" t="str">
        <f aca="false">IF(ISNA(VLOOKUP($B87,outputs!$B:$C,1,0)), "no", "yes")</f>
        <v>yes</v>
      </c>
      <c r="P87" s="8" t="str">
        <f aca="false">IF(ISNA(VLOOKUP($B87,accuracy!$B:$C,1,0)), "no", "yes")</f>
        <v>yes</v>
      </c>
    </row>
    <row r="88" customFormat="false" ht="12.75" hidden="false" customHeight="true" outlineLevel="0" collapsed="false">
      <c r="A88" s="4" t="s">
        <v>339</v>
      </c>
      <c r="B88" s="5" t="str">
        <f aca="false">CONCATENATE(E88," ",C88,", ",G88, " (", D88,")")</f>
        <v>Giordano et al. 2018, ISPRS Annals of Photogrammetry, Remote Sensing and Spatial Information Sciences (ERBERDB6)</v>
      </c>
      <c r="C88" s="5" t="n">
        <v>2018</v>
      </c>
      <c r="D88" s="5" t="s">
        <v>407</v>
      </c>
      <c r="E88" s="5" t="s">
        <v>408</v>
      </c>
      <c r="F88" s="5" t="s">
        <v>409</v>
      </c>
      <c r="G88" s="5" t="s">
        <v>185</v>
      </c>
      <c r="H88" s="5" t="s">
        <v>410</v>
      </c>
      <c r="I88" s="4" t="s">
        <v>320</v>
      </c>
      <c r="J88" s="5" t="b">
        <f aca="true">EXACT(VLOOKUP($B88, INDIRECT("scientific!$A:$E"), 5, FALSE()), "no")</f>
        <v>0</v>
      </c>
      <c r="K88" s="9" t="str">
        <f aca="false">IF(ISNA(VLOOKUP($B88,geographic!$A:$B,1,0)), "no", "yes")</f>
        <v>yes</v>
      </c>
      <c r="L88" s="8" t="str">
        <f aca="false">IF(ISNA(VLOOKUP($B88,scientific!$A:$B,1,0)), "no", "yes")</f>
        <v>yes</v>
      </c>
      <c r="M88" s="8" t="str">
        <f aca="false">IF(ISNA(VLOOKUP($B88,datasets!$B:$C,1,0)), "no", "yes")</f>
        <v>yes</v>
      </c>
      <c r="N88" s="8" t="str">
        <f aca="false">IF(ISNA(VLOOKUP($B88,processing!$B:$C,1,0)), "no", "yes")</f>
        <v>yes</v>
      </c>
      <c r="O88" s="8" t="str">
        <f aca="false">IF(ISNA(VLOOKUP($B88,outputs!$B:$C,1,0)), "no", "yes")</f>
        <v>yes</v>
      </c>
      <c r="P88" s="8" t="str">
        <f aca="false">IF(ISNA(VLOOKUP($B88,accuracy!$B:$C,1,0)), "no", "yes")</f>
        <v>yes</v>
      </c>
    </row>
    <row r="89" customFormat="false" ht="12.75" hidden="false" customHeight="true" outlineLevel="0" collapsed="false">
      <c r="A89" s="4" t="s">
        <v>339</v>
      </c>
      <c r="B89" s="5" t="str">
        <f aca="false">CONCATENATE(E89," ",C89,", ",G89, " (", D89,")")</f>
        <v>Gomez et al. 2015, Geomorphology (96JUIQK7)</v>
      </c>
      <c r="C89" s="5" t="n">
        <v>2015</v>
      </c>
      <c r="D89" s="5" t="s">
        <v>411</v>
      </c>
      <c r="E89" s="5" t="s">
        <v>412</v>
      </c>
      <c r="F89" s="5" t="s">
        <v>413</v>
      </c>
      <c r="G89" s="5" t="s">
        <v>139</v>
      </c>
      <c r="H89" s="5" t="s">
        <v>414</v>
      </c>
      <c r="I89" s="4" t="s">
        <v>338</v>
      </c>
      <c r="J89" s="5" t="b">
        <f aca="true">EXACT(VLOOKUP($B89, INDIRECT("scientific!$A:$E"), 5, FALSE()), "no")</f>
        <v>0</v>
      </c>
      <c r="K89" s="9" t="str">
        <f aca="false">IF(ISNA(VLOOKUP($B89,geographic!$A:$B,1,0)), "no", "yes")</f>
        <v>yes</v>
      </c>
      <c r="L89" s="8" t="str">
        <f aca="false">IF(ISNA(VLOOKUP($B89,scientific!$A:$B,1,0)), "no", "yes")</f>
        <v>yes</v>
      </c>
      <c r="M89" s="8" t="str">
        <f aca="false">IF(ISNA(VLOOKUP($B89,datasets!$B:$C,1,0)), "no", "yes")</f>
        <v>yes</v>
      </c>
      <c r="N89" s="8" t="str">
        <f aca="false">IF(ISNA(VLOOKUP($B89,processing!$B:$C,1,0)), "no", "yes")</f>
        <v>yes</v>
      </c>
      <c r="O89" s="8" t="str">
        <f aca="false">IF(ISNA(VLOOKUP($B89,outputs!$B:$C,1,0)), "no", "yes")</f>
        <v>yes</v>
      </c>
      <c r="P89" s="8" t="str">
        <f aca="false">IF(ISNA(VLOOKUP($B89,accuracy!$B:$C,1,0)), "no", "yes")</f>
        <v>yes</v>
      </c>
    </row>
    <row r="90" customFormat="false" ht="12.75" hidden="false" customHeight="true" outlineLevel="0" collapsed="false">
      <c r="A90" s="4" t="s">
        <v>339</v>
      </c>
      <c r="B90" s="5" t="str">
        <f aca="false">CONCATENATE(E90," ",C90,", ",G90, " (", D90,")")</f>
        <v>Gonçalves 2016, ISPRS - International Archives of the Photogrammetry, Remote Sensing and Spatial Information Sciences (4N97ZMU9)</v>
      </c>
      <c r="C90" s="5" t="n">
        <v>2016</v>
      </c>
      <c r="D90" s="5" t="s">
        <v>415</v>
      </c>
      <c r="E90" s="5" t="s">
        <v>416</v>
      </c>
      <c r="F90" s="5" t="s">
        <v>417</v>
      </c>
      <c r="G90" s="5" t="s">
        <v>120</v>
      </c>
      <c r="H90" s="5" t="s">
        <v>418</v>
      </c>
      <c r="I90" s="4" t="s">
        <v>338</v>
      </c>
      <c r="J90" s="5" t="b">
        <f aca="true">EXACT(VLOOKUP($B90, INDIRECT("scientific!$A:$E"), 5, FALSE()), "no")</f>
        <v>0</v>
      </c>
      <c r="K90" s="9" t="str">
        <f aca="false">IF(ISNA(VLOOKUP($B90,geographic!$A:$B,1,0)), "no", "yes")</f>
        <v>yes</v>
      </c>
      <c r="L90" s="8" t="str">
        <f aca="false">IF(ISNA(VLOOKUP($B90,scientific!$A:$B,1,0)), "no", "yes")</f>
        <v>yes</v>
      </c>
      <c r="M90" s="8" t="str">
        <f aca="false">IF(ISNA(VLOOKUP($B90,datasets!$B:$C,1,0)), "no", "yes")</f>
        <v>yes</v>
      </c>
      <c r="N90" s="8" t="str">
        <f aca="false">IF(ISNA(VLOOKUP($B90,processing!$B:$C,1,0)), "no", "yes")</f>
        <v>yes</v>
      </c>
      <c r="O90" s="8" t="str">
        <f aca="false">IF(ISNA(VLOOKUP($B90,outputs!$B:$C,1,0)), "no", "yes")</f>
        <v>yes</v>
      </c>
      <c r="P90" s="8" t="str">
        <f aca="false">IF(ISNA(VLOOKUP($B90,accuracy!$B:$C,1,0)), "no", "yes")</f>
        <v>yes</v>
      </c>
    </row>
    <row r="91" customFormat="false" ht="12.75" hidden="false" customHeight="true" outlineLevel="0" collapsed="false">
      <c r="A91" s="4" t="s">
        <v>339</v>
      </c>
      <c r="B91" s="5" t="str">
        <f aca="false">CONCATENATE(E91," ",C91,", ",G91, " (", D91,")")</f>
        <v>Holden and Smit 2019, South African Journal of Geomatics (PJ3SVQP3)</v>
      </c>
      <c r="C91" s="5" t="n">
        <v>2019</v>
      </c>
      <c r="D91" s="5" t="s">
        <v>419</v>
      </c>
      <c r="E91" s="5" t="s">
        <v>420</v>
      </c>
      <c r="F91" s="5" t="s">
        <v>421</v>
      </c>
      <c r="G91" s="5" t="s">
        <v>422</v>
      </c>
      <c r="H91" s="4" t="s">
        <v>423</v>
      </c>
      <c r="I91" s="4" t="s">
        <v>154</v>
      </c>
      <c r="J91" s="5" t="b">
        <f aca="true">EXACT(VLOOKUP($B91, INDIRECT("scientific!$A:$E"), 5, FALSE()), "no")</f>
        <v>0</v>
      </c>
      <c r="K91" s="9" t="str">
        <f aca="false">IF(ISNA(VLOOKUP($B91,geographic!$A:$B,1,0)), "no", "yes")</f>
        <v>yes</v>
      </c>
      <c r="L91" s="8" t="str">
        <f aca="false">IF(ISNA(VLOOKUP($B91,scientific!$A:$B,1,0)), "no", "yes")</f>
        <v>yes</v>
      </c>
      <c r="M91" s="8" t="str">
        <f aca="false">IF(ISNA(VLOOKUP($B91,datasets!$B:$C,1,0)), "no", "yes")</f>
        <v>yes</v>
      </c>
      <c r="N91" s="8" t="str">
        <f aca="false">IF(ISNA(VLOOKUP($B91,processing!$B:$C,1,0)), "no", "yes")</f>
        <v>yes</v>
      </c>
      <c r="O91" s="8" t="str">
        <f aca="false">IF(ISNA(VLOOKUP($B91,outputs!$B:$C,1,0)), "no", "yes")</f>
        <v>yes</v>
      </c>
      <c r="P91" s="8" t="str">
        <f aca="false">IF(ISNA(VLOOKUP($B91,accuracy!$B:$C,1,0)), "no", "yes")</f>
        <v>yes</v>
      </c>
    </row>
    <row r="92" customFormat="false" ht="12.75" hidden="false" customHeight="true" outlineLevel="0" collapsed="false">
      <c r="A92" s="4" t="s">
        <v>339</v>
      </c>
      <c r="B92" s="5" t="str">
        <f aca="false">CONCATENATE(E92," ",C92,", ",G92, " (", D92,")")</f>
        <v>Holmlund 2021, Journal of Glaciology (AYRB3XCS)</v>
      </c>
      <c r="C92" s="5" t="n">
        <v>2021</v>
      </c>
      <c r="D92" s="5" t="s">
        <v>424</v>
      </c>
      <c r="E92" s="5" t="s">
        <v>425</v>
      </c>
      <c r="F92" s="5" t="s">
        <v>426</v>
      </c>
      <c r="G92" s="5" t="s">
        <v>73</v>
      </c>
      <c r="H92" s="5" t="s">
        <v>427</v>
      </c>
      <c r="I92" s="4" t="s">
        <v>338</v>
      </c>
      <c r="J92" s="5" t="b">
        <f aca="true">EXACT(VLOOKUP($B92, INDIRECT("scientific!$A:$E"), 5, FALSE()), "no")</f>
        <v>0</v>
      </c>
      <c r="K92" s="9" t="str">
        <f aca="false">IF(ISNA(VLOOKUP($B92,geographic!$A:$B,1,0)), "no", "yes")</f>
        <v>yes</v>
      </c>
      <c r="L92" s="8" t="str">
        <f aca="false">IF(ISNA(VLOOKUP($B92,scientific!$A:$B,1,0)), "no", "yes")</f>
        <v>yes</v>
      </c>
      <c r="M92" s="8" t="str">
        <f aca="false">IF(ISNA(VLOOKUP($B92,datasets!$B:$C,1,0)), "no", "yes")</f>
        <v>yes</v>
      </c>
      <c r="N92" s="8" t="str">
        <f aca="false">IF(ISNA(VLOOKUP($B92,processing!$B:$C,1,0)), "no", "yes")</f>
        <v>yes</v>
      </c>
      <c r="O92" s="8" t="str">
        <f aca="false">IF(ISNA(VLOOKUP($B92,outputs!$B:$C,1,0)), "no", "yes")</f>
        <v>yes</v>
      </c>
      <c r="P92" s="8" t="str">
        <f aca="false">IF(ISNA(VLOOKUP($B92,accuracy!$B:$C,1,0)), "no", "yes")</f>
        <v>yes</v>
      </c>
    </row>
    <row r="93" customFormat="false" ht="12.75" hidden="false" customHeight="true" outlineLevel="0" collapsed="false">
      <c r="A93" s="4" t="s">
        <v>339</v>
      </c>
      <c r="B93" s="5" t="str">
        <f aca="false">CONCATENATE(E93," ",C93,", ",G93, " (", D93,")")</f>
        <v>Holmlund and Holmlund 2019, Geografiska Annaler: Series A, Physical Geography (LYMM9UQZ)</v>
      </c>
      <c r="C93" s="5" t="n">
        <v>2019</v>
      </c>
      <c r="D93" s="5" t="s">
        <v>428</v>
      </c>
      <c r="E93" s="5" t="s">
        <v>429</v>
      </c>
      <c r="F93" s="5" t="s">
        <v>430</v>
      </c>
      <c r="G93" s="5" t="s">
        <v>431</v>
      </c>
      <c r="H93" s="5" t="s">
        <v>432</v>
      </c>
      <c r="I93" s="4" t="s">
        <v>338</v>
      </c>
      <c r="J93" s="5" t="b">
        <f aca="true">EXACT(VLOOKUP($B93, INDIRECT("scientific!$A:$E"), 5, FALSE()), "no")</f>
        <v>0</v>
      </c>
      <c r="K93" s="9" t="str">
        <f aca="false">IF(ISNA(VLOOKUP($B93,geographic!$A:$B,1,0)), "no", "yes")</f>
        <v>yes</v>
      </c>
      <c r="L93" s="8" t="str">
        <f aca="false">IF(ISNA(VLOOKUP($B93,scientific!$A:$B,1,0)), "no", "yes")</f>
        <v>yes</v>
      </c>
      <c r="M93" s="8" t="str">
        <f aca="false">IF(ISNA(VLOOKUP($B93,datasets!$B:$C,1,0)), "no", "yes")</f>
        <v>yes</v>
      </c>
      <c r="N93" s="8" t="str">
        <f aca="false">IF(ISNA(VLOOKUP($B93,processing!$B:$C,1,0)), "no", "yes")</f>
        <v>yes</v>
      </c>
      <c r="O93" s="8" t="str">
        <f aca="false">IF(ISNA(VLOOKUP($B93,outputs!$B:$C,1,0)), "no", "yes")</f>
        <v>yes</v>
      </c>
      <c r="P93" s="8" t="str">
        <f aca="false">IF(ISNA(VLOOKUP($B93,accuracy!$B:$C,1,0)), "no", "yes")</f>
        <v>yes</v>
      </c>
    </row>
    <row r="94" customFormat="false" ht="12.75" hidden="false" customHeight="true" outlineLevel="0" collapsed="false">
      <c r="A94" s="4" t="s">
        <v>339</v>
      </c>
      <c r="B94" s="5" t="str">
        <f aca="false">CONCATENATE(E94," ",C94,", ",G94, " (", D94,")")</f>
        <v>Ishiguro et al. 2016, Geomorphology (GSL8VV32)</v>
      </c>
      <c r="C94" s="5" t="n">
        <v>2016</v>
      </c>
      <c r="D94" s="5" t="s">
        <v>433</v>
      </c>
      <c r="E94" s="5" t="s">
        <v>434</v>
      </c>
      <c r="F94" s="5" t="s">
        <v>435</v>
      </c>
      <c r="G94" s="5" t="s">
        <v>139</v>
      </c>
      <c r="H94" s="5" t="s">
        <v>436</v>
      </c>
      <c r="I94" s="4" t="s">
        <v>338</v>
      </c>
      <c r="J94" s="5" t="b">
        <f aca="true">EXACT(VLOOKUP($B94, INDIRECT("scientific!$A:$E"), 5, FALSE()), "no")</f>
        <v>0</v>
      </c>
      <c r="K94" s="9" t="str">
        <f aca="false">IF(ISNA(VLOOKUP($B94,geographic!$A:$B,1,0)), "no", "yes")</f>
        <v>yes</v>
      </c>
      <c r="L94" s="8" t="str">
        <f aca="false">IF(ISNA(VLOOKUP($B94,scientific!$A:$B,1,0)), "no", "yes")</f>
        <v>yes</v>
      </c>
      <c r="M94" s="8" t="str">
        <f aca="false">IF(ISNA(VLOOKUP($B94,datasets!$B:$C,1,0)), "no", "yes")</f>
        <v>yes</v>
      </c>
      <c r="N94" s="8" t="str">
        <f aca="false">IF(ISNA(VLOOKUP($B94,processing!$B:$C,1,0)), "no", "yes")</f>
        <v>yes</v>
      </c>
      <c r="O94" s="8" t="str">
        <f aca="false">IF(ISNA(VLOOKUP($B94,outputs!$B:$C,1,0)), "no", "yes")</f>
        <v>yes</v>
      </c>
      <c r="P94" s="8" t="str">
        <f aca="false">IF(ISNA(VLOOKUP($B94,accuracy!$B:$C,1,0)), "no", "yes")</f>
        <v>yes</v>
      </c>
    </row>
    <row r="95" customFormat="false" ht="12.75" hidden="false" customHeight="true" outlineLevel="0" collapsed="false">
      <c r="A95" s="4" t="s">
        <v>339</v>
      </c>
      <c r="B95" s="5" t="str">
        <f aca="false">CONCATENATE(E95," ",C95,", ",G95, " (", D95,")")</f>
        <v>Jao et al. 2014, Environments (QQMI8N9T)</v>
      </c>
      <c r="C95" s="5" t="n">
        <v>2014</v>
      </c>
      <c r="D95" s="5" t="s">
        <v>437</v>
      </c>
      <c r="E95" s="5" t="s">
        <v>438</v>
      </c>
      <c r="F95" s="5" t="s">
        <v>439</v>
      </c>
      <c r="G95" s="5" t="s">
        <v>440</v>
      </c>
      <c r="H95" s="5" t="s">
        <v>441</v>
      </c>
      <c r="I95" s="4" t="s">
        <v>338</v>
      </c>
      <c r="J95" s="5" t="b">
        <f aca="true">EXACT(VLOOKUP($B95, INDIRECT("scientific!$A:$E"), 5, FALSE()), "no")</f>
        <v>0</v>
      </c>
      <c r="K95" s="9" t="str">
        <f aca="false">IF(ISNA(VLOOKUP($B95,geographic!$A:$B,1,0)), "no", "yes")</f>
        <v>yes</v>
      </c>
      <c r="L95" s="8" t="str">
        <f aca="false">IF(ISNA(VLOOKUP($B95,scientific!$A:$B,1,0)), "no", "yes")</f>
        <v>yes</v>
      </c>
      <c r="M95" s="8" t="str">
        <f aca="false">IF(ISNA(VLOOKUP($B95,datasets!$B:$C,1,0)), "no", "yes")</f>
        <v>yes</v>
      </c>
      <c r="N95" s="8" t="str">
        <f aca="false">IF(ISNA(VLOOKUP($B95,processing!$B:$C,1,0)), "no", "yes")</f>
        <v>yes</v>
      </c>
      <c r="O95" s="8" t="str">
        <f aca="false">IF(ISNA(VLOOKUP($B95,outputs!$B:$C,1,0)), "no", "yes")</f>
        <v>yes</v>
      </c>
      <c r="P95" s="8" t="str">
        <f aca="false">IF(ISNA(VLOOKUP($B95,accuracy!$B:$C,1,0)), "no", "yes")</f>
        <v>yes</v>
      </c>
    </row>
    <row r="96" customFormat="false" ht="12.75" hidden="false" customHeight="true" outlineLevel="0" collapsed="false">
      <c r="A96" s="4" t="s">
        <v>339</v>
      </c>
      <c r="B96" s="5" t="str">
        <f aca="false">CONCATENATE(E96," ",C96,", ",G96, " (", D96,")")</f>
        <v>Kavan 2020, Geografiska Annaler: Series A, Physical Geography (EYCHKICS)</v>
      </c>
      <c r="C96" s="5" t="n">
        <v>2020</v>
      </c>
      <c r="D96" s="5" t="s">
        <v>442</v>
      </c>
      <c r="E96" s="5" t="s">
        <v>443</v>
      </c>
      <c r="F96" s="5" t="s">
        <v>444</v>
      </c>
      <c r="G96" s="5" t="s">
        <v>431</v>
      </c>
      <c r="H96" s="5" t="s">
        <v>445</v>
      </c>
      <c r="I96" s="4" t="s">
        <v>338</v>
      </c>
      <c r="J96" s="5" t="b">
        <f aca="true">EXACT(VLOOKUP($B96, INDIRECT("scientific!$A:$E"), 5, FALSE()), "no")</f>
        <v>0</v>
      </c>
      <c r="K96" s="9" t="str">
        <f aca="false">IF(ISNA(VLOOKUP($B96,geographic!$A:$B,1,0)), "no", "yes")</f>
        <v>yes</v>
      </c>
      <c r="L96" s="8" t="str">
        <f aca="false">IF(ISNA(VLOOKUP($B96,scientific!$A:$B,1,0)), "no", "yes")</f>
        <v>yes</v>
      </c>
      <c r="M96" s="8" t="str">
        <f aca="false">IF(ISNA(VLOOKUP($B96,datasets!$B:$C,1,0)), "no", "yes")</f>
        <v>yes</v>
      </c>
      <c r="N96" s="8" t="str">
        <f aca="false">IF(ISNA(VLOOKUP($B96,processing!$B:$C,1,0)), "no", "yes")</f>
        <v>yes</v>
      </c>
      <c r="O96" s="8" t="str">
        <f aca="false">IF(ISNA(VLOOKUP($B96,outputs!$B:$C,1,0)), "no", "yes")</f>
        <v>yes</v>
      </c>
      <c r="P96" s="8" t="str">
        <f aca="false">IF(ISNA(VLOOKUP($B96,accuracy!$B:$C,1,0)), "no", "yes")</f>
        <v>yes</v>
      </c>
    </row>
    <row r="97" customFormat="false" ht="12.75" hidden="false" customHeight="true" outlineLevel="0" collapsed="false">
      <c r="A97" s="4" t="s">
        <v>339</v>
      </c>
      <c r="B97" s="5" t="str">
        <f aca="false">CONCATENATE(E97," ",C97,", ",G97, " (", D97,")")</f>
        <v>Klug et al. 2012, Tenth International Conference on Permafrost (5MLZ39V2)</v>
      </c>
      <c r="C97" s="5" t="n">
        <v>2012</v>
      </c>
      <c r="D97" s="5" t="s">
        <v>446</v>
      </c>
      <c r="E97" s="5" t="s">
        <v>447</v>
      </c>
      <c r="F97" s="5" t="s">
        <v>448</v>
      </c>
      <c r="G97" s="5" t="s">
        <v>449</v>
      </c>
      <c r="H97" s="5" t="s">
        <v>450</v>
      </c>
      <c r="I97" s="4" t="s">
        <v>338</v>
      </c>
      <c r="J97" s="5" t="b">
        <f aca="true">EXACT(VLOOKUP($B97, INDIRECT("scientific!$A:$E"), 5, FALSE()), "no")</f>
        <v>0</v>
      </c>
      <c r="K97" s="9" t="str">
        <f aca="false">IF(ISNA(VLOOKUP($B97,geographic!$A:$B,1,0)), "no", "yes")</f>
        <v>yes</v>
      </c>
      <c r="L97" s="8" t="str">
        <f aca="false">IF(ISNA(VLOOKUP($B97,scientific!$A:$B,1,0)), "no", "yes")</f>
        <v>yes</v>
      </c>
      <c r="M97" s="8" t="str">
        <f aca="false">IF(ISNA(VLOOKUP($B97,datasets!$B:$C,1,0)), "no", "yes")</f>
        <v>yes</v>
      </c>
      <c r="N97" s="8" t="str">
        <f aca="false">IF(ISNA(VLOOKUP($B97,processing!$B:$C,1,0)), "no", "yes")</f>
        <v>yes</v>
      </c>
      <c r="O97" s="8" t="str">
        <f aca="false">IF(ISNA(VLOOKUP($B97,outputs!$B:$C,1,0)), "no", "yes")</f>
        <v>yes</v>
      </c>
      <c r="P97" s="8" t="str">
        <f aca="false">IF(ISNA(VLOOKUP($B97,accuracy!$B:$C,1,0)), "no", "yes")</f>
        <v>yes</v>
      </c>
    </row>
    <row r="98" customFormat="false" ht="12.75" hidden="false" customHeight="true" outlineLevel="0" collapsed="false">
      <c r="A98" s="4" t="s">
        <v>339</v>
      </c>
      <c r="B98" s="5" t="str">
        <f aca="false">CONCATENATE(E98," ",C98,", ",G98, " (", D98,")")</f>
        <v>Koblet et al. 2010, The Cryosphere (D6TCSWWR)</v>
      </c>
      <c r="C98" s="5" t="n">
        <v>2010</v>
      </c>
      <c r="D98" s="5" t="s">
        <v>451</v>
      </c>
      <c r="E98" s="5" t="s">
        <v>452</v>
      </c>
      <c r="F98" s="5" t="s">
        <v>453</v>
      </c>
      <c r="G98" s="5" t="s">
        <v>25</v>
      </c>
      <c r="H98" s="5" t="s">
        <v>454</v>
      </c>
      <c r="I98" s="4" t="s">
        <v>338</v>
      </c>
      <c r="J98" s="5" t="b">
        <f aca="true">EXACT(VLOOKUP($B98, INDIRECT("scientific!$A:$E"), 5, FALSE()), "no")</f>
        <v>0</v>
      </c>
      <c r="K98" s="9" t="str">
        <f aca="false">IF(ISNA(VLOOKUP($B98,geographic!$A:$B,1,0)), "no", "yes")</f>
        <v>yes</v>
      </c>
      <c r="L98" s="8" t="str">
        <f aca="false">IF(ISNA(VLOOKUP($B98,scientific!$A:$B,1,0)), "no", "yes")</f>
        <v>yes</v>
      </c>
      <c r="M98" s="8" t="str">
        <f aca="false">IF(ISNA(VLOOKUP($B98,datasets!$B:$C,1,0)), "no", "yes")</f>
        <v>yes</v>
      </c>
      <c r="N98" s="8" t="str">
        <f aca="false">IF(ISNA(VLOOKUP($B98,processing!$B:$C,1,0)), "no", "yes")</f>
        <v>yes</v>
      </c>
      <c r="O98" s="8" t="str">
        <f aca="false">IF(ISNA(VLOOKUP($B98,outputs!$B:$C,1,0)), "no", "yes")</f>
        <v>yes</v>
      </c>
      <c r="P98" s="8" t="str">
        <f aca="false">IF(ISNA(VLOOKUP($B98,accuracy!$B:$C,1,0)), "no", "yes")</f>
        <v>yes</v>
      </c>
    </row>
    <row r="99" customFormat="false" ht="12.75" hidden="false" customHeight="true" outlineLevel="0" collapsed="false">
      <c r="A99" s="4" t="s">
        <v>339</v>
      </c>
      <c r="B99" s="5" t="str">
        <f aca="false">CONCATENATE(E99," ",C99,", ",G99, " (", D99,")")</f>
        <v>Kropáček et al. 2019, Land Degradation &amp; Development (K6MS44VU)</v>
      </c>
      <c r="C99" s="5" t="n">
        <v>2019</v>
      </c>
      <c r="D99" s="5" t="s">
        <v>455</v>
      </c>
      <c r="E99" s="5" t="s">
        <v>456</v>
      </c>
      <c r="F99" s="5" t="s">
        <v>457</v>
      </c>
      <c r="G99" s="5" t="s">
        <v>458</v>
      </c>
      <c r="H99" s="5" t="s">
        <v>459</v>
      </c>
      <c r="I99" s="4" t="s">
        <v>338</v>
      </c>
      <c r="J99" s="5" t="b">
        <f aca="true">EXACT(VLOOKUP($B99, INDIRECT("scientific!$A:$E"), 5, FALSE()), "no")</f>
        <v>0</v>
      </c>
      <c r="K99" s="9" t="str">
        <f aca="false">IF(ISNA(VLOOKUP($B99,geographic!$A:$B,1,0)), "no", "yes")</f>
        <v>yes</v>
      </c>
      <c r="L99" s="8" t="str">
        <f aca="false">IF(ISNA(VLOOKUP($B99,scientific!$A:$B,1,0)), "no", "yes")</f>
        <v>yes</v>
      </c>
      <c r="M99" s="8" t="str">
        <f aca="false">IF(ISNA(VLOOKUP($B99,datasets!$B:$C,1,0)), "no", "yes")</f>
        <v>yes</v>
      </c>
      <c r="N99" s="8" t="str">
        <f aca="false">IF(ISNA(VLOOKUP($B99,processing!$B:$C,1,0)), "no", "yes")</f>
        <v>yes</v>
      </c>
      <c r="O99" s="8" t="str">
        <f aca="false">IF(ISNA(VLOOKUP($B99,outputs!$B:$C,1,0)), "no", "yes")</f>
        <v>yes</v>
      </c>
      <c r="P99" s="8" t="str">
        <f aca="false">IF(ISNA(VLOOKUP($B99,accuracy!$B:$C,1,0)), "no", "yes")</f>
        <v>yes</v>
      </c>
    </row>
    <row r="100" customFormat="false" ht="12.75" hidden="false" customHeight="true" outlineLevel="0" collapsed="false">
      <c r="A100" s="4" t="s">
        <v>339</v>
      </c>
      <c r="B100" s="5" t="str">
        <f aca="false">CONCATENATE(E100," ",C100,", ",G100, " (", D100,")")</f>
        <v>Kupidura et al. 2019, ISPRS International Journal of Geo-Information (BQWUAZPY)</v>
      </c>
      <c r="C100" s="5" t="n">
        <v>2019</v>
      </c>
      <c r="D100" s="5" t="s">
        <v>460</v>
      </c>
      <c r="E100" s="5" t="s">
        <v>461</v>
      </c>
      <c r="F100" s="5" t="s">
        <v>462</v>
      </c>
      <c r="G100" s="5" t="s">
        <v>463</v>
      </c>
      <c r="H100" s="5" t="s">
        <v>464</v>
      </c>
      <c r="I100" s="4" t="s">
        <v>154</v>
      </c>
      <c r="J100" s="5" t="b">
        <f aca="true">EXACT(VLOOKUP($B100, INDIRECT("scientific!$A:$E"), 5, FALSE()), "no")</f>
        <v>0</v>
      </c>
      <c r="K100" s="9" t="str">
        <f aca="false">IF(ISNA(VLOOKUP($B100,geographic!$A:$B,1,0)), "no", "yes")</f>
        <v>yes</v>
      </c>
      <c r="L100" s="8" t="str">
        <f aca="false">IF(ISNA(VLOOKUP($B100,scientific!$A:$B,1,0)), "no", "yes")</f>
        <v>yes</v>
      </c>
      <c r="M100" s="8" t="str">
        <f aca="false">IF(ISNA(VLOOKUP($B100,datasets!$B:$C,1,0)), "no", "yes")</f>
        <v>yes</v>
      </c>
      <c r="N100" s="8" t="str">
        <f aca="false">IF(ISNA(VLOOKUP($B100,processing!$B:$C,1,0)), "no", "yes")</f>
        <v>yes</v>
      </c>
      <c r="O100" s="8" t="str">
        <f aca="false">IF(ISNA(VLOOKUP($B100,outputs!$B:$C,1,0)), "no", "yes")</f>
        <v>yes</v>
      </c>
      <c r="P100" s="8" t="str">
        <f aca="false">IF(ISNA(VLOOKUP($B100,accuracy!$B:$C,1,0)), "no", "yes")</f>
        <v>yes</v>
      </c>
    </row>
    <row r="101" customFormat="false" ht="12.75" hidden="false" customHeight="true" outlineLevel="0" collapsed="false">
      <c r="A101" s="4" t="s">
        <v>339</v>
      </c>
      <c r="B101" s="5" t="str">
        <f aca="false">CONCATENATE(E101," ",C101,", ",G101, " (", D101,")")</f>
        <v>Lajoie et al. 2020, Earth and Space Science (E8CED4N3)</v>
      </c>
      <c r="C101" s="5" t="n">
        <v>2020</v>
      </c>
      <c r="D101" s="5" t="s">
        <v>465</v>
      </c>
      <c r="E101" s="5" t="s">
        <v>466</v>
      </c>
      <c r="F101" s="4" t="s">
        <v>467</v>
      </c>
      <c r="G101" s="5" t="s">
        <v>468</v>
      </c>
      <c r="H101" s="5" t="s">
        <v>469</v>
      </c>
      <c r="I101" s="4" t="s">
        <v>338</v>
      </c>
      <c r="J101" s="5" t="b">
        <f aca="true">EXACT(VLOOKUP($B101, INDIRECT("scientific!$A:$E"), 5, FALSE()), "no")</f>
        <v>0</v>
      </c>
      <c r="K101" s="9" t="str">
        <f aca="false">IF(ISNA(VLOOKUP($B101,geographic!$A:$B,1,0)), "no", "yes")</f>
        <v>yes</v>
      </c>
      <c r="L101" s="8" t="str">
        <f aca="false">IF(ISNA(VLOOKUP($B101,scientific!$A:$B,1,0)), "no", "yes")</f>
        <v>yes</v>
      </c>
      <c r="M101" s="8" t="str">
        <f aca="false">IF(ISNA(VLOOKUP($B101,datasets!$B:$C,1,0)), "no", "yes")</f>
        <v>yes</v>
      </c>
      <c r="N101" s="8" t="str">
        <f aca="false">IF(ISNA(VLOOKUP($B101,processing!$B:$C,1,0)), "no", "yes")</f>
        <v>yes</v>
      </c>
      <c r="O101" s="8" t="str">
        <f aca="false">IF(ISNA(VLOOKUP($B101,outputs!$B:$C,1,0)), "no", "yes")</f>
        <v>yes</v>
      </c>
      <c r="P101" s="8" t="str">
        <f aca="false">IF(ISNA(VLOOKUP($B101,accuracy!$B:$C,1,0)), "no", "yes")</f>
        <v>yes</v>
      </c>
    </row>
    <row r="102" customFormat="false" ht="12.75" hidden="false" customHeight="true" outlineLevel="0" collapsed="false">
      <c r="A102" s="4" t="s">
        <v>339</v>
      </c>
      <c r="B102" s="5" t="str">
        <f aca="false">CONCATENATE(E102," ",C102,", ",G102, " (", D102,")")</f>
        <v>Lamsal et al. 2016, Hydrological Processes (83JZ9Q8V)</v>
      </c>
      <c r="C102" s="5" t="n">
        <v>2016</v>
      </c>
      <c r="D102" s="5" t="s">
        <v>470</v>
      </c>
      <c r="E102" s="5" t="s">
        <v>327</v>
      </c>
      <c r="F102" s="5" t="s">
        <v>471</v>
      </c>
      <c r="G102" s="5" t="s">
        <v>472</v>
      </c>
      <c r="H102" s="5" t="s">
        <v>473</v>
      </c>
      <c r="I102" s="4" t="s">
        <v>338</v>
      </c>
      <c r="J102" s="5" t="b">
        <f aca="true">EXACT(VLOOKUP($B102, INDIRECT("scientific!$A:$E"), 5, FALSE()), "no")</f>
        <v>0</v>
      </c>
      <c r="K102" s="9" t="str">
        <f aca="false">IF(ISNA(VLOOKUP($B102,geographic!$A:$B,1,0)), "no", "yes")</f>
        <v>yes</v>
      </c>
      <c r="L102" s="8" t="str">
        <f aca="false">IF(ISNA(VLOOKUP($B102,scientific!$A:$B,1,0)), "no", "yes")</f>
        <v>yes</v>
      </c>
      <c r="M102" s="8" t="str">
        <f aca="false">IF(ISNA(VLOOKUP($B102,datasets!$B:$C,1,0)), "no", "yes")</f>
        <v>yes</v>
      </c>
      <c r="N102" s="8" t="str">
        <f aca="false">IF(ISNA(VLOOKUP($B102,processing!$B:$C,1,0)), "no", "yes")</f>
        <v>yes</v>
      </c>
      <c r="O102" s="8" t="str">
        <f aca="false">IF(ISNA(VLOOKUP($B102,outputs!$B:$C,1,0)), "no", "yes")</f>
        <v>yes</v>
      </c>
      <c r="P102" s="8" t="str">
        <f aca="false">IF(ISNA(VLOOKUP($B102,accuracy!$B:$C,1,0)), "no", "yes")</f>
        <v>yes</v>
      </c>
    </row>
    <row r="103" customFormat="false" ht="12.75" hidden="false" customHeight="true" outlineLevel="0" collapsed="false">
      <c r="A103" s="4" t="s">
        <v>339</v>
      </c>
      <c r="B103" s="5" t="str">
        <f aca="false">CONCATENATE(E103," ",C103,", ",G103, " (", D103,")")</f>
        <v>Lamsal et al. 2017, The Cryosphere (F848E2UT)</v>
      </c>
      <c r="C103" s="5" t="n">
        <v>2017</v>
      </c>
      <c r="D103" s="5" t="s">
        <v>474</v>
      </c>
      <c r="E103" s="5" t="s">
        <v>327</v>
      </c>
      <c r="F103" s="5" t="s">
        <v>475</v>
      </c>
      <c r="G103" s="5" t="s">
        <v>25</v>
      </c>
      <c r="H103" s="5" t="s">
        <v>476</v>
      </c>
      <c r="I103" s="4" t="s">
        <v>338</v>
      </c>
      <c r="J103" s="5" t="b">
        <f aca="true">EXACT(VLOOKUP($B103, INDIRECT("scientific!$A:$E"), 5, FALSE()), "no")</f>
        <v>0</v>
      </c>
      <c r="K103" s="9" t="str">
        <f aca="false">IF(ISNA(VLOOKUP($B103,geographic!$A:$B,1,0)), "no", "yes")</f>
        <v>yes</v>
      </c>
      <c r="L103" s="8" t="str">
        <f aca="false">IF(ISNA(VLOOKUP($B103,scientific!$A:$B,1,0)), "no", "yes")</f>
        <v>yes</v>
      </c>
      <c r="M103" s="8" t="str">
        <f aca="false">IF(ISNA(VLOOKUP($B103,datasets!$B:$C,1,0)), "no", "yes")</f>
        <v>yes</v>
      </c>
      <c r="N103" s="8" t="str">
        <f aca="false">IF(ISNA(VLOOKUP($B103,processing!$B:$C,1,0)), "no", "yes")</f>
        <v>yes</v>
      </c>
      <c r="O103" s="8" t="str">
        <f aca="false">IF(ISNA(VLOOKUP($B103,outputs!$B:$C,1,0)), "no", "yes")</f>
        <v>yes</v>
      </c>
      <c r="P103" s="8" t="str">
        <f aca="false">IF(ISNA(VLOOKUP($B103,accuracy!$B:$C,1,0)), "no", "yes")</f>
        <v>yes</v>
      </c>
    </row>
    <row r="104" customFormat="false" ht="12.75" hidden="false" customHeight="true" outlineLevel="0" collapsed="false">
      <c r="A104" s="4" t="s">
        <v>339</v>
      </c>
      <c r="B104" s="5" t="str">
        <f aca="false">CONCATENATE(E104," ",C104,", ",G104, " (", D104,")")</f>
        <v>Lane et al. 2010, Earth Surface Processes and Landforms (6YCLP6W5)</v>
      </c>
      <c r="C104" s="5" t="n">
        <v>2010</v>
      </c>
      <c r="D104" s="5" t="s">
        <v>477</v>
      </c>
      <c r="E104" s="5" t="s">
        <v>478</v>
      </c>
      <c r="F104" s="5" t="s">
        <v>479</v>
      </c>
      <c r="G104" s="5" t="s">
        <v>266</v>
      </c>
      <c r="H104" s="5" t="s">
        <v>480</v>
      </c>
      <c r="J104" s="5" t="b">
        <f aca="true">EXACT(VLOOKUP($B104, INDIRECT("scientific!$A:$E"), 5, FALSE()), "no")</f>
        <v>0</v>
      </c>
      <c r="K104" s="9" t="str">
        <f aca="false">IF(ISNA(VLOOKUP($B104,geographic!$A:$B,1,0)), "no", "yes")</f>
        <v>yes</v>
      </c>
      <c r="L104" s="8" t="str">
        <f aca="false">IF(ISNA(VLOOKUP($B104,scientific!$A:$B,1,0)), "no", "yes")</f>
        <v>yes</v>
      </c>
      <c r="M104" s="8" t="str">
        <f aca="false">IF(ISNA(VLOOKUP($B104,datasets!$B:$C,1,0)), "no", "yes")</f>
        <v>yes</v>
      </c>
      <c r="N104" s="8" t="str">
        <f aca="false">IF(ISNA(VLOOKUP($B104,processing!$B:$C,1,0)), "no", "yes")</f>
        <v>yes</v>
      </c>
      <c r="O104" s="8" t="str">
        <f aca="false">IF(ISNA(VLOOKUP($B104,outputs!$B:$C,1,0)), "no", "yes")</f>
        <v>yes</v>
      </c>
      <c r="P104" s="8" t="str">
        <f aca="false">IF(ISNA(VLOOKUP($B104,accuracy!$B:$C,1,0)), "no", "yes")</f>
        <v>yes</v>
      </c>
    </row>
    <row r="105" customFormat="false" ht="12.75" hidden="false" customHeight="true" outlineLevel="0" collapsed="false">
      <c r="A105" s="4" t="s">
        <v>339</v>
      </c>
      <c r="B105" s="5" t="str">
        <f aca="false">CONCATENATE(E105," ",C105,", ",G105, " (", D105,")")</f>
        <v>Li et al. 2017, IEEE Transactions on Geoscience and Remote Sensing (XQDZXEBX)</v>
      </c>
      <c r="C105" s="5" t="n">
        <v>2017</v>
      </c>
      <c r="D105" s="5" t="s">
        <v>481</v>
      </c>
      <c r="E105" s="5" t="s">
        <v>482</v>
      </c>
      <c r="F105" s="5" t="s">
        <v>483</v>
      </c>
      <c r="G105" s="5" t="s">
        <v>484</v>
      </c>
      <c r="H105" s="5" t="s">
        <v>485</v>
      </c>
      <c r="J105" s="5" t="b">
        <f aca="true">EXACT(VLOOKUP($B105, INDIRECT("scientific!$A:$E"), 5, FALSE()), "no")</f>
        <v>0</v>
      </c>
      <c r="K105" s="9" t="str">
        <f aca="false">IF(ISNA(VLOOKUP($B105,geographic!$A:$B,1,0)), "no", "yes")</f>
        <v>yes</v>
      </c>
      <c r="L105" s="8" t="str">
        <f aca="false">IF(ISNA(VLOOKUP($B105,scientific!$A:$B,1,0)), "no", "yes")</f>
        <v>yes</v>
      </c>
      <c r="M105" s="8" t="str">
        <f aca="false">IF(ISNA(VLOOKUP($B105,datasets!$B:$C,1,0)), "no", "yes")</f>
        <v>yes</v>
      </c>
      <c r="N105" s="8" t="str">
        <f aca="false">IF(ISNA(VLOOKUP($B105,processing!$B:$C,1,0)), "no", "yes")</f>
        <v>yes</v>
      </c>
      <c r="O105" s="8" t="str">
        <f aca="false">IF(ISNA(VLOOKUP($B105,outputs!$B:$C,1,0)), "no", "yes")</f>
        <v>yes</v>
      </c>
      <c r="P105" s="8" t="str">
        <f aca="false">IF(ISNA(VLOOKUP($B105,accuracy!$B:$C,1,0)), "no", "yes")</f>
        <v>yes</v>
      </c>
    </row>
    <row r="106" customFormat="false" ht="12.75" hidden="false" customHeight="true" outlineLevel="0" collapsed="false">
      <c r="A106" s="4" t="s">
        <v>339</v>
      </c>
      <c r="B106" s="5" t="str">
        <f aca="false">CONCATENATE(E106," ",C106,", ",G106, " (", D106,")")</f>
        <v>Llena et al. 2018, Rendiconti Online della Società Geologica Italiana (LVY6ENEU)</v>
      </c>
      <c r="C106" s="5" t="n">
        <v>2018</v>
      </c>
      <c r="D106" s="5" t="s">
        <v>486</v>
      </c>
      <c r="E106" s="5" t="s">
        <v>487</v>
      </c>
      <c r="F106" s="5" t="s">
        <v>488</v>
      </c>
      <c r="G106" s="5" t="s">
        <v>489</v>
      </c>
      <c r="H106" s="5" t="s">
        <v>490</v>
      </c>
      <c r="I106" s="4" t="s">
        <v>338</v>
      </c>
      <c r="J106" s="5" t="b">
        <f aca="true">EXACT(VLOOKUP($B106, INDIRECT("scientific!$A:$E"), 5, FALSE()), "no")</f>
        <v>0</v>
      </c>
      <c r="K106" s="9" t="str">
        <f aca="false">IF(ISNA(VLOOKUP($B106,geographic!$A:$B,1,0)), "no", "yes")</f>
        <v>yes</v>
      </c>
      <c r="L106" s="8" t="str">
        <f aca="false">IF(ISNA(VLOOKUP($B106,scientific!$A:$B,1,0)), "no", "yes")</f>
        <v>yes</v>
      </c>
      <c r="M106" s="8" t="str">
        <f aca="false">IF(ISNA(VLOOKUP($B106,datasets!$B:$C,1,0)), "no", "yes")</f>
        <v>yes</v>
      </c>
      <c r="N106" s="8" t="str">
        <f aca="false">IF(ISNA(VLOOKUP($B106,processing!$B:$C,1,0)), "no", "yes")</f>
        <v>yes</v>
      </c>
      <c r="O106" s="8" t="str">
        <f aca="false">IF(ISNA(VLOOKUP($B106,outputs!$B:$C,1,0)), "no", "yes")</f>
        <v>yes</v>
      </c>
      <c r="P106" s="8" t="str">
        <f aca="false">IF(ISNA(VLOOKUP($B106,accuracy!$B:$C,1,0)), "no", "yes")</f>
        <v>yes</v>
      </c>
    </row>
    <row r="107" customFormat="false" ht="12.75" hidden="false" customHeight="true" outlineLevel="0" collapsed="false">
      <c r="A107" s="4" t="s">
        <v>339</v>
      </c>
      <c r="B107" s="5" t="str">
        <f aca="false">CONCATENATE(E107," ",C107,", ",G107, " (", D107,")")</f>
        <v>Ma et al. 2020, Journal of the Indian Society of Remote Sensing (3R65I8XW)</v>
      </c>
      <c r="C107" s="5" t="n">
        <v>2020</v>
      </c>
      <c r="D107" s="5" t="s">
        <v>491</v>
      </c>
      <c r="E107" s="5" t="s">
        <v>492</v>
      </c>
      <c r="F107" s="5" t="s">
        <v>493</v>
      </c>
      <c r="G107" s="5" t="s">
        <v>494</v>
      </c>
      <c r="H107" s="5" t="s">
        <v>495</v>
      </c>
      <c r="I107" s="4" t="s">
        <v>320</v>
      </c>
      <c r="J107" s="5" t="b">
        <f aca="true">EXACT(VLOOKUP($B107, INDIRECT("scientific!$A:$E"), 5, FALSE()), "no")</f>
        <v>0</v>
      </c>
      <c r="K107" s="9" t="str">
        <f aca="false">IF(ISNA(VLOOKUP($B107,geographic!$A:$B,1,0)), "no", "yes")</f>
        <v>yes</v>
      </c>
      <c r="L107" s="8" t="str">
        <f aca="false">IF(ISNA(VLOOKUP($B107,scientific!$A:$B,1,0)), "no", "yes")</f>
        <v>yes</v>
      </c>
      <c r="M107" s="8" t="str">
        <f aca="false">IF(ISNA(VLOOKUP($B107,datasets!$B:$C,1,0)), "no", "yes")</f>
        <v>yes</v>
      </c>
      <c r="N107" s="8" t="str">
        <f aca="false">IF(ISNA(VLOOKUP($B107,processing!$B:$C,1,0)), "no", "yes")</f>
        <v>yes</v>
      </c>
      <c r="O107" s="8" t="str">
        <f aca="false">IF(ISNA(VLOOKUP($B107,outputs!$B:$C,1,0)), "no", "yes")</f>
        <v>yes</v>
      </c>
      <c r="P107" s="8" t="str">
        <f aca="false">IF(ISNA(VLOOKUP($B107,accuracy!$B:$C,1,0)), "no", "yes")</f>
        <v>yes</v>
      </c>
    </row>
    <row r="108" customFormat="false" ht="12.75" hidden="false" customHeight="true" outlineLevel="0" collapsed="false">
      <c r="A108" s="4" t="s">
        <v>339</v>
      </c>
      <c r="B108" s="5" t="str">
        <f aca="false">CONCATENATE(E108," ",C108,", ",G108, " (", D108,")")</f>
        <v>Mertes et al. 2017, Earth Surface Processes and Landforms (UA5FY4A8)</v>
      </c>
      <c r="C108" s="5" t="n">
        <v>2017</v>
      </c>
      <c r="D108" s="5" t="s">
        <v>496</v>
      </c>
      <c r="E108" s="5" t="s">
        <v>497</v>
      </c>
      <c r="F108" s="5" t="s">
        <v>498</v>
      </c>
      <c r="G108" s="5" t="s">
        <v>266</v>
      </c>
      <c r="H108" s="5" t="s">
        <v>499</v>
      </c>
      <c r="J108" s="5" t="b">
        <f aca="true">EXACT(VLOOKUP($B108, INDIRECT("scientific!$A:$E"), 5, FALSE()), "no")</f>
        <v>0</v>
      </c>
      <c r="K108" s="9" t="str">
        <f aca="false">IF(ISNA(VLOOKUP($B108,geographic!$A:$B,1,0)), "no", "yes")</f>
        <v>yes</v>
      </c>
      <c r="L108" s="8" t="str">
        <f aca="false">IF(ISNA(VLOOKUP($B108,scientific!$A:$B,1,0)), "no", "yes")</f>
        <v>yes</v>
      </c>
      <c r="M108" s="8" t="str">
        <f aca="false">IF(ISNA(VLOOKUP($B108,datasets!$B:$C,1,0)), "no", "yes")</f>
        <v>yes</v>
      </c>
      <c r="N108" s="8" t="str">
        <f aca="false">IF(ISNA(VLOOKUP($B108,processing!$B:$C,1,0)), "no", "yes")</f>
        <v>yes</v>
      </c>
      <c r="O108" s="8" t="str">
        <f aca="false">IF(ISNA(VLOOKUP($B108,outputs!$B:$C,1,0)), "no", "yes")</f>
        <v>yes</v>
      </c>
      <c r="P108" s="8" t="str">
        <f aca="false">IF(ISNA(VLOOKUP($B108,accuracy!$B:$C,1,0)), "no", "yes")</f>
        <v>yes</v>
      </c>
    </row>
    <row r="109" customFormat="false" ht="12.75" hidden="false" customHeight="true" outlineLevel="0" collapsed="false">
      <c r="A109" s="4" t="s">
        <v>339</v>
      </c>
      <c r="B109" s="5" t="str">
        <f aca="false">CONCATENATE(E109," ",C109,", ",G109, " (", D109,")")</f>
        <v>Munteanu et al. 2020, Proceedings of the Royal Society B: Biological Sciences (GD7U5PGI)</v>
      </c>
      <c r="C109" s="5" t="n">
        <v>2020</v>
      </c>
      <c r="D109" s="5" t="s">
        <v>500</v>
      </c>
      <c r="E109" s="5" t="s">
        <v>501</v>
      </c>
      <c r="F109" s="5" t="s">
        <v>502</v>
      </c>
      <c r="G109" s="5" t="s">
        <v>503</v>
      </c>
      <c r="H109" s="5" t="s">
        <v>504</v>
      </c>
      <c r="I109" s="4" t="s">
        <v>338</v>
      </c>
      <c r="J109" s="5" t="b">
        <f aca="true">EXACT(VLOOKUP($B109, INDIRECT("scientific!$A:$E"), 5, FALSE()), "no")</f>
        <v>0</v>
      </c>
      <c r="K109" s="9" t="str">
        <f aca="false">IF(ISNA(VLOOKUP($B109,geographic!$A:$B,1,0)), "no", "yes")</f>
        <v>yes</v>
      </c>
      <c r="L109" s="8" t="str">
        <f aca="false">IF(ISNA(VLOOKUP($B109,scientific!$A:$B,1,0)), "no", "yes")</f>
        <v>yes</v>
      </c>
      <c r="M109" s="8" t="str">
        <f aca="false">IF(ISNA(VLOOKUP($B109,datasets!$B:$C,1,0)), "no", "yes")</f>
        <v>yes</v>
      </c>
      <c r="N109" s="8" t="str">
        <f aca="false">IF(ISNA(VLOOKUP($B109,processing!$B:$C,1,0)), "no", "yes")</f>
        <v>yes</v>
      </c>
      <c r="O109" s="8" t="str">
        <f aca="false">IF(ISNA(VLOOKUP($B109,outputs!$B:$C,1,0)), "no", "yes")</f>
        <v>yes</v>
      </c>
      <c r="P109" s="8" t="str">
        <f aca="false">IF(ISNA(VLOOKUP($B109,accuracy!$B:$C,1,0)), "no", "yes")</f>
        <v>yes</v>
      </c>
    </row>
    <row r="110" customFormat="false" ht="12.75" hidden="false" customHeight="true" outlineLevel="0" collapsed="false">
      <c r="A110" s="4" t="s">
        <v>339</v>
      </c>
      <c r="B110" s="5" t="str">
        <f aca="false">CONCATENATE(E110," ",C110,", ",G110, " (", D110,")")</f>
        <v>Nurminen et al. 2015, Remote Sensing (ZVQJ9Z46)</v>
      </c>
      <c r="C110" s="5" t="n">
        <v>2015</v>
      </c>
      <c r="D110" s="5" t="s">
        <v>505</v>
      </c>
      <c r="E110" s="5" t="s">
        <v>506</v>
      </c>
      <c r="F110" s="5" t="s">
        <v>507</v>
      </c>
      <c r="G110" s="5" t="s">
        <v>46</v>
      </c>
      <c r="H110" s="5" t="s">
        <v>508</v>
      </c>
      <c r="I110" s="4" t="s">
        <v>154</v>
      </c>
      <c r="J110" s="5" t="b">
        <f aca="true">EXACT(VLOOKUP($B110, INDIRECT("scientific!$A:$E"), 5, FALSE()), "no")</f>
        <v>0</v>
      </c>
      <c r="K110" s="9" t="str">
        <f aca="false">IF(ISNA(VLOOKUP($B110,geographic!$A:$B,1,0)), "no", "yes")</f>
        <v>yes</v>
      </c>
      <c r="L110" s="8" t="str">
        <f aca="false">IF(ISNA(VLOOKUP($B110,scientific!$A:$B,1,0)), "no", "yes")</f>
        <v>yes</v>
      </c>
      <c r="M110" s="8" t="str">
        <f aca="false">IF(ISNA(VLOOKUP($B110,datasets!$B:$C,1,0)), "no", "yes")</f>
        <v>yes</v>
      </c>
      <c r="N110" s="8" t="str">
        <f aca="false">IF(ISNA(VLOOKUP($B110,processing!$B:$C,1,0)), "no", "yes")</f>
        <v>yes</v>
      </c>
      <c r="O110" s="8" t="str">
        <f aca="false">IF(ISNA(VLOOKUP($B110,outputs!$B:$C,1,0)), "no", "yes")</f>
        <v>yes</v>
      </c>
      <c r="P110" s="8" t="str">
        <f aca="false">IF(ISNA(VLOOKUP($B110,accuracy!$B:$C,1,0)), "no", "yes")</f>
        <v>yes</v>
      </c>
    </row>
    <row r="111" customFormat="false" ht="12.75" hidden="false" customHeight="true" outlineLevel="0" collapsed="false">
      <c r="A111" s="4" t="s">
        <v>339</v>
      </c>
      <c r="B111" s="5" t="str">
        <f aca="false">CONCATENATE(E111," ",C111,", ",G111, " (", D111,")")</f>
        <v>Pacina and Popelka 2017, Geoinformatics FCE CTU (46MI564E)</v>
      </c>
      <c r="C111" s="5" t="n">
        <v>2017</v>
      </c>
      <c r="D111" s="5" t="s">
        <v>509</v>
      </c>
      <c r="E111" s="5" t="s">
        <v>510</v>
      </c>
      <c r="F111" s="5" t="s">
        <v>511</v>
      </c>
      <c r="G111" s="5" t="s">
        <v>512</v>
      </c>
      <c r="H111" s="5" t="s">
        <v>513</v>
      </c>
      <c r="I111" s="4" t="s">
        <v>338</v>
      </c>
      <c r="J111" s="5" t="b">
        <f aca="true">EXACT(VLOOKUP($B111, INDIRECT("scientific!$A:$E"), 5, FALSE()), "no")</f>
        <v>0</v>
      </c>
      <c r="K111" s="9" t="str">
        <f aca="false">IF(ISNA(VLOOKUP($B111,geographic!$A:$B,1,0)), "no", "yes")</f>
        <v>yes</v>
      </c>
      <c r="L111" s="8" t="str">
        <f aca="false">IF(ISNA(VLOOKUP($B111,scientific!$A:$B,1,0)), "no", "yes")</f>
        <v>yes</v>
      </c>
      <c r="M111" s="8" t="str">
        <f aca="false">IF(ISNA(VLOOKUP($B111,datasets!$B:$C,1,0)), "no", "yes")</f>
        <v>yes</v>
      </c>
      <c r="N111" s="8" t="str">
        <f aca="false">IF(ISNA(VLOOKUP($B111,processing!$B:$C,1,0)), "no", "yes")</f>
        <v>yes</v>
      </c>
      <c r="O111" s="8" t="str">
        <f aca="false">IF(ISNA(VLOOKUP($B111,outputs!$B:$C,1,0)), "no", "yes")</f>
        <v>yes</v>
      </c>
      <c r="P111" s="8" t="str">
        <f aca="false">IF(ISNA(VLOOKUP($B111,accuracy!$B:$C,1,0)), "no", "yes")</f>
        <v>yes</v>
      </c>
    </row>
    <row r="112" customFormat="false" ht="12.75" hidden="false" customHeight="true" outlineLevel="0" collapsed="false">
      <c r="A112" s="4" t="s">
        <v>339</v>
      </c>
      <c r="B112" s="5" t="str">
        <f aca="false">CONCATENATE(E112," ",C112,", ",G112, " (", D112,")")</f>
        <v>Pedersen et al. 2018, Geophysical Research Letters (AXLJGWNE)</v>
      </c>
      <c r="C112" s="5" t="n">
        <v>2018</v>
      </c>
      <c r="D112" s="5" t="s">
        <v>514</v>
      </c>
      <c r="E112" s="5" t="s">
        <v>515</v>
      </c>
      <c r="F112" s="5" t="s">
        <v>516</v>
      </c>
      <c r="G112" s="5" t="s">
        <v>392</v>
      </c>
      <c r="H112" s="5" t="s">
        <v>517</v>
      </c>
      <c r="I112" s="4" t="s">
        <v>338</v>
      </c>
      <c r="J112" s="5" t="b">
        <f aca="true">EXACT(VLOOKUP($B112, INDIRECT("scientific!$A:$E"), 5, FALSE()), "no")</f>
        <v>0</v>
      </c>
      <c r="K112" s="9" t="str">
        <f aca="false">IF(ISNA(VLOOKUP($B112,geographic!$A:$B,1,0)), "no", "yes")</f>
        <v>yes</v>
      </c>
      <c r="L112" s="8" t="str">
        <f aca="false">IF(ISNA(VLOOKUP($B112,scientific!$A:$B,1,0)), "no", "yes")</f>
        <v>yes</v>
      </c>
      <c r="M112" s="8" t="str">
        <f aca="false">IF(ISNA(VLOOKUP($B112,datasets!$B:$C,1,0)), "no", "yes")</f>
        <v>yes</v>
      </c>
      <c r="N112" s="8" t="str">
        <f aca="false">IF(ISNA(VLOOKUP($B112,processing!$B:$C,1,0)), "no", "yes")</f>
        <v>yes</v>
      </c>
      <c r="O112" s="8" t="str">
        <f aca="false">IF(ISNA(VLOOKUP($B112,outputs!$B:$C,1,0)), "no", "yes")</f>
        <v>yes</v>
      </c>
      <c r="P112" s="8" t="str">
        <f aca="false">IF(ISNA(VLOOKUP($B112,accuracy!$B:$C,1,0)), "no", "yes")</f>
        <v>yes</v>
      </c>
    </row>
    <row r="113" customFormat="false" ht="12.75" hidden="false" customHeight="true" outlineLevel="0" collapsed="false">
      <c r="A113" s="4" t="s">
        <v>339</v>
      </c>
      <c r="B113" s="5" t="str">
        <f aca="false">CONCATENATE(E113," ",C113,", ",G113, " (", D113,")")</f>
        <v>Pérez et al. 2014, The Photogrammetric Record (QI38W8V2)</v>
      </c>
      <c r="C113" s="5" t="n">
        <v>2014</v>
      </c>
      <c r="D113" s="5" t="s">
        <v>518</v>
      </c>
      <c r="E113" s="5" t="s">
        <v>519</v>
      </c>
      <c r="F113" s="5" t="s">
        <v>520</v>
      </c>
      <c r="G113" s="5" t="s">
        <v>134</v>
      </c>
      <c r="H113" s="5" t="s">
        <v>521</v>
      </c>
      <c r="J113" s="5" t="b">
        <f aca="true">EXACT(VLOOKUP($B113, INDIRECT("scientific!$A:$E"), 5, FALSE()), "no")</f>
        <v>0</v>
      </c>
      <c r="K113" s="9" t="str">
        <f aca="false">IF(ISNA(VLOOKUP($B113,geographic!$A:$B,1,0)), "no", "yes")</f>
        <v>yes</v>
      </c>
      <c r="L113" s="8" t="str">
        <f aca="false">IF(ISNA(VLOOKUP($B113,scientific!$A:$B,1,0)), "no", "yes")</f>
        <v>yes</v>
      </c>
      <c r="M113" s="8" t="str">
        <f aca="false">IF(ISNA(VLOOKUP($B113,datasets!$B:$C,1,0)), "no", "yes")</f>
        <v>yes</v>
      </c>
      <c r="N113" s="8" t="str">
        <f aca="false">IF(ISNA(VLOOKUP($B113,processing!$B:$C,1,0)), "no", "yes")</f>
        <v>yes</v>
      </c>
      <c r="O113" s="8" t="str">
        <f aca="false">IF(ISNA(VLOOKUP($B113,outputs!$B:$C,1,0)), "no", "yes")</f>
        <v>yes</v>
      </c>
      <c r="P113" s="8" t="str">
        <f aca="false">IF(ISNA(VLOOKUP($B113,accuracy!$B:$C,1,0)), "no", "yes")</f>
        <v>yes</v>
      </c>
    </row>
    <row r="114" customFormat="false" ht="12.75" hidden="false" customHeight="true" outlineLevel="0" collapsed="false">
      <c r="A114" s="4" t="s">
        <v>339</v>
      </c>
      <c r="B114" s="5" t="str">
        <f aca="false">CONCATENATE(E114," ",C114,", ",G114, " (", D114,")")</f>
        <v>Rault et al. 2020, ISPRS Annals of Photogrammetry, Remote Sensing and Spatial Information Sciences (P6V87WN5)</v>
      </c>
      <c r="C114" s="5" t="n">
        <v>2020</v>
      </c>
      <c r="D114" s="5" t="s">
        <v>522</v>
      </c>
      <c r="E114" s="5" t="s">
        <v>523</v>
      </c>
      <c r="F114" s="5" t="s">
        <v>524</v>
      </c>
      <c r="G114" s="5" t="s">
        <v>185</v>
      </c>
      <c r="H114" s="5" t="s">
        <v>525</v>
      </c>
      <c r="J114" s="5" t="b">
        <f aca="true">EXACT(VLOOKUP($B114, INDIRECT("scientific!$A:$E"), 5, FALSE()), "no")</f>
        <v>0</v>
      </c>
      <c r="K114" s="9" t="str">
        <f aca="false">IF(ISNA(VLOOKUP($B114,geographic!$A:$B,1,0)), "no", "yes")</f>
        <v>yes</v>
      </c>
      <c r="L114" s="8" t="str">
        <f aca="false">IF(ISNA(VLOOKUP($B114,scientific!$A:$B,1,0)), "no", "yes")</f>
        <v>yes</v>
      </c>
      <c r="M114" s="8" t="str">
        <f aca="false">IF(ISNA(VLOOKUP($B114,datasets!$B:$C,1,0)), "no", "yes")</f>
        <v>yes</v>
      </c>
      <c r="N114" s="8" t="str">
        <f aca="false">IF(ISNA(VLOOKUP($B114,processing!$B:$C,1,0)), "no", "yes")</f>
        <v>yes</v>
      </c>
      <c r="O114" s="8" t="str">
        <f aca="false">IF(ISNA(VLOOKUP($B114,outputs!$B:$C,1,0)), "no", "yes")</f>
        <v>yes</v>
      </c>
      <c r="P114" s="8" t="str">
        <f aca="false">IF(ISNA(VLOOKUP($B114,accuracy!$B:$C,1,0)), "no", "yes")</f>
        <v>yes</v>
      </c>
    </row>
    <row r="115" customFormat="false" ht="12.75" hidden="false" customHeight="true" outlineLevel="0" collapsed="false">
      <c r="A115" s="4" t="s">
        <v>339</v>
      </c>
      <c r="B115" s="5" t="str">
        <f aca="false">CONCATENATE(E115," ",C115,", ",G115, " (", D115,")")</f>
        <v>Redweik et al. 2016, The Photogrammetric Record (LDJRWPWA)</v>
      </c>
      <c r="C115" s="5" t="n">
        <v>2016</v>
      </c>
      <c r="D115" s="5" t="s">
        <v>526</v>
      </c>
      <c r="E115" s="5" t="s">
        <v>527</v>
      </c>
      <c r="F115" s="5" t="s">
        <v>528</v>
      </c>
      <c r="G115" s="5" t="s">
        <v>134</v>
      </c>
      <c r="H115" s="5" t="s">
        <v>529</v>
      </c>
      <c r="J115" s="5" t="b">
        <f aca="true">EXACT(VLOOKUP($B115, INDIRECT("scientific!$A:$E"), 5, FALSE()), "no")</f>
        <v>0</v>
      </c>
      <c r="K115" s="9" t="str">
        <f aca="false">IF(ISNA(VLOOKUP($B115,geographic!$A:$B,1,0)), "no", "yes")</f>
        <v>yes</v>
      </c>
      <c r="L115" s="8" t="str">
        <f aca="false">IF(ISNA(VLOOKUP($B115,scientific!$A:$B,1,0)), "no", "yes")</f>
        <v>yes</v>
      </c>
      <c r="M115" s="8" t="str">
        <f aca="false">IF(ISNA(VLOOKUP($B115,datasets!$B:$C,1,0)), "no", "yes")</f>
        <v>yes</v>
      </c>
      <c r="N115" s="8" t="str">
        <f aca="false">IF(ISNA(VLOOKUP($B115,processing!$B:$C,1,0)), "no", "yes")</f>
        <v>yes</v>
      </c>
      <c r="O115" s="8" t="str">
        <f aca="false">IF(ISNA(VLOOKUP($B115,outputs!$B:$C,1,0)), "no", "yes")</f>
        <v>yes</v>
      </c>
      <c r="P115" s="8" t="str">
        <f aca="false">IF(ISNA(VLOOKUP($B115,accuracy!$B:$C,1,0)), "no", "yes")</f>
        <v>yes</v>
      </c>
    </row>
    <row r="116" customFormat="false" ht="12.75" hidden="false" customHeight="true" outlineLevel="0" collapsed="false">
      <c r="A116" s="4" t="s">
        <v>339</v>
      </c>
      <c r="B116" s="5" t="str">
        <f aca="false">CONCATENATE(E116," ",C116,", ",G116, " (", D116,")")</f>
        <v>Rendenieks et al. 2020, Remote Sensing of Environment (CZ6H3CWC)</v>
      </c>
      <c r="C116" s="5" t="n">
        <v>2020</v>
      </c>
      <c r="D116" s="5" t="s">
        <v>530</v>
      </c>
      <c r="E116" s="5" t="s">
        <v>531</v>
      </c>
      <c r="F116" s="5" t="s">
        <v>532</v>
      </c>
      <c r="G116" s="5" t="s">
        <v>41</v>
      </c>
      <c r="H116" s="5" t="s">
        <v>533</v>
      </c>
      <c r="J116" s="5" t="b">
        <f aca="true">EXACT(VLOOKUP($B116, INDIRECT("scientific!$A:$E"), 5, FALSE()), "no")</f>
        <v>0</v>
      </c>
      <c r="K116" s="9" t="str">
        <f aca="false">IF(ISNA(VLOOKUP($B116,geographic!$A:$B,1,0)), "no", "yes")</f>
        <v>yes</v>
      </c>
      <c r="L116" s="8" t="str">
        <f aca="false">IF(ISNA(VLOOKUP($B116,scientific!$A:$B,1,0)), "no", "yes")</f>
        <v>yes</v>
      </c>
      <c r="M116" s="8" t="str">
        <f aca="false">IF(ISNA(VLOOKUP($B116,datasets!$B:$C,1,0)), "no", "yes")</f>
        <v>yes</v>
      </c>
      <c r="N116" s="8" t="str">
        <f aca="false">IF(ISNA(VLOOKUP($B116,processing!$B:$C,1,0)), "no", "yes")</f>
        <v>yes</v>
      </c>
      <c r="O116" s="8" t="str">
        <f aca="false">IF(ISNA(VLOOKUP($B116,outputs!$B:$C,1,0)), "no", "yes")</f>
        <v>yes</v>
      </c>
      <c r="P116" s="8" t="str">
        <f aca="false">IF(ISNA(VLOOKUP($B116,accuracy!$B:$C,1,0)), "no", "yes")</f>
        <v>yes</v>
      </c>
    </row>
    <row r="117" customFormat="false" ht="12.75" hidden="false" customHeight="true" outlineLevel="0" collapsed="false">
      <c r="A117" s="4" t="s">
        <v>339</v>
      </c>
      <c r="B117" s="5" t="str">
        <f aca="false">CONCATENATE(E117," ",C117,", ",G117, " (", D117,")")</f>
        <v>Riquelme et al. 2019, Geomorphology (ZF5KTA9J)</v>
      </c>
      <c r="C117" s="5" t="n">
        <v>2019</v>
      </c>
      <c r="D117" s="5" t="s">
        <v>534</v>
      </c>
      <c r="E117" s="5" t="s">
        <v>535</v>
      </c>
      <c r="F117" s="5" t="s">
        <v>536</v>
      </c>
      <c r="G117" s="5" t="s">
        <v>139</v>
      </c>
      <c r="H117" s="5" t="s">
        <v>537</v>
      </c>
      <c r="J117" s="5" t="b">
        <f aca="true">EXACT(VLOOKUP($B117, INDIRECT("scientific!$A:$E"), 5, FALSE()), "no")</f>
        <v>0</v>
      </c>
      <c r="K117" s="9" t="str">
        <f aca="false">IF(ISNA(VLOOKUP($B117,geographic!$A:$B,1,0)), "no", "yes")</f>
        <v>yes</v>
      </c>
      <c r="L117" s="8" t="str">
        <f aca="false">IF(ISNA(VLOOKUP($B117,scientific!$A:$B,1,0)), "no", "yes")</f>
        <v>yes</v>
      </c>
      <c r="M117" s="8" t="str">
        <f aca="false">IF(ISNA(VLOOKUP($B117,datasets!$B:$C,1,0)), "no", "yes")</f>
        <v>yes</v>
      </c>
      <c r="N117" s="8" t="str">
        <f aca="false">IF(ISNA(VLOOKUP($B117,processing!$B:$C,1,0)), "no", "yes")</f>
        <v>yes</v>
      </c>
      <c r="O117" s="8" t="str">
        <f aca="false">IF(ISNA(VLOOKUP($B117,outputs!$B:$C,1,0)), "no", "yes")</f>
        <v>yes</v>
      </c>
      <c r="P117" s="8" t="str">
        <f aca="false">IF(ISNA(VLOOKUP($B117,accuracy!$B:$C,1,0)), "no", "yes")</f>
        <v>yes</v>
      </c>
    </row>
    <row r="118" customFormat="false" ht="12.75" hidden="false" customHeight="true" outlineLevel="0" collapsed="false">
      <c r="A118" s="4" t="s">
        <v>339</v>
      </c>
      <c r="B118" s="5" t="str">
        <f aca="false">CONCATENATE(E118," ",C118,", ",G118, " (", D118,")")</f>
        <v>Roberti et al. 2021, Canadian Journal of Earth Sciences (39PV5BL5)</v>
      </c>
      <c r="C118" s="4" t="n">
        <v>2021</v>
      </c>
      <c r="D118" s="4" t="s">
        <v>538</v>
      </c>
      <c r="E118" s="4" t="s">
        <v>539</v>
      </c>
      <c r="F118" s="4" t="s">
        <v>540</v>
      </c>
      <c r="G118" s="4" t="s">
        <v>541</v>
      </c>
      <c r="H118" s="4" t="s">
        <v>542</v>
      </c>
      <c r="I118" s="4" t="s">
        <v>338</v>
      </c>
      <c r="J118" s="5" t="b">
        <f aca="true">EXACT(VLOOKUP($B118, INDIRECT("scientific!$A:$E"), 5, FALSE()), "no")</f>
        <v>0</v>
      </c>
      <c r="K118" s="9" t="str">
        <f aca="false">IF(ISNA(VLOOKUP($B118,geographic!$A:$B,1,0)), "no", "yes")</f>
        <v>yes</v>
      </c>
      <c r="L118" s="8" t="str">
        <f aca="false">IF(ISNA(VLOOKUP($B118,scientific!$A:$B,1,0)), "no", "yes")</f>
        <v>yes</v>
      </c>
      <c r="M118" s="8" t="str">
        <f aca="false">IF(ISNA(VLOOKUP($B118,datasets!$B:$C,1,0)), "no", "yes")</f>
        <v>yes</v>
      </c>
      <c r="N118" s="8" t="str">
        <f aca="false">IF(ISNA(VLOOKUP($B118,processing!$B:$C,1,0)), "no", "yes")</f>
        <v>yes</v>
      </c>
      <c r="O118" s="8" t="str">
        <f aca="false">IF(ISNA(VLOOKUP($B118,outputs!$B:$C,1,0)), "no", "yes")</f>
        <v>yes</v>
      </c>
      <c r="P118" s="8" t="str">
        <f aca="false">IF(ISNA(VLOOKUP($B118,accuracy!$B:$C,1,0)), "no", "yes")</f>
        <v>yes</v>
      </c>
    </row>
    <row r="119" customFormat="false" ht="12.75" hidden="false" customHeight="true" outlineLevel="0" collapsed="false">
      <c r="A119" s="4" t="s">
        <v>339</v>
      </c>
      <c r="B119" s="5" t="str">
        <f aca="false">CONCATENATE(E119," ",C119,", ",G119, " (", D119,")")</f>
        <v>Schiefer and Gilbert 2007, Geomorphology (UZ4K7DVA)</v>
      </c>
      <c r="C119" s="4" t="n">
        <v>2007</v>
      </c>
      <c r="D119" s="4" t="s">
        <v>543</v>
      </c>
      <c r="E119" s="4" t="s">
        <v>544</v>
      </c>
      <c r="F119" s="4" t="s">
        <v>545</v>
      </c>
      <c r="G119" s="4" t="s">
        <v>139</v>
      </c>
      <c r="H119" s="12" t="s">
        <v>546</v>
      </c>
      <c r="J119" s="5" t="b">
        <f aca="true">EXACT(VLOOKUP($B119, INDIRECT("scientific!$A:$E"), 5, FALSE()), "no")</f>
        <v>0</v>
      </c>
      <c r="K119" s="9" t="str">
        <f aca="false">IF(ISNA(VLOOKUP($B119,geographic!$A:$B,1,0)), "no", "yes")</f>
        <v>yes</v>
      </c>
      <c r="L119" s="8" t="str">
        <f aca="false">IF(ISNA(VLOOKUP($B119,scientific!$A:$B,1,0)), "no", "yes")</f>
        <v>yes</v>
      </c>
      <c r="M119" s="8" t="str">
        <f aca="false">IF(ISNA(VLOOKUP($B119,datasets!$B:$C,1,0)), "no", "yes")</f>
        <v>yes</v>
      </c>
      <c r="N119" s="8" t="str">
        <f aca="false">IF(ISNA(VLOOKUP($B119,processing!$B:$C,1,0)), "no", "yes")</f>
        <v>yes</v>
      </c>
      <c r="O119" s="8" t="str">
        <f aca="false">IF(ISNA(VLOOKUP($B119,outputs!$B:$C,1,0)), "no", "yes")</f>
        <v>yes</v>
      </c>
      <c r="P119" s="8" t="str">
        <f aca="false">IF(ISNA(VLOOKUP($B119,accuracy!$B:$C,1,0)), "no", "yes")</f>
        <v>yes</v>
      </c>
    </row>
    <row r="120" customFormat="false" ht="12.75" hidden="false" customHeight="true" outlineLevel="0" collapsed="false">
      <c r="A120" s="4" t="s">
        <v>339</v>
      </c>
      <c r="B120" s="5" t="str">
        <f aca="false">CONCATENATE(E120," ",C120,", ",G120, " (", D120,")")</f>
        <v>Seccaroni et al. 2018, Proceedings (VAS8PQGQ)</v>
      </c>
      <c r="C120" s="5" t="n">
        <v>2018</v>
      </c>
      <c r="D120" s="5" t="s">
        <v>547</v>
      </c>
      <c r="E120" s="5" t="s">
        <v>548</v>
      </c>
      <c r="F120" s="5" t="s">
        <v>549</v>
      </c>
      <c r="G120" s="5" t="s">
        <v>550</v>
      </c>
      <c r="H120" s="5" t="s">
        <v>551</v>
      </c>
      <c r="J120" s="5" t="b">
        <f aca="true">EXACT(VLOOKUP($B120, INDIRECT("scientific!$A:$E"), 5, FALSE()), "no")</f>
        <v>0</v>
      </c>
      <c r="K120" s="9" t="str">
        <f aca="false">IF(ISNA(VLOOKUP($B120,geographic!$A:$B,1,0)), "no", "yes")</f>
        <v>yes</v>
      </c>
      <c r="L120" s="8" t="str">
        <f aca="false">IF(ISNA(VLOOKUP($B120,scientific!$A:$B,1,0)), "no", "yes")</f>
        <v>yes</v>
      </c>
      <c r="M120" s="8" t="str">
        <f aca="false">IF(ISNA(VLOOKUP($B120,datasets!$B:$C,1,0)), "no", "yes")</f>
        <v>yes</v>
      </c>
      <c r="N120" s="8" t="str">
        <f aca="false">IF(ISNA(VLOOKUP($B120,processing!$B:$C,1,0)), "no", "yes")</f>
        <v>yes</v>
      </c>
      <c r="O120" s="8" t="str">
        <f aca="false">IF(ISNA(VLOOKUP($B120,outputs!$B:$C,1,0)), "no", "yes")</f>
        <v>yes</v>
      </c>
      <c r="P120" s="8" t="str">
        <f aca="false">IF(ISNA(VLOOKUP($B120,accuracy!$B:$C,1,0)), "no", "yes")</f>
        <v>yes</v>
      </c>
    </row>
    <row r="121" customFormat="false" ht="12.75" hidden="false" customHeight="true" outlineLevel="0" collapsed="false">
      <c r="A121" s="4" t="s">
        <v>339</v>
      </c>
      <c r="B121" s="5" t="str">
        <f aca="false">CONCATENATE(E121," ",C121,", ",G121, " (", D121,")")</f>
        <v>Shevchenko et al. 2020, Communications Earth &amp; Environment (FYPPE3AR)</v>
      </c>
      <c r="C121" s="4" t="n">
        <v>2020</v>
      </c>
      <c r="D121" s="13" t="s">
        <v>552</v>
      </c>
      <c r="E121" s="4" t="s">
        <v>553</v>
      </c>
      <c r="F121" s="4" t="s">
        <v>554</v>
      </c>
      <c r="G121" s="4" t="s">
        <v>555</v>
      </c>
      <c r="H121" s="4" t="s">
        <v>556</v>
      </c>
      <c r="J121" s="5" t="b">
        <f aca="true">EXACT(VLOOKUP($B121, INDIRECT("scientific!$A:$E"), 5, FALSE()), "no")</f>
        <v>0</v>
      </c>
      <c r="K121" s="9" t="str">
        <f aca="false">IF(ISNA(VLOOKUP($B121,geographic!$A:$B,1,0)), "no", "yes")</f>
        <v>yes</v>
      </c>
      <c r="L121" s="8" t="str">
        <f aca="false">IF(ISNA(VLOOKUP($B121,scientific!$A:$B,1,0)), "no", "yes")</f>
        <v>yes</v>
      </c>
      <c r="M121" s="8" t="str">
        <f aca="false">IF(ISNA(VLOOKUP($B121,datasets!$B:$C,1,0)), "no", "yes")</f>
        <v>yes</v>
      </c>
      <c r="N121" s="8" t="str">
        <f aca="false">IF(ISNA(VLOOKUP($B121,processing!$B:$C,1,0)), "no", "yes")</f>
        <v>yes</v>
      </c>
      <c r="O121" s="8" t="str">
        <f aca="false">IF(ISNA(VLOOKUP($B121,outputs!$B:$C,1,0)), "no", "yes")</f>
        <v>yes</v>
      </c>
      <c r="P121" s="8" t="str">
        <f aca="false">IF(ISNA(VLOOKUP($B121,accuracy!$B:$C,1,0)), "no", "yes")</f>
        <v>yes</v>
      </c>
    </row>
    <row r="122" customFormat="false" ht="12.75" hidden="false" customHeight="true" outlineLevel="0" collapsed="false">
      <c r="A122" s="4" t="s">
        <v>339</v>
      </c>
      <c r="B122" s="5" t="str">
        <f aca="false">CONCATENATE(E122," ",C122,", ",G122, " (", D122,")")</f>
        <v>Stott et al. 2018, Proceedings of the National Academy of Sciences (UUN2FYMP)</v>
      </c>
      <c r="C122" s="5" t="n">
        <v>2018</v>
      </c>
      <c r="D122" s="5" t="s">
        <v>557</v>
      </c>
      <c r="E122" s="5" t="s">
        <v>558</v>
      </c>
      <c r="F122" s="5" t="s">
        <v>559</v>
      </c>
      <c r="G122" s="5" t="s">
        <v>560</v>
      </c>
      <c r="H122" s="5" t="s">
        <v>561</v>
      </c>
      <c r="J122" s="5" t="b">
        <f aca="true">EXACT(VLOOKUP($B122, INDIRECT("scientific!$A:$E"), 5, FALSE()), "no")</f>
        <v>0</v>
      </c>
      <c r="K122" s="9" t="str">
        <f aca="false">IF(ISNA(VLOOKUP($B122,geographic!$A:$B,1,0)), "no", "yes")</f>
        <v>yes</v>
      </c>
      <c r="L122" s="8" t="str">
        <f aca="false">IF(ISNA(VLOOKUP($B122,scientific!$A:$B,1,0)), "no", "yes")</f>
        <v>yes</v>
      </c>
      <c r="M122" s="8" t="str">
        <f aca="false">IF(ISNA(VLOOKUP($B122,datasets!$B:$C,1,0)), "no", "yes")</f>
        <v>yes</v>
      </c>
      <c r="N122" s="8" t="str">
        <f aca="false">IF(ISNA(VLOOKUP($B122,processing!$B:$C,1,0)), "no", "yes")</f>
        <v>yes</v>
      </c>
      <c r="O122" s="8" t="str">
        <f aca="false">IF(ISNA(VLOOKUP($B122,outputs!$B:$C,1,0)), "no", "yes")</f>
        <v>yes</v>
      </c>
      <c r="P122" s="8" t="str">
        <f aca="false">IF(ISNA(VLOOKUP($B122,accuracy!$B:$C,1,0)), "no", "yes")</f>
        <v>yes</v>
      </c>
    </row>
    <row r="123" customFormat="false" ht="12.75" hidden="false" customHeight="true" outlineLevel="0" collapsed="false">
      <c r="A123" s="4" t="s">
        <v>562</v>
      </c>
      <c r="B123" s="5" t="str">
        <f aca="false">CONCATENATE(E123," ",C123,", ",G123, " (", D123,")")</f>
        <v>Geyman et al. 2022, Nature (PXC5ENIG)</v>
      </c>
      <c r="C123" s="4" t="n">
        <v>2022</v>
      </c>
      <c r="D123" s="4" t="s">
        <v>563</v>
      </c>
      <c r="E123" s="4" t="s">
        <v>564</v>
      </c>
      <c r="F123" s="4" t="s">
        <v>565</v>
      </c>
      <c r="G123" s="4" t="s">
        <v>566</v>
      </c>
      <c r="H123" s="4" t="s">
        <v>567</v>
      </c>
      <c r="I123" s="4" t="s">
        <v>320</v>
      </c>
      <c r="J123" s="5" t="b">
        <f aca="true">EXACT(VLOOKUP($B123, INDIRECT("scientific!$A:$E"), 5, FALSE()), "no")</f>
        <v>0</v>
      </c>
      <c r="K123" s="9" t="str">
        <f aca="false">IF(ISNA(VLOOKUP($B123,geographic!$A:$B,1,0)), "no", "yes")</f>
        <v>yes</v>
      </c>
      <c r="L123" s="8" t="str">
        <f aca="false">IF(ISNA(VLOOKUP($B123,scientific!$A:$B,1,0)), "no", "yes")</f>
        <v>yes</v>
      </c>
      <c r="M123" s="8" t="str">
        <f aca="false">IF(ISNA(VLOOKUP($B123,datasets!$B:$C,1,0)), "no", "yes")</f>
        <v>yes</v>
      </c>
      <c r="N123" s="8" t="str">
        <f aca="false">IF(ISNA(VLOOKUP($B123,processing!$B:$C,1,0)), "no", "yes")</f>
        <v>yes</v>
      </c>
      <c r="O123" s="8" t="str">
        <f aca="false">IF(ISNA(VLOOKUP($B123,outputs!$B:$C,1,0)), "no", "yes")</f>
        <v>yes</v>
      </c>
      <c r="P123" s="8" t="str">
        <f aca="false">IF(ISNA(VLOOKUP($B123,accuracy!$B:$C,1,0)), "no", "yes")</f>
        <v>yes</v>
      </c>
    </row>
    <row r="124" customFormat="false" ht="12.75" hidden="false" customHeight="true" outlineLevel="0" collapsed="false">
      <c r="A124" s="4" t="s">
        <v>562</v>
      </c>
      <c r="B124" s="5" t="str">
        <f aca="false">CONCATENATE(E124," ",C124,", ",G124, " (", D124,")")</f>
        <v>Girod et al. 2018, Geoscientific Instrumentation, Methods and Data Systems (V5H2LDCV)</v>
      </c>
      <c r="C124" s="5" t="n">
        <v>2018</v>
      </c>
      <c r="D124" s="5" t="s">
        <v>568</v>
      </c>
      <c r="E124" s="5" t="s">
        <v>569</v>
      </c>
      <c r="F124" s="5" t="s">
        <v>570</v>
      </c>
      <c r="G124" s="5" t="s">
        <v>571</v>
      </c>
      <c r="H124" s="5" t="s">
        <v>572</v>
      </c>
      <c r="I124" s="4" t="s">
        <v>320</v>
      </c>
      <c r="J124" s="5" t="b">
        <f aca="true">EXACT(VLOOKUP($B124, INDIRECT("scientific!$A:$E"), 5, FALSE()), "no")</f>
        <v>0</v>
      </c>
      <c r="K124" s="9" t="str">
        <f aca="false">IF(ISNA(VLOOKUP($B124,geographic!$A:$B,1,0)), "no", "yes")</f>
        <v>yes</v>
      </c>
      <c r="L124" s="8" t="str">
        <f aca="false">IF(ISNA(VLOOKUP($B124,scientific!$A:$B,1,0)), "no", "yes")</f>
        <v>yes</v>
      </c>
      <c r="M124" s="8" t="str">
        <f aca="false">IF(ISNA(VLOOKUP($B124,datasets!$B:$C,1,0)), "no", "yes")</f>
        <v>yes</v>
      </c>
      <c r="N124" s="8" t="str">
        <f aca="false">IF(ISNA(VLOOKUP($B124,processing!$B:$C,1,0)), "no", "yes")</f>
        <v>yes</v>
      </c>
      <c r="O124" s="8" t="str">
        <f aca="false">IF(ISNA(VLOOKUP($B124,outputs!$B:$C,1,0)), "no", "yes")</f>
        <v>yes</v>
      </c>
      <c r="P124" s="8" t="str">
        <f aca="false">IF(ISNA(VLOOKUP($B124,accuracy!$B:$C,1,0)), "no", "yes")</f>
        <v>yes</v>
      </c>
    </row>
    <row r="125" customFormat="false" ht="12.75" hidden="false" customHeight="true" outlineLevel="0" collapsed="false">
      <c r="A125" s="4" t="s">
        <v>573</v>
      </c>
      <c r="B125" s="5" t="str">
        <f aca="false">CONCATENATE(E125," ",C125,", ",G125, " (", D125,")")</f>
        <v>Andreassen et al. 2020, Journal of Glaciology (PQ3Q9H6A)</v>
      </c>
      <c r="C125" s="5" t="n">
        <v>2020</v>
      </c>
      <c r="D125" s="5" t="s">
        <v>574</v>
      </c>
      <c r="E125" s="5" t="s">
        <v>575</v>
      </c>
      <c r="F125" s="5" t="s">
        <v>576</v>
      </c>
      <c r="G125" s="5" t="s">
        <v>73</v>
      </c>
      <c r="H125" s="5" t="s">
        <v>577</v>
      </c>
      <c r="J125" s="5" t="b">
        <f aca="true">EXACT(VLOOKUP($B125, INDIRECT("scientific!$A:$E"), 5, FALSE()), "no")</f>
        <v>0</v>
      </c>
      <c r="K125" s="9" t="str">
        <f aca="false">IF(ISNA(VLOOKUP($B125,geographic!$A:$B,1,0)), "no", "yes")</f>
        <v>yes</v>
      </c>
      <c r="L125" s="8" t="str">
        <f aca="false">IF(ISNA(VLOOKUP($B125,scientific!$A:$B,1,0)), "no", "yes")</f>
        <v>yes</v>
      </c>
      <c r="M125" s="8" t="str">
        <f aca="false">IF(ISNA(VLOOKUP($B125,datasets!$B:$C,1,0)), "no", "yes")</f>
        <v>yes</v>
      </c>
      <c r="N125" s="8" t="str">
        <f aca="false">IF(ISNA(VLOOKUP($B125,processing!$B:$C,1,0)), "no", "yes")</f>
        <v>yes</v>
      </c>
      <c r="O125" s="8" t="str">
        <f aca="false">IF(ISNA(VLOOKUP($B125,outputs!$B:$C,1,0)), "no", "yes")</f>
        <v>yes</v>
      </c>
      <c r="P125" s="8" t="str">
        <f aca="false">IF(ISNA(VLOOKUP($B125,accuracy!$B:$C,1,0)), "no", "yes")</f>
        <v>yes</v>
      </c>
    </row>
    <row r="126" customFormat="false" ht="12.75" hidden="false" customHeight="true" outlineLevel="0" collapsed="false">
      <c r="A126" s="4" t="s">
        <v>573</v>
      </c>
      <c r="B126" s="5" t="str">
        <f aca="false">CONCATENATE(E126," ",C126,", ",G126, " (", D126,")")</f>
        <v>Child et al. 2021, Remote Sensing (E675XV2W)</v>
      </c>
      <c r="C126" s="5" t="n">
        <v>2021</v>
      </c>
      <c r="D126" s="5" t="s">
        <v>578</v>
      </c>
      <c r="E126" s="5" t="s">
        <v>579</v>
      </c>
      <c r="F126" s="5" t="s">
        <v>580</v>
      </c>
      <c r="G126" s="5" t="s">
        <v>46</v>
      </c>
      <c r="H126" s="5" t="s">
        <v>581</v>
      </c>
      <c r="J126" s="5" t="b">
        <f aca="true">EXACT(VLOOKUP($B126, INDIRECT("scientific!$A:$E"), 5, FALSE()), "no")</f>
        <v>0</v>
      </c>
      <c r="K126" s="9" t="str">
        <f aca="false">IF(ISNA(VLOOKUP($B126,geographic!$A:$B,1,0)), "no", "yes")</f>
        <v>yes</v>
      </c>
      <c r="L126" s="8" t="str">
        <f aca="false">IF(ISNA(VLOOKUP($B126,scientific!$A:$B,1,0)), "no", "yes")</f>
        <v>yes</v>
      </c>
      <c r="M126" s="8" t="str">
        <f aca="false">IF(ISNA(VLOOKUP($B126,datasets!$B:$C,1,0)), "no", "yes")</f>
        <v>yes</v>
      </c>
      <c r="N126" s="8" t="str">
        <f aca="false">IF(ISNA(VLOOKUP($B126,processing!$B:$C,1,0)), "no", "yes")</f>
        <v>yes</v>
      </c>
      <c r="O126" s="8" t="str">
        <f aca="false">IF(ISNA(VLOOKUP($B126,outputs!$B:$C,1,0)), "no", "yes")</f>
        <v>yes</v>
      </c>
      <c r="P126" s="8" t="str">
        <f aca="false">IF(ISNA(VLOOKUP($B126,accuracy!$B:$C,1,0)), "no", "yes")</f>
        <v>yes</v>
      </c>
    </row>
    <row r="127" customFormat="false" ht="12.75" hidden="false" customHeight="true" outlineLevel="0" collapsed="false">
      <c r="A127" s="4" t="s">
        <v>573</v>
      </c>
      <c r="B127" s="5" t="str">
        <f aca="false">CONCATENATE(E127," ",C127,", ",G127, " (", D127,")")</f>
        <v>Farías-Barahona et al. 2020, Journal of Glaciology (MDM8SQRY)</v>
      </c>
      <c r="C127" s="5" t="n">
        <v>2020</v>
      </c>
      <c r="D127" s="5" t="s">
        <v>582</v>
      </c>
      <c r="E127" s="5" t="s">
        <v>583</v>
      </c>
      <c r="F127" s="5" t="s">
        <v>584</v>
      </c>
      <c r="G127" s="5" t="s">
        <v>73</v>
      </c>
      <c r="H127" s="5" t="s">
        <v>585</v>
      </c>
      <c r="J127" s="5" t="b">
        <f aca="true">EXACT(VLOOKUP($B127, INDIRECT("scientific!$A:$E"), 5, FALSE()), "no")</f>
        <v>0</v>
      </c>
      <c r="K127" s="9" t="str">
        <f aca="false">IF(ISNA(VLOOKUP($B127,geographic!$A:$B,1,0)), "no", "yes")</f>
        <v>yes</v>
      </c>
      <c r="L127" s="8" t="str">
        <f aca="false">IF(ISNA(VLOOKUP($B127,scientific!$A:$B,1,0)), "no", "yes")</f>
        <v>yes</v>
      </c>
      <c r="M127" s="8" t="str">
        <f aca="false">IF(ISNA(VLOOKUP($B127,datasets!$B:$C,1,0)), "no", "yes")</f>
        <v>yes</v>
      </c>
      <c r="N127" s="8" t="str">
        <f aca="false">IF(ISNA(VLOOKUP($B127,processing!$B:$C,1,0)), "no", "yes")</f>
        <v>yes</v>
      </c>
      <c r="O127" s="8" t="str">
        <f aca="false">IF(ISNA(VLOOKUP($B127,outputs!$B:$C,1,0)), "no", "yes")</f>
        <v>yes</v>
      </c>
      <c r="P127" s="8" t="str">
        <f aca="false">IF(ISNA(VLOOKUP($B127,accuracy!$B:$C,1,0)), "no", "yes")</f>
        <v>yes</v>
      </c>
    </row>
    <row r="128" customFormat="false" ht="12.75" hidden="false" customHeight="true" outlineLevel="0" collapsed="false">
      <c r="A128" s="4" t="s">
        <v>573</v>
      </c>
      <c r="B128" s="5" t="str">
        <f aca="false">CONCATENATE(E128," ",C128,", ",G128, " (", D128,")")</f>
        <v>Feurer and Vinatier 2018, arXiv:1807.09700 [cs] (AD7WLXMF)</v>
      </c>
      <c r="C128" s="5" t="n">
        <v>2018</v>
      </c>
      <c r="D128" s="5" t="s">
        <v>586</v>
      </c>
      <c r="E128" s="5" t="s">
        <v>114</v>
      </c>
      <c r="F128" s="5" t="s">
        <v>587</v>
      </c>
      <c r="G128" s="5" t="s">
        <v>588</v>
      </c>
      <c r="J128" s="5" t="b">
        <f aca="true">EXACT(VLOOKUP($B128, INDIRECT("scientific!$A:$E"), 5, FALSE()), "no")</f>
        <v>0</v>
      </c>
      <c r="K128" s="9" t="str">
        <f aca="false">IF(ISNA(VLOOKUP($B128,geographic!$A:$B,1,0)), "no", "yes")</f>
        <v>yes</v>
      </c>
      <c r="L128" s="8" t="str">
        <f aca="false">IF(ISNA(VLOOKUP($B128,scientific!$A:$B,1,0)), "no", "yes")</f>
        <v>yes</v>
      </c>
      <c r="M128" s="8" t="str">
        <f aca="false">IF(ISNA(VLOOKUP($B128,datasets!$B:$C,1,0)), "no", "yes")</f>
        <v>yes</v>
      </c>
      <c r="N128" s="8" t="str">
        <f aca="false">IF(ISNA(VLOOKUP($B128,processing!$B:$C,1,0)), "no", "yes")</f>
        <v>yes</v>
      </c>
      <c r="O128" s="8" t="str">
        <f aca="false">IF(ISNA(VLOOKUP($B128,outputs!$B:$C,1,0)), "no", "yes")</f>
        <v>yes</v>
      </c>
      <c r="P128" s="8" t="str">
        <f aca="false">IF(ISNA(VLOOKUP($B128,accuracy!$B:$C,1,0)), "no", "yes")</f>
        <v>yes</v>
      </c>
    </row>
    <row r="129" customFormat="false" ht="12.75" hidden="false" customHeight="true" outlineLevel="0" collapsed="false">
      <c r="A129" s="4" t="s">
        <v>573</v>
      </c>
      <c r="B129" s="5" t="str">
        <f aca="false">CONCATENATE(E129," ",C129,", ",G129, " (", D129,")")</f>
        <v>Galiatsatos et al. 2005, 25th EARSeL symposium, workshop on 3D remote sensing (WW4K3NXX)</v>
      </c>
      <c r="C129" s="5" t="n">
        <v>2005</v>
      </c>
      <c r="D129" s="5" t="s">
        <v>589</v>
      </c>
      <c r="E129" s="5" t="s">
        <v>215</v>
      </c>
      <c r="F129" s="5" t="s">
        <v>590</v>
      </c>
      <c r="G129" s="5" t="s">
        <v>591</v>
      </c>
      <c r="I129" s="4" t="s">
        <v>320</v>
      </c>
      <c r="J129" s="5" t="b">
        <f aca="true">EXACT(VLOOKUP($B129, INDIRECT("scientific!$A:$E"), 5, FALSE()), "no")</f>
        <v>0</v>
      </c>
      <c r="K129" s="9" t="str">
        <f aca="false">IF(ISNA(VLOOKUP($B129,geographic!$A:$B,1,0)), "no", "yes")</f>
        <v>yes</v>
      </c>
      <c r="L129" s="8" t="str">
        <f aca="false">IF(ISNA(VLOOKUP($B129,scientific!$A:$B,1,0)), "no", "yes")</f>
        <v>yes</v>
      </c>
      <c r="M129" s="8" t="str">
        <f aca="false">IF(ISNA(VLOOKUP($B129,datasets!$B:$C,1,0)), "no", "yes")</f>
        <v>yes</v>
      </c>
      <c r="N129" s="8" t="str">
        <f aca="false">IF(ISNA(VLOOKUP($B129,processing!$B:$C,1,0)), "no", "yes")</f>
        <v>yes</v>
      </c>
      <c r="O129" s="8" t="str">
        <f aca="false">IF(ISNA(VLOOKUP($B129,outputs!$B:$C,1,0)), "no", "yes")</f>
        <v>yes</v>
      </c>
      <c r="P129" s="8" t="str">
        <f aca="false">IF(ISNA(VLOOKUP($B129,accuracy!$B:$C,1,0)), "no", "yes")</f>
        <v>yes</v>
      </c>
    </row>
    <row r="130" customFormat="false" ht="12.75" hidden="false" customHeight="true" outlineLevel="0" collapsed="false">
      <c r="A130" s="4" t="s">
        <v>573</v>
      </c>
      <c r="B130" s="5" t="str">
        <f aca="false">CONCATENATE(E130," ",C130,", ",G130, " (", D130,")")</f>
        <v>Goossens et al. 2006, Journal of Archaeological Science (TH6B9CR4)</v>
      </c>
      <c r="C130" s="5" t="n">
        <v>2006</v>
      </c>
      <c r="D130" s="5" t="s">
        <v>592</v>
      </c>
      <c r="E130" s="5" t="s">
        <v>593</v>
      </c>
      <c r="F130" s="5" t="s">
        <v>594</v>
      </c>
      <c r="G130" s="5" t="s">
        <v>158</v>
      </c>
      <c r="H130" s="5" t="s">
        <v>595</v>
      </c>
      <c r="J130" s="5" t="b">
        <f aca="true">EXACT(VLOOKUP($B130, INDIRECT("scientific!$A:$E"), 5, FALSE()), "no")</f>
        <v>0</v>
      </c>
      <c r="K130" s="9" t="str">
        <f aca="false">IF(ISNA(VLOOKUP($B130,geographic!$A:$B,1,0)), "no", "yes")</f>
        <v>yes</v>
      </c>
      <c r="L130" s="8" t="str">
        <f aca="false">IF(ISNA(VLOOKUP($B130,scientific!$A:$B,1,0)), "no", "yes")</f>
        <v>yes</v>
      </c>
      <c r="M130" s="8" t="str">
        <f aca="false">IF(ISNA(VLOOKUP($B130,datasets!$B:$C,1,0)), "no", "yes")</f>
        <v>yes</v>
      </c>
      <c r="N130" s="8" t="str">
        <f aca="false">IF(ISNA(VLOOKUP($B130,processing!$B:$C,1,0)), "no", "yes")</f>
        <v>yes</v>
      </c>
      <c r="O130" s="8" t="str">
        <f aca="false">IF(ISNA(VLOOKUP($B130,outputs!$B:$C,1,0)), "no", "yes")</f>
        <v>yes</v>
      </c>
      <c r="P130" s="8" t="str">
        <f aca="false">IF(ISNA(VLOOKUP($B130,accuracy!$B:$C,1,0)), "no", "yes")</f>
        <v>yes</v>
      </c>
    </row>
    <row r="131" customFormat="false" ht="12.75" hidden="false" customHeight="true" outlineLevel="0" collapsed="false">
      <c r="A131" s="4" t="s">
        <v>573</v>
      </c>
      <c r="B131" s="5" t="str">
        <f aca="false">CONCATENATE(E131," ",C131,", ",G131, " (", D131,")")</f>
        <v>Kääb et al. 2021, The Cryosphere (RBYR4QG6)</v>
      </c>
      <c r="C131" s="5" t="n">
        <v>2021</v>
      </c>
      <c r="D131" s="5" t="s">
        <v>596</v>
      </c>
      <c r="E131" s="5" t="s">
        <v>597</v>
      </c>
      <c r="F131" s="5" t="s">
        <v>598</v>
      </c>
      <c r="G131" s="5" t="s">
        <v>25</v>
      </c>
      <c r="H131" s="5" t="s">
        <v>599</v>
      </c>
      <c r="J131" s="5" t="b">
        <f aca="true">EXACT(VLOOKUP($B131, INDIRECT("scientific!$A:$E"), 5, FALSE()), "no")</f>
        <v>0</v>
      </c>
      <c r="K131" s="9" t="str">
        <f aca="false">IF(ISNA(VLOOKUP($B131,geographic!$A:$B,1,0)), "no", "yes")</f>
        <v>yes</v>
      </c>
      <c r="L131" s="8" t="str">
        <f aca="false">IF(ISNA(VLOOKUP($B131,scientific!$A:$B,1,0)), "no", "yes")</f>
        <v>yes</v>
      </c>
      <c r="M131" s="8" t="str">
        <f aca="false">IF(ISNA(VLOOKUP($B131,datasets!$B:$C,1,0)), "no", "yes")</f>
        <v>yes</v>
      </c>
      <c r="N131" s="8" t="str">
        <f aca="false">IF(ISNA(VLOOKUP($B131,processing!$B:$C,1,0)), "no", "yes")</f>
        <v>yes</v>
      </c>
      <c r="O131" s="8" t="str">
        <f aca="false">IF(ISNA(VLOOKUP($B131,outputs!$B:$C,1,0)), "no", "yes")</f>
        <v>yes</v>
      </c>
      <c r="P131" s="8" t="str">
        <f aca="false">IF(ISNA(VLOOKUP($B131,accuracy!$B:$C,1,0)), "no", "yes")</f>
        <v>yes</v>
      </c>
    </row>
    <row r="132" customFormat="false" ht="12.75" hidden="false" customHeight="true" outlineLevel="0" collapsed="false">
      <c r="A132" s="4" t="s">
        <v>573</v>
      </c>
      <c r="B132" s="5" t="str">
        <f aca="false">CONCATENATE(E132," ",C132,", ",G132, " (", D132,")")</f>
        <v>King et al. 2020, One Earth (PB8P2UVG)</v>
      </c>
      <c r="C132" s="5" t="n">
        <v>2020</v>
      </c>
      <c r="D132" s="5" t="s">
        <v>600</v>
      </c>
      <c r="E132" s="5" t="s">
        <v>601</v>
      </c>
      <c r="F132" s="5" t="s">
        <v>602</v>
      </c>
      <c r="G132" s="5" t="s">
        <v>603</v>
      </c>
      <c r="H132" s="5" t="s">
        <v>604</v>
      </c>
      <c r="J132" s="5" t="b">
        <f aca="true">EXACT(VLOOKUP($B132, INDIRECT("scientific!$A:$E"), 5, FALSE()), "no")</f>
        <v>0</v>
      </c>
      <c r="K132" s="9" t="str">
        <f aca="false">IF(ISNA(VLOOKUP($B132,geographic!$A:$B,1,0)), "no", "yes")</f>
        <v>yes</v>
      </c>
      <c r="L132" s="8" t="str">
        <f aca="false">IF(ISNA(VLOOKUP($B132,scientific!$A:$B,1,0)), "no", "yes")</f>
        <v>yes</v>
      </c>
      <c r="M132" s="8" t="str">
        <f aca="false">IF(ISNA(VLOOKUP($B132,datasets!$B:$C,1,0)), "no", "yes")</f>
        <v>yes</v>
      </c>
      <c r="N132" s="8" t="str">
        <f aca="false">IF(ISNA(VLOOKUP($B132,processing!$B:$C,1,0)), "no", "yes")</f>
        <v>yes</v>
      </c>
      <c r="O132" s="8" t="str">
        <f aca="false">IF(ISNA(VLOOKUP($B132,outputs!$B:$C,1,0)), "no", "yes")</f>
        <v>yes</v>
      </c>
      <c r="P132" s="8" t="str">
        <f aca="false">IF(ISNA(VLOOKUP($B132,accuracy!$B:$C,1,0)), "no", "yes")</f>
        <v>yes</v>
      </c>
    </row>
    <row r="133" customFormat="false" ht="12.75" hidden="false" customHeight="true" outlineLevel="0" collapsed="false">
      <c r="A133" s="4" t="s">
        <v>573</v>
      </c>
      <c r="B133" s="5" t="str">
        <f aca="false">CONCATENATE(E133," ",C133,", ",G133, " (", D133,")")</f>
        <v>Korsgaard et al. 2016, Scientific Data (UKJUNZNC)</v>
      </c>
      <c r="C133" s="5" t="n">
        <v>2016</v>
      </c>
      <c r="D133" s="5" t="s">
        <v>605</v>
      </c>
      <c r="E133" s="5" t="s">
        <v>606</v>
      </c>
      <c r="F133" s="5" t="s">
        <v>607</v>
      </c>
      <c r="G133" s="5" t="s">
        <v>608</v>
      </c>
      <c r="H133" s="5" t="s">
        <v>609</v>
      </c>
      <c r="J133" s="5" t="b">
        <f aca="true">EXACT(VLOOKUP($B133, INDIRECT("scientific!$A:$E"), 5, FALSE()), "no")</f>
        <v>0</v>
      </c>
      <c r="K133" s="9" t="str">
        <f aca="false">IF(ISNA(VLOOKUP($B133,geographic!$A:$B,1,0)), "no", "yes")</f>
        <v>yes</v>
      </c>
      <c r="L133" s="8" t="str">
        <f aca="false">IF(ISNA(VLOOKUP($B133,scientific!$A:$B,1,0)), "no", "yes")</f>
        <v>yes</v>
      </c>
      <c r="M133" s="8" t="str">
        <f aca="false">IF(ISNA(VLOOKUP($B133,datasets!$B:$C,1,0)), "no", "yes")</f>
        <v>yes</v>
      </c>
      <c r="N133" s="8" t="str">
        <f aca="false">IF(ISNA(VLOOKUP($B133,processing!$B:$C,1,0)), "no", "yes")</f>
        <v>yes</v>
      </c>
      <c r="O133" s="8" t="str">
        <f aca="false">IF(ISNA(VLOOKUP($B133,outputs!$B:$C,1,0)), "no", "yes")</f>
        <v>yes</v>
      </c>
      <c r="P133" s="8" t="str">
        <f aca="false">IF(ISNA(VLOOKUP($B133,accuracy!$B:$C,1,0)), "no", "yes")</f>
        <v>yes</v>
      </c>
    </row>
    <row r="134" customFormat="false" ht="12.75" hidden="false" customHeight="true" outlineLevel="0" collapsed="false">
      <c r="A134" s="4" t="s">
        <v>573</v>
      </c>
      <c r="B134" s="5" t="str">
        <f aca="false">CONCATENATE(E134," ",C134,", ",G134, " (", D134,")")</f>
        <v>Lacroix et al. 2020, Nature Geoscience (K6I8E5QJ)</v>
      </c>
      <c r="C134" s="5" t="n">
        <v>2020</v>
      </c>
      <c r="D134" s="5" t="s">
        <v>610</v>
      </c>
      <c r="E134" s="5" t="s">
        <v>611</v>
      </c>
      <c r="F134" s="5" t="s">
        <v>612</v>
      </c>
      <c r="G134" s="5" t="s">
        <v>613</v>
      </c>
      <c r="H134" s="5" t="s">
        <v>614</v>
      </c>
      <c r="J134" s="5" t="b">
        <f aca="true">EXACT(VLOOKUP($B134, INDIRECT("scientific!$A:$E"), 5, FALSE()), "no")</f>
        <v>0</v>
      </c>
      <c r="K134" s="9" t="str">
        <f aca="false">IF(ISNA(VLOOKUP($B134,geographic!$A:$B,1,0)), "no", "yes")</f>
        <v>yes</v>
      </c>
      <c r="L134" s="8" t="str">
        <f aca="false">IF(ISNA(VLOOKUP($B134,scientific!$A:$B,1,0)), "no", "yes")</f>
        <v>yes</v>
      </c>
      <c r="M134" s="8" t="str">
        <f aca="false">IF(ISNA(VLOOKUP($B134,datasets!$B:$C,1,0)), "no", "yes")</f>
        <v>yes</v>
      </c>
      <c r="N134" s="8" t="str">
        <f aca="false">IF(ISNA(VLOOKUP($B134,processing!$B:$C,1,0)), "no", "yes")</f>
        <v>yes</v>
      </c>
      <c r="O134" s="8" t="str">
        <f aca="false">IF(ISNA(VLOOKUP($B134,outputs!$B:$C,1,0)), "no", "yes")</f>
        <v>yes</v>
      </c>
      <c r="P134" s="8" t="str">
        <f aca="false">IF(ISNA(VLOOKUP($B134,accuracy!$B:$C,1,0)), "no", "yes")</f>
        <v>yes</v>
      </c>
    </row>
    <row r="135" customFormat="false" ht="12.75" hidden="false" customHeight="true" outlineLevel="0" collapsed="false">
      <c r="A135" s="4" t="s">
        <v>573</v>
      </c>
      <c r="B135" s="5" t="str">
        <f aca="false">CONCATENATE(E135," ",C135,", ",G135, " (", D135,")")</f>
        <v>Magnússon et al. 2016, The Cryosphere (F6IX3QIF)</v>
      </c>
      <c r="C135" s="5" t="n">
        <v>2016</v>
      </c>
      <c r="D135" s="5" t="s">
        <v>615</v>
      </c>
      <c r="E135" s="5" t="s">
        <v>616</v>
      </c>
      <c r="F135" s="5" t="s">
        <v>617</v>
      </c>
      <c r="G135" s="5" t="s">
        <v>25</v>
      </c>
      <c r="H135" s="5" t="s">
        <v>618</v>
      </c>
      <c r="J135" s="5" t="b">
        <f aca="true">EXACT(VLOOKUP($B135, INDIRECT("scientific!$A:$E"), 5, FALSE()), "no")</f>
        <v>0</v>
      </c>
      <c r="K135" s="9" t="str">
        <f aca="false">IF(ISNA(VLOOKUP($B135,geographic!$A:$B,1,0)), "no", "yes")</f>
        <v>yes</v>
      </c>
      <c r="L135" s="8" t="str">
        <f aca="false">IF(ISNA(VLOOKUP($B135,scientific!$A:$B,1,0)), "no", "yes")</f>
        <v>yes</v>
      </c>
      <c r="M135" s="8" t="str">
        <f aca="false">IF(ISNA(VLOOKUP($B135,datasets!$B:$C,1,0)), "no", "yes")</f>
        <v>yes</v>
      </c>
      <c r="N135" s="8" t="str">
        <f aca="false">IF(ISNA(VLOOKUP($B135,processing!$B:$C,1,0)), "no", "yes")</f>
        <v>yes</v>
      </c>
      <c r="O135" s="8" t="str">
        <f aca="false">IF(ISNA(VLOOKUP($B135,outputs!$B:$C,1,0)), "no", "yes")</f>
        <v>yes</v>
      </c>
      <c r="P135" s="8" t="str">
        <f aca="false">IF(ISNA(VLOOKUP($B135,accuracy!$B:$C,1,0)), "no", "yes")</f>
        <v>yes</v>
      </c>
    </row>
    <row r="136" customFormat="false" ht="12.75" hidden="false" customHeight="true" outlineLevel="0" collapsed="false">
      <c r="A136" s="4" t="s">
        <v>573</v>
      </c>
      <c r="B136" s="5" t="str">
        <f aca="false">CONCATENATE(E136," ",C136,", ",G136, " (", D136,")")</f>
        <v>Maurer and Rupper 2015, ISPRS Journal of Photogrammetry and Remote Sensing (CJDLGEZ6)</v>
      </c>
      <c r="C136" s="5" t="n">
        <v>2015</v>
      </c>
      <c r="D136" s="5" t="s">
        <v>619</v>
      </c>
      <c r="E136" s="5" t="s">
        <v>620</v>
      </c>
      <c r="F136" s="5" t="s">
        <v>621</v>
      </c>
      <c r="G136" s="5" t="s">
        <v>116</v>
      </c>
      <c r="H136" s="5" t="s">
        <v>622</v>
      </c>
      <c r="I136" s="4" t="s">
        <v>320</v>
      </c>
      <c r="J136" s="5" t="b">
        <f aca="true">EXACT(VLOOKUP($B136, INDIRECT("scientific!$A:$E"), 5, FALSE()), "no")</f>
        <v>0</v>
      </c>
      <c r="K136" s="9" t="str">
        <f aca="false">IF(ISNA(VLOOKUP($B136,geographic!$A:$B,1,0)), "no", "yes")</f>
        <v>yes</v>
      </c>
      <c r="L136" s="8" t="str">
        <f aca="false">IF(ISNA(VLOOKUP($B136,scientific!$A:$B,1,0)), "no", "yes")</f>
        <v>yes</v>
      </c>
      <c r="M136" s="8" t="str">
        <f aca="false">IF(ISNA(VLOOKUP($B136,datasets!$B:$C,1,0)), "no", "yes")</f>
        <v>yes</v>
      </c>
      <c r="N136" s="8" t="str">
        <f aca="false">IF(ISNA(VLOOKUP($B136,processing!$B:$C,1,0)), "no", "yes")</f>
        <v>yes</v>
      </c>
      <c r="O136" s="8" t="str">
        <f aca="false">IF(ISNA(VLOOKUP($B136,outputs!$B:$C,1,0)), "no", "yes")</f>
        <v>yes</v>
      </c>
      <c r="P136" s="8" t="str">
        <f aca="false">IF(ISNA(VLOOKUP($B136,accuracy!$B:$C,1,0)), "no", "yes")</f>
        <v>yes</v>
      </c>
    </row>
    <row r="137" customFormat="false" ht="12.75" hidden="false" customHeight="true" outlineLevel="0" collapsed="false">
      <c r="A137" s="4" t="s">
        <v>573</v>
      </c>
      <c r="B137" s="5" t="str">
        <f aca="false">CONCATENATE(E137," ",C137,", ",G137, " (", D137,")")</f>
        <v>Maurer et al. 2016, The Cryosphere (RDFY8VGI)</v>
      </c>
      <c r="C137" s="5" t="n">
        <v>2016</v>
      </c>
      <c r="D137" s="5" t="s">
        <v>623</v>
      </c>
      <c r="E137" s="5" t="s">
        <v>624</v>
      </c>
      <c r="F137" s="5" t="s">
        <v>625</v>
      </c>
      <c r="G137" s="5" t="s">
        <v>25</v>
      </c>
      <c r="H137" s="5" t="s">
        <v>626</v>
      </c>
      <c r="J137" s="5" t="b">
        <f aca="true">EXACT(VLOOKUP($B137, INDIRECT("scientific!$A:$E"), 5, FALSE()), "no")</f>
        <v>0</v>
      </c>
      <c r="K137" s="9" t="str">
        <f aca="false">IF(ISNA(VLOOKUP($B137,geographic!$A:$B,1,0)), "no", "yes")</f>
        <v>yes</v>
      </c>
      <c r="L137" s="8" t="str">
        <f aca="false">IF(ISNA(VLOOKUP($B137,scientific!$A:$B,1,0)), "no", "yes")</f>
        <v>yes</v>
      </c>
      <c r="M137" s="8" t="str">
        <f aca="false">IF(ISNA(VLOOKUP($B137,datasets!$B:$C,1,0)), "no", "yes")</f>
        <v>yes</v>
      </c>
      <c r="N137" s="8" t="str">
        <f aca="false">IF(ISNA(VLOOKUP($B137,processing!$B:$C,1,0)), "no", "yes")</f>
        <v>yes</v>
      </c>
      <c r="O137" s="8" t="str">
        <f aca="false">IF(ISNA(VLOOKUP($B137,outputs!$B:$C,1,0)), "no", "yes")</f>
        <v>yes</v>
      </c>
      <c r="P137" s="8" t="str">
        <f aca="false">IF(ISNA(VLOOKUP($B137,accuracy!$B:$C,1,0)), "no", "yes")</f>
        <v>yes</v>
      </c>
    </row>
    <row r="138" customFormat="false" ht="12.75" hidden="false" customHeight="true" outlineLevel="0" collapsed="false">
      <c r="A138" s="4" t="s">
        <v>573</v>
      </c>
      <c r="B138" s="5" t="str">
        <f aca="false">CONCATENATE(E138," ",C138,", ",G138, " (", D138,")")</f>
        <v>Maurer et al. 2019, Science Advances (8IDZABSN)</v>
      </c>
      <c r="C138" s="5" t="n">
        <v>2019</v>
      </c>
      <c r="D138" s="5" t="s">
        <v>627</v>
      </c>
      <c r="E138" s="5" t="s">
        <v>624</v>
      </c>
      <c r="F138" s="5" t="s">
        <v>628</v>
      </c>
      <c r="G138" s="5" t="s">
        <v>629</v>
      </c>
      <c r="H138" s="5" t="s">
        <v>630</v>
      </c>
      <c r="J138" s="5" t="b">
        <f aca="true">EXACT(VLOOKUP($B138, INDIRECT("scientific!$A:$E"), 5, FALSE()), "no")</f>
        <v>0</v>
      </c>
      <c r="K138" s="9" t="str">
        <f aca="false">IF(ISNA(VLOOKUP($B138,geographic!$A:$B,1,0)), "no", "yes")</f>
        <v>yes</v>
      </c>
      <c r="L138" s="8" t="str">
        <f aca="false">IF(ISNA(VLOOKUP($B138,scientific!$A:$B,1,0)), "no", "yes")</f>
        <v>yes</v>
      </c>
      <c r="M138" s="8" t="str">
        <f aca="false">IF(ISNA(VLOOKUP($B138,datasets!$B:$C,1,0)), "no", "yes")</f>
        <v>yes</v>
      </c>
      <c r="N138" s="8" t="str">
        <f aca="false">IF(ISNA(VLOOKUP($B138,processing!$B:$C,1,0)), "no", "yes")</f>
        <v>yes</v>
      </c>
      <c r="O138" s="8" t="str">
        <f aca="false">IF(ISNA(VLOOKUP($B138,outputs!$B:$C,1,0)), "no", "yes")</f>
        <v>yes</v>
      </c>
      <c r="P138" s="8" t="str">
        <f aca="false">IF(ISNA(VLOOKUP($B138,accuracy!$B:$C,1,0)), "no", "yes")</f>
        <v>yes</v>
      </c>
    </row>
    <row r="139" customFormat="false" ht="12.75" hidden="false" customHeight="true" outlineLevel="0" collapsed="false">
      <c r="A139" s="4" t="s">
        <v>573</v>
      </c>
      <c r="B139" s="5" t="str">
        <f aca="false">CONCATENATE(E139," ",C139,", ",G139, " (", D139,")")</f>
        <v>Óskarsson et al. 2020, Surtsey Research (PTTQ9VGB)</v>
      </c>
      <c r="C139" s="5" t="n">
        <v>2020</v>
      </c>
      <c r="D139" s="5" t="s">
        <v>631</v>
      </c>
      <c r="E139" s="5" t="s">
        <v>632</v>
      </c>
      <c r="F139" s="5" t="s">
        <v>633</v>
      </c>
      <c r="G139" s="5" t="s">
        <v>634</v>
      </c>
      <c r="H139" s="5" t="s">
        <v>635</v>
      </c>
      <c r="J139" s="5" t="b">
        <f aca="true">EXACT(VLOOKUP($B139, INDIRECT("scientific!$A:$E"), 5, FALSE()), "no")</f>
        <v>0</v>
      </c>
      <c r="K139" s="9" t="str">
        <f aca="false">IF(ISNA(VLOOKUP($B139,geographic!$A:$B,1,0)), "no", "yes")</f>
        <v>yes</v>
      </c>
      <c r="L139" s="8" t="str">
        <f aca="false">IF(ISNA(VLOOKUP($B139,scientific!$A:$B,1,0)), "no", "yes")</f>
        <v>yes</v>
      </c>
      <c r="M139" s="8" t="str">
        <f aca="false">IF(ISNA(VLOOKUP($B139,datasets!$B:$C,1,0)), "no", "yes")</f>
        <v>yes</v>
      </c>
      <c r="N139" s="8" t="str">
        <f aca="false">IF(ISNA(VLOOKUP($B139,processing!$B:$C,1,0)), "no", "yes")</f>
        <v>yes</v>
      </c>
      <c r="O139" s="8" t="str">
        <f aca="false">IF(ISNA(VLOOKUP($B139,outputs!$B:$C,1,0)), "no", "yes")</f>
        <v>yes</v>
      </c>
      <c r="P139" s="8" t="str">
        <f aca="false">IF(ISNA(VLOOKUP($B139,accuracy!$B:$C,1,0)), "no", "yes")</f>
        <v>yes</v>
      </c>
    </row>
    <row r="140" customFormat="false" ht="12.75" hidden="false" customHeight="true" outlineLevel="0" collapsed="false">
      <c r="A140" s="4" t="s">
        <v>573</v>
      </c>
      <c r="B140" s="5" t="str">
        <f aca="false">CONCATENATE(E140," ",C140,", ",G140, " (", D140,")")</f>
        <v>Peppa et al. 2018, ISPRS - International Archives of the Photogrammetry, Remote Sensing and Spatial Information Sciences (NSVSN55R)</v>
      </c>
      <c r="C140" s="5" t="n">
        <v>2018</v>
      </c>
      <c r="D140" s="5" t="s">
        <v>636</v>
      </c>
      <c r="E140" s="5" t="s">
        <v>637</v>
      </c>
      <c r="F140" s="5" t="s">
        <v>638</v>
      </c>
      <c r="G140" s="5" t="s">
        <v>120</v>
      </c>
      <c r="H140" s="5" t="s">
        <v>639</v>
      </c>
      <c r="J140" s="5" t="b">
        <f aca="true">EXACT(VLOOKUP($B140, INDIRECT("scientific!$A:$E"), 5, FALSE()), "no")</f>
        <v>0</v>
      </c>
      <c r="K140" s="9" t="str">
        <f aca="false">IF(ISNA(VLOOKUP($B140,geographic!$A:$B,1,0)), "no", "yes")</f>
        <v>yes</v>
      </c>
      <c r="L140" s="8" t="str">
        <f aca="false">IF(ISNA(VLOOKUP($B140,scientific!$A:$B,1,0)), "no", "yes")</f>
        <v>yes</v>
      </c>
      <c r="M140" s="8" t="str">
        <f aca="false">IF(ISNA(VLOOKUP($B140,datasets!$B:$C,1,0)), "no", "yes")</f>
        <v>yes</v>
      </c>
      <c r="N140" s="8" t="str">
        <f aca="false">IF(ISNA(VLOOKUP($B140,processing!$B:$C,1,0)), "no", "yes")</f>
        <v>yes</v>
      </c>
      <c r="O140" s="8" t="str">
        <f aca="false">IF(ISNA(VLOOKUP($B140,outputs!$B:$C,1,0)), "no", "yes")</f>
        <v>yes</v>
      </c>
      <c r="P140" s="8" t="str">
        <f aca="false">IF(ISNA(VLOOKUP($B140,accuracy!$B:$C,1,0)), "no", "yes")</f>
        <v>yes</v>
      </c>
    </row>
    <row r="141" customFormat="false" ht="12.75" hidden="false" customHeight="true" outlineLevel="0" collapsed="false">
      <c r="A141" s="4" t="s">
        <v>573</v>
      </c>
      <c r="B141" s="5" t="str">
        <f aca="false">CONCATENATE(E141," ",C141,", ",G141, " (", D141,")")</f>
        <v>Pieczonka and Bolch 2015, Global and Planetary Change (6YYMSPRM)</v>
      </c>
      <c r="C141" s="5" t="n">
        <v>2015</v>
      </c>
      <c r="D141" s="5" t="s">
        <v>640</v>
      </c>
      <c r="E141" s="5" t="s">
        <v>641</v>
      </c>
      <c r="F141" s="5" t="s">
        <v>642</v>
      </c>
      <c r="G141" s="5" t="s">
        <v>643</v>
      </c>
      <c r="H141" s="5" t="s">
        <v>644</v>
      </c>
      <c r="J141" s="5" t="b">
        <f aca="true">EXACT(VLOOKUP($B141, INDIRECT("scientific!$A:$E"), 5, FALSE()), "no")</f>
        <v>0</v>
      </c>
      <c r="K141" s="9" t="str">
        <f aca="false">IF(ISNA(VLOOKUP($B141,geographic!$A:$B,1,0)), "no", "yes")</f>
        <v>yes</v>
      </c>
      <c r="L141" s="8" t="str">
        <f aca="false">IF(ISNA(VLOOKUP($B141,scientific!$A:$B,1,0)), "no", "yes")</f>
        <v>yes</v>
      </c>
      <c r="M141" s="8" t="str">
        <f aca="false">IF(ISNA(VLOOKUP($B141,datasets!$B:$C,1,0)), "no", "yes")</f>
        <v>yes</v>
      </c>
      <c r="N141" s="8" t="str">
        <f aca="false">IF(ISNA(VLOOKUP($B141,processing!$B:$C,1,0)), "no", "yes")</f>
        <v>yes</v>
      </c>
      <c r="O141" s="8" t="str">
        <f aca="false">IF(ISNA(VLOOKUP($B141,outputs!$B:$C,1,0)), "no", "yes")</f>
        <v>yes</v>
      </c>
      <c r="P141" s="8" t="str">
        <f aca="false">IF(ISNA(VLOOKUP($B141,accuracy!$B:$C,1,0)), "no", "yes")</f>
        <v>yes</v>
      </c>
    </row>
    <row r="142" customFormat="false" ht="12.75" hidden="false" customHeight="true" outlineLevel="0" collapsed="false">
      <c r="A142" s="4" t="s">
        <v>573</v>
      </c>
      <c r="B142" s="5" t="str">
        <f aca="false">CONCATENATE(E142," ",C142,", ",G142, " (", D142,")")</f>
        <v>Pieczonka et al. 2013, Remote Sensing of Environment (E6FMSYH2)</v>
      </c>
      <c r="C142" s="5" t="n">
        <v>2013</v>
      </c>
      <c r="D142" s="5" t="s">
        <v>645</v>
      </c>
      <c r="E142" s="5" t="s">
        <v>646</v>
      </c>
      <c r="F142" s="5" t="s">
        <v>647</v>
      </c>
      <c r="G142" s="5" t="s">
        <v>41</v>
      </c>
      <c r="H142" s="5" t="s">
        <v>648</v>
      </c>
      <c r="J142" s="5" t="b">
        <f aca="true">EXACT(VLOOKUP($B142, INDIRECT("scientific!$A:$E"), 5, FALSE()), "no")</f>
        <v>0</v>
      </c>
      <c r="K142" s="9" t="str">
        <f aca="false">IF(ISNA(VLOOKUP($B142,geographic!$A:$B,1,0)), "no", "yes")</f>
        <v>yes</v>
      </c>
      <c r="L142" s="8" t="str">
        <f aca="false">IF(ISNA(VLOOKUP($B142,scientific!$A:$B,1,0)), "no", "yes")</f>
        <v>yes</v>
      </c>
      <c r="M142" s="8" t="str">
        <f aca="false">IF(ISNA(VLOOKUP($B142,datasets!$B:$C,1,0)), "no", "yes")</f>
        <v>yes</v>
      </c>
      <c r="N142" s="8" t="str">
        <f aca="false">IF(ISNA(VLOOKUP($B142,processing!$B:$C,1,0)), "no", "yes")</f>
        <v>yes</v>
      </c>
      <c r="O142" s="8" t="str">
        <f aca="false">IF(ISNA(VLOOKUP($B142,outputs!$B:$C,1,0)), "no", "yes")</f>
        <v>yes</v>
      </c>
      <c r="P142" s="8" t="str">
        <f aca="false">IF(ISNA(VLOOKUP($B142,accuracy!$B:$C,1,0)), "no", "yes")</f>
        <v>yes</v>
      </c>
    </row>
    <row r="143" customFormat="false" ht="12.75" hidden="false" customHeight="true" outlineLevel="0" collapsed="false">
      <c r="A143" s="4" t="s">
        <v>573</v>
      </c>
      <c r="B143" s="5" t="str">
        <f aca="false">CONCATENATE(E143," ",C143,", ",G143, " (", D143,")")</f>
        <v>Risbøl et al. 2015, Journal of Cultural Heritage (7T8X95KY)</v>
      </c>
      <c r="C143" s="5" t="n">
        <v>2015</v>
      </c>
      <c r="D143" s="5" t="s">
        <v>649</v>
      </c>
      <c r="E143" s="5" t="s">
        <v>650</v>
      </c>
      <c r="F143" s="5" t="s">
        <v>651</v>
      </c>
      <c r="G143" s="5" t="s">
        <v>196</v>
      </c>
      <c r="H143" s="5" t="s">
        <v>652</v>
      </c>
      <c r="J143" s="5" t="b">
        <f aca="true">EXACT(VLOOKUP($B143, INDIRECT("scientific!$A:$E"), 5, FALSE()), "no")</f>
        <v>0</v>
      </c>
      <c r="K143" s="9" t="str">
        <f aca="false">IF(ISNA(VLOOKUP($B143,geographic!$A:$B,1,0)), "no", "yes")</f>
        <v>yes</v>
      </c>
      <c r="L143" s="8" t="str">
        <f aca="false">IF(ISNA(VLOOKUP($B143,scientific!$A:$B,1,0)), "no", "yes")</f>
        <v>yes</v>
      </c>
      <c r="M143" s="8" t="str">
        <f aca="false">IF(ISNA(VLOOKUP($B143,datasets!$B:$C,1,0)), "no", "yes")</f>
        <v>yes</v>
      </c>
      <c r="N143" s="8" t="str">
        <f aca="false">IF(ISNA(VLOOKUP($B143,processing!$B:$C,1,0)), "no", "yes")</f>
        <v>yes</v>
      </c>
      <c r="O143" s="8" t="str">
        <f aca="false">IF(ISNA(VLOOKUP($B143,outputs!$B:$C,1,0)), "no", "yes")</f>
        <v>yes</v>
      </c>
      <c r="P143" s="8" t="str">
        <f aca="false">IF(ISNA(VLOOKUP($B143,accuracy!$B:$C,1,0)), "no", "yes")</f>
        <v>yes</v>
      </c>
    </row>
    <row r="144" customFormat="false" ht="12.75" hidden="false" customHeight="true" outlineLevel="0" collapsed="false">
      <c r="A144" s="4" t="s">
        <v>573</v>
      </c>
      <c r="B144" s="5" t="str">
        <f aca="false">CONCATENATE(E144," ",C144,", ",G144, " (", D144,")")</f>
        <v>Surazakov and Aizen 2010, Photogrammetric Engineering &amp; Remote Sensing (QUZPQPWA)</v>
      </c>
      <c r="C144" s="4" t="n">
        <v>2010</v>
      </c>
      <c r="D144" s="13" t="s">
        <v>653</v>
      </c>
      <c r="E144" s="4" t="s">
        <v>654</v>
      </c>
      <c r="F144" s="4" t="s">
        <v>655</v>
      </c>
      <c r="G144" s="4" t="s">
        <v>656</v>
      </c>
      <c r="H144" s="4" t="s">
        <v>657</v>
      </c>
      <c r="J144" s="5" t="b">
        <f aca="true">EXACT(VLOOKUP($B144, INDIRECT("scientific!$A:$E"), 5, FALSE()), "no")</f>
        <v>0</v>
      </c>
      <c r="K144" s="9" t="str">
        <f aca="false">IF(ISNA(VLOOKUP($B144,geographic!$A:$B,1,0)), "no", "yes")</f>
        <v>yes</v>
      </c>
      <c r="L144" s="8" t="str">
        <f aca="false">IF(ISNA(VLOOKUP($B144,scientific!$A:$B,1,0)), "no", "yes")</f>
        <v>yes</v>
      </c>
      <c r="M144" s="8" t="str">
        <f aca="false">IF(ISNA(VLOOKUP($B144,datasets!$B:$C,1,0)), "no", "yes")</f>
        <v>yes</v>
      </c>
      <c r="N144" s="8" t="str">
        <f aca="false">IF(ISNA(VLOOKUP($B144,processing!$B:$C,1,0)), "no", "yes")</f>
        <v>yes</v>
      </c>
      <c r="O144" s="8" t="str">
        <f aca="false">IF(ISNA(VLOOKUP($B144,outputs!$B:$C,1,0)), "no", "yes")</f>
        <v>yes</v>
      </c>
      <c r="P144" s="8" t="str">
        <f aca="false">IF(ISNA(VLOOKUP($B144,accuracy!$B:$C,1,0)), "no", "yes")</f>
        <v>yes</v>
      </c>
    </row>
    <row r="145" customFormat="false" ht="12.75" hidden="false" customHeight="true" outlineLevel="0" collapsed="false">
      <c r="A145" s="4" t="s">
        <v>573</v>
      </c>
      <c r="B145" s="5" t="str">
        <f aca="false">CONCATENATE(E145," ",C145,", ",G145, " (", D145,")")</f>
        <v>Turek et al. 2018, Proceedings of the 4th International Conference on Geographical Information Systems Theory, Applications and Management (UKWG7DZS)</v>
      </c>
      <c r="C145" s="5" t="n">
        <v>2018</v>
      </c>
      <c r="D145" s="5" t="s">
        <v>658</v>
      </c>
      <c r="E145" s="5" t="s">
        <v>659</v>
      </c>
      <c r="F145" s="5" t="s">
        <v>660</v>
      </c>
      <c r="G145" s="5" t="s">
        <v>661</v>
      </c>
      <c r="H145" s="5" t="s">
        <v>662</v>
      </c>
      <c r="J145" s="5" t="b">
        <f aca="true">EXACT(VLOOKUP($B145, INDIRECT("scientific!$A:$E"), 5, FALSE()), "no")</f>
        <v>0</v>
      </c>
      <c r="K145" s="9" t="str">
        <f aca="false">IF(ISNA(VLOOKUP($B145,geographic!$A:$B,1,0)), "no", "yes")</f>
        <v>yes</v>
      </c>
      <c r="L145" s="8" t="str">
        <f aca="false">IF(ISNA(VLOOKUP($B145,scientific!$A:$B,1,0)), "no", "yes")</f>
        <v>yes</v>
      </c>
      <c r="M145" s="8" t="str">
        <f aca="false">IF(ISNA(VLOOKUP($B145,datasets!$B:$C,1,0)), "no", "yes")</f>
        <v>yes</v>
      </c>
      <c r="N145" s="8" t="str">
        <f aca="false">IF(ISNA(VLOOKUP($B145,processing!$B:$C,1,0)), "no", "yes")</f>
        <v>yes</v>
      </c>
      <c r="O145" s="8" t="str">
        <f aca="false">IF(ISNA(VLOOKUP($B145,outputs!$B:$C,1,0)), "no", "yes")</f>
        <v>yes</v>
      </c>
      <c r="P145" s="8" t="str">
        <f aca="false">IF(ISNA(VLOOKUP($B145,accuracy!$B:$C,1,0)), "no", "yes")</f>
        <v>yes</v>
      </c>
    </row>
    <row r="146" customFormat="false" ht="12.75" hidden="false" customHeight="true" outlineLevel="0" collapsed="false">
      <c r="A146" s="4" t="s">
        <v>573</v>
      </c>
      <c r="B146" s="5" t="str">
        <f aca="false">CONCATENATE(E146," ",C146,", ",G146, " (", D146,")")</f>
        <v>Walstra et al. 2004, International Archives Of Photogrammetry, Remote Sensing And Spatial Information Sciences (2AR5AVGG)</v>
      </c>
      <c r="C146" s="5" t="n">
        <v>2004</v>
      </c>
      <c r="D146" s="5" t="s">
        <v>663</v>
      </c>
      <c r="E146" s="5" t="s">
        <v>278</v>
      </c>
      <c r="F146" s="5" t="s">
        <v>664</v>
      </c>
      <c r="G146" s="5" t="s">
        <v>665</v>
      </c>
      <c r="I146" s="4" t="s">
        <v>320</v>
      </c>
      <c r="J146" s="5" t="b">
        <f aca="true">EXACT(VLOOKUP($B146, INDIRECT("scientific!$A:$E"), 5, FALSE()), "no")</f>
        <v>0</v>
      </c>
      <c r="K146" s="9" t="str">
        <f aca="false">IF(ISNA(VLOOKUP($B146,geographic!$A:$B,1,0)), "no", "yes")</f>
        <v>yes</v>
      </c>
      <c r="L146" s="8" t="str">
        <f aca="false">IF(ISNA(VLOOKUP($B146,scientific!$A:$B,1,0)), "no", "yes")</f>
        <v>yes</v>
      </c>
      <c r="M146" s="8" t="str">
        <f aca="false">IF(ISNA(VLOOKUP($B146,datasets!$B:$C,1,0)), "no", "yes")</f>
        <v>yes</v>
      </c>
      <c r="N146" s="8" t="str">
        <f aca="false">IF(ISNA(VLOOKUP($B146,processing!$B:$C,1,0)), "no", "yes")</f>
        <v>yes</v>
      </c>
      <c r="O146" s="8" t="str">
        <f aca="false">IF(ISNA(VLOOKUP($B146,outputs!$B:$C,1,0)), "no", "yes")</f>
        <v>yes</v>
      </c>
      <c r="P146" s="8" t="str">
        <f aca="false">IF(ISNA(VLOOKUP($B146,accuracy!$B:$C,1,0)), "no", "yes")</f>
        <v>yes</v>
      </c>
    </row>
    <row r="147" customFormat="false" ht="12.75" hidden="false" customHeight="true" outlineLevel="0" collapsed="false">
      <c r="A147" s="4" t="s">
        <v>573</v>
      </c>
      <c r="B147" s="5" t="str">
        <f aca="false">CONCATENATE(E147," ",C147,", ",G147, " (", D147,")")</f>
        <v>Wang et al. 2021, Natural Hazards and Earth System Sciences Discussions (RCZYWWZJ)</v>
      </c>
      <c r="C147" s="5" t="n">
        <v>2021</v>
      </c>
      <c r="D147" s="5" t="s">
        <v>666</v>
      </c>
      <c r="E147" s="5" t="s">
        <v>667</v>
      </c>
      <c r="F147" s="4" t="s">
        <v>668</v>
      </c>
      <c r="G147" s="5" t="s">
        <v>669</v>
      </c>
      <c r="H147" s="5" t="s">
        <v>670</v>
      </c>
      <c r="J147" s="5" t="b">
        <f aca="true">EXACT(VLOOKUP($B147, INDIRECT("scientific!$A:$E"), 5, FALSE()), "no")</f>
        <v>0</v>
      </c>
      <c r="K147" s="9" t="str">
        <f aca="false">IF(ISNA(VLOOKUP($B147,geographic!$A:$B,1,0)), "no", "yes")</f>
        <v>yes</v>
      </c>
      <c r="L147" s="8" t="str">
        <f aca="false">IF(ISNA(VLOOKUP($B147,scientific!$A:$B,1,0)), "no", "yes")</f>
        <v>yes</v>
      </c>
      <c r="M147" s="8" t="str">
        <f aca="false">IF(ISNA(VLOOKUP($B147,datasets!$B:$C,1,0)), "no", "yes")</f>
        <v>yes</v>
      </c>
      <c r="N147" s="8" t="str">
        <f aca="false">IF(ISNA(VLOOKUP($B147,processing!$B:$C,1,0)), "no", "yes")</f>
        <v>yes</v>
      </c>
      <c r="O147" s="8" t="str">
        <f aca="false">IF(ISNA(VLOOKUP($B147,outputs!$B:$C,1,0)), "no", "yes")</f>
        <v>yes</v>
      </c>
      <c r="P147" s="8" t="str">
        <f aca="false">IF(ISNA(VLOOKUP($B147,accuracy!$B:$C,1,0)), "no", "yes")</f>
        <v>yes</v>
      </c>
    </row>
    <row r="148" customFormat="false" ht="12.75" hidden="false" customHeight="true" outlineLevel="0" collapsed="false">
      <c r="A148" s="4" t="s">
        <v>573</v>
      </c>
      <c r="B148" s="5" t="str">
        <f aca="false">CONCATENATE(E148," ",C148,", ",G148, " (", D148,")")</f>
        <v>Wilson et al. 2016, The Historic Environment: Policy &amp; Practice (2ARJBDQ8)</v>
      </c>
      <c r="C148" s="5" t="n">
        <v>2016</v>
      </c>
      <c r="D148" s="5" t="s">
        <v>671</v>
      </c>
      <c r="E148" s="5" t="s">
        <v>672</v>
      </c>
      <c r="F148" s="5" t="s">
        <v>673</v>
      </c>
      <c r="G148" s="5" t="s">
        <v>674</v>
      </c>
      <c r="H148" s="5" t="s">
        <v>675</v>
      </c>
      <c r="J148" s="5" t="b">
        <f aca="true">EXACT(VLOOKUP($B148, INDIRECT("scientific!$A:$E"), 5, FALSE()), "no")</f>
        <v>0</v>
      </c>
      <c r="K148" s="9" t="str">
        <f aca="false">IF(ISNA(VLOOKUP($B148,geographic!$A:$B,1,0)), "no", "yes")</f>
        <v>yes</v>
      </c>
      <c r="L148" s="8" t="str">
        <f aca="false">IF(ISNA(VLOOKUP($B148,scientific!$A:$B,1,0)), "no", "yes")</f>
        <v>yes</v>
      </c>
      <c r="M148" s="8" t="str">
        <f aca="false">IF(ISNA(VLOOKUP($B148,datasets!$B:$C,1,0)), "no", "yes")</f>
        <v>yes</v>
      </c>
      <c r="N148" s="8" t="str">
        <f aca="false">IF(ISNA(VLOOKUP($B148,processing!$B:$C,1,0)), "no", "yes")</f>
        <v>yes</v>
      </c>
      <c r="O148" s="8" t="str">
        <f aca="false">IF(ISNA(VLOOKUP($B148,outputs!$B:$C,1,0)), "no", "yes")</f>
        <v>yes</v>
      </c>
      <c r="P148" s="8" t="str">
        <f aca="false">IF(ISNA(VLOOKUP($B148,accuracy!$B:$C,1,0)), "no", "yes")</f>
        <v>yes</v>
      </c>
    </row>
    <row r="149" customFormat="false" ht="12.75" hidden="false" customHeight="true" outlineLevel="0" collapsed="false">
      <c r="A149" s="4" t="s">
        <v>573</v>
      </c>
      <c r="B149" s="5" t="str">
        <f aca="false">CONCATENATE(E149," ",C149,", ",G149, " (", D149,")")</f>
        <v>Zhou et al. 2019, Journal of Glaciology (4NGVH92Z)</v>
      </c>
      <c r="C149" s="5" t="n">
        <v>2019</v>
      </c>
      <c r="D149" s="5" t="s">
        <v>676</v>
      </c>
      <c r="E149" s="5" t="s">
        <v>100</v>
      </c>
      <c r="F149" s="5" t="s">
        <v>677</v>
      </c>
      <c r="G149" s="5" t="s">
        <v>73</v>
      </c>
      <c r="H149" s="5" t="s">
        <v>678</v>
      </c>
      <c r="J149" s="5" t="b">
        <f aca="true">EXACT(VLOOKUP($B149, INDIRECT("scientific!$A:$E"), 5, FALSE()), "no")</f>
        <v>0</v>
      </c>
      <c r="K149" s="9" t="str">
        <f aca="false">IF(ISNA(VLOOKUP($B149,geographic!$A:$B,1,0)), "no", "yes")</f>
        <v>yes</v>
      </c>
      <c r="L149" s="8" t="str">
        <f aca="false">IF(ISNA(VLOOKUP($B149,scientific!$A:$B,1,0)), "no", "yes")</f>
        <v>yes</v>
      </c>
      <c r="M149" s="8" t="str">
        <f aca="false">IF(ISNA(VLOOKUP($B149,datasets!$B:$C,1,0)), "no", "yes")</f>
        <v>yes</v>
      </c>
      <c r="N149" s="8" t="str">
        <f aca="false">IF(ISNA(VLOOKUP($B149,processing!$B:$C,1,0)), "no", "yes")</f>
        <v>yes</v>
      </c>
      <c r="O149" s="8" t="str">
        <f aca="false">IF(ISNA(VLOOKUP($B149,outputs!$B:$C,1,0)), "no", "yes")</f>
        <v>yes</v>
      </c>
      <c r="P149" s="8" t="str">
        <f aca="false">IF(ISNA(VLOOKUP($B149,accuracy!$B:$C,1,0)), "no", "yes")</f>
        <v>yes</v>
      </c>
    </row>
    <row r="150" customFormat="false" ht="12.75" hidden="false" customHeight="true" outlineLevel="0" collapsed="false">
      <c r="A150" s="4" t="s">
        <v>679</v>
      </c>
      <c r="B150" s="5" t="str">
        <f aca="false">CONCATENATE(E150," ",C150,", ",G150, " (", D150,")")</f>
        <v>Del Soldato et al. 2018, Landslides (KB29BMY8)</v>
      </c>
      <c r="C150" s="5" t="n">
        <v>2018</v>
      </c>
      <c r="D150" s="5" t="s">
        <v>680</v>
      </c>
      <c r="E150" s="5" t="s">
        <v>681</v>
      </c>
      <c r="F150" s="5" t="s">
        <v>682</v>
      </c>
      <c r="G150" s="5" t="s">
        <v>683</v>
      </c>
      <c r="H150" s="5" t="s">
        <v>684</v>
      </c>
      <c r="I150" s="4" t="s">
        <v>338</v>
      </c>
      <c r="J150" s="5" t="b">
        <f aca="true">EXACT(VLOOKUP($B150, INDIRECT("scientific!$A:$E"), 5, FALSE()), "no")</f>
        <v>0</v>
      </c>
      <c r="K150" s="9" t="str">
        <f aca="false">IF(ISNA(VLOOKUP($B150,geographic!$A:$B,1,0)), "no", "yes")</f>
        <v>yes</v>
      </c>
      <c r="L150" s="8" t="str">
        <f aca="false">IF(ISNA(VLOOKUP($B150,scientific!$A:$B,1,0)), "no", "yes")</f>
        <v>yes</v>
      </c>
      <c r="M150" s="8" t="str">
        <f aca="false">IF(ISNA(VLOOKUP($B150,datasets!$B:$C,1,0)), "no", "yes")</f>
        <v>yes</v>
      </c>
      <c r="N150" s="8" t="str">
        <f aca="false">IF(ISNA(VLOOKUP($B150,processing!$B:$C,1,0)), "no", "yes")</f>
        <v>yes</v>
      </c>
      <c r="O150" s="8" t="str">
        <f aca="false">IF(ISNA(VLOOKUP($B150,outputs!$B:$C,1,0)), "no", "yes")</f>
        <v>yes</v>
      </c>
      <c r="P150" s="8" t="str">
        <f aca="false">IF(ISNA(VLOOKUP($B150,accuracy!$B:$C,1,0)), "no", "yes")</f>
        <v>yes</v>
      </c>
    </row>
    <row r="151" customFormat="false" ht="12.75" hidden="false" customHeight="true" outlineLevel="0" collapsed="false">
      <c r="A151" s="4" t="s">
        <v>679</v>
      </c>
      <c r="B151" s="5" t="str">
        <f aca="false">CONCATENATE(E151," ",C151,", ",G151, " (", D151,")")</f>
        <v>Guerin et al. 2020, Geomorphology (6J9XIMI9)</v>
      </c>
      <c r="C151" s="5" t="n">
        <v>2020</v>
      </c>
      <c r="D151" s="5" t="s">
        <v>685</v>
      </c>
      <c r="E151" s="5" t="s">
        <v>686</v>
      </c>
      <c r="F151" s="5" t="s">
        <v>687</v>
      </c>
      <c r="G151" s="5" t="s">
        <v>139</v>
      </c>
      <c r="H151" s="5" t="s">
        <v>688</v>
      </c>
      <c r="I151" s="4" t="s">
        <v>320</v>
      </c>
      <c r="J151" s="5" t="b">
        <f aca="true">EXACT(VLOOKUP($B151, INDIRECT("scientific!$A:$E"), 5, FALSE()), "no")</f>
        <v>0</v>
      </c>
      <c r="K151" s="9" t="str">
        <f aca="false">IF(ISNA(VLOOKUP($B151,geographic!$A:$B,1,0)), "no", "yes")</f>
        <v>yes</v>
      </c>
      <c r="L151" s="8" t="str">
        <f aca="false">IF(ISNA(VLOOKUP($B151,scientific!$A:$B,1,0)), "no", "yes")</f>
        <v>yes</v>
      </c>
      <c r="M151" s="8" t="str">
        <f aca="false">IF(ISNA(VLOOKUP($B151,datasets!$B:$C,1,0)), "no", "yes")</f>
        <v>yes</v>
      </c>
      <c r="N151" s="8" t="str">
        <f aca="false">IF(ISNA(VLOOKUP($B151,processing!$B:$C,1,0)), "no", "yes")</f>
        <v>yes</v>
      </c>
      <c r="O151" s="8" t="str">
        <f aca="false">IF(ISNA(VLOOKUP($B151,outputs!$B:$C,1,0)), "no", "yes")</f>
        <v>yes</v>
      </c>
      <c r="P151" s="8" t="str">
        <f aca="false">IF(ISNA(VLOOKUP($B151,accuracy!$B:$C,1,0)), "no", "yes")</f>
        <v>yes</v>
      </c>
    </row>
    <row r="152" customFormat="false" ht="12.75" hidden="false" customHeight="true" outlineLevel="0" collapsed="false">
      <c r="A152" s="4" t="s">
        <v>679</v>
      </c>
      <c r="B152" s="5" t="str">
        <f aca="false">CONCATENATE(E152," ",C152,", ",G152, " (", D152,")")</f>
        <v>Nagarajan and Schenk 2016, ISPRS Journal of Photogrammetry and Remote Sensing (Q45H8ZC2)</v>
      </c>
      <c r="C152" s="5" t="n">
        <v>2016</v>
      </c>
      <c r="D152" s="5" t="s">
        <v>689</v>
      </c>
      <c r="E152" s="5" t="s">
        <v>690</v>
      </c>
      <c r="F152" s="5" t="s">
        <v>691</v>
      </c>
      <c r="G152" s="5" t="s">
        <v>116</v>
      </c>
      <c r="H152" s="5" t="s">
        <v>692</v>
      </c>
      <c r="I152" s="4" t="s">
        <v>320</v>
      </c>
      <c r="J152" s="5" t="b">
        <f aca="true">EXACT(VLOOKUP($B152, INDIRECT("scientific!$A:$E"), 5, FALSE()), "no")</f>
        <v>0</v>
      </c>
      <c r="K152" s="9" t="str">
        <f aca="false">IF(ISNA(VLOOKUP($B152,geographic!$A:$B,1,0)), "no", "yes")</f>
        <v>yes</v>
      </c>
      <c r="L152" s="8" t="str">
        <f aca="false">IF(ISNA(VLOOKUP($B152,scientific!$A:$B,1,0)), "no", "yes")</f>
        <v>yes</v>
      </c>
      <c r="M152" s="8" t="str">
        <f aca="false">IF(ISNA(VLOOKUP($B152,datasets!$B:$C,1,0)), "no", "yes")</f>
        <v>yes</v>
      </c>
      <c r="N152" s="8" t="str">
        <f aca="false">IF(ISNA(VLOOKUP($B152,processing!$B:$C,1,0)), "no", "yes")</f>
        <v>yes</v>
      </c>
      <c r="O152" s="8" t="str">
        <f aca="false">IF(ISNA(VLOOKUP($B152,outputs!$B:$C,1,0)), "no", "yes")</f>
        <v>yes</v>
      </c>
      <c r="P152" s="8" t="str">
        <f aca="false">IF(ISNA(VLOOKUP($B152,accuracy!$B:$C,1,0)), "no", "yes")</f>
        <v>yes</v>
      </c>
    </row>
    <row r="153" customFormat="false" ht="12.75" hidden="false" customHeight="true" outlineLevel="0" collapsed="false">
      <c r="A153" s="4" t="s">
        <v>679</v>
      </c>
      <c r="B153" s="5" t="str">
        <f aca="false">CONCATENATE(E153," ",C153,", ",G153, " (", D153,")")</f>
        <v>Pinto et al. 2019, Remote Sensing (B9WB4IEJ)</v>
      </c>
      <c r="C153" s="5" t="n">
        <v>2019</v>
      </c>
      <c r="D153" s="5" t="s">
        <v>693</v>
      </c>
      <c r="E153" s="5" t="s">
        <v>694</v>
      </c>
      <c r="F153" s="5" t="s">
        <v>695</v>
      </c>
      <c r="G153" s="5" t="s">
        <v>46</v>
      </c>
      <c r="H153" s="5" t="s">
        <v>696</v>
      </c>
      <c r="J153" s="4" t="b">
        <f aca="false">FALSE()</f>
        <v>0</v>
      </c>
      <c r="K153" s="9" t="str">
        <f aca="false">IF(ISNA(VLOOKUP($B153,geographic!$A:$B,1,0)), "no", "yes")</f>
        <v>yes</v>
      </c>
      <c r="L153" s="8" t="str">
        <f aca="false">IF(ISNA(VLOOKUP($B153,scientific!$A:$B,1,0)), "no", "yes")</f>
        <v>yes</v>
      </c>
      <c r="M153" s="8" t="str">
        <f aca="false">IF(ISNA(VLOOKUP($B153,datasets!$B:$C,1,0)), "no", "yes")</f>
        <v>yes</v>
      </c>
      <c r="N153" s="8" t="str">
        <f aca="false">IF(ISNA(VLOOKUP($B153,processing!$B:$C,1,0)), "no", "yes")</f>
        <v>yes</v>
      </c>
      <c r="O153" s="8" t="str">
        <f aca="false">IF(ISNA(VLOOKUP($B153,outputs!$B:$C,1,0)), "no", "yes")</f>
        <v>yes</v>
      </c>
      <c r="P153" s="8" t="str">
        <f aca="false">IF(ISNA(VLOOKUP($B153,accuracy!$B:$C,1,0)), "no", "yes")</f>
        <v>yes</v>
      </c>
    </row>
    <row r="154" customFormat="false" ht="12.75" hidden="false" customHeight="true" outlineLevel="0" collapsed="false">
      <c r="A154" s="4" t="s">
        <v>16</v>
      </c>
      <c r="B154" s="5" t="str">
        <f aca="false">CONCATENATE(E154," ",C154,", ",G154, " (", D154,")")</f>
        <v>Bhushan et al. 2021, ISPRS Journal of Photogrammetry and Remote Sensing (RPUQ6R2T)</v>
      </c>
      <c r="C154" s="5" t="n">
        <v>2021</v>
      </c>
      <c r="D154" s="5" t="s">
        <v>697</v>
      </c>
      <c r="E154" s="5" t="s">
        <v>698</v>
      </c>
      <c r="F154" s="5" t="s">
        <v>699</v>
      </c>
      <c r="G154" s="5" t="s">
        <v>116</v>
      </c>
      <c r="H154" s="5" t="s">
        <v>700</v>
      </c>
      <c r="J154" s="5" t="b">
        <f aca="true">EXACT(VLOOKUP($B154, INDIRECT("scientific!$A:$E"), 5, FALSE()), "no")</f>
        <v>1</v>
      </c>
      <c r="K154" s="9" t="str">
        <f aca="false">IF(ISNA(VLOOKUP($B154,geographic!$A:$B,1,0)), "no", "yes")</f>
        <v>yes</v>
      </c>
      <c r="L154" s="8" t="str">
        <f aca="false">IF(ISNA(VLOOKUP($B154,scientific!$A:$B,1,0)), "no", "yes")</f>
        <v>yes</v>
      </c>
      <c r="M154" s="8" t="str">
        <f aca="false">IF(ISNA(VLOOKUP($B154,datasets!$B:$C,1,0)), "no", "yes")</f>
        <v>no</v>
      </c>
      <c r="N154" s="8" t="str">
        <f aca="false">IF(ISNA(VLOOKUP($B154,processing!$B:$C,1,0)), "no", "yes")</f>
        <v>no</v>
      </c>
      <c r="O154" s="8" t="str">
        <f aca="false">IF(ISNA(VLOOKUP($B154,outputs!$B:$C,1,0)), "no", "yes")</f>
        <v>no</v>
      </c>
      <c r="P154" s="8" t="str">
        <f aca="false">IF(ISNA(VLOOKUP($B154,accuracy!$B:$C,1,0)), "no", "yes")</f>
        <v>no</v>
      </c>
    </row>
    <row r="155" customFormat="false" ht="12.75" hidden="false" customHeight="true" outlineLevel="0" collapsed="false">
      <c r="A155" s="4" t="s">
        <v>16</v>
      </c>
      <c r="B155" s="5" t="str">
        <f aca="false">CONCATENATE(E155," ",C155,", ",G155, " (", D155,")")</f>
        <v>Casana 2020, Journal of Field Archaeology (VAQ8LBE8)</v>
      </c>
      <c r="C155" s="5" t="n">
        <v>2020</v>
      </c>
      <c r="D155" s="5" t="s">
        <v>701</v>
      </c>
      <c r="E155" s="5" t="s">
        <v>702</v>
      </c>
      <c r="F155" s="5" t="s">
        <v>703</v>
      </c>
      <c r="G155" s="5" t="s">
        <v>704</v>
      </c>
      <c r="H155" s="5" t="s">
        <v>705</v>
      </c>
      <c r="J155" s="5" t="b">
        <f aca="true">EXACT(VLOOKUP($B155, INDIRECT("scientific!$A:$E"), 5, FALSE()), "no")</f>
        <v>1</v>
      </c>
      <c r="K155" s="9" t="str">
        <f aca="false">IF(ISNA(VLOOKUP($B155,geographic!$A:$B,1,0)), "no", "yes")</f>
        <v>yes</v>
      </c>
      <c r="L155" s="8" t="str">
        <f aca="false">IF(ISNA(VLOOKUP($B155,scientific!$A:$B,1,0)), "no", "yes")</f>
        <v>yes</v>
      </c>
      <c r="M155" s="8" t="str">
        <f aca="false">IF(ISNA(VLOOKUP($B155,datasets!$B:$C,1,0)), "no", "yes")</f>
        <v>no</v>
      </c>
      <c r="N155" s="8" t="str">
        <f aca="false">IF(ISNA(VLOOKUP($B155,processing!$B:$C,1,0)), "no", "yes")</f>
        <v>no</v>
      </c>
      <c r="O155" s="8" t="str">
        <f aca="false">IF(ISNA(VLOOKUP($B155,outputs!$B:$C,1,0)), "no", "yes")</f>
        <v>no</v>
      </c>
      <c r="P155" s="8" t="str">
        <f aca="false">IF(ISNA(VLOOKUP($B155,accuracy!$B:$C,1,0)), "no", "yes")</f>
        <v>no</v>
      </c>
    </row>
    <row r="156" customFormat="false" ht="12.75" hidden="false" customHeight="true" outlineLevel="0" collapsed="false">
      <c r="A156" s="4" t="s">
        <v>16</v>
      </c>
      <c r="B156" s="5" t="str">
        <f aca="false">CONCATENATE(E156," ",C156,", ",G156, " (", D156,")")</f>
        <v>Sevara 2016, Archaeological Prospection (DCCSS6YM)</v>
      </c>
      <c r="C156" s="5" t="n">
        <v>2016</v>
      </c>
      <c r="D156" s="5" t="s">
        <v>706</v>
      </c>
      <c r="E156" s="5" t="s">
        <v>85</v>
      </c>
      <c r="F156" s="5" t="s">
        <v>707</v>
      </c>
      <c r="G156" s="5" t="s">
        <v>289</v>
      </c>
      <c r="H156" s="5" t="s">
        <v>708</v>
      </c>
      <c r="J156" s="5" t="b">
        <f aca="true">EXACT(VLOOKUP($B156, INDIRECT("scientific!$A:$E"), 5, FALSE()), "no")</f>
        <v>1</v>
      </c>
      <c r="K156" s="9" t="str">
        <f aca="false">IF(ISNA(VLOOKUP($B156,geographic!$A:$B,1,0)), "no", "yes")</f>
        <v>yes</v>
      </c>
      <c r="L156" s="8" t="str">
        <f aca="false">IF(ISNA(VLOOKUP($B156,scientific!$A:$B,1,0)), "no", "yes")</f>
        <v>yes</v>
      </c>
      <c r="M156" s="8" t="str">
        <f aca="false">IF(ISNA(VLOOKUP($B156,datasets!$B:$C,1,0)), "no", "yes")</f>
        <v>no</v>
      </c>
      <c r="N156" s="8" t="str">
        <f aca="false">IF(ISNA(VLOOKUP($B156,processing!$B:$C,1,0)), "no", "yes")</f>
        <v>no</v>
      </c>
      <c r="O156" s="8" t="str">
        <f aca="false">IF(ISNA(VLOOKUP($B156,outputs!$B:$C,1,0)), "no", "yes")</f>
        <v>no</v>
      </c>
      <c r="P156" s="8" t="str">
        <f aca="false">IF(ISNA(VLOOKUP($B156,accuracy!$B:$C,1,0)), "no", "yes")</f>
        <v>no</v>
      </c>
    </row>
    <row r="157" customFormat="false" ht="12.75" hidden="false" customHeight="true" outlineLevel="0" collapsed="false">
      <c r="A157" s="4" t="s">
        <v>103</v>
      </c>
      <c r="B157" s="10" t="str">
        <f aca="false">CONCATENATE(E157," ",C157,", ",G157, " (", D157,")")</f>
        <v>Midgley et al. 2018, Geomorphology (NQDIZDA2)</v>
      </c>
      <c r="C157" s="5" t="n">
        <v>2018</v>
      </c>
      <c r="D157" s="5" t="s">
        <v>709</v>
      </c>
      <c r="E157" s="5" t="s">
        <v>710</v>
      </c>
      <c r="F157" s="5" t="s">
        <v>711</v>
      </c>
      <c r="G157" s="5" t="s">
        <v>139</v>
      </c>
      <c r="H157" s="5" t="s">
        <v>712</v>
      </c>
      <c r="J157" s="5" t="b">
        <f aca="true">EXACT(VLOOKUP($B157, INDIRECT("scientific!$A:$E"), 5, FALSE()), "no")</f>
        <v>1</v>
      </c>
      <c r="K157" s="9" t="str">
        <f aca="false">IF(ISNA(VLOOKUP($B157,geographic!$A:$B,1,0)), "no", "yes")</f>
        <v>yes</v>
      </c>
      <c r="L157" s="8" t="str">
        <f aca="false">IF(ISNA(VLOOKUP($B157,scientific!$A:$B,1,0)), "no", "yes")</f>
        <v>yes</v>
      </c>
      <c r="M157" s="8" t="str">
        <f aca="false">IF(ISNA(VLOOKUP($B157,datasets!$B:$C,1,0)), "no", "yes")</f>
        <v>no</v>
      </c>
      <c r="N157" s="8" t="str">
        <f aca="false">IF(ISNA(VLOOKUP($B157,processing!$B:$C,1,0)), "no", "yes")</f>
        <v>no</v>
      </c>
      <c r="O157" s="8" t="str">
        <f aca="false">IF(ISNA(VLOOKUP($B157,outputs!$B:$C,1,0)), "no", "yes")</f>
        <v>no</v>
      </c>
      <c r="P157" s="8" t="str">
        <f aca="false">IF(ISNA(VLOOKUP($B157,accuracy!$B:$C,1,0)), "no", "yes")</f>
        <v>no</v>
      </c>
    </row>
    <row r="158" customFormat="false" ht="12.75" hidden="false" customHeight="true" outlineLevel="0" collapsed="false">
      <c r="A158" s="4" t="s">
        <v>103</v>
      </c>
      <c r="B158" s="10" t="str">
        <f aca="false">CONCATENATE(E158," ",C158,", ",G158, " (", D158,")")</f>
        <v>Nikolakopoulos et al. 2017, Journal of Archaeological Science: Reports (ZAYUVLZN)</v>
      </c>
      <c r="C158" s="5" t="n">
        <v>2017</v>
      </c>
      <c r="D158" s="5" t="s">
        <v>713</v>
      </c>
      <c r="E158" s="5" t="s">
        <v>714</v>
      </c>
      <c r="F158" s="5" t="s">
        <v>715</v>
      </c>
      <c r="G158" s="5" t="s">
        <v>716</v>
      </c>
      <c r="H158" s="5" t="s">
        <v>717</v>
      </c>
      <c r="I158" s="4" t="s">
        <v>338</v>
      </c>
      <c r="J158" s="5" t="b">
        <f aca="true">EXACT(VLOOKUP($B158, INDIRECT("scientific!$A:$E"), 5, FALSE()), "no")</f>
        <v>1</v>
      </c>
      <c r="K158" s="9" t="str">
        <f aca="false">IF(ISNA(VLOOKUP($B158,geographic!$A:$B,1,0)), "no", "yes")</f>
        <v>yes</v>
      </c>
      <c r="L158" s="8" t="str">
        <f aca="false">IF(ISNA(VLOOKUP($B158,scientific!$A:$B,1,0)), "no", "yes")</f>
        <v>yes</v>
      </c>
      <c r="M158" s="8" t="str">
        <f aca="false">IF(ISNA(VLOOKUP($B158,datasets!$B:$C,1,0)), "no", "yes")</f>
        <v>no</v>
      </c>
      <c r="N158" s="8" t="str">
        <f aca="false">IF(ISNA(VLOOKUP($B158,processing!$B:$C,1,0)), "no", "yes")</f>
        <v>no</v>
      </c>
      <c r="O158" s="8" t="str">
        <f aca="false">IF(ISNA(VLOOKUP($B158,outputs!$B:$C,1,0)), "no", "yes")</f>
        <v>no</v>
      </c>
      <c r="P158" s="8" t="str">
        <f aca="false">IF(ISNA(VLOOKUP($B158,accuracy!$B:$C,1,0)), "no", "yes")</f>
        <v>no</v>
      </c>
    </row>
    <row r="159" customFormat="false" ht="12.75" hidden="false" customHeight="true" outlineLevel="0" collapsed="false">
      <c r="A159" s="4" t="s">
        <v>187</v>
      </c>
      <c r="B159" s="5" t="str">
        <f aca="false">CONCATENATE(E159," ",C159,", ",G159, " (", D159,")")</f>
        <v>Arenson et al. 2016, Permafrost and Periglacial Processes (TIL2ZE99)</v>
      </c>
      <c r="C159" s="5" t="n">
        <v>2016</v>
      </c>
      <c r="D159" s="5" t="s">
        <v>718</v>
      </c>
      <c r="E159" s="5" t="s">
        <v>719</v>
      </c>
      <c r="F159" s="5" t="s">
        <v>720</v>
      </c>
      <c r="G159" s="5" t="s">
        <v>721</v>
      </c>
      <c r="H159" s="5" t="s">
        <v>722</v>
      </c>
      <c r="J159" s="5" t="b">
        <f aca="true">EXACT(VLOOKUP($B159, INDIRECT("scientific!$A:$E"), 5, FALSE()), "no")</f>
        <v>1</v>
      </c>
      <c r="K159" s="9" t="str">
        <f aca="false">IF(ISNA(VLOOKUP($B159,geographic!$A:$B,1,0)), "no", "yes")</f>
        <v>yes</v>
      </c>
      <c r="L159" s="8" t="str">
        <f aca="false">IF(ISNA(VLOOKUP($B159,scientific!$A:$B,1,0)), "no", "yes")</f>
        <v>yes</v>
      </c>
      <c r="M159" s="8" t="str">
        <f aca="false">IF(ISNA(VLOOKUP($B159,datasets!$B:$C,1,0)), "no", "yes")</f>
        <v>no</v>
      </c>
      <c r="N159" s="8" t="str">
        <f aca="false">IF(ISNA(VLOOKUP($B159,processing!$B:$C,1,0)), "no", "yes")</f>
        <v>no</v>
      </c>
      <c r="O159" s="8" t="str">
        <f aca="false">IF(ISNA(VLOOKUP($B159,outputs!$B:$C,1,0)), "no", "yes")</f>
        <v>no</v>
      </c>
      <c r="P159" s="8" t="str">
        <f aca="false">IF(ISNA(VLOOKUP($B159,accuracy!$B:$C,1,0)), "no", "yes")</f>
        <v>no</v>
      </c>
    </row>
    <row r="160" customFormat="false" ht="12.75" hidden="false" customHeight="true" outlineLevel="0" collapsed="false">
      <c r="A160" s="4" t="s">
        <v>187</v>
      </c>
      <c r="B160" s="5" t="str">
        <f aca="false">CONCATENATE(E160," ",C160,", ",G160, " (", D160,")")</f>
        <v>Awange and Kiema 2019, Environmental Geoinformatics (NHRE6357)</v>
      </c>
      <c r="C160" s="5" t="n">
        <v>2019</v>
      </c>
      <c r="D160" s="5" t="s">
        <v>723</v>
      </c>
      <c r="E160" s="5" t="s">
        <v>724</v>
      </c>
      <c r="F160" s="5" t="s">
        <v>725</v>
      </c>
      <c r="G160" s="5" t="s">
        <v>726</v>
      </c>
      <c r="H160" s="5" t="s">
        <v>727</v>
      </c>
      <c r="J160" s="5" t="b">
        <f aca="true">EXACT(VLOOKUP($B160, INDIRECT("scientific!$A:$E"), 5, FALSE()), "no")</f>
        <v>1</v>
      </c>
      <c r="K160" s="9" t="str">
        <f aca="false">IF(ISNA(VLOOKUP($B160,geographic!$A:$B,1,0)), "no", "yes")</f>
        <v>yes</v>
      </c>
      <c r="L160" s="8" t="str">
        <f aca="false">IF(ISNA(VLOOKUP($B160,scientific!$A:$B,1,0)), "no", "yes")</f>
        <v>yes</v>
      </c>
      <c r="M160" s="8" t="str">
        <f aca="false">IF(ISNA(VLOOKUP($B160,datasets!$B:$C,1,0)), "no", "yes")</f>
        <v>no</v>
      </c>
      <c r="N160" s="8" t="str">
        <f aca="false">IF(ISNA(VLOOKUP($B160,processing!$B:$C,1,0)), "no", "yes")</f>
        <v>no</v>
      </c>
      <c r="O160" s="8" t="str">
        <f aca="false">IF(ISNA(VLOOKUP($B160,outputs!$B:$C,1,0)), "no", "yes")</f>
        <v>no</v>
      </c>
      <c r="P160" s="8" t="str">
        <f aca="false">IF(ISNA(VLOOKUP($B160,accuracy!$B:$C,1,0)), "no", "yes")</f>
        <v>no</v>
      </c>
    </row>
    <row r="161" customFormat="false" ht="12.75" hidden="false" customHeight="true" outlineLevel="0" collapsed="false">
      <c r="A161" s="4" t="s">
        <v>187</v>
      </c>
      <c r="B161" s="5" t="str">
        <f aca="false">CONCATENATE(E161," ",C161,", ",G161, " (", D161,")")</f>
        <v>Challis et al. 2004, Journal of Field Archaeology (CQEUGP7M)</v>
      </c>
      <c r="C161" s="5" t="n">
        <v>2004</v>
      </c>
      <c r="D161" s="5" t="s">
        <v>728</v>
      </c>
      <c r="E161" s="5" t="s">
        <v>729</v>
      </c>
      <c r="F161" s="5" t="s">
        <v>730</v>
      </c>
      <c r="G161" s="5" t="s">
        <v>704</v>
      </c>
      <c r="H161" s="5" t="s">
        <v>731</v>
      </c>
      <c r="J161" s="5" t="b">
        <f aca="true">EXACT(VLOOKUP($B161, INDIRECT("scientific!$A:$E"), 5, FALSE()), "no")</f>
        <v>1</v>
      </c>
      <c r="K161" s="9" t="str">
        <f aca="false">IF(ISNA(VLOOKUP($B161,geographic!$A:$B,1,0)), "no", "yes")</f>
        <v>yes</v>
      </c>
      <c r="L161" s="8" t="str">
        <f aca="false">IF(ISNA(VLOOKUP($B161,scientific!$A:$B,1,0)), "no", "yes")</f>
        <v>yes</v>
      </c>
      <c r="M161" s="8" t="str">
        <f aca="false">IF(ISNA(VLOOKUP($B161,datasets!$B:$C,1,0)), "no", "yes")</f>
        <v>no</v>
      </c>
      <c r="N161" s="8" t="str">
        <f aca="false">IF(ISNA(VLOOKUP($B161,processing!$B:$C,1,0)), "no", "yes")</f>
        <v>no</v>
      </c>
      <c r="O161" s="8" t="str">
        <f aca="false">IF(ISNA(VLOOKUP($B161,outputs!$B:$C,1,0)), "no", "yes")</f>
        <v>no</v>
      </c>
      <c r="P161" s="8" t="str">
        <f aca="false">IF(ISNA(VLOOKUP($B161,accuracy!$B:$C,1,0)), "no", "yes")</f>
        <v>no</v>
      </c>
    </row>
    <row r="162" customFormat="false" ht="12.75" hidden="false" customHeight="true" outlineLevel="0" collapsed="false">
      <c r="A162" s="4" t="s">
        <v>187</v>
      </c>
      <c r="B162" s="5" t="str">
        <f aca="false">CONCATENATE(E162," ",C162,", ",G162, " (", D162,")")</f>
        <v>Chen and Tseng 2016, ISPRS - International Archives of the Photogrammetry, Remote Sensing and Spatial Information Sciences (VZJYESES)</v>
      </c>
      <c r="C162" s="5" t="n">
        <v>2016</v>
      </c>
      <c r="D162" s="5" t="s">
        <v>732</v>
      </c>
      <c r="E162" s="5" t="s">
        <v>733</v>
      </c>
      <c r="F162" s="5" t="s">
        <v>734</v>
      </c>
      <c r="G162" s="5" t="s">
        <v>120</v>
      </c>
      <c r="H162" s="5" t="s">
        <v>735</v>
      </c>
      <c r="J162" s="5" t="b">
        <f aca="true">EXACT(VLOOKUP($B162, INDIRECT("scientific!$A:$E"), 5, FALSE()), "no")</f>
        <v>1</v>
      </c>
      <c r="K162" s="9" t="str">
        <f aca="false">IF(ISNA(VLOOKUP($B162,geographic!$A:$B,1,0)), "no", "yes")</f>
        <v>yes</v>
      </c>
      <c r="L162" s="8" t="str">
        <f aca="false">IF(ISNA(VLOOKUP($B162,scientific!$A:$B,1,0)), "no", "yes")</f>
        <v>yes</v>
      </c>
      <c r="M162" s="8" t="str">
        <f aca="false">IF(ISNA(VLOOKUP($B162,datasets!$B:$C,1,0)), "no", "yes")</f>
        <v>no</v>
      </c>
      <c r="N162" s="8" t="str">
        <f aca="false">IF(ISNA(VLOOKUP($B162,processing!$B:$C,1,0)), "no", "yes")</f>
        <v>no</v>
      </c>
      <c r="O162" s="8" t="str">
        <f aca="false">IF(ISNA(VLOOKUP($B162,outputs!$B:$C,1,0)), "no", "yes")</f>
        <v>no</v>
      </c>
      <c r="P162" s="8" t="str">
        <f aca="false">IF(ISNA(VLOOKUP($B162,accuracy!$B:$C,1,0)), "no", "yes")</f>
        <v>no</v>
      </c>
    </row>
    <row r="163" customFormat="false" ht="12.75" hidden="false" customHeight="true" outlineLevel="0" collapsed="false">
      <c r="A163" s="4" t="s">
        <v>187</v>
      </c>
      <c r="B163" s="5" t="str">
        <f aca="false">CONCATENATE(E163," ",C163,", ",G163, " (", D163,")")</f>
        <v>Cléri et al. 2014, ISPRS Annals of Photogrammetry, Remote Sensing and Spatial Information Sciences (GQWSUEFF)</v>
      </c>
      <c r="C163" s="5" t="n">
        <v>2014</v>
      </c>
      <c r="D163" s="5" t="s">
        <v>736</v>
      </c>
      <c r="E163" s="5" t="s">
        <v>737</v>
      </c>
      <c r="F163" s="5" t="s">
        <v>738</v>
      </c>
      <c r="G163" s="5" t="s">
        <v>185</v>
      </c>
      <c r="H163" s="5" t="s">
        <v>739</v>
      </c>
      <c r="J163" s="5" t="b">
        <f aca="true">EXACT(VLOOKUP($B163, INDIRECT("scientific!$A:$E"), 5, FALSE()), "no")</f>
        <v>1</v>
      </c>
      <c r="K163" s="9" t="str">
        <f aca="false">IF(ISNA(VLOOKUP($B163,geographic!$A:$B,1,0)), "no", "yes")</f>
        <v>yes</v>
      </c>
      <c r="L163" s="8" t="str">
        <f aca="false">IF(ISNA(VLOOKUP($B163,scientific!$A:$B,1,0)), "no", "yes")</f>
        <v>yes</v>
      </c>
      <c r="M163" s="8" t="str">
        <f aca="false">IF(ISNA(VLOOKUP($B163,datasets!$B:$C,1,0)), "no", "yes")</f>
        <v>no</v>
      </c>
      <c r="N163" s="8" t="str">
        <f aca="false">IF(ISNA(VLOOKUP($B163,processing!$B:$C,1,0)), "no", "yes")</f>
        <v>no</v>
      </c>
      <c r="O163" s="8" t="str">
        <f aca="false">IF(ISNA(VLOOKUP($B163,outputs!$B:$C,1,0)), "no", "yes")</f>
        <v>no</v>
      </c>
      <c r="P163" s="8" t="str">
        <f aca="false">IF(ISNA(VLOOKUP($B163,accuracy!$B:$C,1,0)), "no", "yes")</f>
        <v>no</v>
      </c>
    </row>
    <row r="164" customFormat="false" ht="12.75" hidden="false" customHeight="true" outlineLevel="0" collapsed="false">
      <c r="A164" s="4" t="s">
        <v>187</v>
      </c>
      <c r="B164" s="5" t="str">
        <f aca="false">CONCATENATE(E164," ",C164,", ",G164, " (", D164,")")</f>
        <v>Fowler 2011, International Journal of Remote Sensing (IDSY8GNA)</v>
      </c>
      <c r="C164" s="5" t="n">
        <v>2011</v>
      </c>
      <c r="D164" s="5" t="s">
        <v>740</v>
      </c>
      <c r="E164" s="5" t="s">
        <v>741</v>
      </c>
      <c r="F164" s="5" t="s">
        <v>742</v>
      </c>
      <c r="G164" s="5" t="s">
        <v>743</v>
      </c>
      <c r="H164" s="5" t="s">
        <v>744</v>
      </c>
      <c r="J164" s="5" t="b">
        <f aca="true">EXACT(VLOOKUP($B164, INDIRECT("scientific!$A:$E"), 5, FALSE()), "no")</f>
        <v>1</v>
      </c>
      <c r="K164" s="9" t="str">
        <f aca="false">IF(ISNA(VLOOKUP($B164,geographic!$A:$B,1,0)), "no", "yes")</f>
        <v>yes</v>
      </c>
      <c r="L164" s="8" t="str">
        <f aca="false">IF(ISNA(VLOOKUP($B164,scientific!$A:$B,1,0)), "no", "yes")</f>
        <v>yes</v>
      </c>
      <c r="M164" s="8" t="str">
        <f aca="false">IF(ISNA(VLOOKUP($B164,datasets!$B:$C,1,0)), "no", "yes")</f>
        <v>no</v>
      </c>
      <c r="N164" s="8" t="str">
        <f aca="false">IF(ISNA(VLOOKUP($B164,processing!$B:$C,1,0)), "no", "yes")</f>
        <v>no</v>
      </c>
      <c r="O164" s="8" t="str">
        <f aca="false">IF(ISNA(VLOOKUP($B164,outputs!$B:$C,1,0)), "no", "yes")</f>
        <v>no</v>
      </c>
      <c r="P164" s="8" t="str">
        <f aca="false">IF(ISNA(VLOOKUP($B164,accuracy!$B:$C,1,0)), "no", "yes")</f>
        <v>no</v>
      </c>
    </row>
    <row r="165" customFormat="false" ht="12.75" hidden="false" customHeight="true" outlineLevel="0" collapsed="false">
      <c r="A165" s="4" t="s">
        <v>187</v>
      </c>
      <c r="B165" s="5" t="str">
        <f aca="false">CONCATENATE(E165," ",C165,", ",G165, " (", D165,")")</f>
        <v>Zambanini 2019, Pattern Recognition (7URK9PG2)</v>
      </c>
      <c r="C165" s="5" t="n">
        <v>2019</v>
      </c>
      <c r="D165" s="5" t="s">
        <v>745</v>
      </c>
      <c r="E165" s="5" t="s">
        <v>746</v>
      </c>
      <c r="F165" s="5" t="s">
        <v>747</v>
      </c>
      <c r="G165" s="5" t="s">
        <v>748</v>
      </c>
      <c r="H165" s="5" t="s">
        <v>749</v>
      </c>
      <c r="J165" s="5" t="b">
        <f aca="true">EXACT(VLOOKUP($B165, INDIRECT("scientific!$A:$E"), 5, FALSE()), "no")</f>
        <v>1</v>
      </c>
      <c r="K165" s="9" t="str">
        <f aca="false">IF(ISNA(VLOOKUP($B165,geographic!$A:$B,1,0)), "no", "yes")</f>
        <v>yes</v>
      </c>
      <c r="L165" s="8" t="str">
        <f aca="false">IF(ISNA(VLOOKUP($B165,scientific!$A:$B,1,0)), "no", "yes")</f>
        <v>yes</v>
      </c>
      <c r="M165" s="8" t="str">
        <f aca="false">IF(ISNA(VLOOKUP($B165,datasets!$B:$C,1,0)), "no", "yes")</f>
        <v>no</v>
      </c>
      <c r="N165" s="8" t="str">
        <f aca="false">IF(ISNA(VLOOKUP($B165,processing!$B:$C,1,0)), "no", "yes")</f>
        <v>no</v>
      </c>
      <c r="O165" s="8" t="str">
        <f aca="false">IF(ISNA(VLOOKUP($B165,outputs!$B:$C,1,0)), "no", "yes")</f>
        <v>no</v>
      </c>
      <c r="P165" s="8" t="str">
        <f aca="false">IF(ISNA(VLOOKUP($B165,accuracy!$B:$C,1,0)), "no", "yes")</f>
        <v>no</v>
      </c>
    </row>
    <row r="166" customFormat="false" ht="12.75" hidden="false" customHeight="true" outlineLevel="0" collapsed="false">
      <c r="A166" s="4" t="s">
        <v>187</v>
      </c>
      <c r="B166" s="5" t="str">
        <f aca="false">CONCATENATE(E166," ",C166,", ",G166, " (", D166,")")</f>
        <v>Zambanini and Sablatnig 2017, Image Analysis and Processing - ICIAP 2017 (6W4S8VS5)</v>
      </c>
      <c r="C166" s="5" t="n">
        <v>2017</v>
      </c>
      <c r="D166" s="5" t="s">
        <v>750</v>
      </c>
      <c r="E166" s="5" t="s">
        <v>751</v>
      </c>
      <c r="F166" s="5" t="s">
        <v>752</v>
      </c>
      <c r="G166" s="5" t="s">
        <v>753</v>
      </c>
      <c r="H166" s="5" t="s">
        <v>754</v>
      </c>
      <c r="J166" s="5" t="b">
        <f aca="true">EXACT(VLOOKUP($B166, INDIRECT("scientific!$A:$E"), 5, FALSE()), "no")</f>
        <v>1</v>
      </c>
      <c r="K166" s="9" t="str">
        <f aca="false">IF(ISNA(VLOOKUP($B166,geographic!$A:$B,1,0)), "no", "yes")</f>
        <v>yes</v>
      </c>
      <c r="L166" s="8" t="str">
        <f aca="false">IF(ISNA(VLOOKUP($B166,scientific!$A:$B,1,0)), "no", "yes")</f>
        <v>yes</v>
      </c>
      <c r="M166" s="8" t="str">
        <f aca="false">IF(ISNA(VLOOKUP($B166,datasets!$B:$C,1,0)), "no", "yes")</f>
        <v>no</v>
      </c>
      <c r="N166" s="8" t="str">
        <f aca="false">IF(ISNA(VLOOKUP($B166,processing!$B:$C,1,0)), "no", "yes")</f>
        <v>no</v>
      </c>
      <c r="O166" s="8" t="str">
        <f aca="false">IF(ISNA(VLOOKUP($B166,outputs!$B:$C,1,0)), "no", "yes")</f>
        <v>no</v>
      </c>
      <c r="P166" s="8" t="str">
        <f aca="false">IF(ISNA(VLOOKUP($B166,accuracy!$B:$C,1,0)), "no", "yes")</f>
        <v>no</v>
      </c>
    </row>
    <row r="167" customFormat="false" ht="12.75" hidden="false" customHeight="true" outlineLevel="0" collapsed="false">
      <c r="A167" s="4" t="s">
        <v>291</v>
      </c>
      <c r="B167" s="5" t="str">
        <f aca="false">CONCATENATE(E167," ",C167,", ",G167, " (", D167,")")</f>
        <v>Chandler and Clark 1992, The Photogrammetric Record (WIYIX4ZU)</v>
      </c>
      <c r="C167" s="5" t="n">
        <v>1992</v>
      </c>
      <c r="D167" s="5" t="s">
        <v>755</v>
      </c>
      <c r="E167" s="5" t="s">
        <v>756</v>
      </c>
      <c r="F167" s="5" t="s">
        <v>757</v>
      </c>
      <c r="G167" s="5" t="s">
        <v>134</v>
      </c>
      <c r="H167" s="5" t="s">
        <v>758</v>
      </c>
      <c r="I167" s="4" t="s">
        <v>338</v>
      </c>
      <c r="J167" s="5" t="b">
        <f aca="true">EXACT(VLOOKUP($B167, INDIRECT("scientific!$A:$E"), 5, FALSE()), "no")</f>
        <v>1</v>
      </c>
      <c r="K167" s="9" t="str">
        <f aca="false">IF(ISNA(VLOOKUP($B167,geographic!$A:$B,1,0)), "no", "yes")</f>
        <v>yes</v>
      </c>
      <c r="L167" s="8" t="str">
        <f aca="false">IF(ISNA(VLOOKUP($B167,scientific!$A:$B,1,0)), "no", "yes")</f>
        <v>yes</v>
      </c>
      <c r="M167" s="8" t="str">
        <f aca="false">IF(ISNA(VLOOKUP($B167,datasets!$B:$C,1,0)), "no", "yes")</f>
        <v>no</v>
      </c>
      <c r="N167" s="8" t="str">
        <f aca="false">IF(ISNA(VLOOKUP($B167,processing!$B:$C,1,0)), "no", "yes")</f>
        <v>no</v>
      </c>
      <c r="O167" s="8" t="str">
        <f aca="false">IF(ISNA(VLOOKUP($B167,outputs!$B:$C,1,0)), "no", "yes")</f>
        <v>no</v>
      </c>
      <c r="P167" s="8" t="str">
        <f aca="false">IF(ISNA(VLOOKUP($B167,accuracy!$B:$C,1,0)), "no", "yes")</f>
        <v>no</v>
      </c>
    </row>
    <row r="168" customFormat="false" ht="12.75" hidden="false" customHeight="true" outlineLevel="0" collapsed="false">
      <c r="A168" s="4" t="s">
        <v>339</v>
      </c>
      <c r="B168" s="5" t="str">
        <f aca="false">CONCATENATE(E168," ",C168,", ",F168, " (", D168,")")</f>
        <v>Agapiou et al. 2016, Archaeological Prospection (3AS9P3GM)</v>
      </c>
      <c r="C168" s="5" t="n">
        <v>2016</v>
      </c>
      <c r="D168" s="5" t="s">
        <v>759</v>
      </c>
      <c r="E168" s="5" t="s">
        <v>760</v>
      </c>
      <c r="F168" s="5" t="s">
        <v>289</v>
      </c>
      <c r="H168" s="5" t="s">
        <v>761</v>
      </c>
      <c r="J168" s="5" t="b">
        <f aca="true">EXACT(VLOOKUP($B168, INDIRECT("scientific!$A:$E"), 5, FALSE()), "no")</f>
        <v>1</v>
      </c>
      <c r="K168" s="9" t="str">
        <f aca="false">IF(ISNA(VLOOKUP($B168,geographic!$A:$B,1,0)), "no", "yes")</f>
        <v>no</v>
      </c>
      <c r="L168" s="8" t="str">
        <f aca="false">IF(ISNA(VLOOKUP($B168,scientific!$A:$B,1,0)), "no", "yes")</f>
        <v>yes</v>
      </c>
      <c r="M168" s="8" t="str">
        <f aca="false">IF(ISNA(VLOOKUP($B168,datasets!$B:$C,1,0)), "no", "yes")</f>
        <v>no</v>
      </c>
      <c r="N168" s="8" t="str">
        <f aca="false">IF(ISNA(VLOOKUP($B168,processing!$B:$C,1,0)), "no", "yes")</f>
        <v>no</v>
      </c>
      <c r="O168" s="8" t="str">
        <f aca="false">IF(ISNA(VLOOKUP($B168,outputs!$B:$C,1,0)), "no", "yes")</f>
        <v>no</v>
      </c>
      <c r="P168" s="8" t="str">
        <f aca="false">IF(ISNA(VLOOKUP($B168,accuracy!$B:$C,1,0)), "no", "yes")</f>
        <v>no</v>
      </c>
    </row>
    <row r="169" customFormat="false" ht="12.75" hidden="false" customHeight="true" outlineLevel="0" collapsed="false">
      <c r="A169" s="4" t="s">
        <v>339</v>
      </c>
      <c r="B169" s="5" t="str">
        <f aca="false">CONCATENATE(E169," ",C169,", ",G169, " (", D169,")")</f>
        <v>Azzoni et al. 2018, Progress in Physical Geography: Earth and Environment (BLYNCEDG)</v>
      </c>
      <c r="C169" s="5" t="n">
        <v>2018</v>
      </c>
      <c r="D169" s="5" t="s">
        <v>762</v>
      </c>
      <c r="E169" s="5" t="s">
        <v>763</v>
      </c>
      <c r="F169" s="5" t="s">
        <v>764</v>
      </c>
      <c r="G169" s="5" t="s">
        <v>765</v>
      </c>
      <c r="H169" s="5" t="s">
        <v>766</v>
      </c>
      <c r="J169" s="5" t="b">
        <f aca="true">EXACT(VLOOKUP($B169, INDIRECT("scientific!$A:$E"), 5, FALSE()), "no")</f>
        <v>1</v>
      </c>
      <c r="K169" s="9" t="str">
        <f aca="false">IF(ISNA(VLOOKUP($B169,geographic!$A:$B,1,0)), "no", "yes")</f>
        <v>yes</v>
      </c>
      <c r="L169" s="8" t="str">
        <f aca="false">IF(ISNA(VLOOKUP($B169,scientific!$A:$B,1,0)), "no", "yes")</f>
        <v>yes</v>
      </c>
      <c r="M169" s="8" t="str">
        <f aca="false">IF(ISNA(VLOOKUP($B169,datasets!$B:$C,1,0)), "no", "yes")</f>
        <v>no</v>
      </c>
      <c r="N169" s="8" t="str">
        <f aca="false">IF(ISNA(VLOOKUP($B169,processing!$B:$C,1,0)), "no", "yes")</f>
        <v>no</v>
      </c>
      <c r="O169" s="8" t="str">
        <f aca="false">IF(ISNA(VLOOKUP($B169,outputs!$B:$C,1,0)), "no", "yes")</f>
        <v>no</v>
      </c>
      <c r="P169" s="8" t="str">
        <f aca="false">IF(ISNA(VLOOKUP($B169,accuracy!$B:$C,1,0)), "no", "yes")</f>
        <v>no</v>
      </c>
    </row>
    <row r="170" customFormat="false" ht="12.75" hidden="false" customHeight="true" outlineLevel="0" collapsed="false">
      <c r="A170" s="4" t="s">
        <v>339</v>
      </c>
      <c r="B170" s="5" t="str">
        <f aca="false">CONCATENATE(E170," ",C170,", ",G170, " (", D170,")")</f>
        <v>Ford 2013, Remote Sensing of Environment (GW8U4CWQ)</v>
      </c>
      <c r="C170" s="5" t="n">
        <v>2013</v>
      </c>
      <c r="D170" s="5" t="s">
        <v>767</v>
      </c>
      <c r="E170" s="5" t="s">
        <v>768</v>
      </c>
      <c r="F170" s="5" t="s">
        <v>769</v>
      </c>
      <c r="G170" s="5" t="s">
        <v>41</v>
      </c>
      <c r="H170" s="5" t="s">
        <v>770</v>
      </c>
      <c r="J170" s="5" t="b">
        <f aca="true">EXACT(VLOOKUP($B170, INDIRECT("scientific!$A:$E"), 5, FALSE()), "no")</f>
        <v>1</v>
      </c>
      <c r="K170" s="9" t="str">
        <f aca="false">IF(ISNA(VLOOKUP($B170,geographic!$A:$B,1,0)), "no", "yes")</f>
        <v>yes</v>
      </c>
      <c r="L170" s="8" t="str">
        <f aca="false">IF(ISNA(VLOOKUP($B170,scientific!$A:$B,1,0)), "no", "yes")</f>
        <v>yes</v>
      </c>
      <c r="M170" s="8" t="str">
        <f aca="false">IF(ISNA(VLOOKUP($B170,datasets!$B:$C,1,0)), "no", "yes")</f>
        <v>no</v>
      </c>
      <c r="N170" s="8" t="str">
        <f aca="false">IF(ISNA(VLOOKUP($B170,processing!$B:$C,1,0)), "no", "yes")</f>
        <v>no</v>
      </c>
      <c r="O170" s="8" t="str">
        <f aca="false">IF(ISNA(VLOOKUP($B170,outputs!$B:$C,1,0)), "no", "yes")</f>
        <v>no</v>
      </c>
      <c r="P170" s="8" t="str">
        <f aca="false">IF(ISNA(VLOOKUP($B170,accuracy!$B:$C,1,0)), "no", "yes")</f>
        <v>no</v>
      </c>
    </row>
    <row r="171" customFormat="false" ht="12.75" hidden="false" customHeight="true" outlineLevel="0" collapsed="false">
      <c r="A171" s="4" t="s">
        <v>339</v>
      </c>
      <c r="B171" s="5" t="str">
        <f aca="false">CONCATENATE(E171," ",C171,", ",G171, " (", D171,")")</f>
        <v>Galster et al. 2008, JAWRA Journal of the American Water Resources Association (SLY2YWWC)</v>
      </c>
      <c r="C171" s="5" t="n">
        <v>2008</v>
      </c>
      <c r="D171" s="5" t="s">
        <v>771</v>
      </c>
      <c r="E171" s="5" t="s">
        <v>772</v>
      </c>
      <c r="F171" s="5" t="s">
        <v>773</v>
      </c>
      <c r="G171" s="5" t="s">
        <v>774</v>
      </c>
      <c r="H171" s="5" t="s">
        <v>775</v>
      </c>
      <c r="J171" s="5" t="b">
        <f aca="true">EXACT(VLOOKUP($B171, INDIRECT("scientific!$A:$E"), 5, FALSE()), "no")</f>
        <v>1</v>
      </c>
      <c r="K171" s="9" t="str">
        <f aca="false">IF(ISNA(VLOOKUP($B171,geographic!$A:$B,1,0)), "no", "yes")</f>
        <v>yes</v>
      </c>
      <c r="L171" s="8" t="str">
        <f aca="false">IF(ISNA(VLOOKUP($B171,scientific!$A:$B,1,0)), "no", "yes")</f>
        <v>yes</v>
      </c>
      <c r="M171" s="8" t="str">
        <f aca="false">IF(ISNA(VLOOKUP($B171,datasets!$B:$C,1,0)), "no", "yes")</f>
        <v>no</v>
      </c>
      <c r="N171" s="8" t="str">
        <f aca="false">IF(ISNA(VLOOKUP($B171,processing!$B:$C,1,0)), "no", "yes")</f>
        <v>no</v>
      </c>
      <c r="O171" s="8" t="str">
        <f aca="false">IF(ISNA(VLOOKUP($B171,outputs!$B:$C,1,0)), "no", "yes")</f>
        <v>no</v>
      </c>
      <c r="P171" s="8" t="str">
        <f aca="false">IF(ISNA(VLOOKUP($B171,accuracy!$B:$C,1,0)), "no", "yes")</f>
        <v>no</v>
      </c>
    </row>
    <row r="172" customFormat="false" ht="12.75" hidden="false" customHeight="true" outlineLevel="0" collapsed="false">
      <c r="A172" s="4" t="s">
        <v>339</v>
      </c>
      <c r="B172" s="5" t="str">
        <f aca="false">CONCATENATE(E172," ",C172,", ",G172, " (", D172,")")</f>
        <v>Giordano et al. 2017, 2017 Joint Urban Remote Sensing Event (JURSE) (AENLFJST)</v>
      </c>
      <c r="C172" s="5" t="n">
        <v>2017</v>
      </c>
      <c r="D172" s="5" t="s">
        <v>776</v>
      </c>
      <c r="E172" s="5" t="s">
        <v>408</v>
      </c>
      <c r="F172" s="5" t="s">
        <v>777</v>
      </c>
      <c r="G172" s="5" t="s">
        <v>778</v>
      </c>
      <c r="H172" s="5" t="s">
        <v>779</v>
      </c>
      <c r="J172" s="5" t="b">
        <f aca="true">EXACT(VLOOKUP($B172, INDIRECT("scientific!$A:$E"), 5, FALSE()), "no")</f>
        <v>1</v>
      </c>
      <c r="K172" s="9" t="str">
        <f aca="false">IF(ISNA(VLOOKUP($B172,geographic!$A:$B,1,0)), "no", "yes")</f>
        <v>yes</v>
      </c>
      <c r="L172" s="8" t="str">
        <f aca="false">IF(ISNA(VLOOKUP($B172,scientific!$A:$B,1,0)), "no", "yes")</f>
        <v>yes</v>
      </c>
      <c r="M172" s="8" t="str">
        <f aca="false">IF(ISNA(VLOOKUP($B172,datasets!$B:$C,1,0)), "no", "yes")</f>
        <v>no</v>
      </c>
      <c r="N172" s="8" t="str">
        <f aca="false">IF(ISNA(VLOOKUP($B172,processing!$B:$C,1,0)), "no", "yes")</f>
        <v>no</v>
      </c>
      <c r="O172" s="8" t="str">
        <f aca="false">IF(ISNA(VLOOKUP($B172,outputs!$B:$C,1,0)), "no", "yes")</f>
        <v>no</v>
      </c>
      <c r="P172" s="8" t="str">
        <f aca="false">IF(ISNA(VLOOKUP($B172,accuracy!$B:$C,1,0)), "no", "yes")</f>
        <v>no</v>
      </c>
    </row>
    <row r="173" customFormat="false" ht="12.75" hidden="false" customHeight="true" outlineLevel="0" collapsed="false">
      <c r="A173" s="4" t="s">
        <v>339</v>
      </c>
      <c r="B173" s="5" t="str">
        <f aca="false">CONCATENATE(E173," ",C173,", ",G173, " (", D173,")")</f>
        <v>Holzer et al. 2016, Climate Change, Glacier Response, and Vegetation Dynamics in the Himalaya (9WCWY7AK)</v>
      </c>
      <c r="C173" s="5" t="n">
        <v>2016</v>
      </c>
      <c r="D173" s="5" t="s">
        <v>780</v>
      </c>
      <c r="E173" s="5" t="s">
        <v>49</v>
      </c>
      <c r="F173" s="5" t="s">
        <v>781</v>
      </c>
      <c r="G173" s="5" t="s">
        <v>782</v>
      </c>
      <c r="H173" s="5" t="s">
        <v>783</v>
      </c>
      <c r="I173" s="4" t="s">
        <v>338</v>
      </c>
      <c r="J173" s="5" t="b">
        <f aca="true">EXACT(VLOOKUP($B173, INDIRECT("scientific!$A:$E"), 5, FALSE()), "no")</f>
        <v>1</v>
      </c>
      <c r="K173" s="9" t="str">
        <f aca="false">IF(ISNA(VLOOKUP($B173,geographic!$A:$B,1,0)), "no", "yes")</f>
        <v>yes</v>
      </c>
      <c r="L173" s="8" t="str">
        <f aca="false">IF(ISNA(VLOOKUP($B173,scientific!$A:$B,1,0)), "no", "yes")</f>
        <v>yes</v>
      </c>
      <c r="M173" s="8" t="str">
        <f aca="false">IF(ISNA(VLOOKUP($B173,datasets!$B:$C,1,0)), "no", "yes")</f>
        <v>no</v>
      </c>
      <c r="N173" s="8" t="str">
        <f aca="false">IF(ISNA(VLOOKUP($B173,processing!$B:$C,1,0)), "no", "yes")</f>
        <v>no</v>
      </c>
      <c r="O173" s="8" t="str">
        <f aca="false">IF(ISNA(VLOOKUP($B173,outputs!$B:$C,1,0)), "no", "yes")</f>
        <v>no</v>
      </c>
      <c r="P173" s="8" t="str">
        <f aca="false">IF(ISNA(VLOOKUP($B173,accuracy!$B:$C,1,0)), "no", "yes")</f>
        <v>no</v>
      </c>
    </row>
    <row r="174" customFormat="false" ht="12.75" hidden="false" customHeight="true" outlineLevel="0" collapsed="false">
      <c r="A174" s="4" t="s">
        <v>339</v>
      </c>
      <c r="B174" s="5" t="str">
        <f aca="false">CONCATENATE(E174," ",C174,", ",G174, " (", D174,")")</f>
        <v>James et al. 2017, Earth Surface Processes and Landforms (R9MXFKHV)</v>
      </c>
      <c r="C174" s="5" t="n">
        <v>2017</v>
      </c>
      <c r="D174" s="5" t="s">
        <v>784</v>
      </c>
      <c r="E174" s="5" t="s">
        <v>785</v>
      </c>
      <c r="F174" s="5" t="s">
        <v>786</v>
      </c>
      <c r="G174" s="5" t="s">
        <v>266</v>
      </c>
      <c r="H174" s="5" t="s">
        <v>787</v>
      </c>
      <c r="J174" s="5" t="b">
        <f aca="true">EXACT(VLOOKUP($B174, INDIRECT("scientific!$A:$E"), 5, FALSE()), "no")</f>
        <v>1</v>
      </c>
      <c r="K174" s="9" t="str">
        <f aca="false">IF(ISNA(VLOOKUP($B174,geographic!$A:$B,1,0)), "no", "yes")</f>
        <v>yes</v>
      </c>
      <c r="L174" s="8" t="str">
        <f aca="false">IF(ISNA(VLOOKUP($B174,scientific!$A:$B,1,0)), "no", "yes")</f>
        <v>yes</v>
      </c>
      <c r="M174" s="8" t="str">
        <f aca="false">IF(ISNA(VLOOKUP($B174,datasets!$B:$C,1,0)), "no", "yes")</f>
        <v>no</v>
      </c>
      <c r="N174" s="8" t="str">
        <f aca="false">IF(ISNA(VLOOKUP($B174,processing!$B:$C,1,0)), "no", "yes")</f>
        <v>no</v>
      </c>
      <c r="O174" s="8" t="str">
        <f aca="false">IF(ISNA(VLOOKUP($B174,outputs!$B:$C,1,0)), "no", "yes")</f>
        <v>no</v>
      </c>
      <c r="P174" s="8" t="str">
        <f aca="false">IF(ISNA(VLOOKUP($B174,accuracy!$B:$C,1,0)), "no", "yes")</f>
        <v>no</v>
      </c>
    </row>
    <row r="175" customFormat="false" ht="12.75" hidden="false" customHeight="true" outlineLevel="0" collapsed="false">
      <c r="A175" s="4" t="s">
        <v>339</v>
      </c>
      <c r="B175" s="5" t="str">
        <f aca="false">CONCATENATE(E175," ",C175,", ",G175, " (", D175,")")</f>
        <v>Llena et al. 2019, Science of The Total Environment (R8LVYA8W)</v>
      </c>
      <c r="C175" s="5" t="n">
        <v>2019</v>
      </c>
      <c r="D175" s="5" t="s">
        <v>788</v>
      </c>
      <c r="E175" s="5" t="s">
        <v>487</v>
      </c>
      <c r="F175" s="5" t="s">
        <v>789</v>
      </c>
      <c r="G175" s="5" t="s">
        <v>253</v>
      </c>
      <c r="H175" s="5" t="s">
        <v>790</v>
      </c>
      <c r="J175" s="5" t="b">
        <f aca="true">EXACT(VLOOKUP($B175, INDIRECT("scientific!$A:$E"), 5, FALSE()), "no")</f>
        <v>1</v>
      </c>
      <c r="K175" s="9" t="str">
        <f aca="false">IF(ISNA(VLOOKUP($B175,geographic!$A:$B,1,0)), "no", "yes")</f>
        <v>yes</v>
      </c>
      <c r="L175" s="8" t="str">
        <f aca="false">IF(ISNA(VLOOKUP($B175,scientific!$A:$B,1,0)), "no", "yes")</f>
        <v>yes</v>
      </c>
      <c r="M175" s="8" t="str">
        <f aca="false">IF(ISNA(VLOOKUP($B175,datasets!$B:$C,1,0)), "no", "yes")</f>
        <v>no</v>
      </c>
      <c r="N175" s="8" t="str">
        <f aca="false">IF(ISNA(VLOOKUP($B175,processing!$B:$C,1,0)), "no", "yes")</f>
        <v>no</v>
      </c>
      <c r="O175" s="8" t="str">
        <f aca="false">IF(ISNA(VLOOKUP($B175,outputs!$B:$C,1,0)), "no", "yes")</f>
        <v>no</v>
      </c>
      <c r="P175" s="8" t="str">
        <f aca="false">IF(ISNA(VLOOKUP($B175,accuracy!$B:$C,1,0)), "no", "yes")</f>
        <v>no</v>
      </c>
    </row>
    <row r="176" customFormat="false" ht="12.75" hidden="false" customHeight="true" outlineLevel="0" collapsed="false">
      <c r="A176" s="4" t="s">
        <v>573</v>
      </c>
      <c r="B176" s="5" t="str">
        <f aca="false">CONCATENATE(E176," ",C176,", ",G176, " (", D176,")")</f>
        <v>Braun 2017, Arctic Ice Shelves and Ice Islands (BFUJQTBU)</v>
      </c>
      <c r="C176" s="5" t="n">
        <v>2017</v>
      </c>
      <c r="D176" s="5" t="s">
        <v>791</v>
      </c>
      <c r="E176" s="5" t="s">
        <v>792</v>
      </c>
      <c r="F176" s="5" t="s">
        <v>793</v>
      </c>
      <c r="G176" s="5" t="s">
        <v>794</v>
      </c>
      <c r="H176" s="5" t="s">
        <v>795</v>
      </c>
      <c r="J176" s="5" t="b">
        <f aca="true">EXACT(VLOOKUP($B176, INDIRECT("scientific!$A:$E"), 5, FALSE()), "no")</f>
        <v>1</v>
      </c>
      <c r="K176" s="9" t="str">
        <f aca="false">IF(ISNA(VLOOKUP($B176,geographic!$A:$B,1,0)), "no", "yes")</f>
        <v>yes</v>
      </c>
      <c r="L176" s="8" t="str">
        <f aca="false">IF(ISNA(VLOOKUP($B176,scientific!$A:$B,1,0)), "no", "yes")</f>
        <v>yes</v>
      </c>
      <c r="M176" s="8" t="str">
        <f aca="false">IF(ISNA(VLOOKUP($B176,datasets!$B:$C,1,0)), "no", "yes")</f>
        <v>no</v>
      </c>
      <c r="N176" s="8" t="str">
        <f aca="false">IF(ISNA(VLOOKUP($B176,processing!$B:$C,1,0)), "no", "yes")</f>
        <v>no</v>
      </c>
      <c r="O176" s="8" t="str">
        <f aca="false">IF(ISNA(VLOOKUP($B176,outputs!$B:$C,1,0)), "no", "yes")</f>
        <v>no</v>
      </c>
      <c r="P176" s="8" t="str">
        <f aca="false">IF(ISNA(VLOOKUP($B176,accuracy!$B:$C,1,0)), "no", "yes")</f>
        <v>no</v>
      </c>
    </row>
    <row r="177" customFormat="false" ht="12.75" hidden="false" customHeight="true" outlineLevel="0" collapsed="false">
      <c r="A177" s="4" t="s">
        <v>573</v>
      </c>
      <c r="B177" s="5" t="str">
        <f aca="false">CONCATENATE(E177," ",C177,", ",G177, " (", D177,")")</f>
        <v>Granshaw 2019, The Photogrammetric Record (IR257NMW)</v>
      </c>
      <c r="C177" s="5" t="n">
        <v>2019</v>
      </c>
      <c r="D177" s="5" t="s">
        <v>796</v>
      </c>
      <c r="E177" s="5" t="s">
        <v>797</v>
      </c>
      <c r="F177" s="5" t="s">
        <v>798</v>
      </c>
      <c r="G177" s="5" t="s">
        <v>134</v>
      </c>
      <c r="H177" s="5" t="s">
        <v>799</v>
      </c>
      <c r="J177" s="5" t="b">
        <f aca="true">EXACT(VLOOKUP($B177, INDIRECT("scientific!$A:$E"), 5, FALSE()), "no")</f>
        <v>1</v>
      </c>
      <c r="K177" s="9" t="str">
        <f aca="false">IF(ISNA(VLOOKUP($B177,geographic!$A:$B,1,0)), "no", "yes")</f>
        <v>yes</v>
      </c>
      <c r="L177" s="8" t="str">
        <f aca="false">IF(ISNA(VLOOKUP($B177,scientific!$A:$B,1,0)), "no", "yes")</f>
        <v>yes</v>
      </c>
      <c r="M177" s="8" t="str">
        <f aca="false">IF(ISNA(VLOOKUP($B177,datasets!$B:$C,1,0)), "no", "yes")</f>
        <v>no</v>
      </c>
      <c r="N177" s="8" t="str">
        <f aca="false">IF(ISNA(VLOOKUP($B177,processing!$B:$C,1,0)), "no", "yes")</f>
        <v>no</v>
      </c>
      <c r="O177" s="8" t="str">
        <f aca="false">IF(ISNA(VLOOKUP($B177,outputs!$B:$C,1,0)), "no", "yes")</f>
        <v>no</v>
      </c>
      <c r="P177" s="8" t="str">
        <f aca="false">IF(ISNA(VLOOKUP($B177,accuracy!$B:$C,1,0)), "no", "yes")</f>
        <v>no</v>
      </c>
    </row>
    <row r="178" customFormat="false" ht="12.75" hidden="false" customHeight="true" outlineLevel="0" collapsed="false">
      <c r="A178" s="4" t="s">
        <v>573</v>
      </c>
      <c r="B178" s="5" t="str">
        <f aca="false">CONCATENATE(E178," ",C178,", ",G178, " (", D178,")")</f>
        <v>Maiwald et al. 2017, ISPRS - International Archives of the Photogrammetry, Remote Sensing and Spatial Information Sciences (YWYJBRXU)</v>
      </c>
      <c r="C178" s="5" t="n">
        <v>2017</v>
      </c>
      <c r="D178" s="5" t="s">
        <v>800</v>
      </c>
      <c r="E178" s="5" t="s">
        <v>801</v>
      </c>
      <c r="F178" s="5" t="s">
        <v>802</v>
      </c>
      <c r="G178" s="5" t="s">
        <v>120</v>
      </c>
      <c r="H178" s="5" t="s">
        <v>803</v>
      </c>
      <c r="J178" s="5" t="b">
        <f aca="true">EXACT(VLOOKUP($B178, INDIRECT("scientific!$A:$E"), 5, FALSE()), "no")</f>
        <v>1</v>
      </c>
      <c r="K178" s="9" t="str">
        <f aca="false">IF(ISNA(VLOOKUP($B178,geographic!$A:$B,1,0)), "no", "yes")</f>
        <v>yes</v>
      </c>
      <c r="L178" s="8" t="str">
        <f aca="false">IF(ISNA(VLOOKUP($B178,scientific!$A:$B,1,0)), "no", "yes")</f>
        <v>yes</v>
      </c>
      <c r="M178" s="8" t="str">
        <f aca="false">IF(ISNA(VLOOKUP($B178,datasets!$B:$C,1,0)), "no", "yes")</f>
        <v>no</v>
      </c>
      <c r="N178" s="8" t="str">
        <f aca="false">IF(ISNA(VLOOKUP($B178,processing!$B:$C,1,0)), "no", "yes")</f>
        <v>no</v>
      </c>
      <c r="O178" s="8" t="str">
        <f aca="false">IF(ISNA(VLOOKUP($B178,outputs!$B:$C,1,0)), "no", "yes")</f>
        <v>no</v>
      </c>
      <c r="P178" s="8" t="str">
        <f aca="false">IF(ISNA(VLOOKUP($B178,accuracy!$B:$C,1,0)), "no", "yes")</f>
        <v>no</v>
      </c>
    </row>
    <row r="179" customFormat="false" ht="12.75" hidden="false" customHeight="true" outlineLevel="0" collapsed="false">
      <c r="A179" s="4" t="s">
        <v>573</v>
      </c>
      <c r="B179" s="5" t="str">
        <f aca="false">CONCATENATE(E179," ",C179,", ",G179, " (", D179,")")</f>
        <v>Maurer 2015,  (U584VP9I)</v>
      </c>
      <c r="C179" s="5" t="n">
        <v>2015</v>
      </c>
      <c r="D179" s="5" t="s">
        <v>804</v>
      </c>
      <c r="E179" s="5" t="s">
        <v>805</v>
      </c>
      <c r="F179" s="5" t="s">
        <v>806</v>
      </c>
      <c r="J179" s="5" t="b">
        <f aca="true">EXACT(VLOOKUP($B179, INDIRECT("scientific!$A:$E"), 5, FALSE()), "no")</f>
        <v>1</v>
      </c>
      <c r="K179" s="9" t="str">
        <f aca="false">IF(ISNA(VLOOKUP($B179,geographic!$A:$B,1,0)), "no", "yes")</f>
        <v>yes</v>
      </c>
      <c r="L179" s="8" t="str">
        <f aca="false">IF(ISNA(VLOOKUP($B179,scientific!$A:$B,1,0)), "no", "yes")</f>
        <v>yes</v>
      </c>
      <c r="M179" s="8" t="str">
        <f aca="false">IF(ISNA(VLOOKUP($B179,datasets!$B:$C,1,0)), "no", "yes")</f>
        <v>no</v>
      </c>
      <c r="N179" s="8" t="str">
        <f aca="false">IF(ISNA(VLOOKUP($B179,processing!$B:$C,1,0)), "no", "yes")</f>
        <v>no</v>
      </c>
      <c r="O179" s="8" t="str">
        <f aca="false">IF(ISNA(VLOOKUP($B179,outputs!$B:$C,1,0)), "no", "yes")</f>
        <v>no</v>
      </c>
      <c r="P179" s="8" t="str">
        <f aca="false">IF(ISNA(VLOOKUP($B179,accuracy!$B:$C,1,0)), "no", "yes")</f>
        <v>no</v>
      </c>
    </row>
    <row r="180" customFormat="false" ht="12.75" hidden="false" customHeight="true" outlineLevel="0" collapsed="false">
      <c r="A180" s="4" t="s">
        <v>573</v>
      </c>
      <c r="B180" s="5" t="str">
        <f aca="false">CONCATENATE(E180," ",C180,", ",G180, " (", D180,")")</f>
        <v>Zemp et al. 2010, The Cryosphere (LHJ9M2T2)</v>
      </c>
      <c r="C180" s="5" t="n">
        <v>2010</v>
      </c>
      <c r="D180" s="5" t="s">
        <v>807</v>
      </c>
      <c r="E180" s="5" t="s">
        <v>808</v>
      </c>
      <c r="F180" s="5" t="s">
        <v>809</v>
      </c>
      <c r="G180" s="5" t="s">
        <v>25</v>
      </c>
      <c r="H180" s="5" t="s">
        <v>810</v>
      </c>
      <c r="J180" s="5" t="b">
        <f aca="true">EXACT(VLOOKUP($B180, INDIRECT("scientific!$A:$E"), 5, FALSE()), "no")</f>
        <v>1</v>
      </c>
      <c r="K180" s="9" t="str">
        <f aca="false">IF(ISNA(VLOOKUP($B180,geographic!$A:$B,1,0)), "no", "yes")</f>
        <v>yes</v>
      </c>
      <c r="L180" s="8" t="str">
        <f aca="false">IF(ISNA(VLOOKUP($B180,scientific!$A:$B,1,0)), "no", "yes")</f>
        <v>yes</v>
      </c>
      <c r="M180" s="8" t="str">
        <f aca="false">IF(ISNA(VLOOKUP($B180,datasets!$B:$C,1,0)), "no", "yes")</f>
        <v>no</v>
      </c>
      <c r="N180" s="8" t="str">
        <f aca="false">IF(ISNA(VLOOKUP($B180,processing!$B:$C,1,0)), "no", "yes")</f>
        <v>no</v>
      </c>
      <c r="O180" s="8" t="str">
        <f aca="false">IF(ISNA(VLOOKUP($B180,outputs!$B:$C,1,0)), "no", "yes")</f>
        <v>no</v>
      </c>
      <c r="P180" s="8" t="str">
        <f aca="false">IF(ISNA(VLOOKUP($B180,accuracy!$B:$C,1,0)), "no", "yes")</f>
        <v>no</v>
      </c>
    </row>
    <row r="181" customFormat="false" ht="12.75" hidden="false" customHeight="true" outlineLevel="0" collapsed="false">
      <c r="A181" s="5"/>
      <c r="B181" s="5" t="str">
        <f aca="false">CONCATENATE(E181," ",C181,", ",G181, " (", D181,")")</f>
        <v>Bateman 2020, International Journal of Intelligence and CounterIntelligence (YPW49IBU)</v>
      </c>
      <c r="C181" s="5" t="n">
        <v>2020</v>
      </c>
      <c r="D181" s="5" t="s">
        <v>811</v>
      </c>
      <c r="E181" s="5" t="s">
        <v>812</v>
      </c>
      <c r="F181" s="5" t="s">
        <v>813</v>
      </c>
      <c r="G181" s="5" t="s">
        <v>814</v>
      </c>
      <c r="H181" s="5" t="s">
        <v>815</v>
      </c>
      <c r="J181" s="5" t="b">
        <f aca="true">EXACT(VLOOKUP($B181, INDIRECT("scientific!$A:$E"), 5, FALSE()), "no")</f>
        <v>1</v>
      </c>
      <c r="K181" s="9" t="str">
        <f aca="false">IF(ISNA(VLOOKUP($B181,geographic!$A:$B,1,0)), "no", "yes")</f>
        <v>yes</v>
      </c>
      <c r="L181" s="8" t="str">
        <f aca="false">IF(ISNA(VLOOKUP($B181,scientific!$A:$B,1,0)), "no", "yes")</f>
        <v>yes</v>
      </c>
      <c r="M181" s="8" t="str">
        <f aca="false">IF(ISNA(VLOOKUP($B181,datasets!$B:$C,1,0)), "no", "yes")</f>
        <v>no</v>
      </c>
      <c r="N181" s="8" t="str">
        <f aca="false">IF(ISNA(VLOOKUP($B181,processing!$B:$C,1,0)), "no", "yes")</f>
        <v>no</v>
      </c>
      <c r="O181" s="8" t="str">
        <f aca="false">IF(ISNA(VLOOKUP($B181,outputs!$B:$C,1,0)), "no", "yes")</f>
        <v>no</v>
      </c>
      <c r="P181" s="8" t="str">
        <f aca="false">IF(ISNA(VLOOKUP($B181,accuracy!$B:$C,1,0)), "no", "yes")</f>
        <v>no</v>
      </c>
    </row>
    <row r="182" customFormat="false" ht="12.75" hidden="false" customHeight="true" outlineLevel="0" collapsed="false">
      <c r="A182" s="5"/>
      <c r="B182" s="5" t="str">
        <f aca="false">CONCATENATE(E182," ",C182,", ",G182, " (", D182,")")</f>
        <v>Beck et al. 2007, Antiquity (PISHNTXT)</v>
      </c>
      <c r="C182" s="5" t="n">
        <v>2007</v>
      </c>
      <c r="D182" s="5" t="s">
        <v>816</v>
      </c>
      <c r="E182" s="5" t="s">
        <v>817</v>
      </c>
      <c r="F182" s="5" t="s">
        <v>818</v>
      </c>
      <c r="G182" s="5" t="s">
        <v>204</v>
      </c>
      <c r="H182" s="5" t="s">
        <v>819</v>
      </c>
      <c r="J182" s="5" t="b">
        <f aca="true">EXACT(VLOOKUP($B182, INDIRECT("scientific!$A:$E"), 5, FALSE()), "no")</f>
        <v>1</v>
      </c>
      <c r="K182" s="9" t="str">
        <f aca="false">IF(ISNA(VLOOKUP($B182,geographic!$A:$B,1,0)), "no", "yes")</f>
        <v>yes</v>
      </c>
      <c r="L182" s="8" t="str">
        <f aca="false">IF(ISNA(VLOOKUP($B182,scientific!$A:$B,1,0)), "no", "yes")</f>
        <v>yes</v>
      </c>
      <c r="M182" s="8" t="str">
        <f aca="false">IF(ISNA(VLOOKUP($B182,datasets!$B:$C,1,0)), "no", "yes")</f>
        <v>no</v>
      </c>
      <c r="N182" s="8" t="str">
        <f aca="false">IF(ISNA(VLOOKUP($B182,processing!$B:$C,1,0)), "no", "yes")</f>
        <v>no</v>
      </c>
      <c r="O182" s="8" t="str">
        <f aca="false">IF(ISNA(VLOOKUP($B182,outputs!$B:$C,1,0)), "no", "yes")</f>
        <v>no</v>
      </c>
      <c r="P182" s="8" t="str">
        <f aca="false">IF(ISNA(VLOOKUP($B182,accuracy!$B:$C,1,0)), "no", "yes")</f>
        <v>no</v>
      </c>
    </row>
    <row r="183" customFormat="false" ht="12.75" hidden="false" customHeight="true" outlineLevel="0" collapsed="false">
      <c r="A183" s="5"/>
      <c r="B183" s="5" t="str">
        <f aca="false">CONCATENATE(E183," ",C183,", ",G183, " (", D183,")")</f>
        <v>Becker 2019, Dreiländertagung der DGPF, der OVG und der SGPF (BIVI4TEU)</v>
      </c>
      <c r="C183" s="5" t="n">
        <v>2019</v>
      </c>
      <c r="D183" s="5" t="s">
        <v>820</v>
      </c>
      <c r="E183" s="5" t="s">
        <v>821</v>
      </c>
      <c r="F183" s="5" t="s">
        <v>822</v>
      </c>
      <c r="G183" s="5" t="s">
        <v>823</v>
      </c>
      <c r="J183" s="5" t="b">
        <f aca="true">EXACT(VLOOKUP($B183, INDIRECT("scientific!$A:$E"), 5, FALSE()), "no")</f>
        <v>1</v>
      </c>
      <c r="K183" s="9" t="str">
        <f aca="false">IF(ISNA(VLOOKUP($B183,geographic!$A:$B,1,0)), "no", "yes")</f>
        <v>yes</v>
      </c>
      <c r="L183" s="8" t="str">
        <f aca="false">IF(ISNA(VLOOKUP($B183,scientific!$A:$B,1,0)), "no", "yes")</f>
        <v>yes</v>
      </c>
      <c r="M183" s="8" t="str">
        <f aca="false">IF(ISNA(VLOOKUP($B183,datasets!$B:$C,1,0)), "no", "yes")</f>
        <v>no</v>
      </c>
      <c r="N183" s="8" t="str">
        <f aca="false">IF(ISNA(VLOOKUP($B183,processing!$B:$C,1,0)), "no", "yes")</f>
        <v>no</v>
      </c>
      <c r="O183" s="8" t="str">
        <f aca="false">IF(ISNA(VLOOKUP($B183,outputs!$B:$C,1,0)), "no", "yes")</f>
        <v>no</v>
      </c>
      <c r="P183" s="8" t="str">
        <f aca="false">IF(ISNA(VLOOKUP($B183,accuracy!$B:$C,1,0)), "no", "yes")</f>
        <v>no</v>
      </c>
    </row>
    <row r="184" customFormat="false" ht="12.75" hidden="false" customHeight="true" outlineLevel="0" collapsed="false">
      <c r="A184" s="5"/>
      <c r="B184" s="5" t="str">
        <f aca="false">CONCATENATE(E184," ",C184,", ",G184, " (", D184,")")</f>
        <v>Birdseye 1940, Annals of the Association of American Geographers (JG69VHSG)</v>
      </c>
      <c r="C184" s="5" t="n">
        <v>1940</v>
      </c>
      <c r="D184" s="5" t="s">
        <v>824</v>
      </c>
      <c r="E184" s="5" t="s">
        <v>825</v>
      </c>
      <c r="F184" s="5" t="s">
        <v>826</v>
      </c>
      <c r="G184" s="5" t="s">
        <v>827</v>
      </c>
      <c r="H184" s="5" t="s">
        <v>828</v>
      </c>
      <c r="J184" s="5" t="b">
        <f aca="true">EXACT(VLOOKUP($B184, INDIRECT("scientific!$A:$E"), 5, FALSE()), "no")</f>
        <v>1</v>
      </c>
      <c r="K184" s="9" t="str">
        <f aca="false">IF(ISNA(VLOOKUP($B184,geographic!$A:$B,1,0)), "no", "yes")</f>
        <v>yes</v>
      </c>
      <c r="L184" s="8" t="str">
        <f aca="false">IF(ISNA(VLOOKUP($B184,scientific!$A:$B,1,0)), "no", "yes")</f>
        <v>yes</v>
      </c>
      <c r="M184" s="8" t="str">
        <f aca="false">IF(ISNA(VLOOKUP($B184,datasets!$B:$C,1,0)), "no", "yes")</f>
        <v>no</v>
      </c>
      <c r="N184" s="8" t="str">
        <f aca="false">IF(ISNA(VLOOKUP($B184,processing!$B:$C,1,0)), "no", "yes")</f>
        <v>no</v>
      </c>
      <c r="O184" s="8" t="str">
        <f aca="false">IF(ISNA(VLOOKUP($B184,outputs!$B:$C,1,0)), "no", "yes")</f>
        <v>no</v>
      </c>
      <c r="P184" s="8" t="str">
        <f aca="false">IF(ISNA(VLOOKUP($B184,accuracy!$B:$C,1,0)), "no", "yes")</f>
        <v>no</v>
      </c>
    </row>
    <row r="185" customFormat="false" ht="12.75" hidden="false" customHeight="true" outlineLevel="0" collapsed="false">
      <c r="A185" s="5"/>
      <c r="B185" s="5" t="str">
        <f aca="false">CONCATENATE(E185," ",C185,", ",G185, " (", D185,")")</f>
        <v>Borowitz 2021, Strategic Studies Quarterly (5AXABY8K)</v>
      </c>
      <c r="C185" s="5" t="n">
        <v>2021</v>
      </c>
      <c r="D185" s="5" t="s">
        <v>829</v>
      </c>
      <c r="E185" s="5" t="s">
        <v>830</v>
      </c>
      <c r="F185" s="5" t="s">
        <v>831</v>
      </c>
      <c r="G185" s="5" t="s">
        <v>832</v>
      </c>
      <c r="J185" s="5" t="b">
        <f aca="true">EXACT(VLOOKUP($B185, INDIRECT("scientific!$A:$E"), 5, FALSE()), "no")</f>
        <v>1</v>
      </c>
      <c r="K185" s="9" t="str">
        <f aca="false">IF(ISNA(VLOOKUP($B185,geographic!$A:$B,1,0)), "no", "yes")</f>
        <v>yes</v>
      </c>
      <c r="L185" s="8" t="str">
        <f aca="false">IF(ISNA(VLOOKUP($B185,scientific!$A:$B,1,0)), "no", "yes")</f>
        <v>yes</v>
      </c>
      <c r="M185" s="8" t="str">
        <f aca="false">IF(ISNA(VLOOKUP($B185,datasets!$B:$C,1,0)), "no", "yes")</f>
        <v>no</v>
      </c>
      <c r="N185" s="8" t="str">
        <f aca="false">IF(ISNA(VLOOKUP($B185,processing!$B:$C,1,0)), "no", "yes")</f>
        <v>no</v>
      </c>
      <c r="O185" s="8" t="str">
        <f aca="false">IF(ISNA(VLOOKUP($B185,outputs!$B:$C,1,0)), "no", "yes")</f>
        <v>no</v>
      </c>
      <c r="P185" s="8" t="str">
        <f aca="false">IF(ISNA(VLOOKUP($B185,accuracy!$B:$C,1,0)), "no", "yes")</f>
        <v>no</v>
      </c>
    </row>
    <row r="186" customFormat="false" ht="12.75" hidden="false" customHeight="true" outlineLevel="0" collapsed="false">
      <c r="A186" s="5"/>
      <c r="B186" s="5" t="str">
        <f aca="false">CONCATENATE(E186," ",C186,", ",G186, " (", D186,")")</f>
        <v>Brannstrom et al. 2008, Land Use Policy (YP7JDRT2)</v>
      </c>
      <c r="C186" s="5" t="n">
        <v>2008</v>
      </c>
      <c r="D186" s="5" t="s">
        <v>833</v>
      </c>
      <c r="E186" s="5" t="s">
        <v>834</v>
      </c>
      <c r="F186" s="5" t="s">
        <v>835</v>
      </c>
      <c r="G186" s="5" t="s">
        <v>836</v>
      </c>
      <c r="H186" s="5" t="s">
        <v>837</v>
      </c>
      <c r="J186" s="5" t="b">
        <f aca="true">EXACT(VLOOKUP($B186, INDIRECT("scientific!$A:$E"), 5, FALSE()), "no")</f>
        <v>1</v>
      </c>
      <c r="K186" s="9" t="str">
        <f aca="false">IF(ISNA(VLOOKUP($B186,geographic!$A:$B,1,0)), "no", "yes")</f>
        <v>yes</v>
      </c>
      <c r="L186" s="8" t="str">
        <f aca="false">IF(ISNA(VLOOKUP($B186,scientific!$A:$B,1,0)), "no", "yes")</f>
        <v>yes</v>
      </c>
      <c r="M186" s="8" t="str">
        <f aca="false">IF(ISNA(VLOOKUP($B186,datasets!$B:$C,1,0)), "no", "yes")</f>
        <v>no</v>
      </c>
      <c r="N186" s="8" t="str">
        <f aca="false">IF(ISNA(VLOOKUP($B186,processing!$B:$C,1,0)), "no", "yes")</f>
        <v>no</v>
      </c>
      <c r="O186" s="8" t="str">
        <f aca="false">IF(ISNA(VLOOKUP($B186,outputs!$B:$C,1,0)), "no", "yes")</f>
        <v>no</v>
      </c>
      <c r="P186" s="8" t="str">
        <f aca="false">IF(ISNA(VLOOKUP($B186,accuracy!$B:$C,1,0)), "no", "yes")</f>
        <v>no</v>
      </c>
    </row>
    <row r="187" customFormat="false" ht="12.75" hidden="false" customHeight="true" outlineLevel="0" collapsed="false">
      <c r="A187" s="5"/>
      <c r="B187" s="5" t="str">
        <f aca="false">CONCATENATE(E187," ",C187,", ",G187, " (", D187,")")</f>
        <v>Brecheisen et al. 2020, Journal of Contemporary Water Research &amp; Education (J7F4XA5L)</v>
      </c>
      <c r="C187" s="5" t="n">
        <v>2020</v>
      </c>
      <c r="D187" s="5" t="s">
        <v>838</v>
      </c>
      <c r="E187" s="5" t="s">
        <v>839</v>
      </c>
      <c r="F187" s="5" t="s">
        <v>840</v>
      </c>
      <c r="G187" s="5" t="s">
        <v>841</v>
      </c>
      <c r="H187" s="5" t="s">
        <v>842</v>
      </c>
      <c r="J187" s="5" t="b">
        <f aca="true">EXACT(VLOOKUP($B187, INDIRECT("scientific!$A:$E"), 5, FALSE()), "no")</f>
        <v>1</v>
      </c>
      <c r="K187" s="9" t="str">
        <f aca="false">IF(ISNA(VLOOKUP($B187,geographic!$A:$B,1,0)), "no", "yes")</f>
        <v>yes</v>
      </c>
      <c r="L187" s="8" t="str">
        <f aca="false">IF(ISNA(VLOOKUP($B187,scientific!$A:$B,1,0)), "no", "yes")</f>
        <v>yes</v>
      </c>
      <c r="M187" s="8" t="str">
        <f aca="false">IF(ISNA(VLOOKUP($B187,datasets!$B:$C,1,0)), "no", "yes")</f>
        <v>no</v>
      </c>
      <c r="N187" s="8" t="str">
        <f aca="false">IF(ISNA(VLOOKUP($B187,processing!$B:$C,1,0)), "no", "yes")</f>
        <v>no</v>
      </c>
      <c r="O187" s="8" t="str">
        <f aca="false">IF(ISNA(VLOOKUP($B187,outputs!$B:$C,1,0)), "no", "yes")</f>
        <v>no</v>
      </c>
      <c r="P187" s="8" t="str">
        <f aca="false">IF(ISNA(VLOOKUP($B187,accuracy!$B:$C,1,0)), "no", "yes")</f>
        <v>no</v>
      </c>
    </row>
    <row r="188" customFormat="false" ht="12.75" hidden="false" customHeight="true" outlineLevel="0" collapsed="false">
      <c r="A188" s="5"/>
      <c r="B188" s="5" t="str">
        <f aca="false">CONCATENATE(E188," ",C188,", ",G188, " (", D188,")")</f>
        <v>Brinkmann et al. 2012, Landscape and Urban Planning (UEBEWVND)</v>
      </c>
      <c r="C188" s="5" t="n">
        <v>2012</v>
      </c>
      <c r="D188" s="5" t="s">
        <v>843</v>
      </c>
      <c r="E188" s="5" t="s">
        <v>844</v>
      </c>
      <c r="F188" s="5" t="s">
        <v>845</v>
      </c>
      <c r="G188" s="5" t="s">
        <v>846</v>
      </c>
      <c r="H188" s="5" t="s">
        <v>847</v>
      </c>
      <c r="J188" s="5" t="b">
        <f aca="true">EXACT(VLOOKUP($B188, INDIRECT("scientific!$A:$E"), 5, FALSE()), "no")</f>
        <v>1</v>
      </c>
      <c r="K188" s="9" t="str">
        <f aca="false">IF(ISNA(VLOOKUP($B188,geographic!$A:$B,1,0)), "no", "yes")</f>
        <v>yes</v>
      </c>
      <c r="L188" s="8" t="str">
        <f aca="false">IF(ISNA(VLOOKUP($B188,scientific!$A:$B,1,0)), "no", "yes")</f>
        <v>yes</v>
      </c>
      <c r="M188" s="8" t="str">
        <f aca="false">IF(ISNA(VLOOKUP($B188,datasets!$B:$C,1,0)), "no", "yes")</f>
        <v>no</v>
      </c>
      <c r="N188" s="8" t="str">
        <f aca="false">IF(ISNA(VLOOKUP($B188,processing!$B:$C,1,0)), "no", "yes")</f>
        <v>no</v>
      </c>
      <c r="O188" s="8" t="str">
        <f aca="false">IF(ISNA(VLOOKUP($B188,outputs!$B:$C,1,0)), "no", "yes")</f>
        <v>no</v>
      </c>
      <c r="P188" s="8" t="str">
        <f aca="false">IF(ISNA(VLOOKUP($B188,accuracy!$B:$C,1,0)), "no", "yes")</f>
        <v>no</v>
      </c>
    </row>
    <row r="189" customFormat="false" ht="12.75" hidden="false" customHeight="true" outlineLevel="0" collapsed="false">
      <c r="A189" s="5"/>
      <c r="B189" s="5" t="str">
        <f aca="false">CONCATENATE(E189," ",C189,", ",G189, " (", D189,")")</f>
        <v>Brünner et al. 2018,  (9465JE8H)</v>
      </c>
      <c r="C189" s="5" t="n">
        <v>2018</v>
      </c>
      <c r="D189" s="5" t="s">
        <v>848</v>
      </c>
      <c r="E189" s="5" t="s">
        <v>849</v>
      </c>
      <c r="F189" s="5" t="s">
        <v>850</v>
      </c>
      <c r="H189" s="5" t="s">
        <v>851</v>
      </c>
      <c r="J189" s="5" t="b">
        <f aca="true">EXACT(VLOOKUP($B189, INDIRECT("scientific!$A:$E"), 5, FALSE()), "no")</f>
        <v>1</v>
      </c>
      <c r="K189" s="9" t="str">
        <f aca="false">IF(ISNA(VLOOKUP($B189,geographic!$A:$B,1,0)), "no", "yes")</f>
        <v>yes</v>
      </c>
      <c r="L189" s="8" t="str">
        <f aca="false">IF(ISNA(VLOOKUP($B189,scientific!$A:$B,1,0)), "no", "yes")</f>
        <v>yes</v>
      </c>
      <c r="M189" s="8" t="str">
        <f aca="false">IF(ISNA(VLOOKUP($B189,datasets!$B:$C,1,0)), "no", "yes")</f>
        <v>no</v>
      </c>
      <c r="N189" s="8" t="str">
        <f aca="false">IF(ISNA(VLOOKUP($B189,processing!$B:$C,1,0)), "no", "yes")</f>
        <v>no</v>
      </c>
      <c r="O189" s="8" t="str">
        <f aca="false">IF(ISNA(VLOOKUP($B189,outputs!$B:$C,1,0)), "no", "yes")</f>
        <v>no</v>
      </c>
      <c r="P189" s="8" t="str">
        <f aca="false">IF(ISNA(VLOOKUP($B189,accuracy!$B:$C,1,0)), "no", "yes")</f>
        <v>no</v>
      </c>
    </row>
    <row r="190" customFormat="false" ht="12.75" hidden="false" customHeight="true" outlineLevel="0" collapsed="false">
      <c r="A190" s="5"/>
      <c r="B190" s="5" t="str">
        <f aca="false">CONCATENATE(E190," ",C190,", ",G190, " (", D190,")")</f>
        <v>Caddell 2016, Intelligence and National Security (IISPL86F)</v>
      </c>
      <c r="C190" s="5" t="n">
        <v>2016</v>
      </c>
      <c r="D190" s="5" t="s">
        <v>852</v>
      </c>
      <c r="E190" s="5" t="s">
        <v>853</v>
      </c>
      <c r="F190" s="5" t="s">
        <v>854</v>
      </c>
      <c r="G190" s="5" t="s">
        <v>855</v>
      </c>
      <c r="H190" s="5" t="s">
        <v>856</v>
      </c>
      <c r="J190" s="5" t="b">
        <f aca="true">EXACT(VLOOKUP($B190, INDIRECT("scientific!$A:$E"), 5, FALSE()), "no")</f>
        <v>1</v>
      </c>
      <c r="K190" s="9" t="str">
        <f aca="false">IF(ISNA(VLOOKUP($B190,geographic!$A:$B,1,0)), "no", "yes")</f>
        <v>yes</v>
      </c>
      <c r="L190" s="8" t="str">
        <f aca="false">IF(ISNA(VLOOKUP($B190,scientific!$A:$B,1,0)), "no", "yes")</f>
        <v>yes</v>
      </c>
      <c r="M190" s="8" t="str">
        <f aca="false">IF(ISNA(VLOOKUP($B190,datasets!$B:$C,1,0)), "no", "yes")</f>
        <v>no</v>
      </c>
      <c r="N190" s="8" t="str">
        <f aca="false">IF(ISNA(VLOOKUP($B190,processing!$B:$C,1,0)), "no", "yes")</f>
        <v>no</v>
      </c>
      <c r="O190" s="8" t="str">
        <f aca="false">IF(ISNA(VLOOKUP($B190,outputs!$B:$C,1,0)), "no", "yes")</f>
        <v>no</v>
      </c>
      <c r="P190" s="8" t="str">
        <f aca="false">IF(ISNA(VLOOKUP($B190,accuracy!$B:$C,1,0)), "no", "yes")</f>
        <v>no</v>
      </c>
    </row>
    <row r="191" customFormat="false" ht="12.75" hidden="false" customHeight="true" outlineLevel="0" collapsed="false">
      <c r="A191" s="5"/>
      <c r="B191" s="5" t="str">
        <f aca="false">CONCATENATE(E191," ",C191,", ",G191, " (", D191,")")</f>
        <v>Castrianni et al. 2010, Advances in Geosciences (5LJF3ABI)</v>
      </c>
      <c r="C191" s="5" t="n">
        <v>2010</v>
      </c>
      <c r="D191" s="5" t="s">
        <v>857</v>
      </c>
      <c r="E191" s="5" t="s">
        <v>858</v>
      </c>
      <c r="F191" s="5" t="s">
        <v>859</v>
      </c>
      <c r="G191" s="5" t="s">
        <v>860</v>
      </c>
      <c r="H191" s="5" t="s">
        <v>861</v>
      </c>
      <c r="J191" s="5" t="b">
        <f aca="true">EXACT(VLOOKUP($B191, INDIRECT("scientific!$A:$E"), 5, FALSE()), "no")</f>
        <v>1</v>
      </c>
      <c r="K191" s="9" t="str">
        <f aca="false">IF(ISNA(VLOOKUP($B191,geographic!$A:$B,1,0)), "no", "yes")</f>
        <v>yes</v>
      </c>
      <c r="L191" s="8" t="str">
        <f aca="false">IF(ISNA(VLOOKUP($B191,scientific!$A:$B,1,0)), "no", "yes")</f>
        <v>yes</v>
      </c>
      <c r="M191" s="8" t="str">
        <f aca="false">IF(ISNA(VLOOKUP($B191,datasets!$B:$C,1,0)), "no", "yes")</f>
        <v>no</v>
      </c>
      <c r="N191" s="8" t="str">
        <f aca="false">IF(ISNA(VLOOKUP($B191,processing!$B:$C,1,0)), "no", "yes")</f>
        <v>no</v>
      </c>
      <c r="O191" s="8" t="str">
        <f aca="false">IF(ISNA(VLOOKUP($B191,outputs!$B:$C,1,0)), "no", "yes")</f>
        <v>no</v>
      </c>
      <c r="P191" s="8" t="str">
        <f aca="false">IF(ISNA(VLOOKUP($B191,accuracy!$B:$C,1,0)), "no", "yes")</f>
        <v>no</v>
      </c>
    </row>
    <row r="192" customFormat="false" ht="12.75" hidden="false" customHeight="true" outlineLevel="0" collapsed="false">
      <c r="A192" s="5"/>
      <c r="B192" s="5" t="str">
        <f aca="false">CONCATENATE(E192," ",C192,", ",G192, " (", D192,")")</f>
        <v>Chand et al. 2020, International Journal of Remote Sensing (K2MGFKZ8)</v>
      </c>
      <c r="C192" s="5" t="n">
        <v>2020</v>
      </c>
      <c r="D192" s="5" t="s">
        <v>862</v>
      </c>
      <c r="E192" s="5" t="s">
        <v>863</v>
      </c>
      <c r="F192" s="5" t="s">
        <v>864</v>
      </c>
      <c r="G192" s="5" t="s">
        <v>743</v>
      </c>
      <c r="H192" s="5" t="s">
        <v>865</v>
      </c>
      <c r="J192" s="5" t="b">
        <f aca="true">EXACT(VLOOKUP($B192, INDIRECT("scientific!$A:$E"), 5, FALSE()), "no")</f>
        <v>1</v>
      </c>
      <c r="K192" s="9" t="str">
        <f aca="false">IF(ISNA(VLOOKUP($B192,geographic!$A:$B,1,0)), "no", "yes")</f>
        <v>yes</v>
      </c>
      <c r="L192" s="8" t="str">
        <f aca="false">IF(ISNA(VLOOKUP($B192,scientific!$A:$B,1,0)), "no", "yes")</f>
        <v>yes</v>
      </c>
      <c r="M192" s="8" t="str">
        <f aca="false">IF(ISNA(VLOOKUP($B192,datasets!$B:$C,1,0)), "no", "yes")</f>
        <v>no</v>
      </c>
      <c r="N192" s="8" t="str">
        <f aca="false">IF(ISNA(VLOOKUP($B192,processing!$B:$C,1,0)), "no", "yes")</f>
        <v>no</v>
      </c>
      <c r="O192" s="8" t="str">
        <f aca="false">IF(ISNA(VLOOKUP($B192,outputs!$B:$C,1,0)), "no", "yes")</f>
        <v>no</v>
      </c>
      <c r="P192" s="8" t="str">
        <f aca="false">IF(ISNA(VLOOKUP($B192,accuracy!$B:$C,1,0)), "no", "yes")</f>
        <v>no</v>
      </c>
    </row>
    <row r="193" customFormat="false" ht="12.75" hidden="false" customHeight="true" outlineLevel="0" collapsed="false">
      <c r="A193" s="5"/>
      <c r="B193" s="5" t="str">
        <f aca="false">CONCATENATE(E193," ",C193,", ",G193, " (", D193,")")</f>
        <v>Chasmer et al. 2010, Canadian Journal of Remote Sensing (SWQ2JGRH)</v>
      </c>
      <c r="C193" s="5" t="n">
        <v>2010</v>
      </c>
      <c r="D193" s="5" t="s">
        <v>866</v>
      </c>
      <c r="E193" s="5" t="s">
        <v>867</v>
      </c>
      <c r="F193" s="5" t="s">
        <v>868</v>
      </c>
      <c r="G193" s="5" t="s">
        <v>869</v>
      </c>
      <c r="H193" s="5" t="s">
        <v>870</v>
      </c>
      <c r="J193" s="5" t="b">
        <f aca="true">EXACT(VLOOKUP($B193, INDIRECT("scientific!$A:$E"), 5, FALSE()), "no")</f>
        <v>1</v>
      </c>
      <c r="K193" s="9" t="str">
        <f aca="false">IF(ISNA(VLOOKUP($B193,geographic!$A:$B,1,0)), "no", "yes")</f>
        <v>yes</v>
      </c>
      <c r="L193" s="8" t="str">
        <f aca="false">IF(ISNA(VLOOKUP($B193,scientific!$A:$B,1,0)), "no", "yes")</f>
        <v>yes</v>
      </c>
      <c r="M193" s="8" t="str">
        <f aca="false">IF(ISNA(VLOOKUP($B193,datasets!$B:$C,1,0)), "no", "yes")</f>
        <v>no</v>
      </c>
      <c r="N193" s="8" t="str">
        <f aca="false">IF(ISNA(VLOOKUP($B193,processing!$B:$C,1,0)), "no", "yes")</f>
        <v>no</v>
      </c>
      <c r="O193" s="8" t="str">
        <f aca="false">IF(ISNA(VLOOKUP($B193,outputs!$B:$C,1,0)), "no", "yes")</f>
        <v>no</v>
      </c>
      <c r="P193" s="8" t="str">
        <f aca="false">IF(ISNA(VLOOKUP($B193,accuracy!$B:$C,1,0)), "no", "yes")</f>
        <v>no</v>
      </c>
    </row>
    <row r="194" customFormat="false" ht="12.75" hidden="false" customHeight="true" outlineLevel="0" collapsed="false">
      <c r="A194" s="5"/>
      <c r="B194" s="5" t="str">
        <f aca="false">CONCATENATE(E194," ",C194,", ",G194, " (", D194,")")</f>
        <v>Cisek et al. 2017, 2017 New York Scientific Data Summit (NYSDS) (S2DFAIB2)</v>
      </c>
      <c r="C194" s="5" t="n">
        <v>2017</v>
      </c>
      <c r="D194" s="5" t="s">
        <v>871</v>
      </c>
      <c r="E194" s="5" t="s">
        <v>872</v>
      </c>
      <c r="F194" s="5" t="s">
        <v>873</v>
      </c>
      <c r="G194" s="5" t="s">
        <v>874</v>
      </c>
      <c r="H194" s="5" t="s">
        <v>875</v>
      </c>
      <c r="J194" s="5" t="b">
        <f aca="true">EXACT(VLOOKUP($B194, INDIRECT("scientific!$A:$E"), 5, FALSE()), "no")</f>
        <v>1</v>
      </c>
      <c r="K194" s="9" t="str">
        <f aca="false">IF(ISNA(VLOOKUP($B194,geographic!$A:$B,1,0)), "no", "yes")</f>
        <v>yes</v>
      </c>
      <c r="L194" s="8" t="str">
        <f aca="false">IF(ISNA(VLOOKUP($B194,scientific!$A:$B,1,0)), "no", "yes")</f>
        <v>yes</v>
      </c>
      <c r="M194" s="8" t="str">
        <f aca="false">IF(ISNA(VLOOKUP($B194,datasets!$B:$C,1,0)), "no", "yes")</f>
        <v>no</v>
      </c>
      <c r="N194" s="8" t="str">
        <f aca="false">IF(ISNA(VLOOKUP($B194,processing!$B:$C,1,0)), "no", "yes")</f>
        <v>no</v>
      </c>
      <c r="O194" s="8" t="str">
        <f aca="false">IF(ISNA(VLOOKUP($B194,outputs!$B:$C,1,0)), "no", "yes")</f>
        <v>no</v>
      </c>
      <c r="P194" s="8" t="str">
        <f aca="false">IF(ISNA(VLOOKUP($B194,accuracy!$B:$C,1,0)), "no", "yes")</f>
        <v>no</v>
      </c>
    </row>
    <row r="195" customFormat="false" ht="12.75" hidden="false" customHeight="true" outlineLevel="0" collapsed="false">
      <c r="A195" s="5"/>
      <c r="B195" s="5" t="str">
        <f aca="false">CONCATENATE(E195," ",C195,", ",G195, " (", D195,")")</f>
        <v>Comer and Harrower 2013,  (JTQWSKAG)</v>
      </c>
      <c r="C195" s="5" t="n">
        <v>2013</v>
      </c>
      <c r="D195" s="5" t="s">
        <v>876</v>
      </c>
      <c r="E195" s="5" t="s">
        <v>877</v>
      </c>
      <c r="F195" s="5" t="s">
        <v>878</v>
      </c>
      <c r="H195" s="5" t="s">
        <v>879</v>
      </c>
      <c r="J195" s="5" t="b">
        <f aca="true">EXACT(VLOOKUP($B195, INDIRECT("scientific!$A:$E"), 5, FALSE()), "no")</f>
        <v>1</v>
      </c>
      <c r="K195" s="9" t="str">
        <f aca="false">IF(ISNA(VLOOKUP($B195,geographic!$A:$B,1,0)), "no", "yes")</f>
        <v>yes</v>
      </c>
      <c r="L195" s="8" t="str">
        <f aca="false">IF(ISNA(VLOOKUP($B195,scientific!$A:$B,1,0)), "no", "yes")</f>
        <v>yes</v>
      </c>
      <c r="M195" s="8" t="str">
        <f aca="false">IF(ISNA(VLOOKUP($B195,datasets!$B:$C,1,0)), "no", "yes")</f>
        <v>no</v>
      </c>
      <c r="N195" s="8" t="str">
        <f aca="false">IF(ISNA(VLOOKUP($B195,processing!$B:$C,1,0)), "no", "yes")</f>
        <v>no</v>
      </c>
      <c r="O195" s="8" t="str">
        <f aca="false">IF(ISNA(VLOOKUP($B195,outputs!$B:$C,1,0)), "no", "yes")</f>
        <v>no</v>
      </c>
      <c r="P195" s="8" t="str">
        <f aca="false">IF(ISNA(VLOOKUP($B195,accuracy!$B:$C,1,0)), "no", "yes")</f>
        <v>no</v>
      </c>
    </row>
    <row r="196" customFormat="false" ht="12.75" hidden="false" customHeight="true" outlineLevel="0" collapsed="false">
      <c r="A196" s="5"/>
      <c r="B196" s="5" t="str">
        <f aca="false">CONCATENATE(E196," ",C196,", ",G196, " (", D196,")")</f>
        <v>Conesa et al. 2015, Archaeological Prospection (Q3BE6WDT)</v>
      </c>
      <c r="C196" s="5" t="n">
        <v>2015</v>
      </c>
      <c r="D196" s="5" t="s">
        <v>880</v>
      </c>
      <c r="E196" s="5" t="s">
        <v>881</v>
      </c>
      <c r="F196" s="5" t="s">
        <v>882</v>
      </c>
      <c r="G196" s="5" t="s">
        <v>289</v>
      </c>
      <c r="H196" s="5" t="s">
        <v>883</v>
      </c>
      <c r="J196" s="5" t="b">
        <f aca="true">EXACT(VLOOKUP($B196, INDIRECT("scientific!$A:$E"), 5, FALSE()), "no")</f>
        <v>1</v>
      </c>
      <c r="K196" s="9" t="str">
        <f aca="false">IF(ISNA(VLOOKUP($B196,geographic!$A:$B,1,0)), "no", "yes")</f>
        <v>yes</v>
      </c>
      <c r="L196" s="8" t="str">
        <f aca="false">IF(ISNA(VLOOKUP($B196,scientific!$A:$B,1,0)), "no", "yes")</f>
        <v>yes</v>
      </c>
      <c r="M196" s="8" t="str">
        <f aca="false">IF(ISNA(VLOOKUP($B196,datasets!$B:$C,1,0)), "no", "yes")</f>
        <v>no</v>
      </c>
      <c r="N196" s="8" t="str">
        <f aca="false">IF(ISNA(VLOOKUP($B196,processing!$B:$C,1,0)), "no", "yes")</f>
        <v>no</v>
      </c>
      <c r="O196" s="8" t="str">
        <f aca="false">IF(ISNA(VLOOKUP($B196,outputs!$B:$C,1,0)), "no", "yes")</f>
        <v>no</v>
      </c>
      <c r="P196" s="8" t="str">
        <f aca="false">IF(ISNA(VLOOKUP($B196,accuracy!$B:$C,1,0)), "no", "yes")</f>
        <v>no</v>
      </c>
    </row>
    <row r="197" customFormat="false" ht="12.75" hidden="false" customHeight="true" outlineLevel="0" collapsed="false">
      <c r="A197" s="5"/>
      <c r="B197" s="5" t="str">
        <f aca="false">CONCATENATE(E197," ",C197,", ",G197, " (", D197,")")</f>
        <v>Cowley and Stichelbaut 2012, European Journal of Archaeology (H99CQDD8)</v>
      </c>
      <c r="C197" s="5" t="n">
        <v>2012</v>
      </c>
      <c r="D197" s="5" t="s">
        <v>884</v>
      </c>
      <c r="E197" s="5" t="s">
        <v>885</v>
      </c>
      <c r="F197" s="5" t="s">
        <v>886</v>
      </c>
      <c r="G197" s="5" t="s">
        <v>887</v>
      </c>
      <c r="H197" s="5" t="s">
        <v>888</v>
      </c>
      <c r="J197" s="5" t="b">
        <f aca="true">EXACT(VLOOKUP($B197, INDIRECT("scientific!$A:$E"), 5, FALSE()), "no")</f>
        <v>1</v>
      </c>
      <c r="K197" s="9" t="str">
        <f aca="false">IF(ISNA(VLOOKUP($B197,geographic!$A:$B,1,0)), "no", "yes")</f>
        <v>yes</v>
      </c>
      <c r="L197" s="8" t="str">
        <f aca="false">IF(ISNA(VLOOKUP($B197,scientific!$A:$B,1,0)), "no", "yes")</f>
        <v>yes</v>
      </c>
      <c r="M197" s="8" t="str">
        <f aca="false">IF(ISNA(VLOOKUP($B197,datasets!$B:$C,1,0)), "no", "yes")</f>
        <v>no</v>
      </c>
      <c r="N197" s="8" t="str">
        <f aca="false">IF(ISNA(VLOOKUP($B197,processing!$B:$C,1,0)), "no", "yes")</f>
        <v>no</v>
      </c>
      <c r="O197" s="8" t="str">
        <f aca="false">IF(ISNA(VLOOKUP($B197,outputs!$B:$C,1,0)), "no", "yes")</f>
        <v>no</v>
      </c>
      <c r="P197" s="8" t="str">
        <f aca="false">IF(ISNA(VLOOKUP($B197,accuracy!$B:$C,1,0)), "no", "yes")</f>
        <v>no</v>
      </c>
    </row>
    <row r="198" customFormat="false" ht="12.75" hidden="false" customHeight="true" outlineLevel="0" collapsed="false">
      <c r="A198" s="5"/>
      <c r="B198" s="5" t="str">
        <f aca="false">CONCATENATE(E198," ",C198,", ",G198, " (", D198,")")</f>
        <v>Cowley et al. 2013, Archaeology from Historical Aerial and Satellite Archives (CKWZG6EX)</v>
      </c>
      <c r="C198" s="5" t="n">
        <v>2013</v>
      </c>
      <c r="D198" s="5" t="s">
        <v>889</v>
      </c>
      <c r="E198" s="5" t="s">
        <v>890</v>
      </c>
      <c r="F198" s="5" t="s">
        <v>891</v>
      </c>
      <c r="G198" s="5" t="s">
        <v>892</v>
      </c>
      <c r="H198" s="5" t="s">
        <v>893</v>
      </c>
      <c r="J198" s="5" t="b">
        <f aca="true">EXACT(VLOOKUP($B198, INDIRECT("scientific!$A:$E"), 5, FALSE()), "no")</f>
        <v>1</v>
      </c>
      <c r="K198" s="9" t="str">
        <f aca="false">IF(ISNA(VLOOKUP($B198,geographic!$A:$B,1,0)), "no", "yes")</f>
        <v>yes</v>
      </c>
      <c r="L198" s="8" t="str">
        <f aca="false">IF(ISNA(VLOOKUP($B198,scientific!$A:$B,1,0)), "no", "yes")</f>
        <v>yes</v>
      </c>
      <c r="M198" s="8" t="str">
        <f aca="false">IF(ISNA(VLOOKUP($B198,datasets!$B:$C,1,0)), "no", "yes")</f>
        <v>no</v>
      </c>
      <c r="N198" s="8" t="str">
        <f aca="false">IF(ISNA(VLOOKUP($B198,processing!$B:$C,1,0)), "no", "yes")</f>
        <v>no</v>
      </c>
      <c r="O198" s="8" t="str">
        <f aca="false">IF(ISNA(VLOOKUP($B198,outputs!$B:$C,1,0)), "no", "yes")</f>
        <v>no</v>
      </c>
      <c r="P198" s="8" t="str">
        <f aca="false">IF(ISNA(VLOOKUP($B198,accuracy!$B:$C,1,0)), "no", "yes")</f>
        <v>no</v>
      </c>
    </row>
    <row r="199" customFormat="false" ht="12.75" hidden="false" customHeight="true" outlineLevel="0" collapsed="false">
      <c r="A199" s="5"/>
      <c r="B199" s="5" t="str">
        <f aca="false">CONCATENATE(E199," ",C199,", ",G199, " (", D199,")")</f>
        <v>Darack 2019, Weatherwise (4X2JWUX3)</v>
      </c>
      <c r="C199" s="5" t="n">
        <v>2019</v>
      </c>
      <c r="D199" s="5" t="s">
        <v>894</v>
      </c>
      <c r="E199" s="5" t="s">
        <v>895</v>
      </c>
      <c r="F199" s="5" t="s">
        <v>896</v>
      </c>
      <c r="G199" s="5" t="s">
        <v>897</v>
      </c>
      <c r="H199" s="5" t="s">
        <v>898</v>
      </c>
      <c r="J199" s="5" t="b">
        <f aca="true">EXACT(VLOOKUP($B199, INDIRECT("scientific!$A:$E"), 5, FALSE()), "no")</f>
        <v>1</v>
      </c>
      <c r="K199" s="9" t="str">
        <f aca="false">IF(ISNA(VLOOKUP($B199,geographic!$A:$B,1,0)), "no", "yes")</f>
        <v>yes</v>
      </c>
      <c r="L199" s="8" t="str">
        <f aca="false">IF(ISNA(VLOOKUP($B199,scientific!$A:$B,1,0)), "no", "yes")</f>
        <v>yes</v>
      </c>
      <c r="M199" s="8" t="str">
        <f aca="false">IF(ISNA(VLOOKUP($B199,datasets!$B:$C,1,0)), "no", "yes")</f>
        <v>no</v>
      </c>
      <c r="N199" s="8" t="str">
        <f aca="false">IF(ISNA(VLOOKUP($B199,processing!$B:$C,1,0)), "no", "yes")</f>
        <v>no</v>
      </c>
      <c r="O199" s="8" t="str">
        <f aca="false">IF(ISNA(VLOOKUP($B199,outputs!$B:$C,1,0)), "no", "yes")</f>
        <v>no</v>
      </c>
      <c r="P199" s="8" t="str">
        <f aca="false">IF(ISNA(VLOOKUP($B199,accuracy!$B:$C,1,0)), "no", "yes")</f>
        <v>no</v>
      </c>
    </row>
    <row r="200" customFormat="false" ht="12.75" hidden="false" customHeight="true" outlineLevel="0" collapsed="false">
      <c r="A200" s="5"/>
      <c r="B200" s="5" t="str">
        <f aca="false">CONCATENATE(E200," ",C200,", ",G200, " (", D200,")")</f>
        <v>DaSilva et al. 2021, Journal of Coastal Research (TNF98CDA)</v>
      </c>
      <c r="C200" s="5" t="n">
        <v>2021</v>
      </c>
      <c r="D200" s="5" t="s">
        <v>899</v>
      </c>
      <c r="E200" s="5" t="s">
        <v>900</v>
      </c>
      <c r="F200" s="5" t="s">
        <v>901</v>
      </c>
      <c r="G200" s="5" t="s">
        <v>902</v>
      </c>
      <c r="H200" s="5" t="s">
        <v>903</v>
      </c>
      <c r="J200" s="5" t="b">
        <f aca="true">EXACT(VLOOKUP($B200, INDIRECT("scientific!$A:$E"), 5, FALSE()), "no")</f>
        <v>1</v>
      </c>
      <c r="K200" s="9" t="str">
        <f aca="false">IF(ISNA(VLOOKUP($B200,geographic!$A:$B,1,0)), "no", "yes")</f>
        <v>yes</v>
      </c>
      <c r="L200" s="8" t="str">
        <f aca="false">IF(ISNA(VLOOKUP($B200,scientific!$A:$B,1,0)), "no", "yes")</f>
        <v>yes</v>
      </c>
      <c r="M200" s="8" t="str">
        <f aca="false">IF(ISNA(VLOOKUP($B200,datasets!$B:$C,1,0)), "no", "yes")</f>
        <v>no</v>
      </c>
      <c r="N200" s="8" t="str">
        <f aca="false">IF(ISNA(VLOOKUP($B200,processing!$B:$C,1,0)), "no", "yes")</f>
        <v>no</v>
      </c>
      <c r="O200" s="8" t="str">
        <f aca="false">IF(ISNA(VLOOKUP($B200,outputs!$B:$C,1,0)), "no", "yes")</f>
        <v>no</v>
      </c>
      <c r="P200" s="8" t="str">
        <f aca="false">IF(ISNA(VLOOKUP($B200,accuracy!$B:$C,1,0)), "no", "yes")</f>
        <v>no</v>
      </c>
    </row>
    <row r="201" customFormat="false" ht="12.75" hidden="false" customHeight="true" outlineLevel="0" collapsed="false">
      <c r="A201" s="5"/>
      <c r="B201" s="5" t="str">
        <f aca="false">CONCATENATE(E201," ",C201,", ",G201, " (", D201,")")</f>
        <v>Day 2004, International Journal of Intelligence and CounterIntelligence (NSRAFX8V)</v>
      </c>
      <c r="C201" s="5" t="n">
        <v>2004</v>
      </c>
      <c r="D201" s="5" t="s">
        <v>904</v>
      </c>
      <c r="E201" s="5" t="s">
        <v>905</v>
      </c>
      <c r="F201" s="5" t="s">
        <v>906</v>
      </c>
      <c r="G201" s="5" t="s">
        <v>814</v>
      </c>
      <c r="H201" s="5" t="s">
        <v>907</v>
      </c>
      <c r="J201" s="5" t="b">
        <f aca="true">EXACT(VLOOKUP($B201, INDIRECT("scientific!$A:$E"), 5, FALSE()), "no")</f>
        <v>1</v>
      </c>
      <c r="K201" s="9" t="str">
        <f aca="false">IF(ISNA(VLOOKUP($B201,geographic!$A:$B,1,0)), "no", "yes")</f>
        <v>yes</v>
      </c>
      <c r="L201" s="8" t="str">
        <f aca="false">IF(ISNA(VLOOKUP($B201,scientific!$A:$B,1,0)), "no", "yes")</f>
        <v>yes</v>
      </c>
      <c r="M201" s="8" t="str">
        <f aca="false">IF(ISNA(VLOOKUP($B201,datasets!$B:$C,1,0)), "no", "yes")</f>
        <v>no</v>
      </c>
      <c r="N201" s="8" t="str">
        <f aca="false">IF(ISNA(VLOOKUP($B201,processing!$B:$C,1,0)), "no", "yes")</f>
        <v>no</v>
      </c>
      <c r="O201" s="8" t="str">
        <f aca="false">IF(ISNA(VLOOKUP($B201,outputs!$B:$C,1,0)), "no", "yes")</f>
        <v>no</v>
      </c>
      <c r="P201" s="8" t="str">
        <f aca="false">IF(ISNA(VLOOKUP($B201,accuracy!$B:$C,1,0)), "no", "yes")</f>
        <v>no</v>
      </c>
    </row>
    <row r="202" customFormat="false" ht="12.75" hidden="false" customHeight="true" outlineLevel="0" collapsed="false">
      <c r="A202" s="5"/>
      <c r="B202" s="5" t="str">
        <f aca="false">CONCATENATE(E202," ",C202,", ",G202, " (", D202,")")</f>
        <v>Denner and Raubenheimer 2018, Proceedings of the ICA (MXPLNJFR)</v>
      </c>
      <c r="C202" s="5" t="n">
        <v>2018</v>
      </c>
      <c r="D202" s="5" t="s">
        <v>908</v>
      </c>
      <c r="E202" s="5" t="s">
        <v>909</v>
      </c>
      <c r="F202" s="5" t="s">
        <v>910</v>
      </c>
      <c r="G202" s="5" t="s">
        <v>911</v>
      </c>
      <c r="H202" s="5" t="s">
        <v>912</v>
      </c>
      <c r="J202" s="5" t="b">
        <f aca="true">EXACT(VLOOKUP($B202, INDIRECT("scientific!$A:$E"), 5, FALSE()), "no")</f>
        <v>1</v>
      </c>
      <c r="K202" s="9" t="str">
        <f aca="false">IF(ISNA(VLOOKUP($B202,geographic!$A:$B,1,0)), "no", "yes")</f>
        <v>yes</v>
      </c>
      <c r="L202" s="8" t="str">
        <f aca="false">IF(ISNA(VLOOKUP($B202,scientific!$A:$B,1,0)), "no", "yes")</f>
        <v>yes</v>
      </c>
      <c r="M202" s="8" t="str">
        <f aca="false">IF(ISNA(VLOOKUP($B202,datasets!$B:$C,1,0)), "no", "yes")</f>
        <v>no</v>
      </c>
      <c r="N202" s="8" t="str">
        <f aca="false">IF(ISNA(VLOOKUP($B202,processing!$B:$C,1,0)), "no", "yes")</f>
        <v>no</v>
      </c>
      <c r="O202" s="8" t="str">
        <f aca="false">IF(ISNA(VLOOKUP($B202,outputs!$B:$C,1,0)), "no", "yes")</f>
        <v>no</v>
      </c>
      <c r="P202" s="8" t="str">
        <f aca="false">IF(ISNA(VLOOKUP($B202,accuracy!$B:$C,1,0)), "no", "yes")</f>
        <v>no</v>
      </c>
    </row>
    <row r="203" customFormat="false" ht="12.75" hidden="false" customHeight="true" outlineLevel="0" collapsed="false">
      <c r="A203" s="5"/>
      <c r="B203" s="5" t="str">
        <f aca="false">CONCATENATE(E203," ",C203,", ",G203, " (", D203,")")</f>
        <v>Deprez and Goossens 2004, Remote Sensing in Transition (UB784LU3)</v>
      </c>
      <c r="C203" s="5" t="n">
        <v>2004</v>
      </c>
      <c r="D203" s="5" t="s">
        <v>913</v>
      </c>
      <c r="E203" s="5" t="s">
        <v>914</v>
      </c>
      <c r="F203" s="5" t="s">
        <v>915</v>
      </c>
      <c r="G203" s="5" t="s">
        <v>916</v>
      </c>
      <c r="J203" s="5" t="b">
        <f aca="true">EXACT(VLOOKUP($B203, INDIRECT("scientific!$A:$E"), 5, FALSE()), "no")</f>
        <v>1</v>
      </c>
      <c r="K203" s="9" t="str">
        <f aca="false">IF(ISNA(VLOOKUP($B203,geographic!$A:$B,1,0)), "no", "yes")</f>
        <v>yes</v>
      </c>
      <c r="L203" s="8" t="str">
        <f aca="false">IF(ISNA(VLOOKUP($B203,scientific!$A:$B,1,0)), "no", "yes")</f>
        <v>yes</v>
      </c>
      <c r="M203" s="8" t="str">
        <f aca="false">IF(ISNA(VLOOKUP($B203,datasets!$B:$C,1,0)), "no", "yes")</f>
        <v>no</v>
      </c>
      <c r="N203" s="8" t="str">
        <f aca="false">IF(ISNA(VLOOKUP($B203,processing!$B:$C,1,0)), "no", "yes")</f>
        <v>no</v>
      </c>
      <c r="O203" s="8" t="str">
        <f aca="false">IF(ISNA(VLOOKUP($B203,outputs!$B:$C,1,0)), "no", "yes")</f>
        <v>no</v>
      </c>
      <c r="P203" s="8" t="str">
        <f aca="false">IF(ISNA(VLOOKUP($B203,accuracy!$B:$C,1,0)), "no", "yes")</f>
        <v>no</v>
      </c>
    </row>
    <row r="204" customFormat="false" ht="12.75" hidden="false" customHeight="true" outlineLevel="0" collapsed="false">
      <c r="A204" s="5"/>
      <c r="B204" s="5" t="str">
        <f aca="false">CONCATENATE(E204," ",C204,", ",G204, " (", D204,")")</f>
        <v>Deshpande et al. 2021, International Journal of Remote Sensing (D8Y9R9HH)</v>
      </c>
      <c r="C204" s="5" t="n">
        <v>2021</v>
      </c>
      <c r="D204" s="5" t="s">
        <v>917</v>
      </c>
      <c r="E204" s="5" t="s">
        <v>918</v>
      </c>
      <c r="F204" s="5" t="s">
        <v>919</v>
      </c>
      <c r="G204" s="5" t="s">
        <v>743</v>
      </c>
      <c r="H204" s="5" t="s">
        <v>920</v>
      </c>
      <c r="J204" s="5" t="b">
        <f aca="true">EXACT(VLOOKUP($B204, INDIRECT("scientific!$A:$E"), 5, FALSE()), "no")</f>
        <v>1</v>
      </c>
      <c r="K204" s="9" t="str">
        <f aca="false">IF(ISNA(VLOOKUP($B204,geographic!$A:$B,1,0)), "no", "yes")</f>
        <v>yes</v>
      </c>
      <c r="L204" s="8" t="str">
        <f aca="false">IF(ISNA(VLOOKUP($B204,scientific!$A:$B,1,0)), "no", "yes")</f>
        <v>yes</v>
      </c>
      <c r="M204" s="8" t="str">
        <f aca="false">IF(ISNA(VLOOKUP($B204,datasets!$B:$C,1,0)), "no", "yes")</f>
        <v>no</v>
      </c>
      <c r="N204" s="8" t="str">
        <f aca="false">IF(ISNA(VLOOKUP($B204,processing!$B:$C,1,0)), "no", "yes")</f>
        <v>no</v>
      </c>
      <c r="O204" s="8" t="str">
        <f aca="false">IF(ISNA(VLOOKUP($B204,outputs!$B:$C,1,0)), "no", "yes")</f>
        <v>no</v>
      </c>
      <c r="P204" s="8" t="str">
        <f aca="false">IF(ISNA(VLOOKUP($B204,accuracy!$B:$C,1,0)), "no", "yes")</f>
        <v>no</v>
      </c>
    </row>
    <row r="205" customFormat="false" ht="12.75" hidden="false" customHeight="true" outlineLevel="0" collapsed="false">
      <c r="A205" s="5"/>
      <c r="B205" s="5" t="str">
        <f aca="false">CONCATENATE(E205," ",C205,", ",G205, " (", D205,")")</f>
        <v>Dlesk et al. 2020, Acta Polytechnica (5FYV8I9Q)</v>
      </c>
      <c r="C205" s="5" t="n">
        <v>2020</v>
      </c>
      <c r="D205" s="5" t="s">
        <v>921</v>
      </c>
      <c r="E205" s="5" t="s">
        <v>922</v>
      </c>
      <c r="F205" s="5" t="s">
        <v>923</v>
      </c>
      <c r="G205" s="5" t="s">
        <v>924</v>
      </c>
      <c r="H205" s="5" t="s">
        <v>925</v>
      </c>
      <c r="J205" s="5" t="b">
        <f aca="true">EXACT(VLOOKUP($B205, INDIRECT("scientific!$A:$E"), 5, FALSE()), "no")</f>
        <v>1</v>
      </c>
      <c r="K205" s="9" t="str">
        <f aca="false">IF(ISNA(VLOOKUP($B205,geographic!$A:$B,1,0)), "no", "yes")</f>
        <v>yes</v>
      </c>
      <c r="L205" s="8" t="str">
        <f aca="false">IF(ISNA(VLOOKUP($B205,scientific!$A:$B,1,0)), "no", "yes")</f>
        <v>yes</v>
      </c>
      <c r="M205" s="8" t="str">
        <f aca="false">IF(ISNA(VLOOKUP($B205,datasets!$B:$C,1,0)), "no", "yes")</f>
        <v>no</v>
      </c>
      <c r="N205" s="8" t="str">
        <f aca="false">IF(ISNA(VLOOKUP($B205,processing!$B:$C,1,0)), "no", "yes")</f>
        <v>no</v>
      </c>
      <c r="O205" s="8" t="str">
        <f aca="false">IF(ISNA(VLOOKUP($B205,outputs!$B:$C,1,0)), "no", "yes")</f>
        <v>no</v>
      </c>
      <c r="P205" s="8" t="str">
        <f aca="false">IF(ISNA(VLOOKUP($B205,accuracy!$B:$C,1,0)), "no", "yes")</f>
        <v>no</v>
      </c>
    </row>
    <row r="206" customFormat="false" ht="12.75" hidden="false" customHeight="true" outlineLevel="0" collapsed="false">
      <c r="A206" s="5"/>
      <c r="B206" s="5" t="str">
        <f aca="false">CONCATENATE(E206," ",C206,", ",G206, " (", D206,")")</f>
        <v>Dlesk et al. 2020, Applied Sciences (ISAR97EX)</v>
      </c>
      <c r="C206" s="5" t="n">
        <v>2020</v>
      </c>
      <c r="D206" s="5" t="s">
        <v>926</v>
      </c>
      <c r="E206" s="5" t="s">
        <v>922</v>
      </c>
      <c r="F206" s="5" t="s">
        <v>927</v>
      </c>
      <c r="G206" s="5" t="s">
        <v>928</v>
      </c>
      <c r="H206" s="5" t="s">
        <v>929</v>
      </c>
      <c r="J206" s="5" t="b">
        <f aca="true">EXACT(VLOOKUP($B206, INDIRECT("scientific!$A:$E"), 5, FALSE()), "no")</f>
        <v>1</v>
      </c>
      <c r="K206" s="9" t="str">
        <f aca="false">IF(ISNA(VLOOKUP($B206,geographic!$A:$B,1,0)), "no", "yes")</f>
        <v>yes</v>
      </c>
      <c r="L206" s="8" t="str">
        <f aca="false">IF(ISNA(VLOOKUP($B206,scientific!$A:$B,1,0)), "no", "yes")</f>
        <v>yes</v>
      </c>
      <c r="M206" s="8" t="str">
        <f aca="false">IF(ISNA(VLOOKUP($B206,datasets!$B:$C,1,0)), "no", "yes")</f>
        <v>no</v>
      </c>
      <c r="N206" s="8" t="str">
        <f aca="false">IF(ISNA(VLOOKUP($B206,processing!$B:$C,1,0)), "no", "yes")</f>
        <v>no</v>
      </c>
      <c r="O206" s="8" t="str">
        <f aca="false">IF(ISNA(VLOOKUP($B206,outputs!$B:$C,1,0)), "no", "yes")</f>
        <v>no</v>
      </c>
      <c r="P206" s="8" t="str">
        <f aca="false">IF(ISNA(VLOOKUP($B206,accuracy!$B:$C,1,0)), "no", "yes")</f>
        <v>no</v>
      </c>
    </row>
    <row r="207" customFormat="false" ht="12.75" hidden="false" customHeight="true" outlineLevel="0" collapsed="false">
      <c r="A207" s="5"/>
      <c r="B207" s="5" t="str">
        <f aca="false">CONCATENATE(E207," ",C207,", ",G207, " (", D207,")")</f>
        <v>Doering et al. 2012, Hydrological Processes (GIMYYC9R)</v>
      </c>
      <c r="C207" s="5" t="n">
        <v>2012</v>
      </c>
      <c r="D207" s="5" t="s">
        <v>930</v>
      </c>
      <c r="E207" s="5" t="s">
        <v>931</v>
      </c>
      <c r="F207" s="5" t="s">
        <v>932</v>
      </c>
      <c r="G207" s="5" t="s">
        <v>472</v>
      </c>
      <c r="H207" s="5" t="s">
        <v>933</v>
      </c>
      <c r="J207" s="5" t="b">
        <f aca="true">EXACT(VLOOKUP($B207, INDIRECT("scientific!$A:$E"), 5, FALSE()), "no")</f>
        <v>1</v>
      </c>
      <c r="K207" s="9" t="str">
        <f aca="false">IF(ISNA(VLOOKUP($B207,geographic!$A:$B,1,0)), "no", "yes")</f>
        <v>yes</v>
      </c>
      <c r="L207" s="8" t="str">
        <f aca="false">IF(ISNA(VLOOKUP($B207,scientific!$A:$B,1,0)), "no", "yes")</f>
        <v>yes</v>
      </c>
      <c r="M207" s="8" t="str">
        <f aca="false">IF(ISNA(VLOOKUP($B207,datasets!$B:$C,1,0)), "no", "yes")</f>
        <v>no</v>
      </c>
      <c r="N207" s="8" t="str">
        <f aca="false">IF(ISNA(VLOOKUP($B207,processing!$B:$C,1,0)), "no", "yes")</f>
        <v>no</v>
      </c>
      <c r="O207" s="8" t="str">
        <f aca="false">IF(ISNA(VLOOKUP($B207,outputs!$B:$C,1,0)), "no", "yes")</f>
        <v>no</v>
      </c>
      <c r="P207" s="8" t="str">
        <f aca="false">IF(ISNA(VLOOKUP($B207,accuracy!$B:$C,1,0)), "no", "yes")</f>
        <v>no</v>
      </c>
    </row>
    <row r="208" customFormat="false" ht="12.75" hidden="false" customHeight="true" outlineLevel="0" collapsed="false">
      <c r="A208" s="5"/>
      <c r="B208" s="5" t="str">
        <f aca="false">CONCATENATE(E208," ",C208,", ",G208, " (", D208,")")</f>
        <v>Ellis et al. 2006, Remote Sensing of Environment (CAYZ3F44)</v>
      </c>
      <c r="C208" s="5" t="n">
        <v>2006</v>
      </c>
      <c r="D208" s="5" t="s">
        <v>934</v>
      </c>
      <c r="E208" s="5" t="s">
        <v>935</v>
      </c>
      <c r="F208" s="5" t="s">
        <v>936</v>
      </c>
      <c r="G208" s="5" t="s">
        <v>41</v>
      </c>
      <c r="H208" s="5" t="s">
        <v>937</v>
      </c>
      <c r="J208" s="5" t="b">
        <f aca="true">EXACT(VLOOKUP($B208, INDIRECT("scientific!$A:$E"), 5, FALSE()), "no")</f>
        <v>1</v>
      </c>
      <c r="K208" s="9" t="str">
        <f aca="false">IF(ISNA(VLOOKUP($B208,geographic!$A:$B,1,0)), "no", "yes")</f>
        <v>yes</v>
      </c>
      <c r="L208" s="8" t="str">
        <f aca="false">IF(ISNA(VLOOKUP($B208,scientific!$A:$B,1,0)), "no", "yes")</f>
        <v>yes</v>
      </c>
      <c r="M208" s="8" t="str">
        <f aca="false">IF(ISNA(VLOOKUP($B208,datasets!$B:$C,1,0)), "no", "yes")</f>
        <v>no</v>
      </c>
      <c r="N208" s="8" t="str">
        <f aca="false">IF(ISNA(VLOOKUP($B208,processing!$B:$C,1,0)), "no", "yes")</f>
        <v>no</v>
      </c>
      <c r="O208" s="8" t="str">
        <f aca="false">IF(ISNA(VLOOKUP($B208,outputs!$B:$C,1,0)), "no", "yes")</f>
        <v>no</v>
      </c>
      <c r="P208" s="8" t="str">
        <f aca="false">IF(ISNA(VLOOKUP($B208,accuracy!$B:$C,1,0)), "no", "yes")</f>
        <v>no</v>
      </c>
    </row>
    <row r="209" customFormat="false" ht="12.75" hidden="false" customHeight="true" outlineLevel="0" collapsed="false">
      <c r="A209" s="5"/>
      <c r="B209" s="5" t="str">
        <f aca="false">CONCATENATE(E209," ",C209,", ",G209, " (", D209,")")</f>
        <v>Enns 2021, Militarizing Outer Space (8G2UWTZU)</v>
      </c>
      <c r="C209" s="5" t="n">
        <v>2021</v>
      </c>
      <c r="D209" s="5" t="s">
        <v>938</v>
      </c>
      <c r="E209" s="5" t="s">
        <v>939</v>
      </c>
      <c r="F209" s="5" t="s">
        <v>940</v>
      </c>
      <c r="G209" s="5" t="s">
        <v>941</v>
      </c>
      <c r="H209" s="5" t="s">
        <v>942</v>
      </c>
      <c r="J209" s="5" t="b">
        <f aca="true">EXACT(VLOOKUP($B209, INDIRECT("scientific!$A:$E"), 5, FALSE()), "no")</f>
        <v>1</v>
      </c>
      <c r="K209" s="9" t="str">
        <f aca="false">IF(ISNA(VLOOKUP($B209,geographic!$A:$B,1,0)), "no", "yes")</f>
        <v>yes</v>
      </c>
      <c r="L209" s="8" t="str">
        <f aca="false">IF(ISNA(VLOOKUP($B209,scientific!$A:$B,1,0)), "no", "yes")</f>
        <v>yes</v>
      </c>
      <c r="M209" s="8" t="str">
        <f aca="false">IF(ISNA(VLOOKUP($B209,datasets!$B:$C,1,0)), "no", "yes")</f>
        <v>no</v>
      </c>
      <c r="N209" s="8" t="str">
        <f aca="false">IF(ISNA(VLOOKUP($B209,processing!$B:$C,1,0)), "no", "yes")</f>
        <v>no</v>
      </c>
      <c r="O209" s="8" t="str">
        <f aca="false">IF(ISNA(VLOOKUP($B209,outputs!$B:$C,1,0)), "no", "yes")</f>
        <v>no</v>
      </c>
      <c r="P209" s="8" t="str">
        <f aca="false">IF(ISNA(VLOOKUP($B209,accuracy!$B:$C,1,0)), "no", "yes")</f>
        <v>no</v>
      </c>
    </row>
    <row r="210" customFormat="false" ht="12.75" hidden="false" customHeight="true" outlineLevel="0" collapsed="false">
      <c r="A210" s="14"/>
      <c r="B210" s="5" t="str">
        <f aca="false">CONCATENATE(E210," ",C210,", ",G210, " (", D210,")")</f>
        <v>Farías-Barahona et al. 2020, Remote Sensing (2WCJZANX)</v>
      </c>
      <c r="C210" s="5" t="n">
        <v>2020</v>
      </c>
      <c r="D210" s="5" t="s">
        <v>943</v>
      </c>
      <c r="E210" s="5" t="s">
        <v>583</v>
      </c>
      <c r="F210" s="5" t="s">
        <v>944</v>
      </c>
      <c r="G210" s="5" t="s">
        <v>46</v>
      </c>
      <c r="H210" s="5" t="s">
        <v>945</v>
      </c>
      <c r="J210" s="5" t="b">
        <f aca="true">EXACT(VLOOKUP($B210, INDIRECT("scientific!$A:$E"), 5, FALSE()), "no")</f>
        <v>1</v>
      </c>
      <c r="K210" s="9" t="str">
        <f aca="false">IF(ISNA(VLOOKUP($B210,geographic!$A:$B,1,0)), "no", "yes")</f>
        <v>yes</v>
      </c>
      <c r="L210" s="8" t="str">
        <f aca="false">IF(ISNA(VLOOKUP($B210,scientific!$A:$B,1,0)), "no", "yes")</f>
        <v>yes</v>
      </c>
      <c r="M210" s="8" t="str">
        <f aca="false">IF(ISNA(VLOOKUP($B210,datasets!$B:$C,1,0)), "no", "yes")</f>
        <v>no</v>
      </c>
      <c r="N210" s="8" t="str">
        <f aca="false">IF(ISNA(VLOOKUP($B210,processing!$B:$C,1,0)), "no", "yes")</f>
        <v>no</v>
      </c>
      <c r="O210" s="8" t="str">
        <f aca="false">IF(ISNA(VLOOKUP($B210,outputs!$B:$C,1,0)), "no", "yes")</f>
        <v>no</v>
      </c>
      <c r="P210" s="8" t="str">
        <f aca="false">IF(ISNA(VLOOKUP($B210,accuracy!$B:$C,1,0)), "no", "yes")</f>
        <v>no</v>
      </c>
    </row>
    <row r="211" customFormat="false" ht="12.75" hidden="false" customHeight="true" outlineLevel="0" collapsed="false">
      <c r="A211" s="5"/>
      <c r="B211" s="5" t="str">
        <f aca="false">CONCATENATE(E211," ",C211,", ",G211, " (", D211,")")</f>
        <v>Farnsworth et al. 2017, Boreas (BNL7NSXI)</v>
      </c>
      <c r="C211" s="5" t="n">
        <v>2017</v>
      </c>
      <c r="D211" s="5" t="s">
        <v>946</v>
      </c>
      <c r="E211" s="5" t="s">
        <v>947</v>
      </c>
      <c r="F211" s="5" t="s">
        <v>948</v>
      </c>
      <c r="G211" s="5" t="s">
        <v>949</v>
      </c>
      <c r="H211" s="5" t="s">
        <v>950</v>
      </c>
      <c r="J211" s="5" t="b">
        <f aca="true">EXACT(VLOOKUP($B211, INDIRECT("scientific!$A:$E"), 5, FALSE()), "no")</f>
        <v>1</v>
      </c>
      <c r="K211" s="9" t="str">
        <f aca="false">IF(ISNA(VLOOKUP($B211,geographic!$A:$B,1,0)), "no", "yes")</f>
        <v>yes</v>
      </c>
      <c r="L211" s="8" t="str">
        <f aca="false">IF(ISNA(VLOOKUP($B211,scientific!$A:$B,1,0)), "no", "yes")</f>
        <v>yes</v>
      </c>
      <c r="M211" s="8" t="str">
        <f aca="false">IF(ISNA(VLOOKUP($B211,datasets!$B:$C,1,0)), "no", "yes")</f>
        <v>no</v>
      </c>
      <c r="N211" s="8" t="str">
        <f aca="false">IF(ISNA(VLOOKUP($B211,processing!$B:$C,1,0)), "no", "yes")</f>
        <v>no</v>
      </c>
      <c r="O211" s="8" t="str">
        <f aca="false">IF(ISNA(VLOOKUP($B211,outputs!$B:$C,1,0)), "no", "yes")</f>
        <v>no</v>
      </c>
      <c r="P211" s="8" t="str">
        <f aca="false">IF(ISNA(VLOOKUP($B211,accuracy!$B:$C,1,0)), "no", "yes")</f>
        <v>no</v>
      </c>
    </row>
    <row r="212" customFormat="false" ht="12.75" hidden="false" customHeight="true" outlineLevel="0" collapsed="false">
      <c r="A212" s="5"/>
      <c r="B212" s="5" t="str">
        <f aca="false">CONCATENATE(E212," ",C212,", ",G212, " (", D212,")")</f>
        <v>Fortin 2018, University of Victoria (NF894HPH)</v>
      </c>
      <c r="C212" s="5" t="n">
        <v>2018</v>
      </c>
      <c r="D212" s="5" t="s">
        <v>951</v>
      </c>
      <c r="E212" s="5" t="s">
        <v>952</v>
      </c>
      <c r="F212" s="5" t="s">
        <v>953</v>
      </c>
      <c r="G212" s="4" t="s">
        <v>954</v>
      </c>
      <c r="J212" s="5" t="b">
        <f aca="true">EXACT(VLOOKUP($B212, INDIRECT("scientific!$A:$E"), 5, FALSE()), "no")</f>
        <v>1</v>
      </c>
      <c r="K212" s="9" t="str">
        <f aca="false">IF(ISNA(VLOOKUP($B212,geographic!$A:$B,1,0)), "no", "yes")</f>
        <v>yes</v>
      </c>
      <c r="L212" s="8" t="str">
        <f aca="false">IF(ISNA(VLOOKUP($B212,scientific!$A:$B,1,0)), "no", "yes")</f>
        <v>yes</v>
      </c>
      <c r="M212" s="8" t="str">
        <f aca="false">IF(ISNA(VLOOKUP($B212,datasets!$B:$C,1,0)), "no", "yes")</f>
        <v>no</v>
      </c>
      <c r="N212" s="8" t="str">
        <f aca="false">IF(ISNA(VLOOKUP($B212,processing!$B:$C,1,0)), "no", "yes")</f>
        <v>no</v>
      </c>
      <c r="O212" s="8" t="str">
        <f aca="false">IF(ISNA(VLOOKUP($B212,outputs!$B:$C,1,0)), "no", "yes")</f>
        <v>no</v>
      </c>
      <c r="P212" s="8" t="str">
        <f aca="false">IF(ISNA(VLOOKUP($B212,accuracy!$B:$C,1,0)), "no", "yes")</f>
        <v>no</v>
      </c>
    </row>
    <row r="213" customFormat="false" ht="12.75" hidden="false" customHeight="true" outlineLevel="0" collapsed="false">
      <c r="A213" s="5"/>
      <c r="B213" s="5" t="str">
        <f aca="false">CONCATENATE(E213," ",C213,", ",G213, " (", D213,")")</f>
        <v>Fowler 2013, Archaeology from Historical Aerial and Satellite Archives (W2E5DTWL)</v>
      </c>
      <c r="C213" s="5" t="n">
        <v>2013</v>
      </c>
      <c r="D213" s="5" t="s">
        <v>955</v>
      </c>
      <c r="E213" s="5" t="s">
        <v>741</v>
      </c>
      <c r="F213" s="5" t="s">
        <v>956</v>
      </c>
      <c r="G213" s="5" t="s">
        <v>892</v>
      </c>
      <c r="H213" s="5" t="s">
        <v>957</v>
      </c>
      <c r="J213" s="5" t="b">
        <f aca="true">EXACT(VLOOKUP($B213, INDIRECT("scientific!$A:$E"), 5, FALSE()), "no")</f>
        <v>1</v>
      </c>
      <c r="K213" s="9" t="str">
        <f aca="false">IF(ISNA(VLOOKUP($B213,geographic!$A:$B,1,0)), "no", "yes")</f>
        <v>yes</v>
      </c>
      <c r="L213" s="8" t="str">
        <f aca="false">IF(ISNA(VLOOKUP($B213,scientific!$A:$B,1,0)), "no", "yes")</f>
        <v>yes</v>
      </c>
      <c r="M213" s="8" t="str">
        <f aca="false">IF(ISNA(VLOOKUP($B213,datasets!$B:$C,1,0)), "no", "yes")</f>
        <v>no</v>
      </c>
      <c r="N213" s="8" t="str">
        <f aca="false">IF(ISNA(VLOOKUP($B213,processing!$B:$C,1,0)), "no", "yes")</f>
        <v>no</v>
      </c>
      <c r="O213" s="8" t="str">
        <f aca="false">IF(ISNA(VLOOKUP($B213,outputs!$B:$C,1,0)), "no", "yes")</f>
        <v>no</v>
      </c>
      <c r="P213" s="8" t="str">
        <f aca="false">IF(ISNA(VLOOKUP($B213,accuracy!$B:$C,1,0)), "no", "yes")</f>
        <v>no</v>
      </c>
    </row>
    <row r="214" customFormat="false" ht="12.75" hidden="false" customHeight="true" outlineLevel="0" collapsed="false">
      <c r="A214" s="5"/>
      <c r="B214" s="5" t="str">
        <f aca="false">CONCATENATE(E214," ",C214,", ",G214, " (", D214,")")</f>
        <v>Fowler and Fowler 2005, Archaeological Prospection (FRJ54JWB)</v>
      </c>
      <c r="C214" s="5" t="n">
        <v>2005</v>
      </c>
      <c r="D214" s="5" t="s">
        <v>958</v>
      </c>
      <c r="E214" s="5" t="s">
        <v>959</v>
      </c>
      <c r="F214" s="5" t="s">
        <v>960</v>
      </c>
      <c r="G214" s="5" t="s">
        <v>289</v>
      </c>
      <c r="H214" s="5" t="s">
        <v>961</v>
      </c>
      <c r="J214" s="5" t="b">
        <f aca="true">EXACT(VLOOKUP($B214, INDIRECT("scientific!$A:$E"), 5, FALSE()), "no")</f>
        <v>1</v>
      </c>
      <c r="K214" s="9" t="str">
        <f aca="false">IF(ISNA(VLOOKUP($B214,geographic!$A:$B,1,0)), "no", "yes")</f>
        <v>yes</v>
      </c>
      <c r="L214" s="8" t="str">
        <f aca="false">IF(ISNA(VLOOKUP($B214,scientific!$A:$B,1,0)), "no", "yes")</f>
        <v>yes</v>
      </c>
      <c r="M214" s="8" t="str">
        <f aca="false">IF(ISNA(VLOOKUP($B214,datasets!$B:$C,1,0)), "no", "yes")</f>
        <v>no</v>
      </c>
      <c r="N214" s="8" t="str">
        <f aca="false">IF(ISNA(VLOOKUP($B214,processing!$B:$C,1,0)), "no", "yes")</f>
        <v>no</v>
      </c>
      <c r="O214" s="8" t="str">
        <f aca="false">IF(ISNA(VLOOKUP($B214,outputs!$B:$C,1,0)), "no", "yes")</f>
        <v>no</v>
      </c>
      <c r="P214" s="8" t="str">
        <f aca="false">IF(ISNA(VLOOKUP($B214,accuracy!$B:$C,1,0)), "no", "yes")</f>
        <v>no</v>
      </c>
    </row>
    <row r="215" customFormat="false" ht="12.75" hidden="false" customHeight="true" outlineLevel="0" collapsed="false">
      <c r="A215" s="5"/>
      <c r="B215" s="5" t="str">
        <f aca="false">CONCATENATE(E215," ",C215,", ",G215, " (", D215,")")</f>
        <v>Frischauf 2018, Satellite-Based Earth Observation (7NPB2Y8W)</v>
      </c>
      <c r="C215" s="5" t="n">
        <v>2018</v>
      </c>
      <c r="D215" s="5" t="s">
        <v>962</v>
      </c>
      <c r="E215" s="5" t="s">
        <v>963</v>
      </c>
      <c r="F215" s="5" t="s">
        <v>964</v>
      </c>
      <c r="G215" s="5" t="s">
        <v>965</v>
      </c>
      <c r="H215" s="5" t="s">
        <v>966</v>
      </c>
      <c r="J215" s="5" t="b">
        <f aca="true">EXACT(VLOOKUP($B215, INDIRECT("scientific!$A:$E"), 5, FALSE()), "no")</f>
        <v>1</v>
      </c>
      <c r="K215" s="9" t="str">
        <f aca="false">IF(ISNA(VLOOKUP($B215,geographic!$A:$B,1,0)), "no", "yes")</f>
        <v>yes</v>
      </c>
      <c r="L215" s="8" t="str">
        <f aca="false">IF(ISNA(VLOOKUP($B215,scientific!$A:$B,1,0)), "no", "yes")</f>
        <v>yes</v>
      </c>
      <c r="M215" s="8" t="str">
        <f aca="false">IF(ISNA(VLOOKUP($B215,datasets!$B:$C,1,0)), "no", "yes")</f>
        <v>no</v>
      </c>
      <c r="N215" s="8" t="str">
        <f aca="false">IF(ISNA(VLOOKUP($B215,processing!$B:$C,1,0)), "no", "yes")</f>
        <v>no</v>
      </c>
      <c r="O215" s="8" t="str">
        <f aca="false">IF(ISNA(VLOOKUP($B215,outputs!$B:$C,1,0)), "no", "yes")</f>
        <v>no</v>
      </c>
      <c r="P215" s="8" t="str">
        <f aca="false">IF(ISNA(VLOOKUP($B215,accuracy!$B:$C,1,0)), "no", "yes")</f>
        <v>no</v>
      </c>
    </row>
    <row r="216" customFormat="false" ht="12.75" hidden="false" customHeight="true" outlineLevel="0" collapsed="false">
      <c r="A216" s="5"/>
      <c r="B216" s="5" t="str">
        <f aca="false">CONCATENATE(E216," ",C216,", ",G216, " (", D216,")")</f>
        <v>Fuentes et al. 2018, Geosciences (8MNEIYSF)</v>
      </c>
      <c r="C216" s="5" t="n">
        <v>2018</v>
      </c>
      <c r="D216" s="5" t="s">
        <v>967</v>
      </c>
      <c r="E216" s="5" t="s">
        <v>968</v>
      </c>
      <c r="F216" s="5" t="s">
        <v>969</v>
      </c>
      <c r="G216" s="5" t="s">
        <v>970</v>
      </c>
      <c r="H216" s="5" t="s">
        <v>971</v>
      </c>
      <c r="J216" s="5" t="b">
        <f aca="true">EXACT(VLOOKUP($B216, INDIRECT("scientific!$A:$E"), 5, FALSE()), "no")</f>
        <v>1</v>
      </c>
      <c r="K216" s="9" t="str">
        <f aca="false">IF(ISNA(VLOOKUP($B216,geographic!$A:$B,1,0)), "no", "yes")</f>
        <v>yes</v>
      </c>
      <c r="L216" s="8" t="str">
        <f aca="false">IF(ISNA(VLOOKUP($B216,scientific!$A:$B,1,0)), "no", "yes")</f>
        <v>yes</v>
      </c>
      <c r="M216" s="8" t="str">
        <f aca="false">IF(ISNA(VLOOKUP($B216,datasets!$B:$C,1,0)), "no", "yes")</f>
        <v>no</v>
      </c>
      <c r="N216" s="8" t="str">
        <f aca="false">IF(ISNA(VLOOKUP($B216,processing!$B:$C,1,0)), "no", "yes")</f>
        <v>no</v>
      </c>
      <c r="O216" s="8" t="str">
        <f aca="false">IF(ISNA(VLOOKUP($B216,outputs!$B:$C,1,0)), "no", "yes")</f>
        <v>no</v>
      </c>
      <c r="P216" s="8" t="str">
        <f aca="false">IF(ISNA(VLOOKUP($B216,accuracy!$B:$C,1,0)), "no", "yes")</f>
        <v>no</v>
      </c>
    </row>
    <row r="217" customFormat="false" ht="12.75" hidden="false" customHeight="true" outlineLevel="0" collapsed="false">
      <c r="A217" s="5"/>
      <c r="B217" s="5" t="str">
        <f aca="false">CONCATENATE(E217," ",C217,", ",G217, " (", D217,")")</f>
        <v>Girod et al. 2017, The Cryosphere (KMNMHCBW)</v>
      </c>
      <c r="C217" s="5" t="n">
        <v>2017</v>
      </c>
      <c r="D217" s="5" t="s">
        <v>972</v>
      </c>
      <c r="E217" s="5" t="s">
        <v>569</v>
      </c>
      <c r="F217" s="5" t="s">
        <v>973</v>
      </c>
      <c r="G217" s="5" t="s">
        <v>25</v>
      </c>
      <c r="H217" s="5" t="s">
        <v>974</v>
      </c>
      <c r="J217" s="5" t="b">
        <f aca="true">EXACT(VLOOKUP($B217, INDIRECT("scientific!$A:$E"), 5, FALSE()), "no")</f>
        <v>1</v>
      </c>
      <c r="K217" s="9" t="str">
        <f aca="false">IF(ISNA(VLOOKUP($B217,geographic!$A:$B,1,0)), "no", "yes")</f>
        <v>yes</v>
      </c>
      <c r="L217" s="8" t="str">
        <f aca="false">IF(ISNA(VLOOKUP($B217,scientific!$A:$B,1,0)), "no", "yes")</f>
        <v>yes</v>
      </c>
      <c r="M217" s="8" t="str">
        <f aca="false">IF(ISNA(VLOOKUP($B217,datasets!$B:$C,1,0)), "no", "yes")</f>
        <v>no</v>
      </c>
      <c r="N217" s="8" t="str">
        <f aca="false">IF(ISNA(VLOOKUP($B217,processing!$B:$C,1,0)), "no", "yes")</f>
        <v>no</v>
      </c>
      <c r="O217" s="8" t="str">
        <f aca="false">IF(ISNA(VLOOKUP($B217,outputs!$B:$C,1,0)), "no", "yes")</f>
        <v>no</v>
      </c>
      <c r="P217" s="8" t="str">
        <f aca="false">IF(ISNA(VLOOKUP($B217,accuracy!$B:$C,1,0)), "no", "yes")</f>
        <v>no</v>
      </c>
    </row>
    <row r="218" customFormat="false" ht="12.75" hidden="false" customHeight="true" outlineLevel="0" collapsed="false">
      <c r="A218" s="5"/>
      <c r="B218" s="5" t="str">
        <f aca="false">CONCATENATE(E218," ",C218,", ",G218, " (", D218,")")</f>
        <v>González-Yebra et al. 2018, Biosystems Engineering (3TRZPSLT)</v>
      </c>
      <c r="C218" s="5" t="n">
        <v>2018</v>
      </c>
      <c r="D218" s="5" t="s">
        <v>975</v>
      </c>
      <c r="E218" s="5" t="s">
        <v>976</v>
      </c>
      <c r="F218" s="5" t="s">
        <v>977</v>
      </c>
      <c r="G218" s="5" t="s">
        <v>978</v>
      </c>
      <c r="H218" s="5" t="s">
        <v>979</v>
      </c>
      <c r="J218" s="5" t="b">
        <f aca="true">EXACT(VLOOKUP($B218, INDIRECT("scientific!$A:$E"), 5, FALSE()), "no")</f>
        <v>1</v>
      </c>
      <c r="K218" s="9" t="str">
        <f aca="false">IF(ISNA(VLOOKUP($B218,geographic!$A:$B,1,0)), "no", "yes")</f>
        <v>yes</v>
      </c>
      <c r="L218" s="8" t="str">
        <f aca="false">IF(ISNA(VLOOKUP($B218,scientific!$A:$B,1,0)), "no", "yes")</f>
        <v>yes</v>
      </c>
      <c r="M218" s="8" t="str">
        <f aca="false">IF(ISNA(VLOOKUP($B218,datasets!$B:$C,1,0)), "no", "yes")</f>
        <v>no</v>
      </c>
      <c r="N218" s="8" t="str">
        <f aca="false">IF(ISNA(VLOOKUP($B218,processing!$B:$C,1,0)), "no", "yes")</f>
        <v>no</v>
      </c>
      <c r="O218" s="8" t="str">
        <f aca="false">IF(ISNA(VLOOKUP($B218,outputs!$B:$C,1,0)), "no", "yes")</f>
        <v>no</v>
      </c>
      <c r="P218" s="8" t="str">
        <f aca="false">IF(ISNA(VLOOKUP($B218,accuracy!$B:$C,1,0)), "no", "yes")</f>
        <v>no</v>
      </c>
    </row>
    <row r="219" customFormat="false" ht="12.75" hidden="false" customHeight="true" outlineLevel="0" collapsed="false">
      <c r="A219" s="5"/>
      <c r="B219" s="5" t="str">
        <f aca="false">CONCATENATE(E219," ",C219,", ",G219, " (", D219,")")</f>
        <v>Grimm et al. 2019, Progress in Aerospace Sciences (NR8JMLEM)</v>
      </c>
      <c r="C219" s="5" t="n">
        <v>2019</v>
      </c>
      <c r="D219" s="5" t="s">
        <v>980</v>
      </c>
      <c r="E219" s="5" t="s">
        <v>981</v>
      </c>
      <c r="F219" s="5" t="s">
        <v>982</v>
      </c>
      <c r="G219" s="5" t="s">
        <v>983</v>
      </c>
      <c r="H219" s="5" t="s">
        <v>984</v>
      </c>
      <c r="J219" s="5" t="b">
        <f aca="true">EXACT(VLOOKUP($B219, INDIRECT("scientific!$A:$E"), 5, FALSE()), "no")</f>
        <v>1</v>
      </c>
      <c r="K219" s="9" t="str">
        <f aca="false">IF(ISNA(VLOOKUP($B219,geographic!$A:$B,1,0)), "no", "yes")</f>
        <v>yes</v>
      </c>
      <c r="L219" s="8" t="str">
        <f aca="false">IF(ISNA(VLOOKUP($B219,scientific!$A:$B,1,0)), "no", "yes")</f>
        <v>yes</v>
      </c>
      <c r="M219" s="8" t="str">
        <f aca="false">IF(ISNA(VLOOKUP($B219,datasets!$B:$C,1,0)), "no", "yes")</f>
        <v>no</v>
      </c>
      <c r="N219" s="8" t="str">
        <f aca="false">IF(ISNA(VLOOKUP($B219,processing!$B:$C,1,0)), "no", "yes")</f>
        <v>no</v>
      </c>
      <c r="O219" s="8" t="str">
        <f aca="false">IF(ISNA(VLOOKUP($B219,outputs!$B:$C,1,0)), "no", "yes")</f>
        <v>no</v>
      </c>
      <c r="P219" s="8" t="str">
        <f aca="false">IF(ISNA(VLOOKUP($B219,accuracy!$B:$C,1,0)), "no", "yes")</f>
        <v>no</v>
      </c>
    </row>
    <row r="220" customFormat="false" ht="12.75" hidden="false" customHeight="true" outlineLevel="0" collapsed="false">
      <c r="A220" s="5"/>
      <c r="B220" s="5" t="str">
        <f aca="false">CONCATENATE(E220," ",C220,", ",G220, " (", D220,")")</f>
        <v>Grip et al. 2000, Environmental Forensics (QQ8Q5LCE)</v>
      </c>
      <c r="C220" s="4" t="n">
        <v>2000</v>
      </c>
      <c r="D220" s="5" t="s">
        <v>985</v>
      </c>
      <c r="E220" s="5" t="s">
        <v>986</v>
      </c>
      <c r="F220" s="5" t="s">
        <v>987</v>
      </c>
      <c r="G220" s="5" t="s">
        <v>988</v>
      </c>
      <c r="H220" s="5" t="s">
        <v>989</v>
      </c>
      <c r="J220" s="5" t="b">
        <f aca="true">EXACT(VLOOKUP($B220, INDIRECT("scientific!$A:$E"), 5, FALSE()), "no")</f>
        <v>1</v>
      </c>
      <c r="K220" s="9" t="str">
        <f aca="false">IF(ISNA(VLOOKUP($B220,geographic!$A:$B,1,0)), "no", "yes")</f>
        <v>yes</v>
      </c>
      <c r="L220" s="8" t="str">
        <f aca="false">IF(ISNA(VLOOKUP($B220,scientific!$A:$B,1,0)), "no", "yes")</f>
        <v>yes</v>
      </c>
      <c r="M220" s="8" t="str">
        <f aca="false">IF(ISNA(VLOOKUP($B220,datasets!$B:$C,1,0)), "no", "yes")</f>
        <v>no</v>
      </c>
      <c r="N220" s="8" t="str">
        <f aca="false">IF(ISNA(VLOOKUP($B220,processing!$B:$C,1,0)), "no", "yes")</f>
        <v>no</v>
      </c>
      <c r="O220" s="8" t="str">
        <f aca="false">IF(ISNA(VLOOKUP($B220,outputs!$B:$C,1,0)), "no", "yes")</f>
        <v>no</v>
      </c>
      <c r="P220" s="8" t="str">
        <f aca="false">IF(ISNA(VLOOKUP($B220,accuracy!$B:$C,1,0)), "no", "yes")</f>
        <v>no</v>
      </c>
    </row>
    <row r="221" customFormat="false" ht="12.75" hidden="false" customHeight="true" outlineLevel="0" collapsed="false">
      <c r="A221" s="5"/>
      <c r="B221" s="5" t="str">
        <f aca="false">CONCATENATE(E221," ",C221,", ",G221, " (", D221,")")</f>
        <v>Groen et al. 2012, GIScience &amp; Remote Sensing (X35JXHEJ)</v>
      </c>
      <c r="C221" s="5" t="n">
        <v>2012</v>
      </c>
      <c r="D221" s="5" t="s">
        <v>990</v>
      </c>
      <c r="E221" s="5" t="s">
        <v>991</v>
      </c>
      <c r="F221" s="5" t="s">
        <v>992</v>
      </c>
      <c r="G221" s="5" t="s">
        <v>993</v>
      </c>
      <c r="H221" s="5" t="s">
        <v>994</v>
      </c>
      <c r="J221" s="5" t="b">
        <f aca="true">EXACT(VLOOKUP($B221, INDIRECT("scientific!$A:$E"), 5, FALSE()), "no")</f>
        <v>1</v>
      </c>
      <c r="K221" s="9" t="str">
        <f aca="false">IF(ISNA(VLOOKUP($B221,geographic!$A:$B,1,0)), "no", "yes")</f>
        <v>yes</v>
      </c>
      <c r="L221" s="8" t="str">
        <f aca="false">IF(ISNA(VLOOKUP($B221,scientific!$A:$B,1,0)), "no", "yes")</f>
        <v>yes</v>
      </c>
      <c r="M221" s="8" t="str">
        <f aca="false">IF(ISNA(VLOOKUP($B221,datasets!$B:$C,1,0)), "no", "yes")</f>
        <v>no</v>
      </c>
      <c r="N221" s="8" t="str">
        <f aca="false">IF(ISNA(VLOOKUP($B221,processing!$B:$C,1,0)), "no", "yes")</f>
        <v>no</v>
      </c>
      <c r="O221" s="8" t="str">
        <f aca="false">IF(ISNA(VLOOKUP($B221,outputs!$B:$C,1,0)), "no", "yes")</f>
        <v>no</v>
      </c>
      <c r="P221" s="8" t="str">
        <f aca="false">IF(ISNA(VLOOKUP($B221,accuracy!$B:$C,1,0)), "no", "yes")</f>
        <v>no</v>
      </c>
    </row>
    <row r="222" customFormat="false" ht="12.75" hidden="false" customHeight="true" outlineLevel="0" collapsed="false">
      <c r="A222" s="5"/>
      <c r="B222" s="5" t="str">
        <f aca="false">CONCATENATE(E222," ",C222,", ",G222, " (", D222,")")</f>
        <v>Guzzetti et al. 2012, Earth-Science Reviews (MDP95PI6)</v>
      </c>
      <c r="C222" s="5" t="n">
        <v>2012</v>
      </c>
      <c r="D222" s="5" t="s">
        <v>995</v>
      </c>
      <c r="E222" s="5" t="s">
        <v>996</v>
      </c>
      <c r="F222" s="5" t="s">
        <v>997</v>
      </c>
      <c r="G222" s="5" t="s">
        <v>998</v>
      </c>
      <c r="H222" s="5" t="s">
        <v>999</v>
      </c>
      <c r="J222" s="5" t="b">
        <f aca="true">EXACT(VLOOKUP($B222, INDIRECT("scientific!$A:$E"), 5, FALSE()), "no")</f>
        <v>1</v>
      </c>
      <c r="K222" s="9" t="str">
        <f aca="false">IF(ISNA(VLOOKUP($B222,geographic!$A:$B,1,0)), "no", "yes")</f>
        <v>yes</v>
      </c>
      <c r="L222" s="8" t="str">
        <f aca="false">IF(ISNA(VLOOKUP($B222,scientific!$A:$B,1,0)), "no", "yes")</f>
        <v>yes</v>
      </c>
      <c r="M222" s="8" t="str">
        <f aca="false">IF(ISNA(VLOOKUP($B222,datasets!$B:$C,1,0)), "no", "yes")</f>
        <v>no</v>
      </c>
      <c r="N222" s="8" t="str">
        <f aca="false">IF(ISNA(VLOOKUP($B222,processing!$B:$C,1,0)), "no", "yes")</f>
        <v>no</v>
      </c>
      <c r="O222" s="8" t="str">
        <f aca="false">IF(ISNA(VLOOKUP($B222,outputs!$B:$C,1,0)), "no", "yes")</f>
        <v>no</v>
      </c>
      <c r="P222" s="8" t="str">
        <f aca="false">IF(ISNA(VLOOKUP($B222,accuracy!$B:$C,1,0)), "no", "yes")</f>
        <v>no</v>
      </c>
    </row>
    <row r="223" customFormat="false" ht="12.75" hidden="false" customHeight="true" outlineLevel="0" collapsed="false">
      <c r="A223" s="5"/>
      <c r="B223" s="5" t="str">
        <f aca="false">CONCATENATE(E223," ",C223,", ",G223, " (", D223,")")</f>
        <v>Hamandawana et al. 2005, International Journal of Applied Earth Observation and Geoinformation (NYB9RCAT)</v>
      </c>
      <c r="C223" s="5" t="n">
        <v>2005</v>
      </c>
      <c r="D223" s="5" t="s">
        <v>1000</v>
      </c>
      <c r="E223" s="5" t="s">
        <v>1001</v>
      </c>
      <c r="F223" s="5" t="s">
        <v>1002</v>
      </c>
      <c r="G223" s="5" t="s">
        <v>371</v>
      </c>
      <c r="H223" s="5" t="s">
        <v>1003</v>
      </c>
      <c r="J223" s="5" t="b">
        <f aca="true">EXACT(VLOOKUP($B223, INDIRECT("scientific!$A:$E"), 5, FALSE()), "no")</f>
        <v>1</v>
      </c>
      <c r="K223" s="9" t="str">
        <f aca="false">IF(ISNA(VLOOKUP($B223,geographic!$A:$B,1,0)), "no", "yes")</f>
        <v>yes</v>
      </c>
      <c r="L223" s="8" t="str">
        <f aca="false">IF(ISNA(VLOOKUP($B223,scientific!$A:$B,1,0)), "no", "yes")</f>
        <v>yes</v>
      </c>
      <c r="M223" s="8" t="str">
        <f aca="false">IF(ISNA(VLOOKUP($B223,datasets!$B:$C,1,0)), "no", "yes")</f>
        <v>no</v>
      </c>
      <c r="N223" s="8" t="str">
        <f aca="false">IF(ISNA(VLOOKUP($B223,processing!$B:$C,1,0)), "no", "yes")</f>
        <v>no</v>
      </c>
      <c r="O223" s="8" t="str">
        <f aca="false">IF(ISNA(VLOOKUP($B223,outputs!$B:$C,1,0)), "no", "yes")</f>
        <v>no</v>
      </c>
      <c r="P223" s="8" t="str">
        <f aca="false">IF(ISNA(VLOOKUP($B223,accuracy!$B:$C,1,0)), "no", "yes")</f>
        <v>no</v>
      </c>
    </row>
    <row r="224" customFormat="false" ht="12.75" hidden="false" customHeight="true" outlineLevel="0" collapsed="false">
      <c r="A224" s="5"/>
      <c r="B224" s="5" t="str">
        <f aca="false">CONCATENATE(E224," ",C224,", ",G224, " (", D224,")")</f>
        <v>Hammer and Lauricella 2017, Near Eastern Archaeology (GL6NHPBM)</v>
      </c>
      <c r="C224" s="5" t="n">
        <v>2017</v>
      </c>
      <c r="D224" s="5" t="s">
        <v>1004</v>
      </c>
      <c r="E224" s="5" t="s">
        <v>1005</v>
      </c>
      <c r="F224" s="5" t="s">
        <v>1006</v>
      </c>
      <c r="G224" s="5" t="s">
        <v>1007</v>
      </c>
      <c r="H224" s="5" t="s">
        <v>1008</v>
      </c>
      <c r="J224" s="5" t="b">
        <f aca="true">EXACT(VLOOKUP($B224, INDIRECT("scientific!$A:$E"), 5, FALSE()), "no")</f>
        <v>1</v>
      </c>
      <c r="K224" s="9" t="str">
        <f aca="false">IF(ISNA(VLOOKUP($B224,geographic!$A:$B,1,0)), "no", "yes")</f>
        <v>yes</v>
      </c>
      <c r="L224" s="8" t="str">
        <f aca="false">IF(ISNA(VLOOKUP($B224,scientific!$A:$B,1,0)), "no", "yes")</f>
        <v>yes</v>
      </c>
      <c r="M224" s="8" t="str">
        <f aca="false">IF(ISNA(VLOOKUP($B224,datasets!$B:$C,1,0)), "no", "yes")</f>
        <v>no</v>
      </c>
      <c r="N224" s="8" t="str">
        <f aca="false">IF(ISNA(VLOOKUP($B224,processing!$B:$C,1,0)), "no", "yes")</f>
        <v>no</v>
      </c>
      <c r="O224" s="8" t="str">
        <f aca="false">IF(ISNA(VLOOKUP($B224,outputs!$B:$C,1,0)), "no", "yes")</f>
        <v>no</v>
      </c>
      <c r="P224" s="8" t="str">
        <f aca="false">IF(ISNA(VLOOKUP($B224,accuracy!$B:$C,1,0)), "no", "yes")</f>
        <v>no</v>
      </c>
    </row>
    <row r="225" customFormat="false" ht="12.75" hidden="false" customHeight="true" outlineLevel="0" collapsed="false">
      <c r="A225" s="5"/>
      <c r="B225" s="5" t="str">
        <f aca="false">CONCATENATE(E225," ",C225,", ",G225, " (", D225,")")</f>
        <v>Hammer and Ur 2019, Advances in Archaeological Practice (HMHTMGH4)</v>
      </c>
      <c r="C225" s="5" t="n">
        <v>2019</v>
      </c>
      <c r="D225" s="5" t="s">
        <v>1009</v>
      </c>
      <c r="E225" s="5" t="s">
        <v>1010</v>
      </c>
      <c r="F225" s="5" t="s">
        <v>1011</v>
      </c>
      <c r="G225" s="5" t="s">
        <v>1012</v>
      </c>
      <c r="H225" s="5" t="s">
        <v>1013</v>
      </c>
      <c r="J225" s="5" t="b">
        <f aca="true">EXACT(VLOOKUP($B225, INDIRECT("scientific!$A:$E"), 5, FALSE()), "no")</f>
        <v>1</v>
      </c>
      <c r="K225" s="9" t="str">
        <f aca="false">IF(ISNA(VLOOKUP($B225,geographic!$A:$B,1,0)), "no", "yes")</f>
        <v>yes</v>
      </c>
      <c r="L225" s="8" t="str">
        <f aca="false">IF(ISNA(VLOOKUP($B225,scientific!$A:$B,1,0)), "no", "yes")</f>
        <v>yes</v>
      </c>
      <c r="M225" s="8" t="str">
        <f aca="false">IF(ISNA(VLOOKUP($B225,datasets!$B:$C,1,0)), "no", "yes")</f>
        <v>no</v>
      </c>
      <c r="N225" s="8" t="str">
        <f aca="false">IF(ISNA(VLOOKUP($B225,processing!$B:$C,1,0)), "no", "yes")</f>
        <v>no</v>
      </c>
      <c r="O225" s="8" t="str">
        <f aca="false">IF(ISNA(VLOOKUP($B225,outputs!$B:$C,1,0)), "no", "yes")</f>
        <v>no</v>
      </c>
      <c r="P225" s="8" t="str">
        <f aca="false">IF(ISNA(VLOOKUP($B225,accuracy!$B:$C,1,0)), "no", "yes")</f>
        <v>no</v>
      </c>
    </row>
    <row r="226" customFormat="false" ht="12.75" hidden="false" customHeight="true" outlineLevel="0" collapsed="false">
      <c r="A226" s="5"/>
      <c r="B226" s="5" t="str">
        <f aca="false">CONCATENATE(E226," ",C226,", ",G226, " (", D226,")")</f>
        <v>Hanson and Oltean 2012,  (M8GIU5FV)</v>
      </c>
      <c r="C226" s="5" t="n">
        <v>2012</v>
      </c>
      <c r="D226" s="5" t="s">
        <v>1014</v>
      </c>
      <c r="E226" s="5" t="s">
        <v>1015</v>
      </c>
      <c r="F226" s="5" t="s">
        <v>892</v>
      </c>
      <c r="J226" s="5" t="b">
        <f aca="true">EXACT(VLOOKUP($B226, INDIRECT("scientific!$A:$E"), 5, FALSE()), "no")</f>
        <v>1</v>
      </c>
      <c r="K226" s="9" t="str">
        <f aca="false">IF(ISNA(VLOOKUP($B226,geographic!$A:$B,1,0)), "no", "yes")</f>
        <v>yes</v>
      </c>
      <c r="L226" s="8" t="str">
        <f aca="false">IF(ISNA(VLOOKUP($B226,scientific!$A:$B,1,0)), "no", "yes")</f>
        <v>yes</v>
      </c>
      <c r="M226" s="8" t="str">
        <f aca="false">IF(ISNA(VLOOKUP($B226,datasets!$B:$C,1,0)), "no", "yes")</f>
        <v>no</v>
      </c>
      <c r="N226" s="8" t="str">
        <f aca="false">IF(ISNA(VLOOKUP($B226,processing!$B:$C,1,0)), "no", "yes")</f>
        <v>no</v>
      </c>
      <c r="O226" s="8" t="str">
        <f aca="false">IF(ISNA(VLOOKUP($B226,outputs!$B:$C,1,0)), "no", "yes")</f>
        <v>no</v>
      </c>
      <c r="P226" s="8" t="str">
        <f aca="false">IF(ISNA(VLOOKUP($B226,accuracy!$B:$C,1,0)), "no", "yes")</f>
        <v>no</v>
      </c>
    </row>
    <row r="227" customFormat="false" ht="12.75" hidden="false" customHeight="true" outlineLevel="0" collapsed="false">
      <c r="A227" s="5"/>
      <c r="B227" s="5" t="str">
        <f aca="false">CONCATENATE(E227," ",C227,", ",G227, " (", D227,")")</f>
        <v>Haselberger et al. 2021, Earth Surface Processes and Landforms (S6IILLAR)</v>
      </c>
      <c r="C227" s="4" t="n">
        <v>2021</v>
      </c>
      <c r="D227" s="5" t="s">
        <v>1016</v>
      </c>
      <c r="E227" s="5" t="s">
        <v>1017</v>
      </c>
      <c r="F227" s="5" t="s">
        <v>1018</v>
      </c>
      <c r="G227" s="5" t="s">
        <v>266</v>
      </c>
      <c r="H227" s="5" t="s">
        <v>1019</v>
      </c>
      <c r="J227" s="5" t="b">
        <f aca="true">EXACT(VLOOKUP($B227, INDIRECT("scientific!$A:$E"), 5, FALSE()), "no")</f>
        <v>1</v>
      </c>
      <c r="K227" s="9" t="str">
        <f aca="false">IF(ISNA(VLOOKUP($B227,geographic!$A:$B,1,0)), "no", "yes")</f>
        <v>yes</v>
      </c>
      <c r="L227" s="8" t="str">
        <f aca="false">IF(ISNA(VLOOKUP($B227,scientific!$A:$B,1,0)), "no", "yes")</f>
        <v>yes</v>
      </c>
      <c r="M227" s="8" t="str">
        <f aca="false">IF(ISNA(VLOOKUP($B227,datasets!$B:$C,1,0)), "no", "yes")</f>
        <v>no</v>
      </c>
      <c r="N227" s="8" t="str">
        <f aca="false">IF(ISNA(VLOOKUP($B227,processing!$B:$C,1,0)), "no", "yes")</f>
        <v>no</v>
      </c>
      <c r="O227" s="8" t="str">
        <f aca="false">IF(ISNA(VLOOKUP($B227,outputs!$B:$C,1,0)), "no", "yes")</f>
        <v>no</v>
      </c>
      <c r="P227" s="8" t="str">
        <f aca="false">IF(ISNA(VLOOKUP($B227,accuracy!$B:$C,1,0)), "no", "yes")</f>
        <v>no</v>
      </c>
    </row>
    <row r="228" customFormat="false" ht="12.75" hidden="false" customHeight="true" outlineLevel="0" collapsed="false">
      <c r="A228" s="5"/>
      <c r="B228" s="5" t="str">
        <f aca="false">CONCATENATE(E228," ",C228,", ",G228, " (", D228,")")</f>
        <v>Hendrickx et al. 2020, Earth Surface Processes and Landforms (9BSEYJL5)</v>
      </c>
      <c r="C228" s="5" t="n">
        <v>2020</v>
      </c>
      <c r="D228" s="5" t="s">
        <v>1020</v>
      </c>
      <c r="E228" s="5" t="s">
        <v>1021</v>
      </c>
      <c r="F228" s="5" t="s">
        <v>1022</v>
      </c>
      <c r="G228" s="5" t="s">
        <v>266</v>
      </c>
      <c r="H228" s="5" t="s">
        <v>1023</v>
      </c>
      <c r="J228" s="5" t="b">
        <f aca="true">EXACT(VLOOKUP($B228, INDIRECT("scientific!$A:$E"), 5, FALSE()), "no")</f>
        <v>1</v>
      </c>
      <c r="K228" s="9" t="str">
        <f aca="false">IF(ISNA(VLOOKUP($B228,geographic!$A:$B,1,0)), "no", "yes")</f>
        <v>yes</v>
      </c>
      <c r="L228" s="8" t="str">
        <f aca="false">IF(ISNA(VLOOKUP($B228,scientific!$A:$B,1,0)), "no", "yes")</f>
        <v>yes</v>
      </c>
      <c r="M228" s="8" t="str">
        <f aca="false">IF(ISNA(VLOOKUP($B228,datasets!$B:$C,1,0)), "no", "yes")</f>
        <v>no</v>
      </c>
      <c r="N228" s="8" t="str">
        <f aca="false">IF(ISNA(VLOOKUP($B228,processing!$B:$C,1,0)), "no", "yes")</f>
        <v>no</v>
      </c>
      <c r="O228" s="8" t="str">
        <f aca="false">IF(ISNA(VLOOKUP($B228,outputs!$B:$C,1,0)), "no", "yes")</f>
        <v>no</v>
      </c>
      <c r="P228" s="8" t="str">
        <f aca="false">IF(ISNA(VLOOKUP($B228,accuracy!$B:$C,1,0)), "no", "yes")</f>
        <v>no</v>
      </c>
    </row>
    <row r="229" customFormat="false" ht="12.75" hidden="false" customHeight="true" outlineLevel="0" collapsed="false">
      <c r="A229" s="5"/>
      <c r="B229" s="5" t="str">
        <f aca="false">CONCATENATE(E229," ",C229,", ",G229, " (", D229,")")</f>
        <v>Herrmann and Hammer 2019, Journal of Archaeological Science: Reports (QBEBU6K6)</v>
      </c>
      <c r="C229" s="5" t="n">
        <v>2019</v>
      </c>
      <c r="D229" s="5" t="s">
        <v>1024</v>
      </c>
      <c r="E229" s="5" t="s">
        <v>1025</v>
      </c>
      <c r="F229" s="5" t="s">
        <v>1026</v>
      </c>
      <c r="G229" s="5" t="s">
        <v>716</v>
      </c>
      <c r="H229" s="5" t="s">
        <v>1027</v>
      </c>
      <c r="J229" s="5" t="b">
        <f aca="true">EXACT(VLOOKUP($B229, INDIRECT("scientific!$A:$E"), 5, FALSE()), "no")</f>
        <v>1</v>
      </c>
      <c r="K229" s="9" t="str">
        <f aca="false">IF(ISNA(VLOOKUP($B229,geographic!$A:$B,1,0)), "no", "yes")</f>
        <v>yes</v>
      </c>
      <c r="L229" s="8" t="str">
        <f aca="false">IF(ISNA(VLOOKUP($B229,scientific!$A:$B,1,0)), "no", "yes")</f>
        <v>yes</v>
      </c>
      <c r="M229" s="8" t="str">
        <f aca="false">IF(ISNA(VLOOKUP($B229,datasets!$B:$C,1,0)), "no", "yes")</f>
        <v>no</v>
      </c>
      <c r="N229" s="8" t="str">
        <f aca="false">IF(ISNA(VLOOKUP($B229,processing!$B:$C,1,0)), "no", "yes")</f>
        <v>no</v>
      </c>
      <c r="O229" s="8" t="str">
        <f aca="false">IF(ISNA(VLOOKUP($B229,outputs!$B:$C,1,0)), "no", "yes")</f>
        <v>no</v>
      </c>
      <c r="P229" s="8" t="str">
        <f aca="false">IF(ISNA(VLOOKUP($B229,accuracy!$B:$C,1,0)), "no", "yes")</f>
        <v>no</v>
      </c>
    </row>
    <row r="230" customFormat="false" ht="12.75" hidden="false" customHeight="true" outlineLevel="0" collapsed="false">
      <c r="A230" s="5"/>
      <c r="B230" s="5" t="str">
        <f aca="false">CONCATENATE(E230," ",C230,", ",G230, " (", D230,")")</f>
        <v>Hervás et al. 2003, Geomorphology (GAZUBG5W)</v>
      </c>
      <c r="C230" s="5" t="n">
        <v>2003</v>
      </c>
      <c r="D230" s="5" t="s">
        <v>1028</v>
      </c>
      <c r="E230" s="5" t="s">
        <v>1029</v>
      </c>
      <c r="F230" s="5" t="s">
        <v>1030</v>
      </c>
      <c r="G230" s="5" t="s">
        <v>139</v>
      </c>
      <c r="H230" s="5" t="s">
        <v>1031</v>
      </c>
      <c r="J230" s="5" t="b">
        <f aca="true">EXACT(VLOOKUP($B230, INDIRECT("scientific!$A:$E"), 5, FALSE()), "no")</f>
        <v>1</v>
      </c>
      <c r="K230" s="9" t="str">
        <f aca="false">IF(ISNA(VLOOKUP($B230,geographic!$A:$B,1,0)), "no", "yes")</f>
        <v>yes</v>
      </c>
      <c r="L230" s="8" t="str">
        <f aca="false">IF(ISNA(VLOOKUP($B230,scientific!$A:$B,1,0)), "no", "yes")</f>
        <v>yes</v>
      </c>
      <c r="M230" s="8" t="str">
        <f aca="false">IF(ISNA(VLOOKUP($B230,datasets!$B:$C,1,0)), "no", "yes")</f>
        <v>no</v>
      </c>
      <c r="N230" s="8" t="str">
        <f aca="false">IF(ISNA(VLOOKUP($B230,processing!$B:$C,1,0)), "no", "yes")</f>
        <v>no</v>
      </c>
      <c r="O230" s="8" t="str">
        <f aca="false">IF(ISNA(VLOOKUP($B230,outputs!$B:$C,1,0)), "no", "yes")</f>
        <v>no</v>
      </c>
      <c r="P230" s="8" t="str">
        <f aca="false">IF(ISNA(VLOOKUP($B230,accuracy!$B:$C,1,0)), "no", "yes")</f>
        <v>no</v>
      </c>
    </row>
    <row r="231" customFormat="false" ht="12.75" hidden="false" customHeight="true" outlineLevel="0" collapsed="false">
      <c r="A231" s="5"/>
      <c r="B231" s="5" t="str">
        <f aca="false">CONCATENATE(E231," ",C231,", ",G231, " (", D231,")")</f>
        <v>Hill et al. 2018, The Cryosphere (ANJBFMFS)</v>
      </c>
      <c r="C231" s="5" t="n">
        <v>2018</v>
      </c>
      <c r="D231" s="5" t="s">
        <v>1032</v>
      </c>
      <c r="E231" s="5" t="s">
        <v>1033</v>
      </c>
      <c r="F231" s="5" t="s">
        <v>1034</v>
      </c>
      <c r="G231" s="5" t="s">
        <v>25</v>
      </c>
      <c r="H231" s="5" t="s">
        <v>1035</v>
      </c>
      <c r="J231" s="5" t="b">
        <f aca="true">EXACT(VLOOKUP($B231, INDIRECT("scientific!$A:$E"), 5, FALSE()), "no")</f>
        <v>1</v>
      </c>
      <c r="K231" s="9" t="str">
        <f aca="false">IF(ISNA(VLOOKUP($B231,geographic!$A:$B,1,0)), "no", "yes")</f>
        <v>yes</v>
      </c>
      <c r="L231" s="8" t="str">
        <f aca="false">IF(ISNA(VLOOKUP($B231,scientific!$A:$B,1,0)), "no", "yes")</f>
        <v>yes</v>
      </c>
      <c r="M231" s="8" t="str">
        <f aca="false">IF(ISNA(VLOOKUP($B231,datasets!$B:$C,1,0)), "no", "yes")</f>
        <v>no</v>
      </c>
      <c r="N231" s="8" t="str">
        <f aca="false">IF(ISNA(VLOOKUP($B231,processing!$B:$C,1,0)), "no", "yes")</f>
        <v>no</v>
      </c>
      <c r="O231" s="8" t="str">
        <f aca="false">IF(ISNA(VLOOKUP($B231,outputs!$B:$C,1,0)), "no", "yes")</f>
        <v>no</v>
      </c>
      <c r="P231" s="8" t="str">
        <f aca="false">IF(ISNA(VLOOKUP($B231,accuracy!$B:$C,1,0)), "no", "yes")</f>
        <v>no</v>
      </c>
    </row>
    <row r="232" customFormat="false" ht="12.75" hidden="false" customHeight="true" outlineLevel="0" collapsed="false">
      <c r="A232" s="5"/>
      <c r="B232" s="5" t="str">
        <f aca="false">CONCATENATE(E232," ",C232,", ",G232, " (", D232,")")</f>
        <v>Hollingsworth et al. 2009, AGU Fall Meeting 2009 (UDIEK8LA)</v>
      </c>
      <c r="C232" s="5" t="n">
        <v>2009</v>
      </c>
      <c r="D232" s="5" t="s">
        <v>1036</v>
      </c>
      <c r="E232" s="5" t="s">
        <v>1037</v>
      </c>
      <c r="F232" s="5" t="s">
        <v>1038</v>
      </c>
      <c r="G232" s="5" t="s">
        <v>1039</v>
      </c>
      <c r="J232" s="5" t="b">
        <f aca="true">EXACT(VLOOKUP($B232, INDIRECT("scientific!$A:$E"), 5, FALSE()), "no")</f>
        <v>1</v>
      </c>
      <c r="K232" s="9" t="str">
        <f aca="false">IF(ISNA(VLOOKUP($B232,geographic!$A:$B,1,0)), "no", "yes")</f>
        <v>yes</v>
      </c>
      <c r="L232" s="8" t="str">
        <f aca="false">IF(ISNA(VLOOKUP($B232,scientific!$A:$B,1,0)), "no", "yes")</f>
        <v>yes</v>
      </c>
      <c r="M232" s="8" t="str">
        <f aca="false">IF(ISNA(VLOOKUP($B232,datasets!$B:$C,1,0)), "no", "yes")</f>
        <v>no</v>
      </c>
      <c r="N232" s="8" t="str">
        <f aca="false">IF(ISNA(VLOOKUP($B232,processing!$B:$C,1,0)), "no", "yes")</f>
        <v>no</v>
      </c>
      <c r="O232" s="8" t="str">
        <f aca="false">IF(ISNA(VLOOKUP($B232,outputs!$B:$C,1,0)), "no", "yes")</f>
        <v>no</v>
      </c>
      <c r="P232" s="8" t="str">
        <f aca="false">IF(ISNA(VLOOKUP($B232,accuracy!$B:$C,1,0)), "no", "yes")</f>
        <v>no</v>
      </c>
    </row>
    <row r="233" customFormat="false" ht="12.75" hidden="false" customHeight="true" outlineLevel="0" collapsed="false">
      <c r="A233" s="5"/>
      <c r="B233" s="5" t="str">
        <f aca="false">CONCATENATE(E233," ",C233,", ",G233, " (", D233,")")</f>
        <v>Hollingsworth et al. 2012, Journal of Geophysical Research: Solid Earth (C4C55GF8)</v>
      </c>
      <c r="C233" s="5" t="n">
        <v>2012</v>
      </c>
      <c r="D233" s="5" t="s">
        <v>1040</v>
      </c>
      <c r="E233" s="5" t="s">
        <v>1037</v>
      </c>
      <c r="F233" s="5" t="s">
        <v>1041</v>
      </c>
      <c r="G233" s="5" t="s">
        <v>1042</v>
      </c>
      <c r="H233" s="5" t="s">
        <v>1043</v>
      </c>
      <c r="J233" s="5" t="b">
        <f aca="true">EXACT(VLOOKUP($B233, INDIRECT("scientific!$A:$E"), 5, FALSE()), "no")</f>
        <v>1</v>
      </c>
      <c r="K233" s="9" t="str">
        <f aca="false">IF(ISNA(VLOOKUP($B233,geographic!$A:$B,1,0)), "no", "yes")</f>
        <v>yes</v>
      </c>
      <c r="L233" s="8" t="str">
        <f aca="false">IF(ISNA(VLOOKUP($B233,scientific!$A:$B,1,0)), "no", "yes")</f>
        <v>yes</v>
      </c>
      <c r="M233" s="8" t="str">
        <f aca="false">IF(ISNA(VLOOKUP($B233,datasets!$B:$C,1,0)), "no", "yes")</f>
        <v>no</v>
      </c>
      <c r="N233" s="8" t="str">
        <f aca="false">IF(ISNA(VLOOKUP($B233,processing!$B:$C,1,0)), "no", "yes")</f>
        <v>no</v>
      </c>
      <c r="O233" s="8" t="str">
        <f aca="false">IF(ISNA(VLOOKUP($B233,outputs!$B:$C,1,0)), "no", "yes")</f>
        <v>no</v>
      </c>
      <c r="P233" s="8" t="str">
        <f aca="false">IF(ISNA(VLOOKUP($B233,accuracy!$B:$C,1,0)), "no", "yes")</f>
        <v>no</v>
      </c>
    </row>
    <row r="234" customFormat="false" ht="12.75" hidden="false" customHeight="true" outlineLevel="0" collapsed="false">
      <c r="A234" s="5"/>
      <c r="B234" s="5" t="str">
        <f aca="false">CONCATENATE(E234," ",C234,", ",G234, " (", D234,")")</f>
        <v>Holzer et al. 2012, ESA Earth Observation and Cryosphere Science Conference (ECQP2KSJ)</v>
      </c>
      <c r="C234" s="5" t="n">
        <v>2012</v>
      </c>
      <c r="D234" s="5" t="s">
        <v>1044</v>
      </c>
      <c r="E234" s="5" t="s">
        <v>49</v>
      </c>
      <c r="F234" s="5" t="s">
        <v>1045</v>
      </c>
      <c r="G234" s="5" t="s">
        <v>1046</v>
      </c>
      <c r="J234" s="5" t="b">
        <f aca="true">EXACT(VLOOKUP($B234, INDIRECT("scientific!$A:$E"), 5, FALSE()), "no")</f>
        <v>1</v>
      </c>
      <c r="K234" s="9" t="str">
        <f aca="false">IF(ISNA(VLOOKUP($B234,geographic!$A:$B,1,0)), "no", "yes")</f>
        <v>yes</v>
      </c>
      <c r="L234" s="8" t="str">
        <f aca="false">IF(ISNA(VLOOKUP($B234,scientific!$A:$B,1,0)), "no", "yes")</f>
        <v>yes</v>
      </c>
      <c r="M234" s="8" t="str">
        <f aca="false">IF(ISNA(VLOOKUP($B234,datasets!$B:$C,1,0)), "no", "yes")</f>
        <v>no</v>
      </c>
      <c r="N234" s="8" t="str">
        <f aca="false">IF(ISNA(VLOOKUP($B234,processing!$B:$C,1,0)), "no", "yes")</f>
        <v>no</v>
      </c>
      <c r="O234" s="8" t="str">
        <f aca="false">IF(ISNA(VLOOKUP($B234,outputs!$B:$C,1,0)), "no", "yes")</f>
        <v>no</v>
      </c>
      <c r="P234" s="8" t="str">
        <f aca="false">IF(ISNA(VLOOKUP($B234,accuracy!$B:$C,1,0)), "no", "yes")</f>
        <v>no</v>
      </c>
    </row>
    <row r="235" customFormat="false" ht="12.75" hidden="false" customHeight="true" outlineLevel="0" collapsed="false">
      <c r="A235" s="5"/>
      <c r="B235" s="5" t="str">
        <f aca="false">CONCATENATE(E235," ",C235,", ",G235, " (", D235,")")</f>
        <v>Hritz 2013, Journal of Archaeological Science (CMATFIIT)</v>
      </c>
      <c r="C235" s="5" t="n">
        <v>2013</v>
      </c>
      <c r="D235" s="5" t="s">
        <v>1047</v>
      </c>
      <c r="E235" s="5" t="s">
        <v>1048</v>
      </c>
      <c r="F235" s="5" t="s">
        <v>1049</v>
      </c>
      <c r="G235" s="5" t="s">
        <v>158</v>
      </c>
      <c r="H235" s="5" t="s">
        <v>1050</v>
      </c>
      <c r="J235" s="5" t="b">
        <f aca="true">EXACT(VLOOKUP($B235, INDIRECT("scientific!$A:$E"), 5, FALSE()), "no")</f>
        <v>1</v>
      </c>
      <c r="K235" s="9" t="str">
        <f aca="false">IF(ISNA(VLOOKUP($B235,geographic!$A:$B,1,0)), "no", "yes")</f>
        <v>yes</v>
      </c>
      <c r="L235" s="8" t="str">
        <f aca="false">IF(ISNA(VLOOKUP($B235,scientific!$A:$B,1,0)), "no", "yes")</f>
        <v>yes</v>
      </c>
      <c r="M235" s="8" t="str">
        <f aca="false">IF(ISNA(VLOOKUP($B235,datasets!$B:$C,1,0)), "no", "yes")</f>
        <v>no</v>
      </c>
      <c r="N235" s="8" t="str">
        <f aca="false">IF(ISNA(VLOOKUP($B235,processing!$B:$C,1,0)), "no", "yes")</f>
        <v>no</v>
      </c>
      <c r="O235" s="8" t="str">
        <f aca="false">IF(ISNA(VLOOKUP($B235,outputs!$B:$C,1,0)), "no", "yes")</f>
        <v>no</v>
      </c>
      <c r="P235" s="8" t="str">
        <f aca="false">IF(ISNA(VLOOKUP($B235,accuracy!$B:$C,1,0)), "no", "yes")</f>
        <v>no</v>
      </c>
    </row>
    <row r="236" customFormat="false" ht="12.75" hidden="false" customHeight="true" outlineLevel="0" collapsed="false">
      <c r="A236" s="5"/>
      <c r="B236" s="5" t="str">
        <f aca="false">CONCATENATE(E236," ",C236,", ",G236, " (", D236,")")</f>
        <v>Huber et al. 2020, Frontiers in Earth Science (GNYI7WD7)</v>
      </c>
      <c r="C236" s="5" t="n">
        <v>2020</v>
      </c>
      <c r="D236" s="5" t="s">
        <v>1051</v>
      </c>
      <c r="E236" s="5" t="s">
        <v>1052</v>
      </c>
      <c r="F236" s="5" t="s">
        <v>1053</v>
      </c>
      <c r="G236" s="5" t="s">
        <v>20</v>
      </c>
      <c r="H236" s="5" t="s">
        <v>1054</v>
      </c>
      <c r="J236" s="5" t="b">
        <f aca="true">EXACT(VLOOKUP($B236, INDIRECT("scientific!$A:$E"), 5, FALSE()), "no")</f>
        <v>1</v>
      </c>
      <c r="K236" s="9" t="str">
        <f aca="false">IF(ISNA(VLOOKUP($B236,geographic!$A:$B,1,0)), "no", "yes")</f>
        <v>yes</v>
      </c>
      <c r="L236" s="8" t="str">
        <f aca="false">IF(ISNA(VLOOKUP($B236,scientific!$A:$B,1,0)), "no", "yes")</f>
        <v>yes</v>
      </c>
      <c r="M236" s="8" t="str">
        <f aca="false">IF(ISNA(VLOOKUP($B236,datasets!$B:$C,1,0)), "no", "yes")</f>
        <v>no</v>
      </c>
      <c r="N236" s="8" t="str">
        <f aca="false">IF(ISNA(VLOOKUP($B236,processing!$B:$C,1,0)), "no", "yes")</f>
        <v>no</v>
      </c>
      <c r="O236" s="8" t="str">
        <f aca="false">IF(ISNA(VLOOKUP($B236,outputs!$B:$C,1,0)), "no", "yes")</f>
        <v>no</v>
      </c>
      <c r="P236" s="8" t="str">
        <f aca="false">IF(ISNA(VLOOKUP($B236,accuracy!$B:$C,1,0)), "no", "yes")</f>
        <v>no</v>
      </c>
    </row>
    <row r="237" customFormat="false" ht="12.75" hidden="false" customHeight="true" outlineLevel="0" collapsed="false">
      <c r="A237" s="5"/>
      <c r="B237" s="5" t="str">
        <f aca="false">CONCATENATE(E237," ",C237,", ",G237, " (", D237,")")</f>
        <v>Kaczmarek et al. 2015, Environmental Earth Sciences (F8HE9ZKL)</v>
      </c>
      <c r="C237" s="5" t="n">
        <v>2015</v>
      </c>
      <c r="D237" s="5" t="s">
        <v>1055</v>
      </c>
      <c r="E237" s="5" t="s">
        <v>1056</v>
      </c>
      <c r="F237" s="5" t="s">
        <v>1057</v>
      </c>
      <c r="G237" s="5" t="s">
        <v>1058</v>
      </c>
      <c r="H237" s="5" t="s">
        <v>1059</v>
      </c>
      <c r="J237" s="5" t="b">
        <f aca="true">EXACT(VLOOKUP($B237, INDIRECT("scientific!$A:$E"), 5, FALSE()), "no")</f>
        <v>1</v>
      </c>
      <c r="K237" s="9" t="str">
        <f aca="false">IF(ISNA(VLOOKUP($B237,geographic!$A:$B,1,0)), "no", "yes")</f>
        <v>yes</v>
      </c>
      <c r="L237" s="8" t="str">
        <f aca="false">IF(ISNA(VLOOKUP($B237,scientific!$A:$B,1,0)), "no", "yes")</f>
        <v>yes</v>
      </c>
      <c r="M237" s="8" t="str">
        <f aca="false">IF(ISNA(VLOOKUP($B237,datasets!$B:$C,1,0)), "no", "yes")</f>
        <v>no</v>
      </c>
      <c r="N237" s="8" t="str">
        <f aca="false">IF(ISNA(VLOOKUP($B237,processing!$B:$C,1,0)), "no", "yes")</f>
        <v>no</v>
      </c>
      <c r="O237" s="8" t="str">
        <f aca="false">IF(ISNA(VLOOKUP($B237,outputs!$B:$C,1,0)), "no", "yes")</f>
        <v>no</v>
      </c>
      <c r="P237" s="8" t="str">
        <f aca="false">IF(ISNA(VLOOKUP($B237,accuracy!$B:$C,1,0)), "no", "yes")</f>
        <v>no</v>
      </c>
    </row>
    <row r="238" customFormat="false" ht="12.75" hidden="false" customHeight="true" outlineLevel="0" collapsed="false">
      <c r="A238" s="5"/>
      <c r="B238" s="5" t="str">
        <f aca="false">CONCATENATE(E238," ",C238,", ",G238, " (", D238,")")</f>
        <v>Kadmon and Harari-Kremer 1999, Remote Sensing of Environment (M5KD9M7V)</v>
      </c>
      <c r="C238" s="5" t="n">
        <v>1999</v>
      </c>
      <c r="D238" s="5" t="s">
        <v>1060</v>
      </c>
      <c r="E238" s="5" t="s">
        <v>1061</v>
      </c>
      <c r="F238" s="5" t="s">
        <v>1062</v>
      </c>
      <c r="G238" s="5" t="s">
        <v>41</v>
      </c>
      <c r="H238" s="5" t="s">
        <v>1063</v>
      </c>
      <c r="J238" s="5" t="b">
        <f aca="true">EXACT(VLOOKUP($B238, INDIRECT("scientific!$A:$E"), 5, FALSE()), "no")</f>
        <v>1</v>
      </c>
      <c r="K238" s="9" t="str">
        <f aca="false">IF(ISNA(VLOOKUP($B238,geographic!$A:$B,1,0)), "no", "yes")</f>
        <v>yes</v>
      </c>
      <c r="L238" s="8" t="str">
        <f aca="false">IF(ISNA(VLOOKUP($B238,scientific!$A:$B,1,0)), "no", "yes")</f>
        <v>yes</v>
      </c>
      <c r="M238" s="8" t="str">
        <f aca="false">IF(ISNA(VLOOKUP($B238,datasets!$B:$C,1,0)), "no", "yes")</f>
        <v>no</v>
      </c>
      <c r="N238" s="8" t="str">
        <f aca="false">IF(ISNA(VLOOKUP($B238,processing!$B:$C,1,0)), "no", "yes")</f>
        <v>no</v>
      </c>
      <c r="O238" s="8" t="str">
        <f aca="false">IF(ISNA(VLOOKUP($B238,outputs!$B:$C,1,0)), "no", "yes")</f>
        <v>no</v>
      </c>
      <c r="P238" s="8" t="str">
        <f aca="false">IF(ISNA(VLOOKUP($B238,accuracy!$B:$C,1,0)), "no", "yes")</f>
        <v>no</v>
      </c>
    </row>
    <row r="239" customFormat="false" ht="12.75" hidden="false" customHeight="true" outlineLevel="0" collapsed="false">
      <c r="A239" s="5"/>
      <c r="B239" s="5" t="str">
        <f aca="false">CONCATENATE(E239," ",C239,", ",G239, " (", D239,")")</f>
        <v>Kamola et al. 2020, Remote Sensing (NQKC9FNA)</v>
      </c>
      <c r="C239" s="5" t="n">
        <v>2020</v>
      </c>
      <c r="D239" s="5" t="s">
        <v>1064</v>
      </c>
      <c r="E239" s="5" t="s">
        <v>1065</v>
      </c>
      <c r="F239" s="5" t="s">
        <v>1066</v>
      </c>
      <c r="G239" s="5" t="s">
        <v>46</v>
      </c>
      <c r="H239" s="5" t="s">
        <v>1067</v>
      </c>
      <c r="J239" s="5" t="b">
        <f aca="true">EXACT(VLOOKUP($B239, INDIRECT("scientific!$A:$E"), 5, FALSE()), "no")</f>
        <v>1</v>
      </c>
      <c r="K239" s="9" t="str">
        <f aca="false">IF(ISNA(VLOOKUP($B239,geographic!$A:$B,1,0)), "no", "yes")</f>
        <v>yes</v>
      </c>
      <c r="L239" s="8" t="str">
        <f aca="false">IF(ISNA(VLOOKUP($B239,scientific!$A:$B,1,0)), "no", "yes")</f>
        <v>yes</v>
      </c>
      <c r="M239" s="8" t="str">
        <f aca="false">IF(ISNA(VLOOKUP($B239,datasets!$B:$C,1,0)), "no", "yes")</f>
        <v>no</v>
      </c>
      <c r="N239" s="8" t="str">
        <f aca="false">IF(ISNA(VLOOKUP($B239,processing!$B:$C,1,0)), "no", "yes")</f>
        <v>no</v>
      </c>
      <c r="O239" s="8" t="str">
        <f aca="false">IF(ISNA(VLOOKUP($B239,outputs!$B:$C,1,0)), "no", "yes")</f>
        <v>no</v>
      </c>
      <c r="P239" s="8" t="str">
        <f aca="false">IF(ISNA(VLOOKUP($B239,accuracy!$B:$C,1,0)), "no", "yes")</f>
        <v>no</v>
      </c>
    </row>
    <row r="240" customFormat="false" ht="12.75" hidden="false" customHeight="true" outlineLevel="0" collapsed="false">
      <c r="A240" s="5"/>
      <c r="B240" s="5" t="str">
        <f aca="false">CONCATENATE(E240," ",C240,", ",G240, " (", D240,")")</f>
        <v>Kasai et al. 2019, CATENA (SCD6XKMF)</v>
      </c>
      <c r="C240" s="5" t="n">
        <v>2019</v>
      </c>
      <c r="D240" s="5" t="s">
        <v>1068</v>
      </c>
      <c r="E240" s="5" t="s">
        <v>1069</v>
      </c>
      <c r="F240" s="5" t="s">
        <v>1070</v>
      </c>
      <c r="G240" s="5" t="s">
        <v>1071</v>
      </c>
      <c r="H240" s="5" t="s">
        <v>1072</v>
      </c>
      <c r="J240" s="5" t="b">
        <f aca="true">EXACT(VLOOKUP($B240, INDIRECT("scientific!$A:$E"), 5, FALSE()), "no")</f>
        <v>1</v>
      </c>
      <c r="K240" s="9" t="str">
        <f aca="false">IF(ISNA(VLOOKUP($B240,geographic!$A:$B,1,0)), "no", "yes")</f>
        <v>yes</v>
      </c>
      <c r="L240" s="8" t="str">
        <f aca="false">IF(ISNA(VLOOKUP($B240,scientific!$A:$B,1,0)), "no", "yes")</f>
        <v>yes</v>
      </c>
      <c r="M240" s="8" t="str">
        <f aca="false">IF(ISNA(VLOOKUP($B240,datasets!$B:$C,1,0)), "no", "yes")</f>
        <v>no</v>
      </c>
      <c r="N240" s="8" t="str">
        <f aca="false">IF(ISNA(VLOOKUP($B240,processing!$B:$C,1,0)), "no", "yes")</f>
        <v>no</v>
      </c>
      <c r="O240" s="8" t="str">
        <f aca="false">IF(ISNA(VLOOKUP($B240,outputs!$B:$C,1,0)), "no", "yes")</f>
        <v>no</v>
      </c>
      <c r="P240" s="8" t="str">
        <f aca="false">IF(ISNA(VLOOKUP($B240,accuracy!$B:$C,1,0)), "no", "yes")</f>
        <v>no</v>
      </c>
    </row>
    <row r="241" customFormat="false" ht="12.75" hidden="false" customHeight="true" outlineLevel="0" collapsed="false">
      <c r="A241" s="5"/>
      <c r="B241" s="5" t="str">
        <f aca="false">CONCATENATE(E241," ",C241,", ",G241, " (", D241,")")</f>
        <v>Kaufmann et al. 2019, Kartografija i geoinformacije (I9IY9Y4S)</v>
      </c>
      <c r="C241" s="5" t="n">
        <v>2019</v>
      </c>
      <c r="D241" s="5" t="s">
        <v>1073</v>
      </c>
      <c r="E241" s="5" t="s">
        <v>1074</v>
      </c>
      <c r="F241" s="5" t="s">
        <v>1075</v>
      </c>
      <c r="G241" s="5" t="s">
        <v>1076</v>
      </c>
      <c r="H241" s="5" t="s">
        <v>1077</v>
      </c>
      <c r="J241" s="5" t="b">
        <f aca="true">EXACT(VLOOKUP($B241, INDIRECT("scientific!$A:$E"), 5, FALSE()), "no")</f>
        <v>1</v>
      </c>
      <c r="K241" s="9" t="str">
        <f aca="false">IF(ISNA(VLOOKUP($B241,geographic!$A:$B,1,0)), "no", "yes")</f>
        <v>yes</v>
      </c>
      <c r="L241" s="8" t="str">
        <f aca="false">IF(ISNA(VLOOKUP($B241,scientific!$A:$B,1,0)), "no", "yes")</f>
        <v>yes</v>
      </c>
      <c r="M241" s="8" t="str">
        <f aca="false">IF(ISNA(VLOOKUP($B241,datasets!$B:$C,1,0)), "no", "yes")</f>
        <v>no</v>
      </c>
      <c r="N241" s="8" t="str">
        <f aca="false">IF(ISNA(VLOOKUP($B241,processing!$B:$C,1,0)), "no", "yes")</f>
        <v>no</v>
      </c>
      <c r="O241" s="8" t="str">
        <f aca="false">IF(ISNA(VLOOKUP($B241,outputs!$B:$C,1,0)), "no", "yes")</f>
        <v>no</v>
      </c>
      <c r="P241" s="8" t="str">
        <f aca="false">IF(ISNA(VLOOKUP($B241,accuracy!$B:$C,1,0)), "no", "yes")</f>
        <v>no</v>
      </c>
    </row>
    <row r="242" customFormat="false" ht="12.75" hidden="false" customHeight="true" outlineLevel="0" collapsed="false">
      <c r="A242" s="5"/>
      <c r="B242" s="5" t="str">
        <f aca="false">CONCATENATE(E242," ",C242,", ",G242, " (", D242,")")</f>
        <v>Kim et al. 2010, Journal of Terrestrial Observation (NLQH2RKK)</v>
      </c>
      <c r="C242" s="5" t="n">
        <v>2010</v>
      </c>
      <c r="D242" s="5" t="s">
        <v>1078</v>
      </c>
      <c r="E242" s="5" t="s">
        <v>1079</v>
      </c>
      <c r="F242" s="5" t="s">
        <v>1080</v>
      </c>
      <c r="G242" s="5" t="s">
        <v>1081</v>
      </c>
      <c r="J242" s="5" t="b">
        <f aca="true">EXACT(VLOOKUP($B242, INDIRECT("scientific!$A:$E"), 5, FALSE()), "no")</f>
        <v>1</v>
      </c>
      <c r="K242" s="9" t="str">
        <f aca="false">IF(ISNA(VLOOKUP($B242,geographic!$A:$B,1,0)), "no", "yes")</f>
        <v>yes</v>
      </c>
      <c r="L242" s="8" t="str">
        <f aca="false">IF(ISNA(VLOOKUP($B242,scientific!$A:$B,1,0)), "no", "yes")</f>
        <v>yes</v>
      </c>
      <c r="M242" s="8" t="str">
        <f aca="false">IF(ISNA(VLOOKUP($B242,datasets!$B:$C,1,0)), "no", "yes")</f>
        <v>no</v>
      </c>
      <c r="N242" s="8" t="str">
        <f aca="false">IF(ISNA(VLOOKUP($B242,processing!$B:$C,1,0)), "no", "yes")</f>
        <v>no</v>
      </c>
      <c r="O242" s="8" t="str">
        <f aca="false">IF(ISNA(VLOOKUP($B242,outputs!$B:$C,1,0)), "no", "yes")</f>
        <v>no</v>
      </c>
      <c r="P242" s="8" t="str">
        <f aca="false">IF(ISNA(VLOOKUP($B242,accuracy!$B:$C,1,0)), "no", "yes")</f>
        <v>no</v>
      </c>
    </row>
    <row r="243" customFormat="false" ht="12.75" hidden="false" customHeight="true" outlineLevel="0" collapsed="false">
      <c r="A243" s="5"/>
      <c r="B243" s="5" t="str">
        <f aca="false">CONCATENATE(E243," ",C243,", ",G243, " (", D243,")")</f>
        <v>Lallias-Tacon et al. 2017, CATENA (RQL9V3UF)</v>
      </c>
      <c r="C243" s="5" t="n">
        <v>2017</v>
      </c>
      <c r="D243" s="5" t="s">
        <v>1082</v>
      </c>
      <c r="E243" s="5" t="s">
        <v>1083</v>
      </c>
      <c r="F243" s="5" t="s">
        <v>1084</v>
      </c>
      <c r="G243" s="5" t="s">
        <v>1071</v>
      </c>
      <c r="H243" s="5" t="s">
        <v>1085</v>
      </c>
      <c r="J243" s="5" t="b">
        <f aca="true">EXACT(VLOOKUP($B243, INDIRECT("scientific!$A:$E"), 5, FALSE()), "no")</f>
        <v>1</v>
      </c>
      <c r="K243" s="9" t="str">
        <f aca="false">IF(ISNA(VLOOKUP($B243,geographic!$A:$B,1,0)), "no", "yes")</f>
        <v>yes</v>
      </c>
      <c r="L243" s="8" t="str">
        <f aca="false">IF(ISNA(VLOOKUP($B243,scientific!$A:$B,1,0)), "no", "yes")</f>
        <v>yes</v>
      </c>
      <c r="M243" s="8" t="str">
        <f aca="false">IF(ISNA(VLOOKUP($B243,datasets!$B:$C,1,0)), "no", "yes")</f>
        <v>no</v>
      </c>
      <c r="N243" s="8" t="str">
        <f aca="false">IF(ISNA(VLOOKUP($B243,processing!$B:$C,1,0)), "no", "yes")</f>
        <v>no</v>
      </c>
      <c r="O243" s="8" t="str">
        <f aca="false">IF(ISNA(VLOOKUP($B243,outputs!$B:$C,1,0)), "no", "yes")</f>
        <v>no</v>
      </c>
      <c r="P243" s="8" t="str">
        <f aca="false">IF(ISNA(VLOOKUP($B243,accuracy!$B:$C,1,0)), "no", "yes")</f>
        <v>no</v>
      </c>
    </row>
    <row r="244" customFormat="false" ht="12.75" hidden="false" customHeight="true" outlineLevel="0" collapsed="false">
      <c r="A244" s="5"/>
      <c r="B244" s="5" t="str">
        <f aca="false">CONCATENATE(E244," ",C244,", ",G244, " (", D244,")")</f>
        <v>Lasaponara et al. 2018, Surveys in Geophysics (39CSU9ZG)</v>
      </c>
      <c r="C244" s="5" t="n">
        <v>2018</v>
      </c>
      <c r="D244" s="5" t="s">
        <v>1086</v>
      </c>
      <c r="E244" s="5" t="s">
        <v>1087</v>
      </c>
      <c r="F244" s="5" t="s">
        <v>1088</v>
      </c>
      <c r="G244" s="5" t="s">
        <v>1089</v>
      </c>
      <c r="H244" s="5" t="s">
        <v>1090</v>
      </c>
      <c r="J244" s="5" t="b">
        <f aca="true">EXACT(VLOOKUP($B244, INDIRECT("scientific!$A:$E"), 5, FALSE()), "no")</f>
        <v>1</v>
      </c>
      <c r="K244" s="9" t="str">
        <f aca="false">IF(ISNA(VLOOKUP($B244,geographic!$A:$B,1,0)), "no", "yes")</f>
        <v>yes</v>
      </c>
      <c r="L244" s="8" t="str">
        <f aca="false">IF(ISNA(VLOOKUP($B244,scientific!$A:$B,1,0)), "no", "yes")</f>
        <v>yes</v>
      </c>
      <c r="M244" s="8" t="str">
        <f aca="false">IF(ISNA(VLOOKUP($B244,datasets!$B:$C,1,0)), "no", "yes")</f>
        <v>no</v>
      </c>
      <c r="N244" s="8" t="str">
        <f aca="false">IF(ISNA(VLOOKUP($B244,processing!$B:$C,1,0)), "no", "yes")</f>
        <v>no</v>
      </c>
      <c r="O244" s="8" t="str">
        <f aca="false">IF(ISNA(VLOOKUP($B244,outputs!$B:$C,1,0)), "no", "yes")</f>
        <v>no</v>
      </c>
      <c r="P244" s="8" t="str">
        <f aca="false">IF(ISNA(VLOOKUP($B244,accuracy!$B:$C,1,0)), "no", "yes")</f>
        <v>no</v>
      </c>
    </row>
    <row r="245" customFormat="false" ht="12.75" hidden="false" customHeight="true" outlineLevel="0" collapsed="false">
      <c r="A245" s="5"/>
      <c r="B245" s="5" t="str">
        <f aca="false">CONCATENATE(E245," ",C245,", ",G245, " (", D245,")")</f>
        <v>Lauer et al. 2017, Geomorphology (RXHC34KU)</v>
      </c>
      <c r="C245" s="5" t="n">
        <v>2017</v>
      </c>
      <c r="D245" s="5" t="s">
        <v>1091</v>
      </c>
      <c r="E245" s="5" t="s">
        <v>1092</v>
      </c>
      <c r="F245" s="5" t="s">
        <v>1093</v>
      </c>
      <c r="G245" s="5" t="s">
        <v>139</v>
      </c>
      <c r="H245" s="5" t="s">
        <v>1094</v>
      </c>
      <c r="J245" s="5" t="b">
        <f aca="true">EXACT(VLOOKUP($B245, INDIRECT("scientific!$A:$E"), 5, FALSE()), "no")</f>
        <v>1</v>
      </c>
      <c r="K245" s="9" t="str">
        <f aca="false">IF(ISNA(VLOOKUP($B245,geographic!$A:$B,1,0)), "no", "yes")</f>
        <v>yes</v>
      </c>
      <c r="L245" s="8" t="str">
        <f aca="false">IF(ISNA(VLOOKUP($B245,scientific!$A:$B,1,0)), "no", "yes")</f>
        <v>yes</v>
      </c>
      <c r="M245" s="8" t="str">
        <f aca="false">IF(ISNA(VLOOKUP($B245,datasets!$B:$C,1,0)), "no", "yes")</f>
        <v>no</v>
      </c>
      <c r="N245" s="8" t="str">
        <f aca="false">IF(ISNA(VLOOKUP($B245,processing!$B:$C,1,0)), "no", "yes")</f>
        <v>no</v>
      </c>
      <c r="O245" s="8" t="str">
        <f aca="false">IF(ISNA(VLOOKUP($B245,outputs!$B:$C,1,0)), "no", "yes")</f>
        <v>no</v>
      </c>
      <c r="P245" s="8" t="str">
        <f aca="false">IF(ISNA(VLOOKUP($B245,accuracy!$B:$C,1,0)), "no", "yes")</f>
        <v>no</v>
      </c>
    </row>
    <row r="246" customFormat="false" ht="12.75" hidden="false" customHeight="true" outlineLevel="0" collapsed="false">
      <c r="A246" s="5"/>
      <c r="B246" s="5" t="str">
        <f aca="false">CONCATENATE(E246," ",C246,", ",G246, " (", D246,")")</f>
        <v>Leonard et al. 2020, Earth Surface Processes and Landforms (JSTNF3HH)</v>
      </c>
      <c r="C246" s="5" t="n">
        <v>2020</v>
      </c>
      <c r="D246" s="5" t="s">
        <v>1095</v>
      </c>
      <c r="E246" s="5" t="s">
        <v>1096</v>
      </c>
      <c r="F246" s="5" t="s">
        <v>1097</v>
      </c>
      <c r="G246" s="5" t="s">
        <v>266</v>
      </c>
      <c r="H246" s="5" t="s">
        <v>1098</v>
      </c>
      <c r="J246" s="5" t="b">
        <f aca="true">EXACT(VLOOKUP($B246, INDIRECT("scientific!$A:$E"), 5, FALSE()), "no")</f>
        <v>1</v>
      </c>
      <c r="K246" s="9" t="str">
        <f aca="false">IF(ISNA(VLOOKUP($B246,geographic!$A:$B,1,0)), "no", "yes")</f>
        <v>yes</v>
      </c>
      <c r="L246" s="8" t="str">
        <f aca="false">IF(ISNA(VLOOKUP($B246,scientific!$A:$B,1,0)), "no", "yes")</f>
        <v>yes</v>
      </c>
      <c r="M246" s="8" t="str">
        <f aca="false">IF(ISNA(VLOOKUP($B246,datasets!$B:$C,1,0)), "no", "yes")</f>
        <v>no</v>
      </c>
      <c r="N246" s="8" t="str">
        <f aca="false">IF(ISNA(VLOOKUP($B246,processing!$B:$C,1,0)), "no", "yes")</f>
        <v>no</v>
      </c>
      <c r="O246" s="8" t="str">
        <f aca="false">IF(ISNA(VLOOKUP($B246,outputs!$B:$C,1,0)), "no", "yes")</f>
        <v>no</v>
      </c>
      <c r="P246" s="8" t="str">
        <f aca="false">IF(ISNA(VLOOKUP($B246,accuracy!$B:$C,1,0)), "no", "yes")</f>
        <v>no</v>
      </c>
    </row>
    <row r="247" customFormat="false" ht="12.75" hidden="false" customHeight="true" outlineLevel="0" collapsed="false">
      <c r="A247" s="5"/>
      <c r="B247" s="5" t="str">
        <f aca="false">CONCATENATE(E247," ",C247,", ",G247, " (", D247,")")</f>
        <v>Lewis 2021, Militarizing Outer Space (D5H324B4)</v>
      </c>
      <c r="C247" s="5" t="n">
        <v>2021</v>
      </c>
      <c r="D247" s="5" t="s">
        <v>1099</v>
      </c>
      <c r="E247" s="5" t="s">
        <v>1100</v>
      </c>
      <c r="F247" s="5" t="s">
        <v>1101</v>
      </c>
      <c r="G247" s="5" t="s">
        <v>941</v>
      </c>
      <c r="H247" s="5" t="s">
        <v>1102</v>
      </c>
      <c r="J247" s="5" t="b">
        <f aca="true">EXACT(VLOOKUP($B247, INDIRECT("scientific!$A:$E"), 5, FALSE()), "no")</f>
        <v>1</v>
      </c>
      <c r="K247" s="9" t="str">
        <f aca="false">IF(ISNA(VLOOKUP($B247,geographic!$A:$B,1,0)), "no", "yes")</f>
        <v>yes</v>
      </c>
      <c r="L247" s="8" t="str">
        <f aca="false">IF(ISNA(VLOOKUP($B247,scientific!$A:$B,1,0)), "no", "yes")</f>
        <v>yes</v>
      </c>
      <c r="M247" s="8" t="str">
        <f aca="false">IF(ISNA(VLOOKUP($B247,datasets!$B:$C,1,0)), "no", "yes")</f>
        <v>no</v>
      </c>
      <c r="N247" s="8" t="str">
        <f aca="false">IF(ISNA(VLOOKUP($B247,processing!$B:$C,1,0)), "no", "yes")</f>
        <v>no</v>
      </c>
      <c r="O247" s="8" t="str">
        <f aca="false">IF(ISNA(VLOOKUP($B247,outputs!$B:$C,1,0)), "no", "yes")</f>
        <v>no</v>
      </c>
      <c r="P247" s="8" t="str">
        <f aca="false">IF(ISNA(VLOOKUP($B247,accuracy!$B:$C,1,0)), "no", "yes")</f>
        <v>no</v>
      </c>
    </row>
    <row r="248" customFormat="false" ht="12.75" hidden="false" customHeight="true" outlineLevel="0" collapsed="false">
      <c r="A248" s="5"/>
      <c r="B248" s="5" t="str">
        <f aca="false">CONCATENATE(E248," ",C248,", ",G248, " (", D248,")")</f>
        <v>López Moreno et al. 2020, Cuadernos de Investigación Geográfica (TJVEEKFM)</v>
      </c>
      <c r="C248" s="5" t="n">
        <v>2020</v>
      </c>
      <c r="D248" s="5" t="s">
        <v>1103</v>
      </c>
      <c r="E248" s="5" t="s">
        <v>1104</v>
      </c>
      <c r="F248" s="5" t="s">
        <v>1105</v>
      </c>
      <c r="G248" s="5" t="s">
        <v>1106</v>
      </c>
      <c r="H248" s="5" t="s">
        <v>1107</v>
      </c>
      <c r="J248" s="5" t="b">
        <f aca="true">EXACT(VLOOKUP($B248, INDIRECT("scientific!$A:$E"), 5, FALSE()), "no")</f>
        <v>1</v>
      </c>
      <c r="K248" s="9" t="str">
        <f aca="false">IF(ISNA(VLOOKUP($B248,geographic!$A:$B,1,0)), "no", "yes")</f>
        <v>yes</v>
      </c>
      <c r="L248" s="8" t="str">
        <f aca="false">IF(ISNA(VLOOKUP($B248,scientific!$A:$B,1,0)), "no", "yes")</f>
        <v>yes</v>
      </c>
      <c r="M248" s="8" t="str">
        <f aca="false">IF(ISNA(VLOOKUP($B248,datasets!$B:$C,1,0)), "no", "yes")</f>
        <v>no</v>
      </c>
      <c r="N248" s="8" t="str">
        <f aca="false">IF(ISNA(VLOOKUP($B248,processing!$B:$C,1,0)), "no", "yes")</f>
        <v>no</v>
      </c>
      <c r="O248" s="8" t="str">
        <f aca="false">IF(ISNA(VLOOKUP($B248,outputs!$B:$C,1,0)), "no", "yes")</f>
        <v>no</v>
      </c>
      <c r="P248" s="8" t="str">
        <f aca="false">IF(ISNA(VLOOKUP($B248,accuracy!$B:$C,1,0)), "no", "yes")</f>
        <v>no</v>
      </c>
    </row>
    <row r="249" customFormat="false" ht="12.75" hidden="false" customHeight="true" outlineLevel="0" collapsed="false">
      <c r="A249" s="5"/>
      <c r="B249" s="5" t="str">
        <f aca="false">CONCATENATE(E249," ",C249,", ",G249, " (", D249,")")</f>
        <v>Luo et al. 2019, Remote Sensing of Environment (2KUDYE4T)</v>
      </c>
      <c r="C249" s="5" t="n">
        <v>2019</v>
      </c>
      <c r="D249" s="5" t="s">
        <v>1108</v>
      </c>
      <c r="E249" s="5" t="s">
        <v>1109</v>
      </c>
      <c r="F249" s="5" t="s">
        <v>1110</v>
      </c>
      <c r="G249" s="5" t="s">
        <v>41</v>
      </c>
      <c r="H249" s="5" t="s">
        <v>1111</v>
      </c>
      <c r="J249" s="5" t="b">
        <f aca="true">EXACT(VLOOKUP($B249, INDIRECT("scientific!$A:$E"), 5, FALSE()), "no")</f>
        <v>1</v>
      </c>
      <c r="K249" s="9" t="str">
        <f aca="false">IF(ISNA(VLOOKUP($B249,geographic!$A:$B,1,0)), "no", "yes")</f>
        <v>yes</v>
      </c>
      <c r="L249" s="8" t="str">
        <f aca="false">IF(ISNA(VLOOKUP($B249,scientific!$A:$B,1,0)), "no", "yes")</f>
        <v>yes</v>
      </c>
      <c r="M249" s="8" t="str">
        <f aca="false">IF(ISNA(VLOOKUP($B249,datasets!$B:$C,1,0)), "no", "yes")</f>
        <v>no</v>
      </c>
      <c r="N249" s="8" t="str">
        <f aca="false">IF(ISNA(VLOOKUP($B249,processing!$B:$C,1,0)), "no", "yes")</f>
        <v>no</v>
      </c>
      <c r="O249" s="8" t="str">
        <f aca="false">IF(ISNA(VLOOKUP($B249,outputs!$B:$C,1,0)), "no", "yes")</f>
        <v>no</v>
      </c>
      <c r="P249" s="8" t="str">
        <f aca="false">IF(ISNA(VLOOKUP($B249,accuracy!$B:$C,1,0)), "no", "yes")</f>
        <v>no</v>
      </c>
    </row>
    <row r="250" customFormat="false" ht="12.75" hidden="false" customHeight="true" outlineLevel="0" collapsed="false">
      <c r="A250" s="5"/>
      <c r="B250" s="5" t="str">
        <f aca="false">CONCATENATE(E250," ",C250,", ",G250, " (", D250,")")</f>
        <v>Lysandrou and Agapiou 2020, Open Archaeology (5XQY2TWQ)</v>
      </c>
      <c r="C250" s="5" t="n">
        <v>2020</v>
      </c>
      <c r="D250" s="5" t="s">
        <v>1112</v>
      </c>
      <c r="E250" s="5" t="s">
        <v>1113</v>
      </c>
      <c r="F250" s="5" t="s">
        <v>1114</v>
      </c>
      <c r="G250" s="5" t="s">
        <v>1115</v>
      </c>
      <c r="H250" s="5" t="s">
        <v>1116</v>
      </c>
      <c r="J250" s="5" t="b">
        <f aca="true">EXACT(VLOOKUP($B250, INDIRECT("scientific!$A:$E"), 5, FALSE()), "no")</f>
        <v>1</v>
      </c>
      <c r="K250" s="9" t="str">
        <f aca="false">IF(ISNA(VLOOKUP($B250,geographic!$A:$B,1,0)), "no", "yes")</f>
        <v>yes</v>
      </c>
      <c r="L250" s="8" t="str">
        <f aca="false">IF(ISNA(VLOOKUP($B250,scientific!$A:$B,1,0)), "no", "yes")</f>
        <v>yes</v>
      </c>
      <c r="M250" s="8" t="str">
        <f aca="false">IF(ISNA(VLOOKUP($B250,datasets!$B:$C,1,0)), "no", "yes")</f>
        <v>no</v>
      </c>
      <c r="N250" s="8" t="str">
        <f aca="false">IF(ISNA(VLOOKUP($B250,processing!$B:$C,1,0)), "no", "yes")</f>
        <v>no</v>
      </c>
      <c r="O250" s="8" t="str">
        <f aca="false">IF(ISNA(VLOOKUP($B250,outputs!$B:$C,1,0)), "no", "yes")</f>
        <v>no</v>
      </c>
      <c r="P250" s="8" t="str">
        <f aca="false">IF(ISNA(VLOOKUP($B250,accuracy!$B:$C,1,0)), "no", "yes")</f>
        <v>no</v>
      </c>
    </row>
    <row r="251" customFormat="false" ht="12.75" hidden="false" customHeight="true" outlineLevel="0" collapsed="false">
      <c r="A251" s="5"/>
      <c r="B251" s="5" t="str">
        <f aca="false">CONCATENATE(E251," ",C251,", ",G251, " (", D251,")")</f>
        <v>Mackey and Roering 2011, Geological Society of America Bulletin (SATIYNUL)</v>
      </c>
      <c r="C251" s="5" t="n">
        <v>2011</v>
      </c>
      <c r="D251" s="5" t="s">
        <v>1117</v>
      </c>
      <c r="E251" s="5" t="s">
        <v>1118</v>
      </c>
      <c r="F251" s="5" t="s">
        <v>1119</v>
      </c>
      <c r="G251" s="5" t="s">
        <v>1120</v>
      </c>
      <c r="H251" s="5" t="s">
        <v>1121</v>
      </c>
      <c r="J251" s="5" t="b">
        <f aca="true">EXACT(VLOOKUP($B251, INDIRECT("scientific!$A:$E"), 5, FALSE()), "no")</f>
        <v>1</v>
      </c>
      <c r="K251" s="9" t="str">
        <f aca="false">IF(ISNA(VLOOKUP($B251,geographic!$A:$B,1,0)), "no", "yes")</f>
        <v>yes</v>
      </c>
      <c r="L251" s="8" t="str">
        <f aca="false">IF(ISNA(VLOOKUP($B251,scientific!$A:$B,1,0)), "no", "yes")</f>
        <v>yes</v>
      </c>
      <c r="M251" s="8" t="str">
        <f aca="false">IF(ISNA(VLOOKUP($B251,datasets!$B:$C,1,0)), "no", "yes")</f>
        <v>no</v>
      </c>
      <c r="N251" s="8" t="str">
        <f aca="false">IF(ISNA(VLOOKUP($B251,processing!$B:$C,1,0)), "no", "yes")</f>
        <v>no</v>
      </c>
      <c r="O251" s="8" t="str">
        <f aca="false">IF(ISNA(VLOOKUP($B251,outputs!$B:$C,1,0)), "no", "yes")</f>
        <v>no</v>
      </c>
      <c r="P251" s="8" t="str">
        <f aca="false">IF(ISNA(VLOOKUP($B251,accuracy!$B:$C,1,0)), "no", "yes")</f>
        <v>no</v>
      </c>
    </row>
    <row r="252" customFormat="false" ht="12.75" hidden="false" customHeight="true" outlineLevel="0" collapsed="false">
      <c r="A252" s="5"/>
      <c r="B252" s="5" t="str">
        <f aca="false">CONCATENATE(E252," ",C252,", ",G252, " (", D252,")")</f>
        <v>Malmros et al. 2016, Journal of Glaciology (PYAK2HCD)</v>
      </c>
      <c r="C252" s="5" t="n">
        <v>2016</v>
      </c>
      <c r="D252" s="5" t="s">
        <v>1122</v>
      </c>
      <c r="E252" s="5" t="s">
        <v>1123</v>
      </c>
      <c r="F252" s="5" t="s">
        <v>1124</v>
      </c>
      <c r="G252" s="5" t="s">
        <v>73</v>
      </c>
      <c r="H252" s="5" t="s">
        <v>1125</v>
      </c>
      <c r="J252" s="5" t="b">
        <f aca="true">EXACT(VLOOKUP($B252, INDIRECT("scientific!$A:$E"), 5, FALSE()), "no")</f>
        <v>1</v>
      </c>
      <c r="K252" s="9" t="str">
        <f aca="false">IF(ISNA(VLOOKUP($B252,geographic!$A:$B,1,0)), "no", "yes")</f>
        <v>yes</v>
      </c>
      <c r="L252" s="8" t="str">
        <f aca="false">IF(ISNA(VLOOKUP($B252,scientific!$A:$B,1,0)), "no", "yes")</f>
        <v>yes</v>
      </c>
      <c r="M252" s="8" t="str">
        <f aca="false">IF(ISNA(VLOOKUP($B252,datasets!$B:$C,1,0)), "no", "yes")</f>
        <v>no</v>
      </c>
      <c r="N252" s="8" t="str">
        <f aca="false">IF(ISNA(VLOOKUP($B252,processing!$B:$C,1,0)), "no", "yes")</f>
        <v>no</v>
      </c>
      <c r="O252" s="8" t="str">
        <f aca="false">IF(ISNA(VLOOKUP($B252,outputs!$B:$C,1,0)), "no", "yes")</f>
        <v>no</v>
      </c>
      <c r="P252" s="8" t="str">
        <f aca="false">IF(ISNA(VLOOKUP($B252,accuracy!$B:$C,1,0)), "no", "yes")</f>
        <v>no</v>
      </c>
    </row>
    <row r="253" customFormat="false" ht="12.75" hidden="false" customHeight="true" outlineLevel="0" collapsed="false">
      <c r="A253" s="5"/>
      <c r="B253" s="5" t="str">
        <f aca="false">CONCATENATE(E253," ",C253,", ",G253, " (", D253,")")</f>
        <v>Mantellini and Berdimuradov 2019, Archaeological Research in Asia (A7BV6B4Y)</v>
      </c>
      <c r="C253" s="5" t="n">
        <v>2019</v>
      </c>
      <c r="D253" s="5" t="s">
        <v>1126</v>
      </c>
      <c r="E253" s="5" t="s">
        <v>1127</v>
      </c>
      <c r="F253" s="5" t="s">
        <v>1128</v>
      </c>
      <c r="G253" s="5" t="s">
        <v>1129</v>
      </c>
      <c r="H253" s="5" t="s">
        <v>1130</v>
      </c>
      <c r="J253" s="5" t="b">
        <f aca="true">EXACT(VLOOKUP($B253, INDIRECT("scientific!$A:$E"), 5, FALSE()), "no")</f>
        <v>1</v>
      </c>
      <c r="K253" s="9" t="str">
        <f aca="false">IF(ISNA(VLOOKUP($B253,geographic!$A:$B,1,0)), "no", "yes")</f>
        <v>yes</v>
      </c>
      <c r="L253" s="8" t="str">
        <f aca="false">IF(ISNA(VLOOKUP($B253,scientific!$A:$B,1,0)), "no", "yes")</f>
        <v>yes</v>
      </c>
      <c r="M253" s="8" t="str">
        <f aca="false">IF(ISNA(VLOOKUP($B253,datasets!$B:$C,1,0)), "no", "yes")</f>
        <v>no</v>
      </c>
      <c r="N253" s="8" t="str">
        <f aca="false">IF(ISNA(VLOOKUP($B253,processing!$B:$C,1,0)), "no", "yes")</f>
        <v>no</v>
      </c>
      <c r="O253" s="8" t="str">
        <f aca="false">IF(ISNA(VLOOKUP($B253,outputs!$B:$C,1,0)), "no", "yes")</f>
        <v>no</v>
      </c>
      <c r="P253" s="8" t="str">
        <f aca="false">IF(ISNA(VLOOKUP($B253,accuracy!$B:$C,1,0)), "no", "yes")</f>
        <v>no</v>
      </c>
    </row>
    <row r="254" customFormat="false" ht="12.75" hidden="false" customHeight="true" outlineLevel="0" collapsed="false">
      <c r="A254" s="5"/>
      <c r="B254" s="5" t="str">
        <f aca="false">CONCATENATE(E254," ",C254,", ",G254, " (", D254,")")</f>
        <v>Masiokas et al. 2015, Journal of Glaciology (RK5AJFEA)</v>
      </c>
      <c r="C254" s="5" t="n">
        <v>2015</v>
      </c>
      <c r="D254" s="5" t="s">
        <v>1131</v>
      </c>
      <c r="E254" s="5" t="s">
        <v>1132</v>
      </c>
      <c r="F254" s="5" t="s">
        <v>1133</v>
      </c>
      <c r="G254" s="5" t="s">
        <v>73</v>
      </c>
      <c r="H254" s="5" t="s">
        <v>1134</v>
      </c>
      <c r="J254" s="5" t="b">
        <f aca="true">EXACT(VLOOKUP($B254, INDIRECT("scientific!$A:$E"), 5, FALSE()), "no")</f>
        <v>1</v>
      </c>
      <c r="K254" s="9" t="str">
        <f aca="false">IF(ISNA(VLOOKUP($B254,geographic!$A:$B,1,0)), "no", "yes")</f>
        <v>yes</v>
      </c>
      <c r="L254" s="8" t="str">
        <f aca="false">IF(ISNA(VLOOKUP($B254,scientific!$A:$B,1,0)), "no", "yes")</f>
        <v>yes</v>
      </c>
      <c r="M254" s="8" t="str">
        <f aca="false">IF(ISNA(VLOOKUP($B254,datasets!$B:$C,1,0)), "no", "yes")</f>
        <v>no</v>
      </c>
      <c r="N254" s="8" t="str">
        <f aca="false">IF(ISNA(VLOOKUP($B254,processing!$B:$C,1,0)), "no", "yes")</f>
        <v>no</v>
      </c>
      <c r="O254" s="8" t="str">
        <f aca="false">IF(ISNA(VLOOKUP($B254,outputs!$B:$C,1,0)), "no", "yes")</f>
        <v>no</v>
      </c>
      <c r="P254" s="8" t="str">
        <f aca="false">IF(ISNA(VLOOKUP($B254,accuracy!$B:$C,1,0)), "no", "yes")</f>
        <v>no</v>
      </c>
    </row>
    <row r="255" customFormat="false" ht="12.75" hidden="false" customHeight="true" outlineLevel="0" collapsed="false">
      <c r="A255" s="5"/>
      <c r="B255" s="5" t="str">
        <f aca="false">CONCATENATE(E255," ",C255,", ",G255, " (", D255,")")</f>
        <v>Mboga et al. 2020, ISPRS Journal of Photogrammetry and Remote Sensing (K9S356AP)</v>
      </c>
      <c r="C255" s="5" t="n">
        <v>2020</v>
      </c>
      <c r="D255" s="5" t="s">
        <v>1135</v>
      </c>
      <c r="E255" s="5" t="s">
        <v>1136</v>
      </c>
      <c r="F255" s="5" t="s">
        <v>1137</v>
      </c>
      <c r="G255" s="5" t="s">
        <v>116</v>
      </c>
      <c r="H255" s="5" t="s">
        <v>1138</v>
      </c>
      <c r="J255" s="5" t="b">
        <f aca="true">EXACT(VLOOKUP($B255, INDIRECT("scientific!$A:$E"), 5, FALSE()), "no")</f>
        <v>1</v>
      </c>
      <c r="K255" s="9" t="str">
        <f aca="false">IF(ISNA(VLOOKUP($B255,geographic!$A:$B,1,0)), "no", "yes")</f>
        <v>yes</v>
      </c>
      <c r="L255" s="8" t="str">
        <f aca="false">IF(ISNA(VLOOKUP($B255,scientific!$A:$B,1,0)), "no", "yes")</f>
        <v>yes</v>
      </c>
      <c r="M255" s="8" t="str">
        <f aca="false">IF(ISNA(VLOOKUP($B255,datasets!$B:$C,1,0)), "no", "yes")</f>
        <v>no</v>
      </c>
      <c r="N255" s="8" t="str">
        <f aca="false">IF(ISNA(VLOOKUP($B255,processing!$B:$C,1,0)), "no", "yes")</f>
        <v>no</v>
      </c>
      <c r="O255" s="8" t="str">
        <f aca="false">IF(ISNA(VLOOKUP($B255,outputs!$B:$C,1,0)), "no", "yes")</f>
        <v>no</v>
      </c>
      <c r="P255" s="8" t="str">
        <f aca="false">IF(ISNA(VLOOKUP($B255,accuracy!$B:$C,1,0)), "no", "yes")</f>
        <v>no</v>
      </c>
    </row>
    <row r="256" customFormat="false" ht="12.75" hidden="false" customHeight="true" outlineLevel="0" collapsed="false">
      <c r="A256" s="5"/>
      <c r="B256" s="5" t="str">
        <f aca="false">CONCATENATE(E256," ",C256,", ",G256, " (", D256,")")</f>
        <v>McAuliffe et al. 2017, Journal of Map &amp; Geography Libraries (GQ7JSYRP)</v>
      </c>
      <c r="C256" s="5" t="n">
        <v>2017</v>
      </c>
      <c r="D256" s="5" t="s">
        <v>1139</v>
      </c>
      <c r="E256" s="5" t="s">
        <v>1140</v>
      </c>
      <c r="F256" s="5" t="s">
        <v>1141</v>
      </c>
      <c r="G256" s="5" t="s">
        <v>1142</v>
      </c>
      <c r="H256" s="5" t="s">
        <v>1143</v>
      </c>
      <c r="J256" s="5" t="b">
        <f aca="true">EXACT(VLOOKUP($B256, INDIRECT("scientific!$A:$E"), 5, FALSE()), "no")</f>
        <v>1</v>
      </c>
      <c r="K256" s="9" t="str">
        <f aca="false">IF(ISNA(VLOOKUP($B256,geographic!$A:$B,1,0)), "no", "yes")</f>
        <v>yes</v>
      </c>
      <c r="L256" s="8" t="str">
        <f aca="false">IF(ISNA(VLOOKUP($B256,scientific!$A:$B,1,0)), "no", "yes")</f>
        <v>yes</v>
      </c>
      <c r="M256" s="8" t="str">
        <f aca="false">IF(ISNA(VLOOKUP($B256,datasets!$B:$C,1,0)), "no", "yes")</f>
        <v>no</v>
      </c>
      <c r="N256" s="8" t="str">
        <f aca="false">IF(ISNA(VLOOKUP($B256,processing!$B:$C,1,0)), "no", "yes")</f>
        <v>no</v>
      </c>
      <c r="O256" s="8" t="str">
        <f aca="false">IF(ISNA(VLOOKUP($B256,outputs!$B:$C,1,0)), "no", "yes")</f>
        <v>no</v>
      </c>
      <c r="P256" s="8" t="str">
        <f aca="false">IF(ISNA(VLOOKUP($B256,accuracy!$B:$C,1,0)), "no", "yes")</f>
        <v>no</v>
      </c>
    </row>
    <row r="257" customFormat="false" ht="12.75" hidden="false" customHeight="true" outlineLevel="0" collapsed="false">
      <c r="A257" s="5"/>
      <c r="B257" s="5" t="str">
        <f aca="false">CONCATENATE(E257," ",C257,", ",G257, " (", D257,")")</f>
        <v>McLeester and Casana 2021, American Antiquity (RN4NWWSM)</v>
      </c>
      <c r="C257" s="5" t="n">
        <v>2021</v>
      </c>
      <c r="D257" s="5" t="s">
        <v>1144</v>
      </c>
      <c r="E257" s="5" t="s">
        <v>1145</v>
      </c>
      <c r="F257" s="5" t="s">
        <v>1146</v>
      </c>
      <c r="G257" s="5" t="s">
        <v>1147</v>
      </c>
      <c r="H257" s="5" t="s">
        <v>1148</v>
      </c>
      <c r="J257" s="5" t="b">
        <f aca="true">EXACT(VLOOKUP($B257, INDIRECT("scientific!$A:$E"), 5, FALSE()), "no")</f>
        <v>1</v>
      </c>
      <c r="K257" s="9" t="str">
        <f aca="false">IF(ISNA(VLOOKUP($B257,geographic!$A:$B,1,0)), "no", "yes")</f>
        <v>yes</v>
      </c>
      <c r="L257" s="8" t="str">
        <f aca="false">IF(ISNA(VLOOKUP($B257,scientific!$A:$B,1,0)), "no", "yes")</f>
        <v>yes</v>
      </c>
      <c r="M257" s="8" t="str">
        <f aca="false">IF(ISNA(VLOOKUP($B257,datasets!$B:$C,1,0)), "no", "yes")</f>
        <v>no</v>
      </c>
      <c r="N257" s="8" t="str">
        <f aca="false">IF(ISNA(VLOOKUP($B257,processing!$B:$C,1,0)), "no", "yes")</f>
        <v>no</v>
      </c>
      <c r="O257" s="8" t="str">
        <f aca="false">IF(ISNA(VLOOKUP($B257,outputs!$B:$C,1,0)), "no", "yes")</f>
        <v>no</v>
      </c>
      <c r="P257" s="8" t="str">
        <f aca="false">IF(ISNA(VLOOKUP($B257,accuracy!$B:$C,1,0)), "no", "yes")</f>
        <v>no</v>
      </c>
    </row>
    <row r="258" customFormat="false" ht="12.75" hidden="false" customHeight="true" outlineLevel="0" collapsed="false">
      <c r="A258" s="5"/>
      <c r="B258" s="5" t="str">
        <f aca="false">CONCATENATE(E258," ",C258,", ",G258, " (", D258,")")</f>
        <v>Mészáros et al. 2014, Geographica Pannonica (9DVRTYSF)</v>
      </c>
      <c r="C258" s="5" t="n">
        <v>2014</v>
      </c>
      <c r="D258" s="5" t="s">
        <v>1149</v>
      </c>
      <c r="E258" s="5" t="s">
        <v>1150</v>
      </c>
      <c r="F258" s="5" t="s">
        <v>1151</v>
      </c>
      <c r="G258" s="5" t="s">
        <v>1152</v>
      </c>
      <c r="H258" s="5" t="s">
        <v>1153</v>
      </c>
      <c r="J258" s="5" t="b">
        <f aca="true">EXACT(VLOOKUP($B258, INDIRECT("scientific!$A:$E"), 5, FALSE()), "no")</f>
        <v>1</v>
      </c>
      <c r="K258" s="9" t="str">
        <f aca="false">IF(ISNA(VLOOKUP($B258,geographic!$A:$B,1,0)), "no", "yes")</f>
        <v>yes</v>
      </c>
      <c r="L258" s="8" t="str">
        <f aca="false">IF(ISNA(VLOOKUP($B258,scientific!$A:$B,1,0)), "no", "yes")</f>
        <v>yes</v>
      </c>
      <c r="M258" s="8" t="str">
        <f aca="false">IF(ISNA(VLOOKUP($B258,datasets!$B:$C,1,0)), "no", "yes")</f>
        <v>no</v>
      </c>
      <c r="N258" s="8" t="str">
        <f aca="false">IF(ISNA(VLOOKUP($B258,processing!$B:$C,1,0)), "no", "yes")</f>
        <v>no</v>
      </c>
      <c r="O258" s="8" t="str">
        <f aca="false">IF(ISNA(VLOOKUP($B258,outputs!$B:$C,1,0)), "no", "yes")</f>
        <v>no</v>
      </c>
      <c r="P258" s="8" t="str">
        <f aca="false">IF(ISNA(VLOOKUP($B258,accuracy!$B:$C,1,0)), "no", "yes")</f>
        <v>no</v>
      </c>
    </row>
    <row r="259" customFormat="false" ht="12.75" hidden="false" customHeight="true" outlineLevel="0" collapsed="false">
      <c r="A259" s="5"/>
      <c r="B259" s="5" t="str">
        <f aca="false">CONCATENATE(E259," ",C259,", ",G259, " (", D259,")")</f>
        <v>Mondino and Chiabrando 2008, ISPRS Archives – Volume XXXVII Part B2 (ESZMRL5H)</v>
      </c>
      <c r="C259" s="5" t="n">
        <v>2008</v>
      </c>
      <c r="D259" s="5" t="s">
        <v>1154</v>
      </c>
      <c r="E259" s="5" t="s">
        <v>1155</v>
      </c>
      <c r="F259" s="5" t="s">
        <v>1156</v>
      </c>
      <c r="G259" s="5" t="s">
        <v>1157</v>
      </c>
      <c r="J259" s="5" t="b">
        <f aca="true">EXACT(VLOOKUP($B259, INDIRECT("scientific!$A:$E"), 5, FALSE()), "no")</f>
        <v>1</v>
      </c>
      <c r="K259" s="9" t="str">
        <f aca="false">IF(ISNA(VLOOKUP($B259,geographic!$A:$B,1,0)), "no", "yes")</f>
        <v>yes</v>
      </c>
      <c r="L259" s="8" t="str">
        <f aca="false">IF(ISNA(VLOOKUP($B259,scientific!$A:$B,1,0)), "no", "yes")</f>
        <v>yes</v>
      </c>
      <c r="M259" s="8" t="str">
        <f aca="false">IF(ISNA(VLOOKUP($B259,datasets!$B:$C,1,0)), "no", "yes")</f>
        <v>no</v>
      </c>
      <c r="N259" s="8" t="str">
        <f aca="false">IF(ISNA(VLOOKUP($B259,processing!$B:$C,1,0)), "no", "yes")</f>
        <v>no</v>
      </c>
      <c r="O259" s="8" t="str">
        <f aca="false">IF(ISNA(VLOOKUP($B259,outputs!$B:$C,1,0)), "no", "yes")</f>
        <v>no</v>
      </c>
      <c r="P259" s="8" t="str">
        <f aca="false">IF(ISNA(VLOOKUP($B259,accuracy!$B:$C,1,0)), "no", "yes")</f>
        <v>no</v>
      </c>
    </row>
    <row r="260" customFormat="false" ht="12.75" hidden="false" customHeight="true" outlineLevel="0" collapsed="false">
      <c r="A260" s="5"/>
      <c r="B260" s="5" t="str">
        <f aca="false">CONCATENATE(E260," ",C260,", ",G260, " (", D260,")")</f>
        <v>Monnier and Kinnard 2017, Earth Surface Dynamics (W2NNY7M5)</v>
      </c>
      <c r="C260" s="5" t="n">
        <v>2017</v>
      </c>
      <c r="D260" s="5" t="s">
        <v>1158</v>
      </c>
      <c r="E260" s="5" t="s">
        <v>1159</v>
      </c>
      <c r="F260" s="5" t="s">
        <v>1160</v>
      </c>
      <c r="G260" s="5" t="s">
        <v>1161</v>
      </c>
      <c r="H260" s="5" t="s">
        <v>1162</v>
      </c>
      <c r="J260" s="5" t="b">
        <f aca="true">EXACT(VLOOKUP($B260, INDIRECT("scientific!$A:$E"), 5, FALSE()), "no")</f>
        <v>1</v>
      </c>
      <c r="K260" s="9" t="str">
        <f aca="false">IF(ISNA(VLOOKUP($B260,geographic!$A:$B,1,0)), "no", "yes")</f>
        <v>yes</v>
      </c>
      <c r="L260" s="8" t="str">
        <f aca="false">IF(ISNA(VLOOKUP($B260,scientific!$A:$B,1,0)), "no", "yes")</f>
        <v>yes</v>
      </c>
      <c r="M260" s="8" t="str">
        <f aca="false">IF(ISNA(VLOOKUP($B260,datasets!$B:$C,1,0)), "no", "yes")</f>
        <v>no</v>
      </c>
      <c r="N260" s="8" t="str">
        <f aca="false">IF(ISNA(VLOOKUP($B260,processing!$B:$C,1,0)), "no", "yes")</f>
        <v>no</v>
      </c>
      <c r="O260" s="8" t="str">
        <f aca="false">IF(ISNA(VLOOKUP($B260,outputs!$B:$C,1,0)), "no", "yes")</f>
        <v>no</v>
      </c>
      <c r="P260" s="8" t="str">
        <f aca="false">IF(ISNA(VLOOKUP($B260,accuracy!$B:$C,1,0)), "no", "yes")</f>
        <v>no</v>
      </c>
    </row>
    <row r="261" customFormat="false" ht="12.75" hidden="false" customHeight="true" outlineLevel="0" collapsed="false">
      <c r="A261" s="5"/>
      <c r="B261" s="5" t="str">
        <f aca="false">CONCATENATE(E261," ",C261,", ",G261, " (", D261,")")</f>
        <v>Morgan and Gergel 2010, Landscape Ecology (T69FDSQV)</v>
      </c>
      <c r="C261" s="5" t="n">
        <v>2010</v>
      </c>
      <c r="D261" s="5" t="s">
        <v>1163</v>
      </c>
      <c r="E261" s="5" t="s">
        <v>1164</v>
      </c>
      <c r="F261" s="5" t="s">
        <v>1165</v>
      </c>
      <c r="G261" s="5" t="s">
        <v>1166</v>
      </c>
      <c r="H261" s="5" t="s">
        <v>1167</v>
      </c>
      <c r="J261" s="5" t="b">
        <f aca="true">EXACT(VLOOKUP($B261, INDIRECT("scientific!$A:$E"), 5, FALSE()), "no")</f>
        <v>1</v>
      </c>
      <c r="K261" s="9" t="str">
        <f aca="false">IF(ISNA(VLOOKUP($B261,geographic!$A:$B,1,0)), "no", "yes")</f>
        <v>yes</v>
      </c>
      <c r="L261" s="8" t="str">
        <f aca="false">IF(ISNA(VLOOKUP($B261,scientific!$A:$B,1,0)), "no", "yes")</f>
        <v>yes</v>
      </c>
      <c r="M261" s="8" t="str">
        <f aca="false">IF(ISNA(VLOOKUP($B261,datasets!$B:$C,1,0)), "no", "yes")</f>
        <v>no</v>
      </c>
      <c r="N261" s="8" t="str">
        <f aca="false">IF(ISNA(VLOOKUP($B261,processing!$B:$C,1,0)), "no", "yes")</f>
        <v>no</v>
      </c>
      <c r="O261" s="8" t="str">
        <f aca="false">IF(ISNA(VLOOKUP($B261,outputs!$B:$C,1,0)), "no", "yes")</f>
        <v>no</v>
      </c>
      <c r="P261" s="8" t="str">
        <f aca="false">IF(ISNA(VLOOKUP($B261,accuracy!$B:$C,1,0)), "no", "yes")</f>
        <v>no</v>
      </c>
    </row>
    <row r="262" customFormat="false" ht="12.75" hidden="false" customHeight="true" outlineLevel="0" collapsed="false">
      <c r="A262" s="5"/>
      <c r="B262" s="5" t="str">
        <f aca="false">CONCATENATE(E262," ",C262,", ",G262, " (", D262,")")</f>
        <v>Morgan and Gergel 2013, Canadian Journal of Forest Research (UFD6MYFJ)</v>
      </c>
      <c r="C262" s="5" t="n">
        <v>2013</v>
      </c>
      <c r="D262" s="5" t="s">
        <v>1168</v>
      </c>
      <c r="E262" s="5" t="s">
        <v>1164</v>
      </c>
      <c r="F262" s="5" t="s">
        <v>1169</v>
      </c>
      <c r="G262" s="5" t="s">
        <v>1170</v>
      </c>
      <c r="H262" s="5" t="s">
        <v>1171</v>
      </c>
      <c r="J262" s="5" t="b">
        <f aca="true">EXACT(VLOOKUP($B262, INDIRECT("scientific!$A:$E"), 5, FALSE()), "no")</f>
        <v>1</v>
      </c>
      <c r="K262" s="9" t="str">
        <f aca="false">IF(ISNA(VLOOKUP($B262,geographic!$A:$B,1,0)), "no", "yes")</f>
        <v>yes</v>
      </c>
      <c r="L262" s="8" t="str">
        <f aca="false">IF(ISNA(VLOOKUP($B262,scientific!$A:$B,1,0)), "no", "yes")</f>
        <v>yes</v>
      </c>
      <c r="M262" s="8" t="str">
        <f aca="false">IF(ISNA(VLOOKUP($B262,datasets!$B:$C,1,0)), "no", "yes")</f>
        <v>no</v>
      </c>
      <c r="N262" s="8" t="str">
        <f aca="false">IF(ISNA(VLOOKUP($B262,processing!$B:$C,1,0)), "no", "yes")</f>
        <v>no</v>
      </c>
      <c r="O262" s="8" t="str">
        <f aca="false">IF(ISNA(VLOOKUP($B262,outputs!$B:$C,1,0)), "no", "yes")</f>
        <v>no</v>
      </c>
      <c r="P262" s="8" t="str">
        <f aca="false">IF(ISNA(VLOOKUP($B262,accuracy!$B:$C,1,0)), "no", "yes")</f>
        <v>no</v>
      </c>
    </row>
    <row r="263" customFormat="false" ht="12.75" hidden="false" customHeight="true" outlineLevel="0" collapsed="false">
      <c r="A263" s="5"/>
      <c r="B263" s="5" t="str">
        <f aca="false">CONCATENATE(E263," ",C263,", ",G263, " (", D263,")")</f>
        <v>Mouginot et al. 2018, Geophysical Research Letters (984Q4A63)</v>
      </c>
      <c r="C263" s="5" t="n">
        <v>2018</v>
      </c>
      <c r="D263" s="5" t="s">
        <v>1172</v>
      </c>
      <c r="E263" s="5" t="s">
        <v>1173</v>
      </c>
      <c r="F263" s="5" t="s">
        <v>1174</v>
      </c>
      <c r="G263" s="5" t="s">
        <v>392</v>
      </c>
      <c r="H263" s="5" t="s">
        <v>1175</v>
      </c>
      <c r="J263" s="5" t="b">
        <f aca="true">EXACT(VLOOKUP($B263, INDIRECT("scientific!$A:$E"), 5, FALSE()), "no")</f>
        <v>1</v>
      </c>
      <c r="K263" s="9" t="str">
        <f aca="false">IF(ISNA(VLOOKUP($B263,geographic!$A:$B,1,0)), "no", "yes")</f>
        <v>yes</v>
      </c>
      <c r="L263" s="8" t="str">
        <f aca="false">IF(ISNA(VLOOKUP($B263,scientific!$A:$B,1,0)), "no", "yes")</f>
        <v>yes</v>
      </c>
      <c r="M263" s="8" t="str">
        <f aca="false">IF(ISNA(VLOOKUP($B263,datasets!$B:$C,1,0)), "no", "yes")</f>
        <v>no</v>
      </c>
      <c r="N263" s="8" t="str">
        <f aca="false">IF(ISNA(VLOOKUP($B263,processing!$B:$C,1,0)), "no", "yes")</f>
        <v>no</v>
      </c>
      <c r="O263" s="8" t="str">
        <f aca="false">IF(ISNA(VLOOKUP($B263,outputs!$B:$C,1,0)), "no", "yes")</f>
        <v>no</v>
      </c>
      <c r="P263" s="8" t="str">
        <f aca="false">IF(ISNA(VLOOKUP($B263,accuracy!$B:$C,1,0)), "no", "yes")</f>
        <v>no</v>
      </c>
    </row>
    <row r="264" customFormat="false" ht="12.75" hidden="false" customHeight="true" outlineLevel="0" collapsed="false">
      <c r="A264" s="5"/>
      <c r="B264" s="5" t="str">
        <f aca="false">CONCATENATE(E264," ",C264,", ",G264, " (", D264,")")</f>
        <v>Mueller et al. 2017, Arctic Ice Shelves and Ice Islands (XPEMT59W)</v>
      </c>
      <c r="C264" s="5" t="n">
        <v>2017</v>
      </c>
      <c r="D264" s="5" t="s">
        <v>1176</v>
      </c>
      <c r="E264" s="5" t="s">
        <v>1177</v>
      </c>
      <c r="F264" s="5" t="s">
        <v>1178</v>
      </c>
      <c r="G264" s="5" t="s">
        <v>794</v>
      </c>
      <c r="H264" s="5" t="s">
        <v>1179</v>
      </c>
      <c r="J264" s="5" t="b">
        <f aca="true">EXACT(VLOOKUP($B264, INDIRECT("scientific!$A:$E"), 5, FALSE()), "no")</f>
        <v>1</v>
      </c>
      <c r="K264" s="9" t="str">
        <f aca="false">IF(ISNA(VLOOKUP($B264,geographic!$A:$B,1,0)), "no", "yes")</f>
        <v>yes</v>
      </c>
      <c r="L264" s="8" t="str">
        <f aca="false">IF(ISNA(VLOOKUP($B264,scientific!$A:$B,1,0)), "no", "yes")</f>
        <v>yes</v>
      </c>
      <c r="M264" s="8" t="str">
        <f aca="false">IF(ISNA(VLOOKUP($B264,datasets!$B:$C,1,0)), "no", "yes")</f>
        <v>no</v>
      </c>
      <c r="N264" s="8" t="str">
        <f aca="false">IF(ISNA(VLOOKUP($B264,processing!$B:$C,1,0)), "no", "yes")</f>
        <v>no</v>
      </c>
      <c r="O264" s="8" t="str">
        <f aca="false">IF(ISNA(VLOOKUP($B264,outputs!$B:$C,1,0)), "no", "yes")</f>
        <v>no</v>
      </c>
      <c r="P264" s="8" t="str">
        <f aca="false">IF(ISNA(VLOOKUP($B264,accuracy!$B:$C,1,0)), "no", "yes")</f>
        <v>no</v>
      </c>
    </row>
    <row r="265" customFormat="false" ht="12.75" hidden="false" customHeight="true" outlineLevel="0" collapsed="false">
      <c r="A265" s="5"/>
      <c r="B265" s="5" t="str">
        <f aca="false">CONCATENATE(E265," ",C265,", ",G265, " (", D265,")")</f>
        <v>Nageswara Rao 2009, Journal of the Geological Society of India (HSY8JFWN)</v>
      </c>
      <c r="C265" s="5" t="n">
        <v>2009</v>
      </c>
      <c r="D265" s="5" t="s">
        <v>1180</v>
      </c>
      <c r="E265" s="5" t="s">
        <v>1181</v>
      </c>
      <c r="F265" s="5" t="s">
        <v>1182</v>
      </c>
      <c r="G265" s="5" t="s">
        <v>1183</v>
      </c>
      <c r="H265" s="5" t="s">
        <v>1184</v>
      </c>
      <c r="J265" s="5" t="b">
        <f aca="true">EXACT(VLOOKUP($B265, INDIRECT("scientific!$A:$E"), 5, FALSE()), "no")</f>
        <v>1</v>
      </c>
      <c r="K265" s="9" t="str">
        <f aca="false">IF(ISNA(VLOOKUP($B265,geographic!$A:$B,1,0)), "no", "yes")</f>
        <v>yes</v>
      </c>
      <c r="L265" s="8" t="str">
        <f aca="false">IF(ISNA(VLOOKUP($B265,scientific!$A:$B,1,0)), "no", "yes")</f>
        <v>yes</v>
      </c>
      <c r="M265" s="8" t="str">
        <f aca="false">IF(ISNA(VLOOKUP($B265,datasets!$B:$C,1,0)), "no", "yes")</f>
        <v>no</v>
      </c>
      <c r="N265" s="8" t="str">
        <f aca="false">IF(ISNA(VLOOKUP($B265,processing!$B:$C,1,0)), "no", "yes")</f>
        <v>no</v>
      </c>
      <c r="O265" s="8" t="str">
        <f aca="false">IF(ISNA(VLOOKUP($B265,outputs!$B:$C,1,0)), "no", "yes")</f>
        <v>no</v>
      </c>
      <c r="P265" s="8" t="str">
        <f aca="false">IF(ISNA(VLOOKUP($B265,accuracy!$B:$C,1,0)), "no", "yes")</f>
        <v>no</v>
      </c>
    </row>
    <row r="266" customFormat="false" ht="12.75" hidden="false" customHeight="true" outlineLevel="0" collapsed="false">
      <c r="A266" s="5"/>
      <c r="B266" s="5" t="str">
        <f aca="false">CONCATENATE(E266," ",C266,", ",G266, " (", D266,")")</f>
        <v>Netopil et al. 2021, Physical Geography (PV3D434V)</v>
      </c>
      <c r="C266" s="5" t="n">
        <v>2021</v>
      </c>
      <c r="D266" s="5" t="s">
        <v>1185</v>
      </c>
      <c r="E266" s="5" t="s">
        <v>1186</v>
      </c>
      <c r="F266" s="5" t="s">
        <v>1187</v>
      </c>
      <c r="G266" s="5" t="s">
        <v>1188</v>
      </c>
      <c r="H266" s="5" t="s">
        <v>1189</v>
      </c>
      <c r="J266" s="5" t="b">
        <f aca="true">EXACT(VLOOKUP($B266, INDIRECT("scientific!$A:$E"), 5, FALSE()), "no")</f>
        <v>1</v>
      </c>
      <c r="K266" s="9" t="str">
        <f aca="false">IF(ISNA(VLOOKUP($B266,geographic!$A:$B,1,0)), "no", "yes")</f>
        <v>yes</v>
      </c>
      <c r="L266" s="8" t="str">
        <f aca="false">IF(ISNA(VLOOKUP($B266,scientific!$A:$B,1,0)), "no", "yes")</f>
        <v>yes</v>
      </c>
      <c r="M266" s="8" t="str">
        <f aca="false">IF(ISNA(VLOOKUP($B266,datasets!$B:$C,1,0)), "no", "yes")</f>
        <v>no</v>
      </c>
      <c r="N266" s="8" t="str">
        <f aca="false">IF(ISNA(VLOOKUP($B266,processing!$B:$C,1,0)), "no", "yes")</f>
        <v>no</v>
      </c>
      <c r="O266" s="8" t="str">
        <f aca="false">IF(ISNA(VLOOKUP($B266,outputs!$B:$C,1,0)), "no", "yes")</f>
        <v>no</v>
      </c>
      <c r="P266" s="8" t="str">
        <f aca="false">IF(ISNA(VLOOKUP($B266,accuracy!$B:$C,1,0)), "no", "yes")</f>
        <v>no</v>
      </c>
    </row>
    <row r="267" customFormat="false" ht="12.75" hidden="false" customHeight="true" outlineLevel="0" collapsed="false">
      <c r="A267" s="5"/>
      <c r="B267" s="5" t="str">
        <f aca="false">CONCATENATE(E267," ",C267,", ",G267, " (", D267,")")</f>
        <v>Neufeld 2021, Militarizing Outer Space (LK7GU8JK)</v>
      </c>
      <c r="C267" s="5" t="n">
        <v>2021</v>
      </c>
      <c r="D267" s="5" t="s">
        <v>1190</v>
      </c>
      <c r="E267" s="5" t="s">
        <v>1191</v>
      </c>
      <c r="F267" s="5" t="s">
        <v>1192</v>
      </c>
      <c r="G267" s="5" t="s">
        <v>941</v>
      </c>
      <c r="H267" s="5" t="s">
        <v>1193</v>
      </c>
      <c r="J267" s="5" t="b">
        <f aca="true">EXACT(VLOOKUP($B267, INDIRECT("scientific!$A:$E"), 5, FALSE()), "no")</f>
        <v>1</v>
      </c>
      <c r="K267" s="9" t="str">
        <f aca="false">IF(ISNA(VLOOKUP($B267,geographic!$A:$B,1,0)), "no", "yes")</f>
        <v>yes</v>
      </c>
      <c r="L267" s="8" t="str">
        <f aca="false">IF(ISNA(VLOOKUP($B267,scientific!$A:$B,1,0)), "no", "yes")</f>
        <v>yes</v>
      </c>
      <c r="M267" s="8" t="str">
        <f aca="false">IF(ISNA(VLOOKUP($B267,datasets!$B:$C,1,0)), "no", "yes")</f>
        <v>no</v>
      </c>
      <c r="N267" s="8" t="str">
        <f aca="false">IF(ISNA(VLOOKUP($B267,processing!$B:$C,1,0)), "no", "yes")</f>
        <v>no</v>
      </c>
      <c r="O267" s="8" t="str">
        <f aca="false">IF(ISNA(VLOOKUP($B267,outputs!$B:$C,1,0)), "no", "yes")</f>
        <v>no</v>
      </c>
      <c r="P267" s="8" t="str">
        <f aca="false">IF(ISNA(VLOOKUP($B267,accuracy!$B:$C,1,0)), "no", "yes")</f>
        <v>no</v>
      </c>
    </row>
    <row r="268" customFormat="false" ht="12.75" hidden="false" customHeight="true" outlineLevel="0" collapsed="false">
      <c r="A268" s="5"/>
      <c r="B268" s="5" t="str">
        <f aca="false">CONCATENATE(E268," ",C268,", ",G268, " (", D268,")")</f>
        <v>Niang 2020, Journal of Taibah University for Science (Z5CTWB8J)</v>
      </c>
      <c r="C268" s="5" t="n">
        <v>2020</v>
      </c>
      <c r="D268" s="5" t="s">
        <v>1194</v>
      </c>
      <c r="E268" s="5" t="s">
        <v>1195</v>
      </c>
      <c r="F268" s="5" t="s">
        <v>1196</v>
      </c>
      <c r="G268" s="5" t="s">
        <v>1197</v>
      </c>
      <c r="H268" s="5" t="s">
        <v>1198</v>
      </c>
      <c r="J268" s="5" t="b">
        <f aca="true">EXACT(VLOOKUP($B268, INDIRECT("scientific!$A:$E"), 5, FALSE()), "no")</f>
        <v>1</v>
      </c>
      <c r="K268" s="9" t="str">
        <f aca="false">IF(ISNA(VLOOKUP($B268,geographic!$A:$B,1,0)), "no", "yes")</f>
        <v>yes</v>
      </c>
      <c r="L268" s="8" t="str">
        <f aca="false">IF(ISNA(VLOOKUP($B268,scientific!$A:$B,1,0)), "no", "yes")</f>
        <v>yes</v>
      </c>
      <c r="M268" s="8" t="str">
        <f aca="false">IF(ISNA(VLOOKUP($B268,datasets!$B:$C,1,0)), "no", "yes")</f>
        <v>no</v>
      </c>
      <c r="N268" s="8" t="str">
        <f aca="false">IF(ISNA(VLOOKUP($B268,processing!$B:$C,1,0)), "no", "yes")</f>
        <v>no</v>
      </c>
      <c r="O268" s="8" t="str">
        <f aca="false">IF(ISNA(VLOOKUP($B268,outputs!$B:$C,1,0)), "no", "yes")</f>
        <v>no</v>
      </c>
      <c r="P268" s="8" t="str">
        <f aca="false">IF(ISNA(VLOOKUP($B268,accuracy!$B:$C,1,0)), "no", "yes")</f>
        <v>no</v>
      </c>
    </row>
    <row r="269" customFormat="false" ht="12.75" hidden="false" customHeight="true" outlineLevel="0" collapsed="false">
      <c r="A269" s="5"/>
      <c r="B269" s="5" t="str">
        <f aca="false">CONCATENATE(E269," ",C269,", ",G269, " (", D269,")")</f>
        <v>Noaje and Sion 2012, ISPRS - International Archives of the Photogrammetry, Remote Sensing and Spatial Information Sciences (IN3ZXKIE)</v>
      </c>
      <c r="C269" s="5" t="n">
        <v>2012</v>
      </c>
      <c r="D269" s="5" t="s">
        <v>1199</v>
      </c>
      <c r="E269" s="5" t="s">
        <v>1200</v>
      </c>
      <c r="F269" s="5" t="s">
        <v>1201</v>
      </c>
      <c r="G269" s="5" t="s">
        <v>120</v>
      </c>
      <c r="H269" s="5" t="s">
        <v>1202</v>
      </c>
      <c r="J269" s="5" t="b">
        <f aca="true">EXACT(VLOOKUP($B269, INDIRECT("scientific!$A:$E"), 5, FALSE()), "no")</f>
        <v>1</v>
      </c>
      <c r="K269" s="9" t="str">
        <f aca="false">IF(ISNA(VLOOKUP($B269,geographic!$A:$B,1,0)), "no", "yes")</f>
        <v>yes</v>
      </c>
      <c r="L269" s="8" t="str">
        <f aca="false">IF(ISNA(VLOOKUP($B269,scientific!$A:$B,1,0)), "no", "yes")</f>
        <v>yes</v>
      </c>
      <c r="M269" s="8" t="str">
        <f aca="false">IF(ISNA(VLOOKUP($B269,datasets!$B:$C,1,0)), "no", "yes")</f>
        <v>no</v>
      </c>
      <c r="N269" s="8" t="str">
        <f aca="false">IF(ISNA(VLOOKUP($B269,processing!$B:$C,1,0)), "no", "yes")</f>
        <v>no</v>
      </c>
      <c r="O269" s="8" t="str">
        <f aca="false">IF(ISNA(VLOOKUP($B269,outputs!$B:$C,1,0)), "no", "yes")</f>
        <v>no</v>
      </c>
      <c r="P269" s="8" t="str">
        <f aca="false">IF(ISNA(VLOOKUP($B269,accuracy!$B:$C,1,0)), "no", "yes")</f>
        <v>no</v>
      </c>
    </row>
    <row r="270" customFormat="false" ht="12.75" hidden="false" customHeight="true" outlineLevel="0" collapsed="false">
      <c r="A270" s="14"/>
      <c r="B270" s="5" t="str">
        <f aca="false">CONCATENATE(E270," ",C270,", ",G270, " (", D270,")")</f>
        <v>Nüsser and Schmidt 2021, Science of The Total Environment (SCKDMS5C)</v>
      </c>
      <c r="C270" s="5" t="n">
        <v>2021</v>
      </c>
      <c r="D270" s="5" t="s">
        <v>1203</v>
      </c>
      <c r="E270" s="5" t="s">
        <v>1204</v>
      </c>
      <c r="F270" s="5" t="s">
        <v>1205</v>
      </c>
      <c r="G270" s="5" t="s">
        <v>253</v>
      </c>
      <c r="H270" s="5" t="s">
        <v>1206</v>
      </c>
      <c r="J270" s="5" t="b">
        <f aca="true">EXACT(VLOOKUP($B270, INDIRECT("scientific!$A:$E"), 5, FALSE()), "no")</f>
        <v>1</v>
      </c>
      <c r="K270" s="9" t="str">
        <f aca="false">IF(ISNA(VLOOKUP($B270,geographic!$A:$B,1,0)), "no", "yes")</f>
        <v>yes</v>
      </c>
      <c r="L270" s="8" t="str">
        <f aca="false">IF(ISNA(VLOOKUP($B270,scientific!$A:$B,1,0)), "no", "yes")</f>
        <v>yes</v>
      </c>
      <c r="M270" s="8" t="str">
        <f aca="false">IF(ISNA(VLOOKUP($B270,datasets!$B:$C,1,0)), "no", "yes")</f>
        <v>no</v>
      </c>
      <c r="N270" s="8" t="str">
        <f aca="false">IF(ISNA(VLOOKUP($B270,processing!$B:$C,1,0)), "no", "yes")</f>
        <v>no</v>
      </c>
      <c r="O270" s="8" t="str">
        <f aca="false">IF(ISNA(VLOOKUP($B270,outputs!$B:$C,1,0)), "no", "yes")</f>
        <v>no</v>
      </c>
      <c r="P270" s="8" t="str">
        <f aca="false">IF(ISNA(VLOOKUP($B270,accuracy!$B:$C,1,0)), "no", "yes")</f>
        <v>no</v>
      </c>
    </row>
    <row r="271" customFormat="false" ht="12.75" hidden="false" customHeight="true" outlineLevel="0" collapsed="false">
      <c r="A271" s="5"/>
      <c r="B271" s="5" t="str">
        <f aca="false">CONCATENATE(E271," ",C271,", ",G271, " (", D271,")")</f>
        <v>Ohmann et al. 2014, Remote Sensing of Environment (QPWZGUDW)</v>
      </c>
      <c r="C271" s="5" t="n">
        <v>2014</v>
      </c>
      <c r="D271" s="5" t="s">
        <v>1207</v>
      </c>
      <c r="E271" s="5" t="s">
        <v>1208</v>
      </c>
      <c r="F271" s="5" t="s">
        <v>1209</v>
      </c>
      <c r="G271" s="5" t="s">
        <v>41</v>
      </c>
      <c r="H271" s="5" t="s">
        <v>1210</v>
      </c>
      <c r="J271" s="5" t="b">
        <f aca="true">EXACT(VLOOKUP($B271, INDIRECT("scientific!$A:$E"), 5, FALSE()), "no")</f>
        <v>1</v>
      </c>
      <c r="K271" s="9" t="str">
        <f aca="false">IF(ISNA(VLOOKUP($B271,geographic!$A:$B,1,0)), "no", "yes")</f>
        <v>yes</v>
      </c>
      <c r="L271" s="8" t="str">
        <f aca="false">IF(ISNA(VLOOKUP($B271,scientific!$A:$B,1,0)), "no", "yes")</f>
        <v>yes</v>
      </c>
      <c r="M271" s="8" t="str">
        <f aca="false">IF(ISNA(VLOOKUP($B271,datasets!$B:$C,1,0)), "no", "yes")</f>
        <v>no</v>
      </c>
      <c r="N271" s="8" t="str">
        <f aca="false">IF(ISNA(VLOOKUP($B271,processing!$B:$C,1,0)), "no", "yes")</f>
        <v>no</v>
      </c>
      <c r="O271" s="8" t="str">
        <f aca="false">IF(ISNA(VLOOKUP($B271,outputs!$B:$C,1,0)), "no", "yes")</f>
        <v>no</v>
      </c>
      <c r="P271" s="8" t="str">
        <f aca="false">IF(ISNA(VLOOKUP($B271,accuracy!$B:$C,1,0)), "no", "yes")</f>
        <v>no</v>
      </c>
    </row>
    <row r="272" customFormat="false" ht="12.75" hidden="false" customHeight="true" outlineLevel="0" collapsed="false">
      <c r="A272" s="5"/>
      <c r="B272" s="5" t="str">
        <f aca="false">CONCATENATE(E272," ",C272,", ",G272, " (", D272,")")</f>
        <v>Osmanoğlu et al. 2017, 2017 IEEE International Geoscience and Remote Sensing Symposium (IGARSS) (GVEJ7RSK)</v>
      </c>
      <c r="C272" s="5" t="n">
        <v>2017</v>
      </c>
      <c r="D272" s="5" t="s">
        <v>1211</v>
      </c>
      <c r="E272" s="5" t="s">
        <v>1212</v>
      </c>
      <c r="F272" s="5" t="s">
        <v>1213</v>
      </c>
      <c r="G272" s="5" t="s">
        <v>1214</v>
      </c>
      <c r="H272" s="5" t="s">
        <v>1215</v>
      </c>
      <c r="J272" s="5" t="b">
        <f aca="true">EXACT(VLOOKUP($B272, INDIRECT("scientific!$A:$E"), 5, FALSE()), "no")</f>
        <v>1</v>
      </c>
      <c r="K272" s="9" t="str">
        <f aca="false">IF(ISNA(VLOOKUP($B272,geographic!$A:$B,1,0)), "no", "yes")</f>
        <v>yes</v>
      </c>
      <c r="L272" s="8" t="str">
        <f aca="false">IF(ISNA(VLOOKUP($B272,scientific!$A:$B,1,0)), "no", "yes")</f>
        <v>yes</v>
      </c>
      <c r="M272" s="8" t="str">
        <f aca="false">IF(ISNA(VLOOKUP($B272,datasets!$B:$C,1,0)), "no", "yes")</f>
        <v>no</v>
      </c>
      <c r="N272" s="8" t="str">
        <f aca="false">IF(ISNA(VLOOKUP($B272,processing!$B:$C,1,0)), "no", "yes")</f>
        <v>no</v>
      </c>
      <c r="O272" s="8" t="str">
        <f aca="false">IF(ISNA(VLOOKUP($B272,outputs!$B:$C,1,0)), "no", "yes")</f>
        <v>no</v>
      </c>
      <c r="P272" s="8" t="str">
        <f aca="false">IF(ISNA(VLOOKUP($B272,accuracy!$B:$C,1,0)), "no", "yes")</f>
        <v>no</v>
      </c>
    </row>
    <row r="273" customFormat="false" ht="12.75" hidden="false" customHeight="true" outlineLevel="0" collapsed="false">
      <c r="A273" s="5"/>
      <c r="B273" s="5" t="str">
        <f aca="false">CONCATENATE(E273," ",C273,", ",G273, " (", D273,")")</f>
        <v>Pan et al. 2020, Remote Sensing (AWMEIUHE)</v>
      </c>
      <c r="C273" s="5" t="n">
        <v>2020</v>
      </c>
      <c r="D273" s="5" t="s">
        <v>1216</v>
      </c>
      <c r="E273" s="5" t="s">
        <v>1217</v>
      </c>
      <c r="F273" s="5" t="s">
        <v>1218</v>
      </c>
      <c r="G273" s="5" t="s">
        <v>46</v>
      </c>
      <c r="H273" s="5" t="s">
        <v>1219</v>
      </c>
      <c r="J273" s="5" t="b">
        <f aca="true">EXACT(VLOOKUP($B273, INDIRECT("scientific!$A:$E"), 5, FALSE()), "no")</f>
        <v>1</v>
      </c>
      <c r="K273" s="9" t="str">
        <f aca="false">IF(ISNA(VLOOKUP($B273,geographic!$A:$B,1,0)), "no", "yes")</f>
        <v>yes</v>
      </c>
      <c r="L273" s="8" t="str">
        <f aca="false">IF(ISNA(VLOOKUP($B273,scientific!$A:$B,1,0)), "no", "yes")</f>
        <v>yes</v>
      </c>
      <c r="M273" s="8" t="str">
        <f aca="false">IF(ISNA(VLOOKUP($B273,datasets!$B:$C,1,0)), "no", "yes")</f>
        <v>no</v>
      </c>
      <c r="N273" s="8" t="str">
        <f aca="false">IF(ISNA(VLOOKUP($B273,processing!$B:$C,1,0)), "no", "yes")</f>
        <v>no</v>
      </c>
      <c r="O273" s="8" t="str">
        <f aca="false">IF(ISNA(VLOOKUP($B273,outputs!$B:$C,1,0)), "no", "yes")</f>
        <v>no</v>
      </c>
      <c r="P273" s="8" t="str">
        <f aca="false">IF(ISNA(VLOOKUP($B273,accuracy!$B:$C,1,0)), "no", "yes")</f>
        <v>no</v>
      </c>
    </row>
    <row r="274" customFormat="false" ht="12.75" hidden="false" customHeight="true" outlineLevel="0" collapsed="false">
      <c r="A274" s="5"/>
      <c r="B274" s="5" t="str">
        <f aca="false">CONCATENATE(E274," ",C274,", ",G274, " (", D274,")")</f>
        <v>Paudel et al. 2016, Journal of Mountain Science (PD92SW53)</v>
      </c>
      <c r="C274" s="5" t="n">
        <v>2016</v>
      </c>
      <c r="D274" s="5" t="s">
        <v>1220</v>
      </c>
      <c r="E274" s="5" t="s">
        <v>1221</v>
      </c>
      <c r="F274" s="5" t="s">
        <v>1222</v>
      </c>
      <c r="G274" s="5" t="s">
        <v>329</v>
      </c>
      <c r="H274" s="5" t="s">
        <v>1223</v>
      </c>
      <c r="J274" s="5" t="b">
        <f aca="true">EXACT(VLOOKUP($B274, INDIRECT("scientific!$A:$E"), 5, FALSE()), "no")</f>
        <v>1</v>
      </c>
      <c r="K274" s="9" t="str">
        <f aca="false">IF(ISNA(VLOOKUP($B274,geographic!$A:$B,1,0)), "no", "yes")</f>
        <v>yes</v>
      </c>
      <c r="L274" s="8" t="str">
        <f aca="false">IF(ISNA(VLOOKUP($B274,scientific!$A:$B,1,0)), "no", "yes")</f>
        <v>yes</v>
      </c>
      <c r="M274" s="8" t="str">
        <f aca="false">IF(ISNA(VLOOKUP($B274,datasets!$B:$C,1,0)), "no", "yes")</f>
        <v>no</v>
      </c>
      <c r="N274" s="8" t="str">
        <f aca="false">IF(ISNA(VLOOKUP($B274,processing!$B:$C,1,0)), "no", "yes")</f>
        <v>no</v>
      </c>
      <c r="O274" s="8" t="str">
        <f aca="false">IF(ISNA(VLOOKUP($B274,outputs!$B:$C,1,0)), "no", "yes")</f>
        <v>no</v>
      </c>
      <c r="P274" s="8" t="str">
        <f aca="false">IF(ISNA(VLOOKUP($B274,accuracy!$B:$C,1,0)), "no", "yes")</f>
        <v>no</v>
      </c>
    </row>
    <row r="275" customFormat="false" ht="12.75" hidden="false" customHeight="true" outlineLevel="0" collapsed="false">
      <c r="A275" s="5"/>
      <c r="B275" s="5" t="str">
        <f aca="false">CONCATENATE(E275," ",C275,", ",G275, " (", D275,")")</f>
        <v>Payne and Teare 2020, 2020 IEEE Aerospace Conference (CUCZMRSU)</v>
      </c>
      <c r="C275" s="5" t="n">
        <v>2020</v>
      </c>
      <c r="D275" s="5" t="s">
        <v>1224</v>
      </c>
      <c r="E275" s="5" t="s">
        <v>1225</v>
      </c>
      <c r="F275" s="5" t="s">
        <v>1226</v>
      </c>
      <c r="G275" s="5" t="s">
        <v>1227</v>
      </c>
      <c r="H275" s="5" t="s">
        <v>1228</v>
      </c>
      <c r="J275" s="5" t="b">
        <f aca="true">EXACT(VLOOKUP($B275, INDIRECT("scientific!$A:$E"), 5, FALSE()), "no")</f>
        <v>1</v>
      </c>
      <c r="K275" s="9" t="str">
        <f aca="false">IF(ISNA(VLOOKUP($B275,geographic!$A:$B,1,0)), "no", "yes")</f>
        <v>yes</v>
      </c>
      <c r="L275" s="8" t="str">
        <f aca="false">IF(ISNA(VLOOKUP($B275,scientific!$A:$B,1,0)), "no", "yes")</f>
        <v>yes</v>
      </c>
      <c r="M275" s="8" t="str">
        <f aca="false">IF(ISNA(VLOOKUP($B275,datasets!$B:$C,1,0)), "no", "yes")</f>
        <v>no</v>
      </c>
      <c r="N275" s="8" t="str">
        <f aca="false">IF(ISNA(VLOOKUP($B275,processing!$B:$C,1,0)), "no", "yes")</f>
        <v>no</v>
      </c>
      <c r="O275" s="8" t="str">
        <f aca="false">IF(ISNA(VLOOKUP($B275,outputs!$B:$C,1,0)), "no", "yes")</f>
        <v>no</v>
      </c>
      <c r="P275" s="8" t="str">
        <f aca="false">IF(ISNA(VLOOKUP($B275,accuracy!$B:$C,1,0)), "no", "yes")</f>
        <v>no</v>
      </c>
    </row>
    <row r="276" customFormat="false" ht="12.75" hidden="false" customHeight="true" outlineLevel="0" collapsed="false">
      <c r="A276" s="5"/>
      <c r="B276" s="5" t="str">
        <f aca="false">CONCATENATE(E276," ",C276,", ",G276, " (", D276,")")</f>
        <v>Pelton 2019, Space 2.0 (PR94HX3E)</v>
      </c>
      <c r="C276" s="5" t="n">
        <v>2019</v>
      </c>
      <c r="D276" s="5" t="s">
        <v>1229</v>
      </c>
      <c r="E276" s="5" t="s">
        <v>1230</v>
      </c>
      <c r="F276" s="5" t="s">
        <v>1231</v>
      </c>
      <c r="G276" s="5" t="s">
        <v>1232</v>
      </c>
      <c r="H276" s="5" t="s">
        <v>1233</v>
      </c>
      <c r="J276" s="5" t="b">
        <f aca="true">EXACT(VLOOKUP($B276, INDIRECT("scientific!$A:$E"), 5, FALSE()), "no")</f>
        <v>1</v>
      </c>
      <c r="K276" s="9" t="str">
        <f aca="false">IF(ISNA(VLOOKUP($B276,geographic!$A:$B,1,0)), "no", "yes")</f>
        <v>yes</v>
      </c>
      <c r="L276" s="8" t="str">
        <f aca="false">IF(ISNA(VLOOKUP($B276,scientific!$A:$B,1,0)), "no", "yes")</f>
        <v>yes</v>
      </c>
      <c r="M276" s="8" t="str">
        <f aca="false">IF(ISNA(VLOOKUP($B276,datasets!$B:$C,1,0)), "no", "yes")</f>
        <v>no</v>
      </c>
      <c r="N276" s="8" t="str">
        <f aca="false">IF(ISNA(VLOOKUP($B276,processing!$B:$C,1,0)), "no", "yes")</f>
        <v>no</v>
      </c>
      <c r="O276" s="8" t="str">
        <f aca="false">IF(ISNA(VLOOKUP($B276,outputs!$B:$C,1,0)), "no", "yes")</f>
        <v>no</v>
      </c>
      <c r="P276" s="8" t="str">
        <f aca="false">IF(ISNA(VLOOKUP($B276,accuracy!$B:$C,1,0)), "no", "yes")</f>
        <v>no</v>
      </c>
    </row>
    <row r="277" customFormat="false" ht="12.75" hidden="false" customHeight="true" outlineLevel="0" collapsed="false">
      <c r="A277" s="5"/>
      <c r="B277" s="5" t="str">
        <f aca="false">CONCATENATE(E277," ",C277,", ",G277, " (", D277,")")</f>
        <v>Petrie et al. 2018, Geosciences (TCPVTWIT)</v>
      </c>
      <c r="C277" s="5" t="n">
        <v>2018</v>
      </c>
      <c r="D277" s="5" t="s">
        <v>1234</v>
      </c>
      <c r="E277" s="5" t="s">
        <v>1235</v>
      </c>
      <c r="F277" s="5" t="s">
        <v>1236</v>
      </c>
      <c r="G277" s="5" t="s">
        <v>970</v>
      </c>
      <c r="H277" s="5" t="s">
        <v>1237</v>
      </c>
      <c r="J277" s="5" t="b">
        <f aca="true">EXACT(VLOOKUP($B277, INDIRECT("scientific!$A:$E"), 5, FALSE()), "no")</f>
        <v>1</v>
      </c>
      <c r="K277" s="9" t="str">
        <f aca="false">IF(ISNA(VLOOKUP($B277,geographic!$A:$B,1,0)), "no", "yes")</f>
        <v>yes</v>
      </c>
      <c r="L277" s="8" t="str">
        <f aca="false">IF(ISNA(VLOOKUP($B277,scientific!$A:$B,1,0)), "no", "yes")</f>
        <v>yes</v>
      </c>
      <c r="M277" s="8" t="str">
        <f aca="false">IF(ISNA(VLOOKUP($B277,datasets!$B:$C,1,0)), "no", "yes")</f>
        <v>no</v>
      </c>
      <c r="N277" s="8" t="str">
        <f aca="false">IF(ISNA(VLOOKUP($B277,processing!$B:$C,1,0)), "no", "yes")</f>
        <v>no</v>
      </c>
      <c r="O277" s="8" t="str">
        <f aca="false">IF(ISNA(VLOOKUP($B277,outputs!$B:$C,1,0)), "no", "yes")</f>
        <v>no</v>
      </c>
      <c r="P277" s="8" t="str">
        <f aca="false">IF(ISNA(VLOOKUP($B277,accuracy!$B:$C,1,0)), "no", "yes")</f>
        <v>no</v>
      </c>
    </row>
    <row r="278" customFormat="false" ht="12.75" hidden="false" customHeight="true" outlineLevel="0" collapsed="false">
      <c r="A278" s="5"/>
      <c r="B278" s="5" t="str">
        <f aca="false">CONCATENATE(E278," ",C278,", ",G278, " (", D278,")")</f>
        <v>Pillmore 1989, Photogrammetric Engineering &amp; Remote Sensing (YPQ6SAEH)</v>
      </c>
      <c r="C278" s="5" t="n">
        <v>1989</v>
      </c>
      <c r="D278" s="5" t="s">
        <v>1238</v>
      </c>
      <c r="E278" s="5" t="s">
        <v>1239</v>
      </c>
      <c r="F278" s="5" t="s">
        <v>1240</v>
      </c>
      <c r="G278" s="5" t="s">
        <v>656</v>
      </c>
      <c r="J278" s="5" t="b">
        <f aca="true">EXACT(VLOOKUP($B278, INDIRECT("scientific!$A:$E"), 5, FALSE()), "no")</f>
        <v>1</v>
      </c>
      <c r="K278" s="9" t="str">
        <f aca="false">IF(ISNA(VLOOKUP($B278,geographic!$A:$B,1,0)), "no", "yes")</f>
        <v>yes</v>
      </c>
      <c r="L278" s="8" t="str">
        <f aca="false">IF(ISNA(VLOOKUP($B278,scientific!$A:$B,1,0)), "no", "yes")</f>
        <v>yes</v>
      </c>
      <c r="M278" s="8" t="str">
        <f aca="false">IF(ISNA(VLOOKUP($B278,datasets!$B:$C,1,0)), "no", "yes")</f>
        <v>no</v>
      </c>
      <c r="N278" s="8" t="str">
        <f aca="false">IF(ISNA(VLOOKUP($B278,processing!$B:$C,1,0)), "no", "yes")</f>
        <v>no</v>
      </c>
      <c r="O278" s="8" t="str">
        <f aca="false">IF(ISNA(VLOOKUP($B278,outputs!$B:$C,1,0)), "no", "yes")</f>
        <v>no</v>
      </c>
      <c r="P278" s="8" t="str">
        <f aca="false">IF(ISNA(VLOOKUP($B278,accuracy!$B:$C,1,0)), "no", "yes")</f>
        <v>no</v>
      </c>
    </row>
    <row r="279" customFormat="false" ht="12.75" hidden="false" customHeight="true" outlineLevel="0" collapsed="false">
      <c r="A279" s="5"/>
      <c r="B279" s="5" t="str">
        <f aca="false">CONCATENATE(E279," ",C279,", ",G279, " (", D279,")")</f>
        <v>Portelli 2020, Landscape Ecology (ZYRFIZEM)</v>
      </c>
      <c r="C279" s="5" t="n">
        <v>2020</v>
      </c>
      <c r="D279" s="5" t="s">
        <v>1241</v>
      </c>
      <c r="E279" s="5" t="s">
        <v>1242</v>
      </c>
      <c r="F279" s="5" t="s">
        <v>1243</v>
      </c>
      <c r="G279" s="5" t="s">
        <v>1166</v>
      </c>
      <c r="H279" s="5" t="s">
        <v>1244</v>
      </c>
      <c r="J279" s="5" t="b">
        <f aca="true">EXACT(VLOOKUP($B279, INDIRECT("scientific!$A:$E"), 5, FALSE()), "no")</f>
        <v>1</v>
      </c>
      <c r="K279" s="9" t="str">
        <f aca="false">IF(ISNA(VLOOKUP($B279,geographic!$A:$B,1,0)), "no", "yes")</f>
        <v>yes</v>
      </c>
      <c r="L279" s="8" t="str">
        <f aca="false">IF(ISNA(VLOOKUP($B279,scientific!$A:$B,1,0)), "no", "yes")</f>
        <v>yes</v>
      </c>
      <c r="M279" s="8" t="str">
        <f aca="false">IF(ISNA(VLOOKUP($B279,datasets!$B:$C,1,0)), "no", "yes")</f>
        <v>no</v>
      </c>
      <c r="N279" s="8" t="str">
        <f aca="false">IF(ISNA(VLOOKUP($B279,processing!$B:$C,1,0)), "no", "yes")</f>
        <v>no</v>
      </c>
      <c r="O279" s="8" t="str">
        <f aca="false">IF(ISNA(VLOOKUP($B279,outputs!$B:$C,1,0)), "no", "yes")</f>
        <v>no</v>
      </c>
      <c r="P279" s="8" t="str">
        <f aca="false">IF(ISNA(VLOOKUP($B279,accuracy!$B:$C,1,0)), "no", "yes")</f>
        <v>no</v>
      </c>
    </row>
    <row r="280" customFormat="false" ht="12.75" hidden="false" customHeight="true" outlineLevel="0" collapsed="false">
      <c r="A280" s="5"/>
      <c r="B280" s="5" t="str">
        <f aca="false">CONCATENATE(E280," ",C280,", ",G280, " (", D280,")")</f>
        <v>Pressel 2013, 54th AIAA/ASME/ASCE/AHS/ASC Structures, Structural Dynamics, and Materials Conference (YP849RWM)</v>
      </c>
      <c r="C280" s="5" t="n">
        <v>2013</v>
      </c>
      <c r="D280" s="5" t="s">
        <v>1245</v>
      </c>
      <c r="E280" s="5" t="s">
        <v>1246</v>
      </c>
      <c r="F280" s="5" t="s">
        <v>1247</v>
      </c>
      <c r="G280" s="5" t="s">
        <v>1248</v>
      </c>
      <c r="H280" s="5" t="s">
        <v>1249</v>
      </c>
      <c r="J280" s="5" t="b">
        <f aca="true">EXACT(VLOOKUP($B280, INDIRECT("scientific!$A:$E"), 5, FALSE()), "no")</f>
        <v>1</v>
      </c>
      <c r="K280" s="9" t="str">
        <f aca="false">IF(ISNA(VLOOKUP($B280,geographic!$A:$B,1,0)), "no", "yes")</f>
        <v>yes</v>
      </c>
      <c r="L280" s="8" t="str">
        <f aca="false">IF(ISNA(VLOOKUP($B280,scientific!$A:$B,1,0)), "no", "yes")</f>
        <v>yes</v>
      </c>
      <c r="M280" s="8" t="str">
        <f aca="false">IF(ISNA(VLOOKUP($B280,datasets!$B:$C,1,0)), "no", "yes")</f>
        <v>no</v>
      </c>
      <c r="N280" s="8" t="str">
        <f aca="false">IF(ISNA(VLOOKUP($B280,processing!$B:$C,1,0)), "no", "yes")</f>
        <v>no</v>
      </c>
      <c r="O280" s="8" t="str">
        <f aca="false">IF(ISNA(VLOOKUP($B280,outputs!$B:$C,1,0)), "no", "yes")</f>
        <v>no</v>
      </c>
      <c r="P280" s="8" t="str">
        <f aca="false">IF(ISNA(VLOOKUP($B280,accuracy!$B:$C,1,0)), "no", "yes")</f>
        <v>no</v>
      </c>
    </row>
    <row r="281" customFormat="false" ht="12.75" hidden="false" customHeight="true" outlineLevel="0" collapsed="false">
      <c r="A281" s="5"/>
      <c r="B281" s="5" t="str">
        <f aca="false">CONCATENATE(E281," ",C281,", ",G281, " (", D281,")")</f>
        <v>Pressel 2013, Optics and Photonics News (WAILZJQ7)</v>
      </c>
      <c r="C281" s="5" t="n">
        <v>2013</v>
      </c>
      <c r="D281" s="5" t="s">
        <v>1250</v>
      </c>
      <c r="E281" s="5" t="s">
        <v>1246</v>
      </c>
      <c r="F281" s="5" t="s">
        <v>1251</v>
      </c>
      <c r="G281" s="5" t="s">
        <v>1252</v>
      </c>
      <c r="H281" s="5" t="s">
        <v>1253</v>
      </c>
      <c r="J281" s="5" t="b">
        <f aca="true">EXACT(VLOOKUP($B281, INDIRECT("scientific!$A:$E"), 5, FALSE()), "no")</f>
        <v>1</v>
      </c>
      <c r="K281" s="9" t="str">
        <f aca="false">IF(ISNA(VLOOKUP($B281,geographic!$A:$B,1,0)), "no", "yes")</f>
        <v>yes</v>
      </c>
      <c r="L281" s="8" t="str">
        <f aca="false">IF(ISNA(VLOOKUP($B281,scientific!$A:$B,1,0)), "no", "yes")</f>
        <v>yes</v>
      </c>
      <c r="M281" s="8" t="str">
        <f aca="false">IF(ISNA(VLOOKUP($B281,datasets!$B:$C,1,0)), "no", "yes")</f>
        <v>no</v>
      </c>
      <c r="N281" s="8" t="str">
        <f aca="false">IF(ISNA(VLOOKUP($B281,processing!$B:$C,1,0)), "no", "yes")</f>
        <v>no</v>
      </c>
      <c r="O281" s="8" t="str">
        <f aca="false">IF(ISNA(VLOOKUP($B281,outputs!$B:$C,1,0)), "no", "yes")</f>
        <v>no</v>
      </c>
      <c r="P281" s="8" t="str">
        <f aca="false">IF(ISNA(VLOOKUP($B281,accuracy!$B:$C,1,0)), "no", "yes")</f>
        <v>no</v>
      </c>
    </row>
    <row r="282" customFormat="false" ht="12.75" hidden="false" customHeight="true" outlineLevel="0" collapsed="false">
      <c r="A282" s="5"/>
      <c r="B282" s="5" t="str">
        <f aca="false">CONCATENATE(E282," ",C282,", ",G282, " (", D282,")")</f>
        <v>Pressel 2014, An Optical Believe It or Not: Key Lessons Learned III (M33LNIYT)</v>
      </c>
      <c r="C282" s="5" t="n">
        <v>2014</v>
      </c>
      <c r="D282" s="5" t="s">
        <v>1254</v>
      </c>
      <c r="E282" s="5" t="s">
        <v>1246</v>
      </c>
      <c r="F282" s="5" t="s">
        <v>1255</v>
      </c>
      <c r="G282" s="5" t="s">
        <v>1256</v>
      </c>
      <c r="H282" s="5" t="s">
        <v>1257</v>
      </c>
      <c r="J282" s="5" t="b">
        <f aca="true">EXACT(VLOOKUP($B282, INDIRECT("scientific!$A:$E"), 5, FALSE()), "no")</f>
        <v>1</v>
      </c>
      <c r="K282" s="9" t="str">
        <f aca="false">IF(ISNA(VLOOKUP($B282,geographic!$A:$B,1,0)), "no", "yes")</f>
        <v>yes</v>
      </c>
      <c r="L282" s="8" t="str">
        <f aca="false">IF(ISNA(VLOOKUP($B282,scientific!$A:$B,1,0)), "no", "yes")</f>
        <v>yes</v>
      </c>
      <c r="M282" s="8" t="str">
        <f aca="false">IF(ISNA(VLOOKUP($B282,datasets!$B:$C,1,0)), "no", "yes")</f>
        <v>no</v>
      </c>
      <c r="N282" s="8" t="str">
        <f aca="false">IF(ISNA(VLOOKUP($B282,processing!$B:$C,1,0)), "no", "yes")</f>
        <v>no</v>
      </c>
      <c r="O282" s="8" t="str">
        <f aca="false">IF(ISNA(VLOOKUP($B282,outputs!$B:$C,1,0)), "no", "yes")</f>
        <v>no</v>
      </c>
      <c r="P282" s="8" t="str">
        <f aca="false">IF(ISNA(VLOOKUP($B282,accuracy!$B:$C,1,0)), "no", "yes")</f>
        <v>no</v>
      </c>
    </row>
    <row r="283" customFormat="false" ht="12.75" hidden="false" customHeight="true" outlineLevel="0" collapsed="false">
      <c r="A283" s="5"/>
      <c r="B283" s="5" t="str">
        <f aca="false">CONCATENATE(E283," ",C283,", ",G283, " (", D283,")")</f>
        <v>Pressel 2019, AIAA Scitech 2019 Forum (9X8ZAKLY)</v>
      </c>
      <c r="C283" s="5" t="n">
        <v>2019</v>
      </c>
      <c r="D283" s="5" t="s">
        <v>1258</v>
      </c>
      <c r="E283" s="5" t="s">
        <v>1246</v>
      </c>
      <c r="F283" s="5" t="s">
        <v>1259</v>
      </c>
      <c r="G283" s="5" t="s">
        <v>1260</v>
      </c>
      <c r="H283" s="5" t="s">
        <v>1261</v>
      </c>
      <c r="J283" s="5" t="b">
        <f aca="true">EXACT(VLOOKUP($B283, INDIRECT("scientific!$A:$E"), 5, FALSE()), "no")</f>
        <v>1</v>
      </c>
      <c r="K283" s="9" t="str">
        <f aca="false">IF(ISNA(VLOOKUP($B283,geographic!$A:$B,1,0)), "no", "yes")</f>
        <v>yes</v>
      </c>
      <c r="L283" s="8" t="str">
        <f aca="false">IF(ISNA(VLOOKUP($B283,scientific!$A:$B,1,0)), "no", "yes")</f>
        <v>yes</v>
      </c>
      <c r="M283" s="8" t="str">
        <f aca="false">IF(ISNA(VLOOKUP($B283,datasets!$B:$C,1,0)), "no", "yes")</f>
        <v>no</v>
      </c>
      <c r="N283" s="8" t="str">
        <f aca="false">IF(ISNA(VLOOKUP($B283,processing!$B:$C,1,0)), "no", "yes")</f>
        <v>no</v>
      </c>
      <c r="O283" s="8" t="str">
        <f aca="false">IF(ISNA(VLOOKUP($B283,outputs!$B:$C,1,0)), "no", "yes")</f>
        <v>no</v>
      </c>
      <c r="P283" s="8" t="str">
        <f aca="false">IF(ISNA(VLOOKUP($B283,accuracy!$B:$C,1,0)), "no", "yes")</f>
        <v>no</v>
      </c>
    </row>
    <row r="284" customFormat="false" ht="12.75" hidden="false" customHeight="true" outlineLevel="0" collapsed="false">
      <c r="A284" s="5"/>
      <c r="B284" s="5" t="str">
        <f aca="false">CONCATENATE(E284," ",C284,", ",G284, " (", D284,")")</f>
        <v>Rastner et al. 2016, Global and Planetary Change (BSHG7G66)</v>
      </c>
      <c r="C284" s="5" t="n">
        <v>2016</v>
      </c>
      <c r="D284" s="5" t="s">
        <v>1262</v>
      </c>
      <c r="E284" s="5" t="s">
        <v>1263</v>
      </c>
      <c r="F284" s="5" t="s">
        <v>1264</v>
      </c>
      <c r="G284" s="5" t="s">
        <v>643</v>
      </c>
      <c r="H284" s="5" t="s">
        <v>1265</v>
      </c>
      <c r="J284" s="5" t="b">
        <f aca="true">EXACT(VLOOKUP($B284, INDIRECT("scientific!$A:$E"), 5, FALSE()), "no")</f>
        <v>1</v>
      </c>
      <c r="K284" s="9" t="str">
        <f aca="false">IF(ISNA(VLOOKUP($B284,geographic!$A:$B,1,0)), "no", "yes")</f>
        <v>yes</v>
      </c>
      <c r="L284" s="8" t="str">
        <f aca="false">IF(ISNA(VLOOKUP($B284,scientific!$A:$B,1,0)), "no", "yes")</f>
        <v>yes</v>
      </c>
      <c r="M284" s="8" t="str">
        <f aca="false">IF(ISNA(VLOOKUP($B284,datasets!$B:$C,1,0)), "no", "yes")</f>
        <v>no</v>
      </c>
      <c r="N284" s="8" t="str">
        <f aca="false">IF(ISNA(VLOOKUP($B284,processing!$B:$C,1,0)), "no", "yes")</f>
        <v>no</v>
      </c>
      <c r="O284" s="8" t="str">
        <f aca="false">IF(ISNA(VLOOKUP($B284,outputs!$B:$C,1,0)), "no", "yes")</f>
        <v>no</v>
      </c>
      <c r="P284" s="8" t="str">
        <f aca="false">IF(ISNA(VLOOKUP($B284,accuracy!$B:$C,1,0)), "no", "yes")</f>
        <v>no</v>
      </c>
    </row>
    <row r="285" customFormat="false" ht="12.75" hidden="false" customHeight="true" outlineLevel="0" collapsed="false">
      <c r="A285" s="5"/>
      <c r="B285" s="5" t="str">
        <f aca="false">CONCATENATE(E285," ",C285,", ",G285, " (", D285,")")</f>
        <v>Redweik et al. 2009, ISPRS Archives – Volume XXXVIII-1-4-7/W5 (P7HY4YUC)</v>
      </c>
      <c r="C285" s="5" t="n">
        <v>2009</v>
      </c>
      <c r="D285" s="5" t="s">
        <v>1266</v>
      </c>
      <c r="E285" s="5" t="s">
        <v>527</v>
      </c>
      <c r="F285" s="5" t="s">
        <v>1267</v>
      </c>
      <c r="G285" s="5" t="s">
        <v>1268</v>
      </c>
      <c r="J285" s="5" t="b">
        <f aca="true">EXACT(VLOOKUP($B285, INDIRECT("scientific!$A:$E"), 5, FALSE()), "no")</f>
        <v>1</v>
      </c>
      <c r="K285" s="9" t="str">
        <f aca="false">IF(ISNA(VLOOKUP($B285,geographic!$A:$B,1,0)), "no", "yes")</f>
        <v>yes</v>
      </c>
      <c r="L285" s="8" t="str">
        <f aca="false">IF(ISNA(VLOOKUP($B285,scientific!$A:$B,1,0)), "no", "yes")</f>
        <v>yes</v>
      </c>
      <c r="M285" s="8" t="str">
        <f aca="false">IF(ISNA(VLOOKUP($B285,datasets!$B:$C,1,0)), "no", "yes")</f>
        <v>no</v>
      </c>
      <c r="N285" s="8" t="str">
        <f aca="false">IF(ISNA(VLOOKUP($B285,processing!$B:$C,1,0)), "no", "yes")</f>
        <v>no</v>
      </c>
      <c r="O285" s="8" t="str">
        <f aca="false">IF(ISNA(VLOOKUP($B285,outputs!$B:$C,1,0)), "no", "yes")</f>
        <v>no</v>
      </c>
      <c r="P285" s="8" t="str">
        <f aca="false">IF(ISNA(VLOOKUP($B285,accuracy!$B:$C,1,0)), "no", "yes")</f>
        <v>no</v>
      </c>
    </row>
    <row r="286" customFormat="false" ht="12.75" hidden="false" customHeight="true" outlineLevel="0" collapsed="false">
      <c r="A286" s="5"/>
      <c r="B286" s="5" t="str">
        <f aca="false">CONCATENATE(E286," ",C286,", ",G286, " (", D286,")")</f>
        <v>Rivera et al. 2012, Climate of the Past (74TXXJIR)</v>
      </c>
      <c r="C286" s="5" t="n">
        <v>2012</v>
      </c>
      <c r="D286" s="5" t="s">
        <v>1269</v>
      </c>
      <c r="E286" s="5" t="s">
        <v>1270</v>
      </c>
      <c r="F286" s="5" t="s">
        <v>1271</v>
      </c>
      <c r="G286" s="5" t="s">
        <v>1272</v>
      </c>
      <c r="H286" s="5" t="s">
        <v>1273</v>
      </c>
      <c r="J286" s="5" t="b">
        <f aca="true">EXACT(VLOOKUP($B286, INDIRECT("scientific!$A:$E"), 5, FALSE()), "no")</f>
        <v>1</v>
      </c>
      <c r="K286" s="9" t="str">
        <f aca="false">IF(ISNA(VLOOKUP($B286,geographic!$A:$B,1,0)), "no", "yes")</f>
        <v>yes</v>
      </c>
      <c r="L286" s="8" t="str">
        <f aca="false">IF(ISNA(VLOOKUP($B286,scientific!$A:$B,1,0)), "no", "yes")</f>
        <v>yes</v>
      </c>
      <c r="M286" s="8" t="str">
        <f aca="false">IF(ISNA(VLOOKUP($B286,datasets!$B:$C,1,0)), "no", "yes")</f>
        <v>no</v>
      </c>
      <c r="N286" s="8" t="str">
        <f aca="false">IF(ISNA(VLOOKUP($B286,processing!$B:$C,1,0)), "no", "yes")</f>
        <v>no</v>
      </c>
      <c r="O286" s="8" t="str">
        <f aca="false">IF(ISNA(VLOOKUP($B286,outputs!$B:$C,1,0)), "no", "yes")</f>
        <v>no</v>
      </c>
      <c r="P286" s="8" t="str">
        <f aca="false">IF(ISNA(VLOOKUP($B286,accuracy!$B:$C,1,0)), "no", "yes")</f>
        <v>no</v>
      </c>
    </row>
    <row r="287" customFormat="false" ht="12.75" hidden="false" customHeight="true" outlineLevel="0" collapsed="false">
      <c r="A287" s="5"/>
      <c r="B287" s="5" t="str">
        <f aca="false">CONCATENATE(E287," ",C287,", ",G287, " (", D287,")")</f>
        <v>Rutishauser et al. 2017, Geosciences (CUV6DFNW)</v>
      </c>
      <c r="C287" s="5" t="n">
        <v>2017</v>
      </c>
      <c r="D287" s="5" t="s">
        <v>1274</v>
      </c>
      <c r="E287" s="5" t="s">
        <v>1275</v>
      </c>
      <c r="F287" s="5" t="s">
        <v>1276</v>
      </c>
      <c r="G287" s="5" t="s">
        <v>970</v>
      </c>
      <c r="H287" s="5" t="s">
        <v>1277</v>
      </c>
      <c r="J287" s="5" t="b">
        <f aca="true">EXACT(VLOOKUP($B287, INDIRECT("scientific!$A:$E"), 5, FALSE()), "no")</f>
        <v>1</v>
      </c>
      <c r="K287" s="9" t="str">
        <f aca="false">IF(ISNA(VLOOKUP($B287,geographic!$A:$B,1,0)), "no", "yes")</f>
        <v>yes</v>
      </c>
      <c r="L287" s="8" t="str">
        <f aca="false">IF(ISNA(VLOOKUP($B287,scientific!$A:$B,1,0)), "no", "yes")</f>
        <v>yes</v>
      </c>
      <c r="M287" s="8" t="str">
        <f aca="false">IF(ISNA(VLOOKUP($B287,datasets!$B:$C,1,0)), "no", "yes")</f>
        <v>no</v>
      </c>
      <c r="N287" s="8" t="str">
        <f aca="false">IF(ISNA(VLOOKUP($B287,processing!$B:$C,1,0)), "no", "yes")</f>
        <v>no</v>
      </c>
      <c r="O287" s="8" t="str">
        <f aca="false">IF(ISNA(VLOOKUP($B287,outputs!$B:$C,1,0)), "no", "yes")</f>
        <v>no</v>
      </c>
      <c r="P287" s="8" t="str">
        <f aca="false">IF(ISNA(VLOOKUP($B287,accuracy!$B:$C,1,0)), "no", "yes")</f>
        <v>no</v>
      </c>
    </row>
    <row r="288" customFormat="false" ht="12.75" hidden="false" customHeight="true" outlineLevel="0" collapsed="false">
      <c r="A288" s="5"/>
      <c r="B288" s="5" t="str">
        <f aca="false">CONCATENATE(E288," ",C288,", ",G288, " (", D288,")")</f>
        <v>Scardozzi 2009, Remote Sensing for Environmental Monitoring, GIS Applications, and Geology IX (Q8BWC29J)</v>
      </c>
      <c r="C288" s="5" t="n">
        <v>2009</v>
      </c>
      <c r="D288" s="5" t="s">
        <v>1278</v>
      </c>
      <c r="E288" s="5" t="s">
        <v>1279</v>
      </c>
      <c r="F288" s="5" t="s">
        <v>1280</v>
      </c>
      <c r="G288" s="5" t="s">
        <v>1281</v>
      </c>
      <c r="H288" s="5" t="s">
        <v>1282</v>
      </c>
      <c r="J288" s="5" t="b">
        <f aca="true">EXACT(VLOOKUP($B288, INDIRECT("scientific!$A:$E"), 5, FALSE()), "no")</f>
        <v>1</v>
      </c>
      <c r="K288" s="9" t="str">
        <f aca="false">IF(ISNA(VLOOKUP($B288,geographic!$A:$B,1,0)), "no", "yes")</f>
        <v>yes</v>
      </c>
      <c r="L288" s="8" t="str">
        <f aca="false">IF(ISNA(VLOOKUP($B288,scientific!$A:$B,1,0)), "no", "yes")</f>
        <v>yes</v>
      </c>
      <c r="M288" s="8" t="str">
        <f aca="false">IF(ISNA(VLOOKUP($B288,datasets!$B:$C,1,0)), "no", "yes")</f>
        <v>no</v>
      </c>
      <c r="N288" s="8" t="str">
        <f aca="false">IF(ISNA(VLOOKUP($B288,processing!$B:$C,1,0)), "no", "yes")</f>
        <v>no</v>
      </c>
      <c r="O288" s="8" t="str">
        <f aca="false">IF(ISNA(VLOOKUP($B288,outputs!$B:$C,1,0)), "no", "yes")</f>
        <v>no</v>
      </c>
      <c r="P288" s="8" t="str">
        <f aca="false">IF(ISNA(VLOOKUP($B288,accuracy!$B:$C,1,0)), "no", "yes")</f>
        <v>no</v>
      </c>
    </row>
    <row r="289" customFormat="false" ht="12.75" hidden="false" customHeight="true" outlineLevel="0" collapsed="false">
      <c r="A289" s="5"/>
      <c r="B289" s="5" t="str">
        <f aca="false">CONCATENATE(E289," ",C289,", ",G289, " (", D289,")")</f>
        <v>Scardozzi 2010, Advances in Geosciences (CCIST653)</v>
      </c>
      <c r="C289" s="5" t="n">
        <v>2010</v>
      </c>
      <c r="D289" s="5" t="s">
        <v>1283</v>
      </c>
      <c r="E289" s="5" t="s">
        <v>1279</v>
      </c>
      <c r="F289" s="5" t="s">
        <v>1284</v>
      </c>
      <c r="G289" s="5" t="s">
        <v>860</v>
      </c>
      <c r="H289" s="5" t="s">
        <v>1285</v>
      </c>
      <c r="J289" s="5" t="b">
        <f aca="true">EXACT(VLOOKUP($B289, INDIRECT("scientific!$A:$E"), 5, FALSE()), "no")</f>
        <v>1</v>
      </c>
      <c r="K289" s="9" t="str">
        <f aca="false">IF(ISNA(VLOOKUP($B289,geographic!$A:$B,1,0)), "no", "yes")</f>
        <v>yes</v>
      </c>
      <c r="L289" s="8" t="str">
        <f aca="false">IF(ISNA(VLOOKUP($B289,scientific!$A:$B,1,0)), "no", "yes")</f>
        <v>yes</v>
      </c>
      <c r="M289" s="8" t="str">
        <f aca="false">IF(ISNA(VLOOKUP($B289,datasets!$B:$C,1,0)), "no", "yes")</f>
        <v>no</v>
      </c>
      <c r="N289" s="8" t="str">
        <f aca="false">IF(ISNA(VLOOKUP($B289,processing!$B:$C,1,0)), "no", "yes")</f>
        <v>no</v>
      </c>
      <c r="O289" s="8" t="str">
        <f aca="false">IF(ISNA(VLOOKUP($B289,outputs!$B:$C,1,0)), "no", "yes")</f>
        <v>no</v>
      </c>
      <c r="P289" s="8" t="str">
        <f aca="false">IF(ISNA(VLOOKUP($B289,accuracy!$B:$C,1,0)), "no", "yes")</f>
        <v>no</v>
      </c>
    </row>
    <row r="290" customFormat="false" ht="12.75" hidden="false" customHeight="true" outlineLevel="0" collapsed="false">
      <c r="A290" s="5"/>
      <c r="B290" s="5" t="str">
        <f aca="false">CONCATENATE(E290," ",C290,", ",G290, " (", D290,")")</f>
        <v>Scardozzi 2013, 33rd EARSeL Symposium. Towards Horizon 2020: Earth Observation and Social Perspectives (SITZZGDD)</v>
      </c>
      <c r="C290" s="5" t="n">
        <v>2013</v>
      </c>
      <c r="D290" s="5" t="s">
        <v>1286</v>
      </c>
      <c r="E290" s="5" t="s">
        <v>1279</v>
      </c>
      <c r="F290" s="5" t="s">
        <v>1287</v>
      </c>
      <c r="G290" s="5" t="s">
        <v>1288</v>
      </c>
      <c r="J290" s="5" t="b">
        <f aca="true">EXACT(VLOOKUP($B290, INDIRECT("scientific!$A:$E"), 5, FALSE()), "no")</f>
        <v>1</v>
      </c>
      <c r="K290" s="9" t="str">
        <f aca="false">IF(ISNA(VLOOKUP($B290,geographic!$A:$B,1,0)), "no", "yes")</f>
        <v>yes</v>
      </c>
      <c r="L290" s="8" t="str">
        <f aca="false">IF(ISNA(VLOOKUP($B290,scientific!$A:$B,1,0)), "no", "yes")</f>
        <v>yes</v>
      </c>
      <c r="M290" s="8" t="str">
        <f aca="false">IF(ISNA(VLOOKUP($B290,datasets!$B:$C,1,0)), "no", "yes")</f>
        <v>no</v>
      </c>
      <c r="N290" s="8" t="str">
        <f aca="false">IF(ISNA(VLOOKUP($B290,processing!$B:$C,1,0)), "no", "yes")</f>
        <v>no</v>
      </c>
      <c r="O290" s="8" t="str">
        <f aca="false">IF(ISNA(VLOOKUP($B290,outputs!$B:$C,1,0)), "no", "yes")</f>
        <v>no</v>
      </c>
      <c r="P290" s="8" t="str">
        <f aca="false">IF(ISNA(VLOOKUP($B290,accuracy!$B:$C,1,0)), "no", "yes")</f>
        <v>no</v>
      </c>
    </row>
    <row r="291" customFormat="false" ht="12.75" hidden="false" customHeight="true" outlineLevel="0" collapsed="false">
      <c r="A291" s="5"/>
      <c r="B291" s="5" t="str">
        <f aca="false">CONCATENATE(E291," ",C291,", ",G291, " (", D291,")")</f>
        <v>Shahtahmassebi et al. 2017, Remote Sensing (ZKSYTL67)</v>
      </c>
      <c r="C291" s="5" t="n">
        <v>2017</v>
      </c>
      <c r="D291" s="5" t="s">
        <v>1289</v>
      </c>
      <c r="E291" s="5" t="s">
        <v>1290</v>
      </c>
      <c r="F291" s="5" t="s">
        <v>1291</v>
      </c>
      <c r="G291" s="5" t="s">
        <v>46</v>
      </c>
      <c r="H291" s="5" t="s">
        <v>1292</v>
      </c>
      <c r="J291" s="5" t="b">
        <f aca="true">EXACT(VLOOKUP($B291, INDIRECT("scientific!$A:$E"), 5, FALSE()), "no")</f>
        <v>1</v>
      </c>
      <c r="K291" s="9" t="str">
        <f aca="false">IF(ISNA(VLOOKUP($B291,geographic!$A:$B,1,0)), "no", "yes")</f>
        <v>yes</v>
      </c>
      <c r="L291" s="8" t="str">
        <f aca="false">IF(ISNA(VLOOKUP($B291,scientific!$A:$B,1,0)), "no", "yes")</f>
        <v>yes</v>
      </c>
      <c r="M291" s="8" t="str">
        <f aca="false">IF(ISNA(VLOOKUP($B291,datasets!$B:$C,1,0)), "no", "yes")</f>
        <v>no</v>
      </c>
      <c r="N291" s="8" t="str">
        <f aca="false">IF(ISNA(VLOOKUP($B291,processing!$B:$C,1,0)), "no", "yes")</f>
        <v>no</v>
      </c>
      <c r="O291" s="8" t="str">
        <f aca="false">IF(ISNA(VLOOKUP($B291,outputs!$B:$C,1,0)), "no", "yes")</f>
        <v>no</v>
      </c>
      <c r="P291" s="8" t="str">
        <f aca="false">IF(ISNA(VLOOKUP($B291,accuracy!$B:$C,1,0)), "no", "yes")</f>
        <v>no</v>
      </c>
    </row>
    <row r="292" customFormat="false" ht="12.75" hidden="false" customHeight="true" outlineLevel="0" collapsed="false">
      <c r="A292" s="5"/>
      <c r="B292" s="5" t="str">
        <f aca="false">CONCATENATE(E292," ",C292,", ",G292, " (", D292,")")</f>
        <v>Siok and Ewiak 2020, Open Geosciences (GRMIYIAB)</v>
      </c>
      <c r="C292" s="5" t="n">
        <v>2020</v>
      </c>
      <c r="D292" s="5" t="s">
        <v>1293</v>
      </c>
      <c r="E292" s="5" t="s">
        <v>1294</v>
      </c>
      <c r="F292" s="5" t="s">
        <v>1295</v>
      </c>
      <c r="G292" s="5" t="s">
        <v>1296</v>
      </c>
      <c r="H292" s="5" t="s">
        <v>1297</v>
      </c>
      <c r="J292" s="5" t="b">
        <f aca="true">EXACT(VLOOKUP($B292, INDIRECT("scientific!$A:$E"), 5, FALSE()), "no")</f>
        <v>1</v>
      </c>
      <c r="K292" s="9" t="str">
        <f aca="false">IF(ISNA(VLOOKUP($B292,geographic!$A:$B,1,0)), "no", "yes")</f>
        <v>yes</v>
      </c>
      <c r="L292" s="8" t="str">
        <f aca="false">IF(ISNA(VLOOKUP($B292,scientific!$A:$B,1,0)), "no", "yes")</f>
        <v>yes</v>
      </c>
      <c r="M292" s="8" t="str">
        <f aca="false">IF(ISNA(VLOOKUP($B292,datasets!$B:$C,1,0)), "no", "yes")</f>
        <v>no</v>
      </c>
      <c r="N292" s="8" t="str">
        <f aca="false">IF(ISNA(VLOOKUP($B292,processing!$B:$C,1,0)), "no", "yes")</f>
        <v>no</v>
      </c>
      <c r="O292" s="8" t="str">
        <f aca="false">IF(ISNA(VLOOKUP($B292,outputs!$B:$C,1,0)), "no", "yes")</f>
        <v>no</v>
      </c>
      <c r="P292" s="8" t="str">
        <f aca="false">IF(ISNA(VLOOKUP($B292,accuracy!$B:$C,1,0)), "no", "yes")</f>
        <v>no</v>
      </c>
    </row>
    <row r="293" customFormat="false" ht="12.75" hidden="false" customHeight="true" outlineLevel="0" collapsed="false">
      <c r="A293" s="5"/>
      <c r="B293" s="5" t="str">
        <f aca="false">CONCATENATE(E293," ",C293,", ",G293, " (", D293,")")</f>
        <v>Smith et al. 2009, Earth Surface Processes and Landforms (22B758P4)</v>
      </c>
      <c r="C293" s="5" t="n">
        <v>2009</v>
      </c>
      <c r="D293" s="5" t="s">
        <v>1298</v>
      </c>
      <c r="E293" s="5" t="s">
        <v>1299</v>
      </c>
      <c r="F293" s="5" t="s">
        <v>1300</v>
      </c>
      <c r="G293" s="5" t="s">
        <v>266</v>
      </c>
      <c r="H293" s="5" t="s">
        <v>1301</v>
      </c>
      <c r="J293" s="5" t="b">
        <f aca="true">EXACT(VLOOKUP($B293, INDIRECT("scientific!$A:$E"), 5, FALSE()), "no")</f>
        <v>1</v>
      </c>
      <c r="K293" s="9" t="str">
        <f aca="false">IF(ISNA(VLOOKUP($B293,geographic!$A:$B,1,0)), "no", "yes")</f>
        <v>yes</v>
      </c>
      <c r="L293" s="8" t="str">
        <f aca="false">IF(ISNA(VLOOKUP($B293,scientific!$A:$B,1,0)), "no", "yes")</f>
        <v>yes</v>
      </c>
      <c r="M293" s="8" t="str">
        <f aca="false">IF(ISNA(VLOOKUP($B293,datasets!$B:$C,1,0)), "no", "yes")</f>
        <v>no</v>
      </c>
      <c r="N293" s="8" t="str">
        <f aca="false">IF(ISNA(VLOOKUP($B293,processing!$B:$C,1,0)), "no", "yes")</f>
        <v>no</v>
      </c>
      <c r="O293" s="8" t="str">
        <f aca="false">IF(ISNA(VLOOKUP($B293,outputs!$B:$C,1,0)), "no", "yes")</f>
        <v>no</v>
      </c>
      <c r="P293" s="8" t="str">
        <f aca="false">IF(ISNA(VLOOKUP($B293,accuracy!$B:$C,1,0)), "no", "yes")</f>
        <v>no</v>
      </c>
    </row>
    <row r="294" customFormat="false" ht="12.75" hidden="false" customHeight="true" outlineLevel="0" collapsed="false">
      <c r="A294" s="5"/>
      <c r="B294" s="5" t="str">
        <f aca="false">CONCATENATE(E294," ",C294,", ",G294, " (", D294,")")</f>
        <v>Starková 2020, Geosciences (P3QMPZ2R)</v>
      </c>
      <c r="C294" s="5" t="n">
        <v>2020</v>
      </c>
      <c r="D294" s="5" t="s">
        <v>1302</v>
      </c>
      <c r="E294" s="5" t="s">
        <v>1303</v>
      </c>
      <c r="F294" s="5" t="s">
        <v>1304</v>
      </c>
      <c r="G294" s="5" t="s">
        <v>970</v>
      </c>
      <c r="H294" s="5" t="s">
        <v>1305</v>
      </c>
      <c r="J294" s="5" t="b">
        <f aca="true">EXACT(VLOOKUP($B294, INDIRECT("scientific!$A:$E"), 5, FALSE()), "no")</f>
        <v>1</v>
      </c>
      <c r="K294" s="9" t="str">
        <f aca="false">IF(ISNA(VLOOKUP($B294,geographic!$A:$B,1,0)), "no", "yes")</f>
        <v>yes</v>
      </c>
      <c r="L294" s="8" t="str">
        <f aca="false">IF(ISNA(VLOOKUP($B294,scientific!$A:$B,1,0)), "no", "yes")</f>
        <v>yes</v>
      </c>
      <c r="M294" s="8" t="str">
        <f aca="false">IF(ISNA(VLOOKUP($B294,datasets!$B:$C,1,0)), "no", "yes")</f>
        <v>no</v>
      </c>
      <c r="N294" s="8" t="str">
        <f aca="false">IF(ISNA(VLOOKUP($B294,processing!$B:$C,1,0)), "no", "yes")</f>
        <v>no</v>
      </c>
      <c r="O294" s="8" t="str">
        <f aca="false">IF(ISNA(VLOOKUP($B294,outputs!$B:$C,1,0)), "no", "yes")</f>
        <v>no</v>
      </c>
      <c r="P294" s="8" t="str">
        <f aca="false">IF(ISNA(VLOOKUP($B294,accuracy!$B:$C,1,0)), "no", "yes")</f>
        <v>no</v>
      </c>
    </row>
    <row r="295" customFormat="false" ht="12.75" hidden="false" customHeight="true" outlineLevel="0" collapsed="false">
      <c r="A295" s="5"/>
      <c r="B295" s="5" t="str">
        <f aca="false">CONCATENATE(E295," ",C295,", ",G295, " (", D295,")")</f>
        <v>Starková 2021, Applied Sciences (FYVJTG4U)</v>
      </c>
      <c r="C295" s="5" t="n">
        <v>2021</v>
      </c>
      <c r="D295" s="5" t="s">
        <v>1306</v>
      </c>
      <c r="E295" s="5" t="s">
        <v>1303</v>
      </c>
      <c r="F295" s="5" t="s">
        <v>1307</v>
      </c>
      <c r="G295" s="5" t="s">
        <v>928</v>
      </c>
      <c r="H295" s="5" t="s">
        <v>1308</v>
      </c>
      <c r="J295" s="5" t="b">
        <f aca="true">EXACT(VLOOKUP($B295, INDIRECT("scientific!$A:$E"), 5, FALSE()), "no")</f>
        <v>1</v>
      </c>
      <c r="K295" s="9" t="str">
        <f aca="false">IF(ISNA(VLOOKUP($B295,geographic!$A:$B,1,0)), "no", "yes")</f>
        <v>yes</v>
      </c>
      <c r="L295" s="8" t="str">
        <f aca="false">IF(ISNA(VLOOKUP($B295,scientific!$A:$B,1,0)), "no", "yes")</f>
        <v>yes</v>
      </c>
      <c r="M295" s="8" t="str">
        <f aca="false">IF(ISNA(VLOOKUP($B295,datasets!$B:$C,1,0)), "no", "yes")</f>
        <v>no</v>
      </c>
      <c r="N295" s="8" t="str">
        <f aca="false">IF(ISNA(VLOOKUP($B295,processing!$B:$C,1,0)), "no", "yes")</f>
        <v>no</v>
      </c>
      <c r="O295" s="8" t="str">
        <f aca="false">IF(ISNA(VLOOKUP($B295,outputs!$B:$C,1,0)), "no", "yes")</f>
        <v>no</v>
      </c>
      <c r="P295" s="8" t="str">
        <f aca="false">IF(ISNA(VLOOKUP($B295,accuracy!$B:$C,1,0)), "no", "yes")</f>
        <v>no</v>
      </c>
    </row>
    <row r="296" customFormat="false" ht="12.75" hidden="false" customHeight="true" outlineLevel="0" collapsed="false">
      <c r="A296" s="5"/>
      <c r="B296" s="5" t="str">
        <f aca="false">CONCATENATE(E296," ",C296,", ",G296, " (", D296,")")</f>
        <v>Stichelbaut et al. 2016, Applied Geography (TF2C3JDG)</v>
      </c>
      <c r="C296" s="5" t="n">
        <v>2016</v>
      </c>
      <c r="D296" s="5" t="s">
        <v>1309</v>
      </c>
      <c r="E296" s="5" t="s">
        <v>1310</v>
      </c>
      <c r="F296" s="5" t="s">
        <v>1311</v>
      </c>
      <c r="G296" s="5" t="s">
        <v>1312</v>
      </c>
      <c r="H296" s="5" t="s">
        <v>1313</v>
      </c>
      <c r="J296" s="5" t="b">
        <f aca="true">EXACT(VLOOKUP($B296, INDIRECT("scientific!$A:$E"), 5, FALSE()), "no")</f>
        <v>1</v>
      </c>
      <c r="K296" s="9" t="str">
        <f aca="false">IF(ISNA(VLOOKUP($B296,geographic!$A:$B,1,0)), "no", "yes")</f>
        <v>yes</v>
      </c>
      <c r="L296" s="8" t="str">
        <f aca="false">IF(ISNA(VLOOKUP($B296,scientific!$A:$B,1,0)), "no", "yes")</f>
        <v>yes</v>
      </c>
      <c r="M296" s="8" t="str">
        <f aca="false">IF(ISNA(VLOOKUP($B296,datasets!$B:$C,1,0)), "no", "yes")</f>
        <v>no</v>
      </c>
      <c r="N296" s="8" t="str">
        <f aca="false">IF(ISNA(VLOOKUP($B296,processing!$B:$C,1,0)), "no", "yes")</f>
        <v>no</v>
      </c>
      <c r="O296" s="8" t="str">
        <f aca="false">IF(ISNA(VLOOKUP($B296,outputs!$B:$C,1,0)), "no", "yes")</f>
        <v>no</v>
      </c>
      <c r="P296" s="8" t="str">
        <f aca="false">IF(ISNA(VLOOKUP($B296,accuracy!$B:$C,1,0)), "no", "yes")</f>
        <v>no</v>
      </c>
    </row>
    <row r="297" customFormat="false" ht="12.75" hidden="false" customHeight="true" outlineLevel="0" collapsed="false">
      <c r="A297" s="5"/>
      <c r="B297" s="5" t="str">
        <f aca="false">CONCATENATE(E297," ",C297,", ",G297, " (", D297,")")</f>
        <v>Stichelbaut et al. 2017, Antiquity (PF47ECV9)</v>
      </c>
      <c r="C297" s="5" t="n">
        <v>2017</v>
      </c>
      <c r="D297" s="5" t="s">
        <v>1314</v>
      </c>
      <c r="E297" s="5" t="s">
        <v>1310</v>
      </c>
      <c r="F297" s="5" t="s">
        <v>1315</v>
      </c>
      <c r="G297" s="5" t="s">
        <v>204</v>
      </c>
      <c r="H297" s="5" t="s">
        <v>1316</v>
      </c>
      <c r="J297" s="5" t="b">
        <f aca="true">EXACT(VLOOKUP($B297, INDIRECT("scientific!$A:$E"), 5, FALSE()), "no")</f>
        <v>1</v>
      </c>
      <c r="K297" s="9" t="str">
        <f aca="false">IF(ISNA(VLOOKUP($B297,geographic!$A:$B,1,0)), "no", "yes")</f>
        <v>yes</v>
      </c>
      <c r="L297" s="8" t="str">
        <f aca="false">IF(ISNA(VLOOKUP($B297,scientific!$A:$B,1,0)), "no", "yes")</f>
        <v>yes</v>
      </c>
      <c r="M297" s="8" t="str">
        <f aca="false">IF(ISNA(VLOOKUP($B297,datasets!$B:$C,1,0)), "no", "yes")</f>
        <v>no</v>
      </c>
      <c r="N297" s="8" t="str">
        <f aca="false">IF(ISNA(VLOOKUP($B297,processing!$B:$C,1,0)), "no", "yes")</f>
        <v>no</v>
      </c>
      <c r="O297" s="8" t="str">
        <f aca="false">IF(ISNA(VLOOKUP($B297,outputs!$B:$C,1,0)), "no", "yes")</f>
        <v>no</v>
      </c>
      <c r="P297" s="8" t="str">
        <f aca="false">IF(ISNA(VLOOKUP($B297,accuracy!$B:$C,1,0)), "no", "yes")</f>
        <v>no</v>
      </c>
    </row>
    <row r="298" customFormat="false" ht="12.75" hidden="false" customHeight="true" outlineLevel="0" collapsed="false">
      <c r="A298" s="5"/>
      <c r="B298" s="5" t="str">
        <f aca="false">CONCATENATE(E298," ",C298,", ",G298, " (", D298,")")</f>
        <v>Stratoulias and Grekousis 2021, Sensors (SDIGMK3J)</v>
      </c>
      <c r="C298" s="5" t="n">
        <v>2021</v>
      </c>
      <c r="D298" s="5" t="s">
        <v>1317</v>
      </c>
      <c r="E298" s="5" t="s">
        <v>1318</v>
      </c>
      <c r="F298" s="5" t="s">
        <v>1319</v>
      </c>
      <c r="G298" s="5" t="s">
        <v>1320</v>
      </c>
      <c r="H298" s="5" t="s">
        <v>1321</v>
      </c>
      <c r="J298" s="5" t="b">
        <f aca="true">EXACT(VLOOKUP($B298, INDIRECT("scientific!$A:$E"), 5, FALSE()), "no")</f>
        <v>1</v>
      </c>
      <c r="K298" s="9" t="str">
        <f aca="false">IF(ISNA(VLOOKUP($B298,geographic!$A:$B,1,0)), "no", "yes")</f>
        <v>yes</v>
      </c>
      <c r="L298" s="8" t="str">
        <f aca="false">IF(ISNA(VLOOKUP($B298,scientific!$A:$B,1,0)), "no", "yes")</f>
        <v>yes</v>
      </c>
      <c r="M298" s="8" t="str">
        <f aca="false">IF(ISNA(VLOOKUP($B298,datasets!$B:$C,1,0)), "no", "yes")</f>
        <v>no</v>
      </c>
      <c r="N298" s="8" t="str">
        <f aca="false">IF(ISNA(VLOOKUP($B298,processing!$B:$C,1,0)), "no", "yes")</f>
        <v>no</v>
      </c>
      <c r="O298" s="8" t="str">
        <f aca="false">IF(ISNA(VLOOKUP($B298,outputs!$B:$C,1,0)), "no", "yes")</f>
        <v>no</v>
      </c>
      <c r="P298" s="8" t="str">
        <f aca="false">IF(ISNA(VLOOKUP($B298,accuracy!$B:$C,1,0)), "no", "yes")</f>
        <v>no</v>
      </c>
    </row>
    <row r="299" customFormat="false" ht="12.75" hidden="false" customHeight="true" outlineLevel="0" collapsed="false">
      <c r="A299" s="5"/>
      <c r="B299" s="5" t="str">
        <f aca="false">CONCATENATE(E299," ",C299,", ",G299, " (", D299,")")</f>
        <v>Stratoulias and Kabadayi 2020, IGARSS 2020 - 2020 IEEE International Geoscience and Remote Sensing Symposium (ALUU5XJW)</v>
      </c>
      <c r="C299" s="5" t="n">
        <v>2020</v>
      </c>
      <c r="D299" s="5" t="s">
        <v>1322</v>
      </c>
      <c r="E299" s="5" t="s">
        <v>1323</v>
      </c>
      <c r="F299" s="5" t="s">
        <v>1324</v>
      </c>
      <c r="G299" s="5" t="s">
        <v>1325</v>
      </c>
      <c r="H299" s="5" t="s">
        <v>1326</v>
      </c>
      <c r="J299" s="5" t="b">
        <f aca="true">EXACT(VLOOKUP($B299, INDIRECT("scientific!$A:$E"), 5, FALSE()), "no")</f>
        <v>1</v>
      </c>
      <c r="K299" s="9" t="str">
        <f aca="false">IF(ISNA(VLOOKUP($B299,geographic!$A:$B,1,0)), "no", "yes")</f>
        <v>yes</v>
      </c>
      <c r="L299" s="8" t="str">
        <f aca="false">IF(ISNA(VLOOKUP($B299,scientific!$A:$B,1,0)), "no", "yes")</f>
        <v>yes</v>
      </c>
      <c r="M299" s="8" t="str">
        <f aca="false">IF(ISNA(VLOOKUP($B299,datasets!$B:$C,1,0)), "no", "yes")</f>
        <v>no</v>
      </c>
      <c r="N299" s="8" t="str">
        <f aca="false">IF(ISNA(VLOOKUP($B299,processing!$B:$C,1,0)), "no", "yes")</f>
        <v>no</v>
      </c>
      <c r="O299" s="8" t="str">
        <f aca="false">IF(ISNA(VLOOKUP($B299,outputs!$B:$C,1,0)), "no", "yes")</f>
        <v>no</v>
      </c>
      <c r="P299" s="8" t="str">
        <f aca="false">IF(ISNA(VLOOKUP($B299,accuracy!$B:$C,1,0)), "no", "yes")</f>
        <v>no</v>
      </c>
    </row>
    <row r="300" customFormat="false" ht="12.75" hidden="false" customHeight="true" outlineLevel="0" collapsed="false">
      <c r="A300" s="5"/>
      <c r="B300" s="5" t="str">
        <f aca="false">CONCATENATE(E300," ",C300,", ",G300, " (", D300,")")</f>
        <v>Stratoulias and Kabadayı 2020, Eighth International Conference on Remote Sensing and Geoinformation of the Environment (RSCy2020) (QEJ4H2W5)</v>
      </c>
      <c r="C300" s="5" t="n">
        <v>2020</v>
      </c>
      <c r="D300" s="5" t="s">
        <v>1327</v>
      </c>
      <c r="E300" s="5" t="s">
        <v>1328</v>
      </c>
      <c r="F300" s="5" t="s">
        <v>1329</v>
      </c>
      <c r="G300" s="5" t="s">
        <v>1330</v>
      </c>
      <c r="H300" s="5" t="s">
        <v>1331</v>
      </c>
      <c r="J300" s="5" t="b">
        <f aca="true">EXACT(VLOOKUP($B300, INDIRECT("scientific!$A:$E"), 5, FALSE()), "no")</f>
        <v>1</v>
      </c>
      <c r="K300" s="9" t="str">
        <f aca="false">IF(ISNA(VLOOKUP($B300,geographic!$A:$B,1,0)), "no", "yes")</f>
        <v>yes</v>
      </c>
      <c r="L300" s="8" t="str">
        <f aca="false">IF(ISNA(VLOOKUP($B300,scientific!$A:$B,1,0)), "no", "yes")</f>
        <v>yes</v>
      </c>
      <c r="M300" s="8" t="str">
        <f aca="false">IF(ISNA(VLOOKUP($B300,datasets!$B:$C,1,0)), "no", "yes")</f>
        <v>no</v>
      </c>
      <c r="N300" s="8" t="str">
        <f aca="false">IF(ISNA(VLOOKUP($B300,processing!$B:$C,1,0)), "no", "yes")</f>
        <v>no</v>
      </c>
      <c r="O300" s="8" t="str">
        <f aca="false">IF(ISNA(VLOOKUP($B300,outputs!$B:$C,1,0)), "no", "yes")</f>
        <v>no</v>
      </c>
      <c r="P300" s="8" t="str">
        <f aca="false">IF(ISNA(VLOOKUP($B300,accuracy!$B:$C,1,0)), "no", "yes")</f>
        <v>no</v>
      </c>
    </row>
    <row r="301" customFormat="false" ht="12.75" hidden="false" customHeight="true" outlineLevel="0" collapsed="false">
      <c r="A301" s="5"/>
      <c r="B301" s="5" t="str">
        <f aca="false">CONCATENATE(E301," ",C301,", ",G301, " (", D301,")")</f>
        <v>Sudharsan 2018, Technology and the Intelligence Community (V622PVTS)</v>
      </c>
      <c r="C301" s="5" t="n">
        <v>2018</v>
      </c>
      <c r="D301" s="5" t="s">
        <v>1332</v>
      </c>
      <c r="E301" s="5" t="s">
        <v>1333</v>
      </c>
      <c r="F301" s="5" t="s">
        <v>1334</v>
      </c>
      <c r="G301" s="5" t="s">
        <v>1335</v>
      </c>
      <c r="H301" s="5" t="s">
        <v>1336</v>
      </c>
      <c r="J301" s="5" t="b">
        <f aca="true">EXACT(VLOOKUP($B301, INDIRECT("scientific!$A:$E"), 5, FALSE()), "no")</f>
        <v>1</v>
      </c>
      <c r="K301" s="9" t="str">
        <f aca="false">IF(ISNA(VLOOKUP($B301,geographic!$A:$B,1,0)), "no", "yes")</f>
        <v>yes</v>
      </c>
      <c r="L301" s="8" t="str">
        <f aca="false">IF(ISNA(VLOOKUP($B301,scientific!$A:$B,1,0)), "no", "yes")</f>
        <v>yes</v>
      </c>
      <c r="M301" s="8" t="str">
        <f aca="false">IF(ISNA(VLOOKUP($B301,datasets!$B:$C,1,0)), "no", "yes")</f>
        <v>no</v>
      </c>
      <c r="N301" s="8" t="str">
        <f aca="false">IF(ISNA(VLOOKUP($B301,processing!$B:$C,1,0)), "no", "yes")</f>
        <v>no</v>
      </c>
      <c r="O301" s="8" t="str">
        <f aca="false">IF(ISNA(VLOOKUP($B301,outputs!$B:$C,1,0)), "no", "yes")</f>
        <v>no</v>
      </c>
      <c r="P301" s="8" t="str">
        <f aca="false">IF(ISNA(VLOOKUP($B301,accuracy!$B:$C,1,0)), "no", "yes")</f>
        <v>no</v>
      </c>
    </row>
    <row r="302" customFormat="false" ht="12.75" hidden="false" customHeight="true" outlineLevel="0" collapsed="false">
      <c r="A302" s="5"/>
      <c r="B302" s="5" t="str">
        <f aca="false">CONCATENATE(E302," ",C302,", ",G302, " (", D302,")")</f>
        <v>Suzuki et al. 2021, Seismological Research Letters (Y6PB22JH)</v>
      </c>
      <c r="C302" s="5" t="n">
        <v>2021</v>
      </c>
      <c r="D302" s="5" t="s">
        <v>1337</v>
      </c>
      <c r="E302" s="5" t="s">
        <v>1338</v>
      </c>
      <c r="F302" s="5" t="s">
        <v>1339</v>
      </c>
      <c r="G302" s="5" t="s">
        <v>1340</v>
      </c>
      <c r="H302" s="5" t="s">
        <v>1341</v>
      </c>
      <c r="J302" s="5" t="b">
        <f aca="true">EXACT(VLOOKUP($B302, INDIRECT("scientific!$A:$E"), 5, FALSE()), "no")</f>
        <v>1</v>
      </c>
      <c r="K302" s="9" t="str">
        <f aca="false">IF(ISNA(VLOOKUP($B302,geographic!$A:$B,1,0)), "no", "yes")</f>
        <v>yes</v>
      </c>
      <c r="L302" s="8" t="str">
        <f aca="false">IF(ISNA(VLOOKUP($B302,scientific!$A:$B,1,0)), "no", "yes")</f>
        <v>yes</v>
      </c>
      <c r="M302" s="8" t="str">
        <f aca="false">IF(ISNA(VLOOKUP($B302,datasets!$B:$C,1,0)), "no", "yes")</f>
        <v>no</v>
      </c>
      <c r="N302" s="8" t="str">
        <f aca="false">IF(ISNA(VLOOKUP($B302,processing!$B:$C,1,0)), "no", "yes")</f>
        <v>no</v>
      </c>
      <c r="O302" s="8" t="str">
        <f aca="false">IF(ISNA(VLOOKUP($B302,outputs!$B:$C,1,0)), "no", "yes")</f>
        <v>no</v>
      </c>
      <c r="P302" s="8" t="str">
        <f aca="false">IF(ISNA(VLOOKUP($B302,accuracy!$B:$C,1,0)), "no", "yes")</f>
        <v>no</v>
      </c>
    </row>
    <row r="303" customFormat="false" ht="12.75" hidden="false" customHeight="true" outlineLevel="0" collapsed="false">
      <c r="A303" s="5"/>
      <c r="B303" s="5" t="str">
        <f aca="false">CONCATENATE(E303," ",C303,", ",G303, " (", D303,")")</f>
        <v>Thomson et al. 2017, Journal of Glaciology (V4NWFEK9)</v>
      </c>
      <c r="C303" s="5" t="n">
        <v>2017</v>
      </c>
      <c r="D303" s="5" t="s">
        <v>1342</v>
      </c>
      <c r="E303" s="5" t="s">
        <v>1343</v>
      </c>
      <c r="F303" s="5" t="s">
        <v>1344</v>
      </c>
      <c r="G303" s="5" t="s">
        <v>73</v>
      </c>
      <c r="H303" s="5" t="s">
        <v>1345</v>
      </c>
      <c r="J303" s="5" t="b">
        <f aca="true">EXACT(VLOOKUP($B303, INDIRECT("scientific!$A:$E"), 5, FALSE()), "no")</f>
        <v>1</v>
      </c>
      <c r="K303" s="9" t="str">
        <f aca="false">IF(ISNA(VLOOKUP($B303,geographic!$A:$B,1,0)), "no", "yes")</f>
        <v>yes</v>
      </c>
      <c r="L303" s="8" t="str">
        <f aca="false">IF(ISNA(VLOOKUP($B303,scientific!$A:$B,1,0)), "no", "yes")</f>
        <v>yes</v>
      </c>
      <c r="M303" s="8" t="str">
        <f aca="false">IF(ISNA(VLOOKUP($B303,datasets!$B:$C,1,0)), "no", "yes")</f>
        <v>no</v>
      </c>
      <c r="N303" s="8" t="str">
        <f aca="false">IF(ISNA(VLOOKUP($B303,processing!$B:$C,1,0)), "no", "yes")</f>
        <v>no</v>
      </c>
      <c r="O303" s="8" t="str">
        <f aca="false">IF(ISNA(VLOOKUP($B303,outputs!$B:$C,1,0)), "no", "yes")</f>
        <v>no</v>
      </c>
      <c r="P303" s="8" t="str">
        <f aca="false">IF(ISNA(VLOOKUP($B303,accuracy!$B:$C,1,0)), "no", "yes")</f>
        <v>no</v>
      </c>
    </row>
    <row r="304" customFormat="false" ht="12.75" hidden="false" customHeight="true" outlineLevel="0" collapsed="false">
      <c r="A304" s="5"/>
      <c r="B304" s="5" t="str">
        <f aca="false">CONCATENATE(E304," ",C304,", ",G304, " (", D304,")")</f>
        <v>Valjavec and Komac 2019, Open Geosciences (AYAG8SBB)</v>
      </c>
      <c r="C304" s="5" t="n">
        <v>2019</v>
      </c>
      <c r="D304" s="5" t="s">
        <v>1346</v>
      </c>
      <c r="E304" s="5" t="s">
        <v>1347</v>
      </c>
      <c r="F304" s="5" t="s">
        <v>1348</v>
      </c>
      <c r="G304" s="5" t="s">
        <v>1296</v>
      </c>
      <c r="H304" s="5" t="s">
        <v>1349</v>
      </c>
      <c r="J304" s="5" t="b">
        <f aca="true">EXACT(VLOOKUP($B304, INDIRECT("scientific!$A:$E"), 5, FALSE()), "no")</f>
        <v>1</v>
      </c>
      <c r="K304" s="9" t="str">
        <f aca="false">IF(ISNA(VLOOKUP($B304,geographic!$A:$B,1,0)), "no", "yes")</f>
        <v>yes</v>
      </c>
      <c r="L304" s="8" t="str">
        <f aca="false">IF(ISNA(VLOOKUP($B304,scientific!$A:$B,1,0)), "no", "yes")</f>
        <v>yes</v>
      </c>
      <c r="M304" s="8" t="str">
        <f aca="false">IF(ISNA(VLOOKUP($B304,datasets!$B:$C,1,0)), "no", "yes")</f>
        <v>no</v>
      </c>
      <c r="N304" s="8" t="str">
        <f aca="false">IF(ISNA(VLOOKUP($B304,processing!$B:$C,1,0)), "no", "yes")</f>
        <v>no</v>
      </c>
      <c r="O304" s="8" t="str">
        <f aca="false">IF(ISNA(VLOOKUP($B304,outputs!$B:$C,1,0)), "no", "yes")</f>
        <v>no</v>
      </c>
      <c r="P304" s="8" t="str">
        <f aca="false">IF(ISNA(VLOOKUP($B304,accuracy!$B:$C,1,0)), "no", "yes")</f>
        <v>no</v>
      </c>
    </row>
    <row r="305" customFormat="false" ht="12.75" hidden="false" customHeight="true" outlineLevel="0" collapsed="false">
      <c r="A305" s="15"/>
      <c r="B305" s="5" t="str">
        <f aca="false">CONCATENATE(E305," ",C305,", ",G305, " (", D305,")")</f>
        <v>Verykokou and Ioannidis 2018, International Journal of Remote Sensing (M46LGUS7)</v>
      </c>
      <c r="C305" s="5" t="n">
        <v>2018</v>
      </c>
      <c r="D305" s="5" t="s">
        <v>1350</v>
      </c>
      <c r="E305" s="5" t="s">
        <v>1351</v>
      </c>
      <c r="F305" s="5" t="s">
        <v>1352</v>
      </c>
      <c r="G305" s="5" t="s">
        <v>743</v>
      </c>
      <c r="H305" s="5" t="s">
        <v>1353</v>
      </c>
      <c r="J305" s="5" t="b">
        <f aca="true">EXACT(VLOOKUP($B305, INDIRECT("scientific!$A:$E"), 5, FALSE()), "no")</f>
        <v>1</v>
      </c>
      <c r="K305" s="9" t="str">
        <f aca="false">IF(ISNA(VLOOKUP($B305,geographic!$A:$B,1,0)), "no", "yes")</f>
        <v>yes</v>
      </c>
      <c r="L305" s="8" t="str">
        <f aca="false">IF(ISNA(VLOOKUP($B305,scientific!$A:$B,1,0)), "no", "yes")</f>
        <v>yes</v>
      </c>
      <c r="M305" s="8" t="str">
        <f aca="false">IF(ISNA(VLOOKUP($B305,datasets!$B:$C,1,0)), "no", "yes")</f>
        <v>no</v>
      </c>
      <c r="N305" s="8" t="str">
        <f aca="false">IF(ISNA(VLOOKUP($B305,processing!$B:$C,1,0)), "no", "yes")</f>
        <v>no</v>
      </c>
      <c r="O305" s="8" t="str">
        <f aca="false">IF(ISNA(VLOOKUP($B305,outputs!$B:$C,1,0)), "no", "yes")</f>
        <v>no</v>
      </c>
      <c r="P305" s="8" t="str">
        <f aca="false">IF(ISNA(VLOOKUP($B305,accuracy!$B:$C,1,0)), "no", "yes")</f>
        <v>no</v>
      </c>
    </row>
    <row r="306" customFormat="false" ht="12.75" hidden="false" customHeight="true" outlineLevel="0" collapsed="false">
      <c r="A306" s="5"/>
      <c r="B306" s="5" t="str">
        <f aca="false">CONCATENATE(E306," ",C306,", ",G306, " (", D306,")")</f>
        <v>Vijay and Braun 2018, Global and Planetary Change (8U3HZPNU)</v>
      </c>
      <c r="C306" s="5" t="n">
        <v>2018</v>
      </c>
      <c r="D306" s="5" t="s">
        <v>1354</v>
      </c>
      <c r="E306" s="5" t="s">
        <v>1355</v>
      </c>
      <c r="F306" s="5" t="s">
        <v>1356</v>
      </c>
      <c r="G306" s="5" t="s">
        <v>643</v>
      </c>
      <c r="H306" s="5" t="s">
        <v>1357</v>
      </c>
      <c r="J306" s="5" t="b">
        <f aca="true">EXACT(VLOOKUP($B306, INDIRECT("scientific!$A:$E"), 5, FALSE()), "no")</f>
        <v>1</v>
      </c>
      <c r="K306" s="9" t="str">
        <f aca="false">IF(ISNA(VLOOKUP($B306,geographic!$A:$B,1,0)), "no", "yes")</f>
        <v>yes</v>
      </c>
      <c r="L306" s="8" t="str">
        <f aca="false">IF(ISNA(VLOOKUP($B306,scientific!$A:$B,1,0)), "no", "yes")</f>
        <v>yes</v>
      </c>
      <c r="M306" s="8" t="str">
        <f aca="false">IF(ISNA(VLOOKUP($B306,datasets!$B:$C,1,0)), "no", "yes")</f>
        <v>no</v>
      </c>
      <c r="N306" s="8" t="str">
        <f aca="false">IF(ISNA(VLOOKUP($B306,processing!$B:$C,1,0)), "no", "yes")</f>
        <v>no</v>
      </c>
      <c r="O306" s="8" t="str">
        <f aca="false">IF(ISNA(VLOOKUP($B306,outputs!$B:$C,1,0)), "no", "yes")</f>
        <v>no</v>
      </c>
      <c r="P306" s="8" t="str">
        <f aca="false">IF(ISNA(VLOOKUP($B306,accuracy!$B:$C,1,0)), "no", "yes")</f>
        <v>no</v>
      </c>
    </row>
    <row r="307" customFormat="false" ht="12.75" hidden="false" customHeight="true" outlineLevel="0" collapsed="false">
      <c r="A307" s="5"/>
      <c r="B307" s="5" t="str">
        <f aca="false">CONCATENATE(E307," ",C307,", ",G307, " (", D307,")")</f>
        <v>Vogels et al. 2017, International Journal of Applied Earth Observation and Geoinformation (UFVVXMJB)</v>
      </c>
      <c r="C307" s="5" t="n">
        <v>2017</v>
      </c>
      <c r="D307" s="5" t="s">
        <v>1358</v>
      </c>
      <c r="E307" s="5" t="s">
        <v>1359</v>
      </c>
      <c r="F307" s="5" t="s">
        <v>1360</v>
      </c>
      <c r="G307" s="5" t="s">
        <v>371</v>
      </c>
      <c r="H307" s="5" t="s">
        <v>1361</v>
      </c>
      <c r="J307" s="5" t="b">
        <f aca="true">EXACT(VLOOKUP($B307, INDIRECT("scientific!$A:$E"), 5, FALSE()), "no")</f>
        <v>1</v>
      </c>
      <c r="K307" s="9" t="str">
        <f aca="false">IF(ISNA(VLOOKUP($B307,geographic!$A:$B,1,0)), "no", "yes")</f>
        <v>yes</v>
      </c>
      <c r="L307" s="8" t="str">
        <f aca="false">IF(ISNA(VLOOKUP($B307,scientific!$A:$B,1,0)), "no", "yes")</f>
        <v>yes</v>
      </c>
      <c r="M307" s="8" t="str">
        <f aca="false">IF(ISNA(VLOOKUP($B307,datasets!$B:$C,1,0)), "no", "yes")</f>
        <v>no</v>
      </c>
      <c r="N307" s="8" t="str">
        <f aca="false">IF(ISNA(VLOOKUP($B307,processing!$B:$C,1,0)), "no", "yes")</f>
        <v>no</v>
      </c>
      <c r="O307" s="8" t="str">
        <f aca="false">IF(ISNA(VLOOKUP($B307,outputs!$B:$C,1,0)), "no", "yes")</f>
        <v>no</v>
      </c>
      <c r="P307" s="8" t="str">
        <f aca="false">IF(ISNA(VLOOKUP($B307,accuracy!$B:$C,1,0)), "no", "yes")</f>
        <v>no</v>
      </c>
    </row>
    <row r="308" customFormat="false" ht="12.75" hidden="false" customHeight="true" outlineLevel="0" collapsed="false">
      <c r="A308" s="5"/>
      <c r="B308" s="5" t="str">
        <f aca="false">CONCATENATE(E308," ",C308,", ",G308, " (", D308,")")</f>
        <v>Waltrop 2014, Studies in Intelligence (TC9JRI5J)</v>
      </c>
      <c r="C308" s="5" t="n">
        <v>2014</v>
      </c>
      <c r="D308" s="5" t="s">
        <v>1362</v>
      </c>
      <c r="E308" s="5" t="s">
        <v>1363</v>
      </c>
      <c r="F308" s="5" t="s">
        <v>1364</v>
      </c>
      <c r="G308" s="5" t="s">
        <v>1365</v>
      </c>
      <c r="J308" s="5" t="b">
        <f aca="true">EXACT(VLOOKUP($B308, INDIRECT("scientific!$A:$E"), 5, FALSE()), "no")</f>
        <v>1</v>
      </c>
      <c r="K308" s="9" t="str">
        <f aca="false">IF(ISNA(VLOOKUP($B308,geographic!$A:$B,1,0)), "no", "yes")</f>
        <v>yes</v>
      </c>
      <c r="L308" s="8" t="str">
        <f aca="false">IF(ISNA(VLOOKUP($B308,scientific!$A:$B,1,0)), "no", "yes")</f>
        <v>yes</v>
      </c>
      <c r="M308" s="8" t="str">
        <f aca="false">IF(ISNA(VLOOKUP($B308,datasets!$B:$C,1,0)), "no", "yes")</f>
        <v>no</v>
      </c>
      <c r="N308" s="8" t="str">
        <f aca="false">IF(ISNA(VLOOKUP($B308,processing!$B:$C,1,0)), "no", "yes")</f>
        <v>no</v>
      </c>
      <c r="O308" s="8" t="str">
        <f aca="false">IF(ISNA(VLOOKUP($B308,outputs!$B:$C,1,0)), "no", "yes")</f>
        <v>no</v>
      </c>
      <c r="P308" s="8" t="str">
        <f aca="false">IF(ISNA(VLOOKUP($B308,accuracy!$B:$C,1,0)), "no", "yes")</f>
        <v>no</v>
      </c>
    </row>
    <row r="309" customFormat="false" ht="12.75" hidden="false" customHeight="true" outlineLevel="0" collapsed="false">
      <c r="A309" s="5"/>
      <c r="B309" s="5" t="str">
        <f aca="false">CONCATENATE(E309," ",C309,", ",G309, " (", D309,")")</f>
        <v>Warrick et al. 2017, Journal of Coastal Research (UBF6FPVZ)</v>
      </c>
      <c r="C309" s="5" t="n">
        <v>2017</v>
      </c>
      <c r="D309" s="5" t="s">
        <v>1366</v>
      </c>
      <c r="E309" s="5" t="s">
        <v>1367</v>
      </c>
      <c r="F309" s="5" t="s">
        <v>1368</v>
      </c>
      <c r="G309" s="5" t="s">
        <v>902</v>
      </c>
      <c r="H309" s="5" t="s">
        <v>1369</v>
      </c>
      <c r="J309" s="5" t="b">
        <f aca="true">EXACT(VLOOKUP($B309, INDIRECT("scientific!$A:$E"), 5, FALSE()), "no")</f>
        <v>1</v>
      </c>
      <c r="K309" s="9" t="str">
        <f aca="false">IF(ISNA(VLOOKUP($B309,geographic!$A:$B,1,0)), "no", "yes")</f>
        <v>yes</v>
      </c>
      <c r="L309" s="8" t="str">
        <f aca="false">IF(ISNA(VLOOKUP($B309,scientific!$A:$B,1,0)), "no", "yes")</f>
        <v>yes</v>
      </c>
      <c r="M309" s="8" t="str">
        <f aca="false">IF(ISNA(VLOOKUP($B309,datasets!$B:$C,1,0)), "no", "yes")</f>
        <v>no</v>
      </c>
      <c r="N309" s="8" t="str">
        <f aca="false">IF(ISNA(VLOOKUP($B309,processing!$B:$C,1,0)), "no", "yes")</f>
        <v>no</v>
      </c>
      <c r="O309" s="8" t="str">
        <f aca="false">IF(ISNA(VLOOKUP($B309,outputs!$B:$C,1,0)), "no", "yes")</f>
        <v>no</v>
      </c>
      <c r="P309" s="8" t="str">
        <f aca="false">IF(ISNA(VLOOKUP($B309,accuracy!$B:$C,1,0)), "no", "yes")</f>
        <v>no</v>
      </c>
    </row>
    <row r="310" customFormat="false" ht="12.75" hidden="false" customHeight="true" outlineLevel="0" collapsed="false">
      <c r="A310" s="5"/>
      <c r="B310" s="5" t="str">
        <f aca="false">CONCATENATE(E310," ",C310,", ",G310, " (", D310,")")</f>
        <v>White and Copland 2019, Journal of Glaciology (AP348EK4)</v>
      </c>
      <c r="C310" s="5" t="n">
        <v>2019</v>
      </c>
      <c r="D310" s="5" t="s">
        <v>1370</v>
      </c>
      <c r="E310" s="5" t="s">
        <v>1371</v>
      </c>
      <c r="F310" s="5" t="s">
        <v>1372</v>
      </c>
      <c r="G310" s="5" t="s">
        <v>73</v>
      </c>
      <c r="H310" s="5" t="s">
        <v>1373</v>
      </c>
      <c r="J310" s="5" t="b">
        <f aca="true">EXACT(VLOOKUP($B310, INDIRECT("scientific!$A:$E"), 5, FALSE()), "no")</f>
        <v>1</v>
      </c>
      <c r="K310" s="9" t="str">
        <f aca="false">IF(ISNA(VLOOKUP($B310,geographic!$A:$B,1,0)), "no", "yes")</f>
        <v>yes</v>
      </c>
      <c r="L310" s="8" t="str">
        <f aca="false">IF(ISNA(VLOOKUP($B310,scientific!$A:$B,1,0)), "no", "yes")</f>
        <v>yes</v>
      </c>
      <c r="M310" s="8" t="str">
        <f aca="false">IF(ISNA(VLOOKUP($B310,datasets!$B:$C,1,0)), "no", "yes")</f>
        <v>no</v>
      </c>
      <c r="N310" s="8" t="str">
        <f aca="false">IF(ISNA(VLOOKUP($B310,processing!$B:$C,1,0)), "no", "yes")</f>
        <v>no</v>
      </c>
      <c r="O310" s="8" t="str">
        <f aca="false">IF(ISNA(VLOOKUP($B310,outputs!$B:$C,1,0)), "no", "yes")</f>
        <v>no</v>
      </c>
      <c r="P310" s="8" t="str">
        <f aca="false">IF(ISNA(VLOOKUP($B310,accuracy!$B:$C,1,0)), "no", "yes")</f>
        <v>no</v>
      </c>
    </row>
    <row r="311" customFormat="false" ht="12.75" hidden="false" customHeight="true" outlineLevel="0" collapsed="false">
      <c r="A311" s="5"/>
      <c r="B311" s="5" t="str">
        <f aca="false">CONCATENATE(E311," ",C311,", ",G311, " (", D311,")")</f>
        <v>Wiesmann et al. 2012, Proceedings - AutoCarto 2012 - Columbus, Ohio, USA - September 16-18, 2012 (F74P68C7)</v>
      </c>
      <c r="C311" s="5" t="n">
        <v>2012</v>
      </c>
      <c r="D311" s="5" t="s">
        <v>1374</v>
      </c>
      <c r="E311" s="5" t="s">
        <v>1375</v>
      </c>
      <c r="F311" s="5" t="s">
        <v>1376</v>
      </c>
      <c r="G311" s="5" t="s">
        <v>1377</v>
      </c>
      <c r="J311" s="5" t="b">
        <f aca="true">EXACT(VLOOKUP($B311, INDIRECT("scientific!$A:$E"), 5, FALSE()), "no")</f>
        <v>1</v>
      </c>
      <c r="K311" s="9" t="str">
        <f aca="false">IF(ISNA(VLOOKUP($B311,geographic!$A:$B,1,0)), "no", "yes")</f>
        <v>yes</v>
      </c>
      <c r="L311" s="8" t="str">
        <f aca="false">IF(ISNA(VLOOKUP($B311,scientific!$A:$B,1,0)), "no", "yes")</f>
        <v>yes</v>
      </c>
      <c r="M311" s="8" t="str">
        <f aca="false">IF(ISNA(VLOOKUP($B311,datasets!$B:$C,1,0)), "no", "yes")</f>
        <v>no</v>
      </c>
      <c r="N311" s="8" t="str">
        <f aca="false">IF(ISNA(VLOOKUP($B311,processing!$B:$C,1,0)), "no", "yes")</f>
        <v>no</v>
      </c>
      <c r="O311" s="8" t="str">
        <f aca="false">IF(ISNA(VLOOKUP($B311,outputs!$B:$C,1,0)), "no", "yes")</f>
        <v>no</v>
      </c>
      <c r="P311" s="8" t="str">
        <f aca="false">IF(ISNA(VLOOKUP($B311,accuracy!$B:$C,1,0)), "no", "yes")</f>
        <v>no</v>
      </c>
    </row>
    <row r="312" customFormat="false" ht="12.75" hidden="false" customHeight="true" outlineLevel="0" collapsed="false">
      <c r="A312" s="5"/>
      <c r="B312" s="5" t="str">
        <f aca="false">CONCATENATE(E312," ",C312,", ",G312, " (", D312,")")</f>
        <v>Wilson et al. 2018, Global and Planetary Change (W3TNBGSG)</v>
      </c>
      <c r="C312" s="5" t="n">
        <v>2018</v>
      </c>
      <c r="D312" s="5" t="s">
        <v>1378</v>
      </c>
      <c r="E312" s="5" t="s">
        <v>672</v>
      </c>
      <c r="F312" s="5" t="s">
        <v>1379</v>
      </c>
      <c r="G312" s="5" t="s">
        <v>643</v>
      </c>
      <c r="H312" s="5" t="s">
        <v>1380</v>
      </c>
      <c r="J312" s="5" t="b">
        <f aca="true">EXACT(VLOOKUP($B312, INDIRECT("scientific!$A:$E"), 5, FALSE()), "no")</f>
        <v>1</v>
      </c>
      <c r="K312" s="9" t="str">
        <f aca="false">IF(ISNA(VLOOKUP($B312,geographic!$A:$B,1,0)), "no", "yes")</f>
        <v>yes</v>
      </c>
      <c r="L312" s="8" t="str">
        <f aca="false">IF(ISNA(VLOOKUP($B312,scientific!$A:$B,1,0)), "no", "yes")</f>
        <v>yes</v>
      </c>
      <c r="M312" s="8" t="str">
        <f aca="false">IF(ISNA(VLOOKUP($B312,datasets!$B:$C,1,0)), "no", "yes")</f>
        <v>no</v>
      </c>
      <c r="N312" s="8" t="str">
        <f aca="false">IF(ISNA(VLOOKUP($B312,processing!$B:$C,1,0)), "no", "yes")</f>
        <v>no</v>
      </c>
      <c r="O312" s="8" t="str">
        <f aca="false">IF(ISNA(VLOOKUP($B312,outputs!$B:$C,1,0)), "no", "yes")</f>
        <v>no</v>
      </c>
      <c r="P312" s="8" t="str">
        <f aca="false">IF(ISNA(VLOOKUP($B312,accuracy!$B:$C,1,0)), "no", "yes")</f>
        <v>no</v>
      </c>
    </row>
    <row r="313" customFormat="false" ht="12.75" hidden="false" customHeight="true" outlineLevel="0" collapsed="false">
      <c r="A313" s="5"/>
      <c r="B313" s="5" t="str">
        <f aca="false">CONCATENATE(E313," ",C313,", ",G313, " (", D313,")")</f>
        <v>Xu et al. 2019, Environmental Earth Sciences (Q8EK6M7R)</v>
      </c>
      <c r="C313" s="5" t="n">
        <v>2019</v>
      </c>
      <c r="D313" s="5" t="s">
        <v>1381</v>
      </c>
      <c r="E313" s="5" t="s">
        <v>1382</v>
      </c>
      <c r="F313" s="5" t="s">
        <v>1383</v>
      </c>
      <c r="G313" s="5" t="s">
        <v>1058</v>
      </c>
      <c r="H313" s="5" t="s">
        <v>1384</v>
      </c>
      <c r="J313" s="5" t="b">
        <f aca="true">EXACT(VLOOKUP($B313, INDIRECT("scientific!$A:$E"), 5, FALSE()), "no")</f>
        <v>1</v>
      </c>
      <c r="K313" s="9" t="str">
        <f aca="false">IF(ISNA(VLOOKUP($B313,geographic!$A:$B,1,0)), "no", "yes")</f>
        <v>yes</v>
      </c>
      <c r="L313" s="8" t="str">
        <f aca="false">IF(ISNA(VLOOKUP($B313,scientific!$A:$B,1,0)), "no", "yes")</f>
        <v>yes</v>
      </c>
      <c r="M313" s="8" t="str">
        <f aca="false">IF(ISNA(VLOOKUP($B313,datasets!$B:$C,1,0)), "no", "yes")</f>
        <v>no</v>
      </c>
      <c r="N313" s="8" t="str">
        <f aca="false">IF(ISNA(VLOOKUP($B313,processing!$B:$C,1,0)), "no", "yes")</f>
        <v>no</v>
      </c>
      <c r="O313" s="8" t="str">
        <f aca="false">IF(ISNA(VLOOKUP($B313,outputs!$B:$C,1,0)), "no", "yes")</f>
        <v>no</v>
      </c>
      <c r="P313" s="8" t="str">
        <f aca="false">IF(ISNA(VLOOKUP($B313,accuracy!$B:$C,1,0)), "no", "yes")</f>
        <v>no</v>
      </c>
    </row>
    <row r="314" customFormat="false" ht="12.75" hidden="false" customHeight="true" outlineLevel="0" collapsed="false">
      <c r="A314" s="5"/>
      <c r="B314" s="5" t="str">
        <f aca="false">CONCATENATE(E314," ",C314,", ",G314, " (", D314,")")</f>
        <v>Zentai 2013, Geocarto International (I4I5H6DP)</v>
      </c>
      <c r="C314" s="5" t="n">
        <v>2013</v>
      </c>
      <c r="D314" s="5" t="s">
        <v>1385</v>
      </c>
      <c r="E314" s="5" t="s">
        <v>1386</v>
      </c>
      <c r="F314" s="5" t="s">
        <v>1387</v>
      </c>
      <c r="G314" s="5" t="s">
        <v>1388</v>
      </c>
      <c r="H314" s="5" t="s">
        <v>1389</v>
      </c>
      <c r="J314" s="5" t="b">
        <f aca="true">EXACT(VLOOKUP($B314, INDIRECT("scientific!$A:$E"), 5, FALSE()), "no")</f>
        <v>1</v>
      </c>
      <c r="K314" s="9" t="str">
        <f aca="false">IF(ISNA(VLOOKUP($B314,geographic!$A:$B,1,0)), "no", "yes")</f>
        <v>yes</v>
      </c>
      <c r="L314" s="8" t="str">
        <f aca="false">IF(ISNA(VLOOKUP($B314,scientific!$A:$B,1,0)), "no", "yes")</f>
        <v>yes</v>
      </c>
      <c r="M314" s="8" t="str">
        <f aca="false">IF(ISNA(VLOOKUP($B314,datasets!$B:$C,1,0)), "no", "yes")</f>
        <v>no</v>
      </c>
      <c r="N314" s="8" t="str">
        <f aca="false">IF(ISNA(VLOOKUP($B314,processing!$B:$C,1,0)), "no", "yes")</f>
        <v>no</v>
      </c>
      <c r="O314" s="8" t="str">
        <f aca="false">IF(ISNA(VLOOKUP($B314,outputs!$B:$C,1,0)), "no", "yes")</f>
        <v>no</v>
      </c>
      <c r="P314" s="8" t="str">
        <f aca="false">IF(ISNA(VLOOKUP($B314,accuracy!$B:$C,1,0)), "no", "yes")</f>
        <v>no</v>
      </c>
    </row>
    <row r="315" customFormat="false" ht="12.75" hidden="false" customHeight="true" outlineLevel="0" collapsed="false">
      <c r="A315" s="5"/>
      <c r="B315" s="5" t="str">
        <f aca="false">CONCATENATE(E315," ",C315,", ",G315, " (", D315,")")</f>
        <v>Zerbini and Fradley 2018, Space Policy (ASQDVW5S)</v>
      </c>
      <c r="C315" s="5" t="n">
        <v>2018</v>
      </c>
      <c r="D315" s="5" t="s">
        <v>1390</v>
      </c>
      <c r="E315" s="5" t="s">
        <v>1391</v>
      </c>
      <c r="F315" s="5" t="s">
        <v>1392</v>
      </c>
      <c r="G315" s="5" t="s">
        <v>1393</v>
      </c>
      <c r="H315" s="5" t="s">
        <v>1394</v>
      </c>
      <c r="J315" s="5" t="b">
        <f aca="true">EXACT(VLOOKUP($B315, INDIRECT("scientific!$A:$E"), 5, FALSE()), "no")</f>
        <v>1</v>
      </c>
      <c r="K315" s="9" t="str">
        <f aca="false">IF(ISNA(VLOOKUP($B315,geographic!$A:$B,1,0)), "no", "yes")</f>
        <v>yes</v>
      </c>
      <c r="L315" s="8" t="str">
        <f aca="false">IF(ISNA(VLOOKUP($B315,scientific!$A:$B,1,0)), "no", "yes")</f>
        <v>yes</v>
      </c>
      <c r="M315" s="8" t="str">
        <f aca="false">IF(ISNA(VLOOKUP($B315,datasets!$B:$C,1,0)), "no", "yes")</f>
        <v>no</v>
      </c>
      <c r="N315" s="8" t="str">
        <f aca="false">IF(ISNA(VLOOKUP($B315,processing!$B:$C,1,0)), "no", "yes")</f>
        <v>no</v>
      </c>
      <c r="O315" s="8" t="str">
        <f aca="false">IF(ISNA(VLOOKUP($B315,outputs!$B:$C,1,0)), "no", "yes")</f>
        <v>no</v>
      </c>
      <c r="P315" s="8" t="str">
        <f aca="false">IF(ISNA(VLOOKUP($B315,accuracy!$B:$C,1,0)), "no", "yes")</f>
        <v>no</v>
      </c>
    </row>
    <row r="316" customFormat="false" ht="12.75" hidden="false" customHeight="true" outlineLevel="0" collapsed="false">
      <c r="A316" s="5"/>
      <c r="B316" s="5" t="str">
        <f aca="false">CONCATENATE(E316," ",C316,", ",G316, " (", D316,")")</f>
        <v>Zhang et al. 2019, Journal of Glaciology (GLL5USAT)</v>
      </c>
      <c r="C316" s="5" t="n">
        <v>2019</v>
      </c>
      <c r="D316" s="5" t="s">
        <v>1395</v>
      </c>
      <c r="E316" s="5" t="s">
        <v>183</v>
      </c>
      <c r="F316" s="5" t="s">
        <v>1396</v>
      </c>
      <c r="G316" s="5" t="s">
        <v>73</v>
      </c>
      <c r="H316" s="5" t="s">
        <v>1397</v>
      </c>
      <c r="J316" s="5" t="b">
        <f aca="true">EXACT(VLOOKUP($B316, INDIRECT("scientific!$A:$E"), 5, FALSE()), "no")</f>
        <v>1</v>
      </c>
      <c r="K316" s="9" t="str">
        <f aca="false">IF(ISNA(VLOOKUP($B316,geographic!$A:$B,1,0)), "no", "yes")</f>
        <v>yes</v>
      </c>
      <c r="L316" s="8" t="str">
        <f aca="false">IF(ISNA(VLOOKUP($B316,scientific!$A:$B,1,0)), "no", "yes")</f>
        <v>yes</v>
      </c>
      <c r="M316" s="8" t="str">
        <f aca="false">IF(ISNA(VLOOKUP($B316,datasets!$B:$C,1,0)), "no", "yes")</f>
        <v>no</v>
      </c>
      <c r="N316" s="8" t="str">
        <f aca="false">IF(ISNA(VLOOKUP($B316,processing!$B:$C,1,0)), "no", "yes")</f>
        <v>no</v>
      </c>
      <c r="O316" s="8" t="str">
        <f aca="false">IF(ISNA(VLOOKUP($B316,outputs!$B:$C,1,0)), "no", "yes")</f>
        <v>no</v>
      </c>
      <c r="P316" s="8" t="str">
        <f aca="false">IF(ISNA(VLOOKUP($B316,accuracy!$B:$C,1,0)), "no", "yes")</f>
        <v>no</v>
      </c>
    </row>
    <row r="317" customFormat="false" ht="12.75" hidden="false" customHeight="true" outlineLevel="0" collapsed="false">
      <c r="A317" s="5"/>
      <c r="B317" s="5" t="str">
        <f aca="false">CONCATENATE(E317," ",C317,", ",G317, " (", D317,")")</f>
        <v>Zhang et al. 2020, Remote Sensing (C8XBQ5HU)</v>
      </c>
      <c r="C317" s="5" t="n">
        <v>2020</v>
      </c>
      <c r="D317" s="5" t="s">
        <v>1398</v>
      </c>
      <c r="E317" s="5" t="s">
        <v>183</v>
      </c>
      <c r="F317" s="5" t="s">
        <v>1399</v>
      </c>
      <c r="G317" s="5" t="s">
        <v>46</v>
      </c>
      <c r="H317" s="5" t="s">
        <v>1400</v>
      </c>
      <c r="J317" s="5" t="b">
        <f aca="true">EXACT(VLOOKUP($B317, INDIRECT("scientific!$A:$E"), 5, FALSE()), "no")</f>
        <v>1</v>
      </c>
      <c r="K317" s="9" t="str">
        <f aca="false">IF(ISNA(VLOOKUP($B317,geographic!$A:$B,1,0)), "no", "yes")</f>
        <v>yes</v>
      </c>
      <c r="L317" s="8" t="str">
        <f aca="false">IF(ISNA(VLOOKUP($B317,scientific!$A:$B,1,0)), "no", "yes")</f>
        <v>yes</v>
      </c>
      <c r="M317" s="8" t="str">
        <f aca="false">IF(ISNA(VLOOKUP($B317,datasets!$B:$C,1,0)), "no", "yes")</f>
        <v>no</v>
      </c>
      <c r="N317" s="8" t="str">
        <f aca="false">IF(ISNA(VLOOKUP($B317,processing!$B:$C,1,0)), "no", "yes")</f>
        <v>no</v>
      </c>
      <c r="O317" s="8" t="str">
        <f aca="false">IF(ISNA(VLOOKUP($B317,outputs!$B:$C,1,0)), "no", "yes")</f>
        <v>no</v>
      </c>
      <c r="P317" s="8" t="str">
        <f aca="false">IF(ISNA(VLOOKUP($B317,accuracy!$B:$C,1,0)), "no", "yes")</f>
        <v>no</v>
      </c>
    </row>
    <row r="318" customFormat="false" ht="12.75" hidden="false" customHeight="true" outlineLevel="0" collapsed="false">
      <c r="A318" s="5"/>
      <c r="B318" s="5" t="str">
        <f aca="false">CONCATENATE(E318," ",C318,", ",G318, " (", D318,")")</f>
        <v>Zheng et al. 2017, Landscape and Ecological Engineering (4XKGZFHZ)</v>
      </c>
      <c r="C318" s="5" t="n">
        <v>2017</v>
      </c>
      <c r="D318" s="5" t="s">
        <v>1401</v>
      </c>
      <c r="E318" s="5" t="s">
        <v>1402</v>
      </c>
      <c r="F318" s="5" t="s">
        <v>1403</v>
      </c>
      <c r="G318" s="5" t="s">
        <v>1404</v>
      </c>
      <c r="H318" s="5" t="s">
        <v>1405</v>
      </c>
      <c r="J318" s="5" t="b">
        <f aca="true">EXACT(VLOOKUP($B318, INDIRECT("scientific!$A:$E"), 5, FALSE()), "no")</f>
        <v>1</v>
      </c>
      <c r="K318" s="9" t="str">
        <f aca="false">IF(ISNA(VLOOKUP($B318,geographic!$A:$B,1,0)), "no", "yes")</f>
        <v>yes</v>
      </c>
      <c r="L318" s="8" t="str">
        <f aca="false">IF(ISNA(VLOOKUP($B318,scientific!$A:$B,1,0)), "no", "yes")</f>
        <v>yes</v>
      </c>
      <c r="M318" s="8" t="str">
        <f aca="false">IF(ISNA(VLOOKUP($B318,datasets!$B:$C,1,0)), "no", "yes")</f>
        <v>no</v>
      </c>
      <c r="N318" s="8" t="str">
        <f aca="false">IF(ISNA(VLOOKUP($B318,processing!$B:$C,1,0)), "no", "yes")</f>
        <v>no</v>
      </c>
      <c r="O318" s="8" t="str">
        <f aca="false">IF(ISNA(VLOOKUP($B318,outputs!$B:$C,1,0)), "no", "yes")</f>
        <v>no</v>
      </c>
      <c r="P318" s="8" t="str">
        <f aca="false">IF(ISNA(VLOOKUP($B318,accuracy!$B:$C,1,0)), "no", "yes")</f>
        <v>no</v>
      </c>
    </row>
    <row r="319" customFormat="false" ht="12.75" hidden="false" customHeight="true" outlineLevel="0" collapsed="false">
      <c r="A319" s="5"/>
      <c r="B319" s="5" t="str">
        <f aca="false">CONCATENATE(E319," ",C319,", ",G319, " (", D319,")")</f>
        <v>Zheng et al. 2021, The Cryosphere Discussions (U5BAHYXX)</v>
      </c>
      <c r="C319" s="5" t="n">
        <v>2021</v>
      </c>
      <c r="D319" s="5" t="s">
        <v>1406</v>
      </c>
      <c r="E319" s="5" t="s">
        <v>1402</v>
      </c>
      <c r="F319" s="5" t="s">
        <v>1407</v>
      </c>
      <c r="G319" s="5" t="s">
        <v>1408</v>
      </c>
      <c r="H319" s="5" t="s">
        <v>1409</v>
      </c>
      <c r="J319" s="5" t="b">
        <f aca="true">EXACT(VLOOKUP($B319, INDIRECT("scientific!$A:$E"), 5, FALSE()), "no")</f>
        <v>1</v>
      </c>
      <c r="K319" s="9" t="str">
        <f aca="false">IF(ISNA(VLOOKUP($B319,geographic!$A:$B,1,0)), "no", "yes")</f>
        <v>yes</v>
      </c>
      <c r="L319" s="8" t="str">
        <f aca="false">IF(ISNA(VLOOKUP($B319,scientific!$A:$B,1,0)), "no", "yes")</f>
        <v>yes</v>
      </c>
      <c r="M319" s="8" t="str">
        <f aca="false">IF(ISNA(VLOOKUP($B319,datasets!$B:$C,1,0)), "no", "yes")</f>
        <v>no</v>
      </c>
      <c r="N319" s="8" t="str">
        <f aca="false">IF(ISNA(VLOOKUP($B319,processing!$B:$C,1,0)), "no", "yes")</f>
        <v>no</v>
      </c>
      <c r="O319" s="8" t="str">
        <f aca="false">IF(ISNA(VLOOKUP($B319,outputs!$B:$C,1,0)), "no", "yes")</f>
        <v>no</v>
      </c>
      <c r="P319" s="8" t="str">
        <f aca="false">IF(ISNA(VLOOKUP($B319,accuracy!$B:$C,1,0)), "no", "yes")</f>
        <v>no</v>
      </c>
    </row>
    <row r="320" customFormat="false" ht="12.75" hidden="false" customHeight="true" outlineLevel="0" collapsed="false">
      <c r="A320" s="5"/>
      <c r="B320" s="5" t="str">
        <f aca="false">CONCATENATE(E320," ",C320,", ",G320, " (", D320,")")</f>
        <v> ,  ()</v>
      </c>
      <c r="C320" s="5"/>
      <c r="J320" s="5" t="e">
        <f aca="true">EXACT(VLOOKUP($B320, INDIRECT("scientific!$A:$E"), 5, FALSE()), "no")</f>
        <v>#N/A</v>
      </c>
      <c r="K320" s="9" t="str">
        <f aca="false">IF(ISNA(VLOOKUP($B320,geographic!$A:$B,1,0)), "no", "yes")</f>
        <v>no</v>
      </c>
      <c r="L320" s="8" t="str">
        <f aca="false">IF(ISNA(VLOOKUP($B320,scientific!$A:$B,1,0)), "no", "yes")</f>
        <v>no</v>
      </c>
      <c r="M320" s="8" t="str">
        <f aca="false">IF(ISNA(VLOOKUP($B320,datasets!$B:$C,1,0)), "no", "yes")</f>
        <v>no</v>
      </c>
      <c r="N320" s="8" t="str">
        <f aca="false">IF(ISNA(VLOOKUP($B320,processing!$B:$C,1,0)), "no", "yes")</f>
        <v>no</v>
      </c>
      <c r="O320" s="8" t="str">
        <f aca="false">IF(ISNA(VLOOKUP($B320,outputs!$B:$C,1,0)), "no", "yes")</f>
        <v>no</v>
      </c>
      <c r="P320" s="8" t="str">
        <f aca="false">IF(ISNA(VLOOKUP($B320,accuracy!$B:$C,1,0)), "no", "yes")</f>
        <v>no</v>
      </c>
    </row>
    <row r="321" customFormat="false" ht="12.75" hidden="false" customHeight="true" outlineLevel="0" collapsed="false">
      <c r="A321" s="5"/>
      <c r="B321" s="5" t="str">
        <f aca="false">CONCATENATE(E321," ",C321,", ",G321, " (", D321,")")</f>
        <v> ,  ()</v>
      </c>
      <c r="C321" s="5"/>
      <c r="J321" s="5" t="e">
        <f aca="true">EXACT(VLOOKUP($B321, INDIRECT("scientific!$A:$E"), 5, FALSE()), "no")</f>
        <v>#N/A</v>
      </c>
      <c r="K321" s="9" t="str">
        <f aca="false">IF(ISNA(VLOOKUP($B321,geographic!$A:$B,1,0)), "no", "yes")</f>
        <v>no</v>
      </c>
      <c r="L321" s="8" t="str">
        <f aca="false">IF(ISNA(VLOOKUP($B321,scientific!$A:$B,1,0)), "no", "yes")</f>
        <v>no</v>
      </c>
      <c r="M321" s="8" t="str">
        <f aca="false">IF(ISNA(VLOOKUP($B321,datasets!$B:$C,1,0)), "no", "yes")</f>
        <v>no</v>
      </c>
      <c r="N321" s="8" t="str">
        <f aca="false">IF(ISNA(VLOOKUP($B321,processing!$B:$C,1,0)), "no", "yes")</f>
        <v>no</v>
      </c>
      <c r="O321" s="8" t="str">
        <f aca="false">IF(ISNA(VLOOKUP($B321,outputs!$B:$C,1,0)), "no", "yes")</f>
        <v>no</v>
      </c>
      <c r="P321" s="8" t="str">
        <f aca="false">IF(ISNA(VLOOKUP($B321,accuracy!$B:$C,1,0)), "no", "yes")</f>
        <v>no</v>
      </c>
    </row>
    <row r="322" customFormat="false" ht="12.75" hidden="false" customHeight="true" outlineLevel="0" collapsed="false">
      <c r="A322" s="5"/>
      <c r="B322" s="5" t="str">
        <f aca="false">CONCATENATE(E322," ",C322,", ",G322, " (", D322,")")</f>
        <v> ,  ()</v>
      </c>
      <c r="C322" s="5"/>
      <c r="J322" s="5" t="e">
        <f aca="true">EXACT(VLOOKUP($B322, INDIRECT("scientific!$A:$E"), 5, FALSE()), "no")</f>
        <v>#N/A</v>
      </c>
      <c r="K322" s="9" t="str">
        <f aca="false">IF(ISNA(VLOOKUP($B322,geographic!$A:$B,1,0)), "no", "yes")</f>
        <v>no</v>
      </c>
      <c r="L322" s="8" t="str">
        <f aca="false">IF(ISNA(VLOOKUP($B322,scientific!$A:$B,1,0)), "no", "yes")</f>
        <v>no</v>
      </c>
      <c r="M322" s="8" t="str">
        <f aca="false">IF(ISNA(VLOOKUP($B322,datasets!$B:$C,1,0)), "no", "yes")</f>
        <v>no</v>
      </c>
      <c r="N322" s="8" t="str">
        <f aca="false">IF(ISNA(VLOOKUP($B322,processing!$B:$C,1,0)), "no", "yes")</f>
        <v>no</v>
      </c>
      <c r="O322" s="8" t="str">
        <f aca="false">IF(ISNA(VLOOKUP($B322,outputs!$B:$C,1,0)), "no", "yes")</f>
        <v>no</v>
      </c>
      <c r="P322" s="8" t="str">
        <f aca="false">IF(ISNA(VLOOKUP($B322,accuracy!$B:$C,1,0)), "no", "yes")</f>
        <v>no</v>
      </c>
    </row>
    <row r="323" customFormat="false" ht="12.75" hidden="false" customHeight="true" outlineLevel="0" collapsed="false">
      <c r="A323" s="5"/>
      <c r="B323" s="5" t="str">
        <f aca="false">CONCATENATE(E323," ",C323,", ",G323, " (", D323,")")</f>
        <v> ,  ()</v>
      </c>
      <c r="C323" s="5"/>
      <c r="J323" s="5" t="e">
        <f aca="true">EXACT(VLOOKUP($B323, INDIRECT("scientific!$A:$E"), 5, FALSE()), "no")</f>
        <v>#N/A</v>
      </c>
      <c r="K323" s="9" t="str">
        <f aca="false">IF(ISNA(VLOOKUP($B323,geographic!$A:$B,1,0)), "no", "yes")</f>
        <v>no</v>
      </c>
      <c r="L323" s="8" t="str">
        <f aca="false">IF(ISNA(VLOOKUP($B323,scientific!$A:$B,1,0)), "no", "yes")</f>
        <v>no</v>
      </c>
      <c r="M323" s="8" t="str">
        <f aca="false">IF(ISNA(VLOOKUP($B323,datasets!$B:$C,1,0)), "no", "yes")</f>
        <v>no</v>
      </c>
      <c r="N323" s="8" t="str">
        <f aca="false">IF(ISNA(VLOOKUP($B323,processing!$B:$C,1,0)), "no", "yes")</f>
        <v>no</v>
      </c>
      <c r="O323" s="8" t="str">
        <f aca="false">IF(ISNA(VLOOKUP($B323,outputs!$B:$C,1,0)), "no", "yes")</f>
        <v>no</v>
      </c>
      <c r="P323" s="8" t="str">
        <f aca="false">IF(ISNA(VLOOKUP($B323,accuracy!$B:$C,1,0)), "no", "yes")</f>
        <v>no</v>
      </c>
    </row>
    <row r="324" customFormat="false" ht="12.75" hidden="false" customHeight="true" outlineLevel="0" collapsed="false">
      <c r="A324" s="5"/>
      <c r="B324" s="5" t="str">
        <f aca="false">CONCATENATE(E324," ",C324,", ",G324, " (", D324,")")</f>
        <v> ,  ()</v>
      </c>
      <c r="C324" s="5"/>
      <c r="J324" s="5" t="e">
        <f aca="true">EXACT(VLOOKUP($B324, INDIRECT("scientific!$A:$E"), 5, FALSE()), "no")</f>
        <v>#N/A</v>
      </c>
      <c r="K324" s="9" t="str">
        <f aca="false">IF(ISNA(VLOOKUP($B324,geographic!$A:$B,1,0)), "no", "yes")</f>
        <v>no</v>
      </c>
      <c r="L324" s="8" t="str">
        <f aca="false">IF(ISNA(VLOOKUP($B324,scientific!$A:$B,1,0)), "no", "yes")</f>
        <v>no</v>
      </c>
      <c r="M324" s="8" t="str">
        <f aca="false">IF(ISNA(VLOOKUP($B324,datasets!$B:$C,1,0)), "no", "yes")</f>
        <v>no</v>
      </c>
      <c r="N324" s="8" t="str">
        <f aca="false">IF(ISNA(VLOOKUP($B324,processing!$B:$C,1,0)), "no", "yes")</f>
        <v>no</v>
      </c>
      <c r="O324" s="8" t="str">
        <f aca="false">IF(ISNA(VLOOKUP($B324,outputs!$B:$C,1,0)), "no", "yes")</f>
        <v>no</v>
      </c>
      <c r="P324" s="8" t="str">
        <f aca="false">IF(ISNA(VLOOKUP($B324,accuracy!$B:$C,1,0)), "no", "yes")</f>
        <v>no</v>
      </c>
    </row>
    <row r="325" customFormat="false" ht="12.75" hidden="false" customHeight="true" outlineLevel="0" collapsed="false">
      <c r="A325" s="5"/>
      <c r="B325" s="5" t="str">
        <f aca="false">CONCATENATE(E325," ",C325,", ",G325, " (", D325,")")</f>
        <v> ,  ()</v>
      </c>
      <c r="C325" s="5"/>
      <c r="J325" s="5" t="e">
        <f aca="true">EXACT(VLOOKUP($B325, INDIRECT("scientific!$A:$E"), 5, FALSE()), "no")</f>
        <v>#N/A</v>
      </c>
      <c r="K325" s="9" t="str">
        <f aca="false">IF(ISNA(VLOOKUP($B325,geographic!$A:$B,1,0)), "no", "yes")</f>
        <v>no</v>
      </c>
      <c r="L325" s="8" t="str">
        <f aca="false">IF(ISNA(VLOOKUP($B325,scientific!$A:$B,1,0)), "no", "yes")</f>
        <v>no</v>
      </c>
      <c r="M325" s="8" t="str">
        <f aca="false">IF(ISNA(VLOOKUP($B325,datasets!$B:$C,1,0)), "no", "yes")</f>
        <v>no</v>
      </c>
      <c r="N325" s="8" t="str">
        <f aca="false">IF(ISNA(VLOOKUP($B325,processing!$B:$C,1,0)), "no", "yes")</f>
        <v>no</v>
      </c>
      <c r="O325" s="8" t="str">
        <f aca="false">IF(ISNA(VLOOKUP($B325,outputs!$B:$C,1,0)), "no", "yes")</f>
        <v>no</v>
      </c>
      <c r="P325" s="8" t="str">
        <f aca="false">IF(ISNA(VLOOKUP($B325,accuracy!$B:$C,1,0)), "no", "yes")</f>
        <v>no</v>
      </c>
    </row>
    <row r="326" customFormat="false" ht="12.75" hidden="false" customHeight="true" outlineLevel="0" collapsed="false">
      <c r="A326" s="5"/>
      <c r="B326" s="5" t="str">
        <f aca="false">CONCATENATE(E326," ",C326,", ",G326, " (", D326,")")</f>
        <v> ,  ()</v>
      </c>
      <c r="C326" s="5"/>
      <c r="J326" s="5" t="e">
        <f aca="true">EXACT(VLOOKUP($B326, INDIRECT("scientific!$A:$E"), 5, FALSE()), "no")</f>
        <v>#N/A</v>
      </c>
      <c r="K326" s="9" t="str">
        <f aca="false">IF(ISNA(VLOOKUP($B326,geographic!$A:$B,1,0)), "no", "yes")</f>
        <v>no</v>
      </c>
      <c r="L326" s="8" t="str">
        <f aca="false">IF(ISNA(VLOOKUP($B326,scientific!$A:$B,1,0)), "no", "yes")</f>
        <v>no</v>
      </c>
      <c r="M326" s="8" t="str">
        <f aca="false">IF(ISNA(VLOOKUP($B326,datasets!$B:$C,1,0)), "no", "yes")</f>
        <v>no</v>
      </c>
      <c r="N326" s="8" t="str">
        <f aca="false">IF(ISNA(VLOOKUP($B326,processing!$B:$C,1,0)), "no", "yes")</f>
        <v>no</v>
      </c>
      <c r="O326" s="8" t="str">
        <f aca="false">IF(ISNA(VLOOKUP($B326,outputs!$B:$C,1,0)), "no", "yes")</f>
        <v>no</v>
      </c>
      <c r="P326" s="8" t="str">
        <f aca="false">IF(ISNA(VLOOKUP($B326,accuracy!$B:$C,1,0)), "no", "yes")</f>
        <v>no</v>
      </c>
    </row>
    <row r="327" customFormat="false" ht="12.75" hidden="false" customHeight="true" outlineLevel="0" collapsed="false">
      <c r="A327" s="5"/>
      <c r="B327" s="5" t="str">
        <f aca="false">CONCATENATE(E327," ",C327,", ",G327, " (", D327,")")</f>
        <v> ,  ()</v>
      </c>
      <c r="C327" s="5"/>
      <c r="J327" s="5" t="e">
        <f aca="true">EXACT(VLOOKUP($B327, INDIRECT("scientific!$A:$E"), 5, FALSE()), "no")</f>
        <v>#N/A</v>
      </c>
      <c r="K327" s="9" t="str">
        <f aca="false">IF(ISNA(VLOOKUP($B327,geographic!$A:$B,1,0)), "no", "yes")</f>
        <v>no</v>
      </c>
      <c r="L327" s="8" t="str">
        <f aca="false">IF(ISNA(VLOOKUP($B327,scientific!$A:$B,1,0)), "no", "yes")</f>
        <v>no</v>
      </c>
      <c r="M327" s="8" t="str">
        <f aca="false">IF(ISNA(VLOOKUP($B327,datasets!$B:$C,1,0)), "no", "yes")</f>
        <v>no</v>
      </c>
      <c r="N327" s="8" t="str">
        <f aca="false">IF(ISNA(VLOOKUP($B327,processing!$B:$C,1,0)), "no", "yes")</f>
        <v>no</v>
      </c>
      <c r="O327" s="8" t="str">
        <f aca="false">IF(ISNA(VLOOKUP($B327,outputs!$B:$C,1,0)), "no", "yes")</f>
        <v>no</v>
      </c>
      <c r="P327" s="8" t="str">
        <f aca="false">IF(ISNA(VLOOKUP($B327,accuracy!$B:$C,1,0)), "no", "yes")</f>
        <v>no</v>
      </c>
    </row>
    <row r="328" customFormat="false" ht="12.75" hidden="false" customHeight="true" outlineLevel="0" collapsed="false">
      <c r="A328" s="5"/>
      <c r="B328" s="5" t="str">
        <f aca="false">CONCATENATE(E328," ",C328,", ",G328, " (", D328,")")</f>
        <v> ,  ()</v>
      </c>
      <c r="C328" s="5"/>
      <c r="J328" s="5" t="e">
        <f aca="true">EXACT(VLOOKUP($B328, INDIRECT("scientific!$A:$E"), 5, FALSE()), "no")</f>
        <v>#N/A</v>
      </c>
      <c r="K328" s="9" t="str">
        <f aca="false">IF(ISNA(VLOOKUP($B328,geographic!$A:$B,1,0)), "no", "yes")</f>
        <v>no</v>
      </c>
      <c r="L328" s="8" t="str">
        <f aca="false">IF(ISNA(VLOOKUP($B328,scientific!$A:$B,1,0)), "no", "yes")</f>
        <v>no</v>
      </c>
      <c r="M328" s="8" t="str">
        <f aca="false">IF(ISNA(VLOOKUP($B328,datasets!$B:$C,1,0)), "no", "yes")</f>
        <v>no</v>
      </c>
      <c r="N328" s="8" t="str">
        <f aca="false">IF(ISNA(VLOOKUP($B328,processing!$B:$C,1,0)), "no", "yes")</f>
        <v>no</v>
      </c>
      <c r="O328" s="8" t="str">
        <f aca="false">IF(ISNA(VLOOKUP($B328,outputs!$B:$C,1,0)), "no", "yes")</f>
        <v>no</v>
      </c>
      <c r="P328" s="8" t="str">
        <f aca="false">IF(ISNA(VLOOKUP($B328,accuracy!$B:$C,1,0)), "no", "yes")</f>
        <v>no</v>
      </c>
    </row>
    <row r="329" customFormat="false" ht="12.75" hidden="false" customHeight="true" outlineLevel="0" collapsed="false">
      <c r="A329" s="5"/>
      <c r="B329" s="5" t="str">
        <f aca="false">CONCATENATE(E329," ",C329,", ",G329, " (", D329,")")</f>
        <v> ,  ()</v>
      </c>
      <c r="C329" s="5"/>
      <c r="J329" s="5" t="e">
        <f aca="true">EXACT(VLOOKUP($B329, INDIRECT("scientific!$A:$E"), 5, FALSE()), "no")</f>
        <v>#N/A</v>
      </c>
      <c r="K329" s="9" t="str">
        <f aca="false">IF(ISNA(VLOOKUP($B329,geographic!$A:$B,1,0)), "no", "yes")</f>
        <v>no</v>
      </c>
      <c r="L329" s="8" t="str">
        <f aca="false">IF(ISNA(VLOOKUP($B329,scientific!$A:$B,1,0)), "no", "yes")</f>
        <v>no</v>
      </c>
      <c r="M329" s="8" t="str">
        <f aca="false">IF(ISNA(VLOOKUP($B329,datasets!$B:$C,1,0)), "no", "yes")</f>
        <v>no</v>
      </c>
      <c r="N329" s="8" t="str">
        <f aca="false">IF(ISNA(VLOOKUP($B329,processing!$B:$C,1,0)), "no", "yes")</f>
        <v>no</v>
      </c>
      <c r="O329" s="8" t="str">
        <f aca="false">IF(ISNA(VLOOKUP($B329,outputs!$B:$C,1,0)), "no", "yes")</f>
        <v>no</v>
      </c>
      <c r="P329" s="8" t="str">
        <f aca="false">IF(ISNA(VLOOKUP($B329,accuracy!$B:$C,1,0)), "no", "yes")</f>
        <v>no</v>
      </c>
    </row>
    <row r="330" customFormat="false" ht="12.75" hidden="false" customHeight="true" outlineLevel="0" collapsed="false">
      <c r="A330" s="5"/>
      <c r="B330" s="5" t="str">
        <f aca="false">CONCATENATE(E330," ",C330,", ",G330, " (", D330,")")</f>
        <v> ,  ()</v>
      </c>
      <c r="C330" s="5"/>
      <c r="J330" s="5" t="e">
        <f aca="true">EXACT(VLOOKUP($B330, INDIRECT("scientific!$A:$E"), 5, FALSE()), "no")</f>
        <v>#N/A</v>
      </c>
      <c r="K330" s="9" t="str">
        <f aca="false">IF(ISNA(VLOOKUP($B330,geographic!$A:$B,1,0)), "no", "yes")</f>
        <v>no</v>
      </c>
      <c r="L330" s="8" t="str">
        <f aca="false">IF(ISNA(VLOOKUP($B330,scientific!$A:$B,1,0)), "no", "yes")</f>
        <v>no</v>
      </c>
      <c r="M330" s="8" t="str">
        <f aca="false">IF(ISNA(VLOOKUP($B330,datasets!$B:$C,1,0)), "no", "yes")</f>
        <v>no</v>
      </c>
      <c r="N330" s="8" t="str">
        <f aca="false">IF(ISNA(VLOOKUP($B330,processing!$B:$C,1,0)), "no", "yes")</f>
        <v>no</v>
      </c>
      <c r="O330" s="8" t="str">
        <f aca="false">IF(ISNA(VLOOKUP($B330,outputs!$B:$C,1,0)), "no", "yes")</f>
        <v>no</v>
      </c>
      <c r="P330" s="8" t="str">
        <f aca="false">IF(ISNA(VLOOKUP($B330,accuracy!$B:$C,1,0)), "no", "yes")</f>
        <v>no</v>
      </c>
    </row>
    <row r="331" customFormat="false" ht="12.75" hidden="false" customHeight="true" outlineLevel="0" collapsed="false">
      <c r="A331" s="5"/>
      <c r="B331" s="5" t="str">
        <f aca="false">CONCATENATE(E331," ",C331,", ",G331, " (", D331,")")</f>
        <v> ,  ()</v>
      </c>
      <c r="C331" s="5"/>
      <c r="J331" s="5" t="e">
        <f aca="true">EXACT(VLOOKUP($B331, INDIRECT("scientific!$A:$E"), 5, FALSE()), "no")</f>
        <v>#N/A</v>
      </c>
      <c r="K331" s="9" t="str">
        <f aca="false">IF(ISNA(VLOOKUP($B331,geographic!$A:$B,1,0)), "no", "yes")</f>
        <v>no</v>
      </c>
      <c r="L331" s="8" t="str">
        <f aca="false">IF(ISNA(VLOOKUP($B331,scientific!$A:$B,1,0)), "no", "yes")</f>
        <v>no</v>
      </c>
      <c r="M331" s="8" t="str">
        <f aca="false">IF(ISNA(VLOOKUP($B331,datasets!$B:$C,1,0)), "no", "yes")</f>
        <v>no</v>
      </c>
      <c r="N331" s="8" t="str">
        <f aca="false">IF(ISNA(VLOOKUP($B331,processing!$B:$C,1,0)), "no", "yes")</f>
        <v>no</v>
      </c>
      <c r="O331" s="8" t="str">
        <f aca="false">IF(ISNA(VLOOKUP($B331,outputs!$B:$C,1,0)), "no", "yes")</f>
        <v>no</v>
      </c>
      <c r="P331" s="8" t="str">
        <f aca="false">IF(ISNA(VLOOKUP($B331,accuracy!$B:$C,1,0)), "no", "yes")</f>
        <v>no</v>
      </c>
    </row>
    <row r="332" customFormat="false" ht="12.75" hidden="false" customHeight="true" outlineLevel="0" collapsed="false">
      <c r="A332" s="5"/>
      <c r="B332" s="5" t="str">
        <f aca="false">CONCATENATE(E332," ",C332,", ",G332, " (", D332,")")</f>
        <v> ,  ()</v>
      </c>
      <c r="C332" s="5"/>
      <c r="J332" s="5" t="e">
        <f aca="true">EXACT(VLOOKUP($B332, INDIRECT("scientific!$A:$E"), 5, FALSE()), "no")</f>
        <v>#N/A</v>
      </c>
      <c r="K332" s="9" t="str">
        <f aca="false">IF(ISNA(VLOOKUP($B332,geographic!$A:$B,1,0)), "no", "yes")</f>
        <v>no</v>
      </c>
      <c r="L332" s="8" t="str">
        <f aca="false">IF(ISNA(VLOOKUP($B332,scientific!$A:$B,1,0)), "no", "yes")</f>
        <v>no</v>
      </c>
      <c r="M332" s="8" t="str">
        <f aca="false">IF(ISNA(VLOOKUP($B332,datasets!$B:$C,1,0)), "no", "yes")</f>
        <v>no</v>
      </c>
      <c r="N332" s="8" t="str">
        <f aca="false">IF(ISNA(VLOOKUP($B332,processing!$B:$C,1,0)), "no", "yes")</f>
        <v>no</v>
      </c>
      <c r="O332" s="8" t="str">
        <f aca="false">IF(ISNA(VLOOKUP($B332,outputs!$B:$C,1,0)), "no", "yes")</f>
        <v>no</v>
      </c>
      <c r="P332" s="8" t="str">
        <f aca="false">IF(ISNA(VLOOKUP($B332,accuracy!$B:$C,1,0)), "no", "yes")</f>
        <v>no</v>
      </c>
    </row>
    <row r="333" customFormat="false" ht="12.75" hidden="false" customHeight="true" outlineLevel="0" collapsed="false">
      <c r="A333" s="5"/>
      <c r="B333" s="5" t="str">
        <f aca="false">CONCATENATE(E333," ",C333,", ",G333, " (", D333,")")</f>
        <v> ,  ()</v>
      </c>
      <c r="C333" s="5"/>
      <c r="J333" s="5" t="e">
        <f aca="true">EXACT(VLOOKUP($B333, INDIRECT("scientific!$A:$E"), 5, FALSE()), "no")</f>
        <v>#N/A</v>
      </c>
      <c r="K333" s="9" t="str">
        <f aca="false">IF(ISNA(VLOOKUP($B333,geographic!$A:$B,1,0)), "no", "yes")</f>
        <v>no</v>
      </c>
      <c r="L333" s="8" t="str">
        <f aca="false">IF(ISNA(VLOOKUP($B333,scientific!$A:$B,1,0)), "no", "yes")</f>
        <v>no</v>
      </c>
      <c r="M333" s="8" t="str">
        <f aca="false">IF(ISNA(VLOOKUP($B333,datasets!$B:$C,1,0)), "no", "yes")</f>
        <v>no</v>
      </c>
      <c r="N333" s="8" t="str">
        <f aca="false">IF(ISNA(VLOOKUP($B333,processing!$B:$C,1,0)), "no", "yes")</f>
        <v>no</v>
      </c>
      <c r="O333" s="8" t="str">
        <f aca="false">IF(ISNA(VLOOKUP($B333,outputs!$B:$C,1,0)), "no", "yes")</f>
        <v>no</v>
      </c>
      <c r="P333" s="8" t="str">
        <f aca="false">IF(ISNA(VLOOKUP($B333,accuracy!$B:$C,1,0)), "no", "yes")</f>
        <v>no</v>
      </c>
    </row>
    <row r="334" customFormat="false" ht="12.75" hidden="false" customHeight="true" outlineLevel="0" collapsed="false">
      <c r="A334" s="5"/>
      <c r="B334" s="5" t="str">
        <f aca="false">CONCATENATE(E334," ",C334,", ",G334, " (", D334,")")</f>
        <v> ,  ()</v>
      </c>
      <c r="C334" s="5"/>
      <c r="J334" s="5" t="e">
        <f aca="true">EXACT(VLOOKUP($B334, INDIRECT("scientific!$A:$E"), 5, FALSE()), "no")</f>
        <v>#N/A</v>
      </c>
      <c r="K334" s="9" t="str">
        <f aca="false">IF(ISNA(VLOOKUP($B334,geographic!$A:$B,1,0)), "no", "yes")</f>
        <v>no</v>
      </c>
      <c r="L334" s="8" t="str">
        <f aca="false">IF(ISNA(VLOOKUP($B334,scientific!$A:$B,1,0)), "no", "yes")</f>
        <v>no</v>
      </c>
      <c r="M334" s="8" t="str">
        <f aca="false">IF(ISNA(VLOOKUP($B334,datasets!$B:$C,1,0)), "no", "yes")</f>
        <v>no</v>
      </c>
      <c r="N334" s="8" t="str">
        <f aca="false">IF(ISNA(VLOOKUP($B334,processing!$B:$C,1,0)), "no", "yes")</f>
        <v>no</v>
      </c>
      <c r="O334" s="8" t="str">
        <f aca="false">IF(ISNA(VLOOKUP($B334,outputs!$B:$C,1,0)), "no", "yes")</f>
        <v>no</v>
      </c>
      <c r="P334" s="8" t="str">
        <f aca="false">IF(ISNA(VLOOKUP($B334,accuracy!$B:$C,1,0)), "no", "yes")</f>
        <v>no</v>
      </c>
    </row>
    <row r="335" customFormat="false" ht="12.75" hidden="false" customHeight="true" outlineLevel="0" collapsed="false">
      <c r="A335" s="5"/>
      <c r="B335" s="5" t="str">
        <f aca="false">CONCATENATE(E335," ",C335,", ",G335, " (", D335,")")</f>
        <v> ,  ()</v>
      </c>
      <c r="C335" s="5"/>
      <c r="J335" s="5" t="e">
        <f aca="true">EXACT(VLOOKUP($B335, INDIRECT("scientific!$A:$E"), 5, FALSE()), "no")</f>
        <v>#N/A</v>
      </c>
      <c r="K335" s="9" t="str">
        <f aca="false">IF(ISNA(VLOOKUP($B335,geographic!$A:$B,1,0)), "no", "yes")</f>
        <v>no</v>
      </c>
      <c r="L335" s="8" t="str">
        <f aca="false">IF(ISNA(VLOOKUP($B335,scientific!$A:$B,1,0)), "no", "yes")</f>
        <v>no</v>
      </c>
      <c r="M335" s="8" t="str">
        <f aca="false">IF(ISNA(VLOOKUP($B335,datasets!$B:$C,1,0)), "no", "yes")</f>
        <v>no</v>
      </c>
      <c r="N335" s="8" t="str">
        <f aca="false">IF(ISNA(VLOOKUP($B335,processing!$B:$C,1,0)), "no", "yes")</f>
        <v>no</v>
      </c>
      <c r="O335" s="8" t="str">
        <f aca="false">IF(ISNA(VLOOKUP($B335,outputs!$B:$C,1,0)), "no", "yes")</f>
        <v>no</v>
      </c>
      <c r="P335" s="8" t="str">
        <f aca="false">IF(ISNA(VLOOKUP($B335,accuracy!$B:$C,1,0)), "no", "yes")</f>
        <v>no</v>
      </c>
    </row>
    <row r="336" customFormat="false" ht="12.75" hidden="false" customHeight="true" outlineLevel="0" collapsed="false">
      <c r="A336" s="5"/>
      <c r="B336" s="5" t="str">
        <f aca="false">CONCATENATE(E336," ",C336,", ",G336, " (", D336,")")</f>
        <v> ,  ()</v>
      </c>
      <c r="C336" s="5"/>
      <c r="J336" s="5" t="e">
        <f aca="true">EXACT(VLOOKUP($B336, INDIRECT("scientific!$A:$E"), 5, FALSE()), "no")</f>
        <v>#N/A</v>
      </c>
      <c r="K336" s="9" t="str">
        <f aca="false">IF(ISNA(VLOOKUP($B336,geographic!$A:$B,1,0)), "no", "yes")</f>
        <v>no</v>
      </c>
      <c r="L336" s="8" t="str">
        <f aca="false">IF(ISNA(VLOOKUP($B336,scientific!$A:$B,1,0)), "no", "yes")</f>
        <v>no</v>
      </c>
      <c r="M336" s="8" t="str">
        <f aca="false">IF(ISNA(VLOOKUP($B336,datasets!$B:$C,1,0)), "no", "yes")</f>
        <v>no</v>
      </c>
      <c r="N336" s="8" t="str">
        <f aca="false">IF(ISNA(VLOOKUP($B336,processing!$B:$C,1,0)), "no", "yes")</f>
        <v>no</v>
      </c>
      <c r="O336" s="8" t="str">
        <f aca="false">IF(ISNA(VLOOKUP($B336,outputs!$B:$C,1,0)), "no", "yes")</f>
        <v>no</v>
      </c>
      <c r="P336" s="8" t="str">
        <f aca="false">IF(ISNA(VLOOKUP($B336,accuracy!$B:$C,1,0)), "no", "yes")</f>
        <v>no</v>
      </c>
    </row>
    <row r="337" customFormat="false" ht="12.75" hidden="false" customHeight="true" outlineLevel="0" collapsed="false">
      <c r="A337" s="5"/>
      <c r="B337" s="5" t="str">
        <f aca="false">CONCATENATE(E337," ",C337,", ",G337, " (", D337,")")</f>
        <v> ,  ()</v>
      </c>
      <c r="C337" s="5"/>
      <c r="J337" s="5" t="e">
        <f aca="true">EXACT(VLOOKUP($B337, INDIRECT("scientific!$A:$E"), 5, FALSE()), "no")</f>
        <v>#N/A</v>
      </c>
      <c r="K337" s="9" t="str">
        <f aca="false">IF(ISNA(VLOOKUP($B337,geographic!$A:$B,1,0)), "no", "yes")</f>
        <v>no</v>
      </c>
      <c r="L337" s="8" t="str">
        <f aca="false">IF(ISNA(VLOOKUP($B337,scientific!$A:$B,1,0)), "no", "yes")</f>
        <v>no</v>
      </c>
      <c r="M337" s="8" t="str">
        <f aca="false">IF(ISNA(VLOOKUP($B337,datasets!$B:$C,1,0)), "no", "yes")</f>
        <v>no</v>
      </c>
      <c r="N337" s="8" t="str">
        <f aca="false">IF(ISNA(VLOOKUP($B337,processing!$B:$C,1,0)), "no", "yes")</f>
        <v>no</v>
      </c>
      <c r="O337" s="8" t="str">
        <f aca="false">IF(ISNA(VLOOKUP($B337,outputs!$B:$C,1,0)), "no", "yes")</f>
        <v>no</v>
      </c>
      <c r="P337" s="8" t="str">
        <f aca="false">IF(ISNA(VLOOKUP($B337,accuracy!$B:$C,1,0)), "no", "yes")</f>
        <v>no</v>
      </c>
    </row>
    <row r="338" customFormat="false" ht="12.75" hidden="false" customHeight="true" outlineLevel="0" collapsed="false">
      <c r="A338" s="5"/>
      <c r="B338" s="5" t="str">
        <f aca="false">CONCATENATE(E338," ",C338,", ",G338, " (", D338,")")</f>
        <v> ,  ()</v>
      </c>
      <c r="C338" s="5"/>
      <c r="J338" s="5" t="e">
        <f aca="true">EXACT(VLOOKUP($B338, INDIRECT("scientific!$A:$E"), 5, FALSE()), "no")</f>
        <v>#N/A</v>
      </c>
      <c r="K338" s="9" t="str">
        <f aca="false">IF(ISNA(VLOOKUP($B338,geographic!$A:$B,1,0)), "no", "yes")</f>
        <v>no</v>
      </c>
      <c r="L338" s="8" t="str">
        <f aca="false">IF(ISNA(VLOOKUP($B338,scientific!$A:$B,1,0)), "no", "yes")</f>
        <v>no</v>
      </c>
      <c r="M338" s="8" t="str">
        <f aca="false">IF(ISNA(VLOOKUP($B338,datasets!$B:$C,1,0)), "no", "yes")</f>
        <v>no</v>
      </c>
      <c r="N338" s="8" t="str">
        <f aca="false">IF(ISNA(VLOOKUP($B338,processing!$B:$C,1,0)), "no", "yes")</f>
        <v>no</v>
      </c>
      <c r="O338" s="8" t="str">
        <f aca="false">IF(ISNA(VLOOKUP($B338,outputs!$B:$C,1,0)), "no", "yes")</f>
        <v>no</v>
      </c>
      <c r="P338" s="8" t="str">
        <f aca="false">IF(ISNA(VLOOKUP($B338,accuracy!$B:$C,1,0)), "no", "yes")</f>
        <v>no</v>
      </c>
    </row>
    <row r="339" customFormat="false" ht="12.75" hidden="false" customHeight="true" outlineLevel="0" collapsed="false">
      <c r="A339" s="5"/>
      <c r="B339" s="5" t="str">
        <f aca="false">CONCATENATE(E339," ",C339,", ",G339, " (", D339,")")</f>
        <v> ,  ()</v>
      </c>
      <c r="C339" s="5"/>
      <c r="J339" s="5" t="e">
        <f aca="true">EXACT(VLOOKUP($B339, INDIRECT("scientific!$A:$E"), 5, FALSE()), "no")</f>
        <v>#N/A</v>
      </c>
      <c r="K339" s="9" t="str">
        <f aca="false">IF(ISNA(VLOOKUP($B339,geographic!$A:$B,1,0)), "no", "yes")</f>
        <v>no</v>
      </c>
      <c r="L339" s="8" t="str">
        <f aca="false">IF(ISNA(VLOOKUP($B339,scientific!$A:$B,1,0)), "no", "yes")</f>
        <v>no</v>
      </c>
      <c r="M339" s="8" t="str">
        <f aca="false">IF(ISNA(VLOOKUP($B339,datasets!$B:$C,1,0)), "no", "yes")</f>
        <v>no</v>
      </c>
      <c r="N339" s="8" t="str">
        <f aca="false">IF(ISNA(VLOOKUP($B339,processing!$B:$C,1,0)), "no", "yes")</f>
        <v>no</v>
      </c>
      <c r="O339" s="8" t="str">
        <f aca="false">IF(ISNA(VLOOKUP($B339,outputs!$B:$C,1,0)), "no", "yes")</f>
        <v>no</v>
      </c>
      <c r="P339" s="8" t="str">
        <f aca="false">IF(ISNA(VLOOKUP($B339,accuracy!$B:$C,1,0)), "no", "yes")</f>
        <v>no</v>
      </c>
    </row>
    <row r="340" customFormat="false" ht="12.75" hidden="false" customHeight="true" outlineLevel="0" collapsed="false">
      <c r="A340" s="5"/>
      <c r="B340" s="5" t="str">
        <f aca="false">CONCATENATE(E340," ",C340,", ",G340, " (", D340,")")</f>
        <v> ,  ()</v>
      </c>
      <c r="C340" s="5"/>
      <c r="J340" s="5" t="e">
        <f aca="true">EXACT(VLOOKUP($B340, INDIRECT("scientific!$A:$E"), 5, FALSE()), "no")</f>
        <v>#N/A</v>
      </c>
      <c r="K340" s="9" t="str">
        <f aca="false">IF(ISNA(VLOOKUP($B340,geographic!$A:$B,1,0)), "no", "yes")</f>
        <v>no</v>
      </c>
      <c r="L340" s="8" t="str">
        <f aca="false">IF(ISNA(VLOOKUP($B340,scientific!$A:$B,1,0)), "no", "yes")</f>
        <v>no</v>
      </c>
      <c r="M340" s="8" t="str">
        <f aca="false">IF(ISNA(VLOOKUP($B340,datasets!$B:$C,1,0)), "no", "yes")</f>
        <v>no</v>
      </c>
      <c r="N340" s="8" t="str">
        <f aca="false">IF(ISNA(VLOOKUP($B340,processing!$B:$C,1,0)), "no", "yes")</f>
        <v>no</v>
      </c>
      <c r="O340" s="8" t="str">
        <f aca="false">IF(ISNA(VLOOKUP($B340,outputs!$B:$C,1,0)), "no", "yes")</f>
        <v>no</v>
      </c>
      <c r="P340" s="8" t="str">
        <f aca="false">IF(ISNA(VLOOKUP($B340,accuracy!$B:$C,1,0)), "no", "yes")</f>
        <v>no</v>
      </c>
    </row>
    <row r="341" customFormat="false" ht="12.75" hidden="false" customHeight="true" outlineLevel="0" collapsed="false">
      <c r="A341" s="5"/>
      <c r="B341" s="5" t="str">
        <f aca="false">CONCATENATE(E341," ",C341,", ",G341, " (", D341,")")</f>
        <v> ,  ()</v>
      </c>
      <c r="C341" s="5"/>
      <c r="J341" s="5" t="e">
        <f aca="true">EXACT(VLOOKUP($B341, INDIRECT("scientific!$A:$E"), 5, FALSE()), "no")</f>
        <v>#N/A</v>
      </c>
      <c r="K341" s="9" t="str">
        <f aca="false">IF(ISNA(VLOOKUP($B341,geographic!$A:$B,1,0)), "no", "yes")</f>
        <v>no</v>
      </c>
      <c r="L341" s="8" t="str">
        <f aca="false">IF(ISNA(VLOOKUP($B341,scientific!$A:$B,1,0)), "no", "yes")</f>
        <v>no</v>
      </c>
      <c r="M341" s="8" t="str">
        <f aca="false">IF(ISNA(VLOOKUP($B341,datasets!$B:$C,1,0)), "no", "yes")</f>
        <v>no</v>
      </c>
      <c r="N341" s="8" t="str">
        <f aca="false">IF(ISNA(VLOOKUP($B341,processing!$B:$C,1,0)), "no", "yes")</f>
        <v>no</v>
      </c>
      <c r="O341" s="8" t="str">
        <f aca="false">IF(ISNA(VLOOKUP($B341,outputs!$B:$C,1,0)), "no", "yes")</f>
        <v>no</v>
      </c>
      <c r="P341" s="8" t="str">
        <f aca="false">IF(ISNA(VLOOKUP($B341,accuracy!$B:$C,1,0)), "no", "yes")</f>
        <v>no</v>
      </c>
    </row>
    <row r="342" customFormat="false" ht="12.75" hidden="false" customHeight="true" outlineLevel="0" collapsed="false">
      <c r="A342" s="5"/>
      <c r="B342" s="5" t="str">
        <f aca="false">CONCATENATE(E342," ",C342,", ",G342, " (", D342,")")</f>
        <v> ,  ()</v>
      </c>
      <c r="C342" s="5"/>
      <c r="J342" s="5" t="e">
        <f aca="true">EXACT(VLOOKUP($B342, INDIRECT("scientific!$A:$E"), 5, FALSE()), "no")</f>
        <v>#N/A</v>
      </c>
      <c r="K342" s="9" t="str">
        <f aca="false">IF(ISNA(VLOOKUP($B342,geographic!$A:$B,1,0)), "no", "yes")</f>
        <v>no</v>
      </c>
      <c r="L342" s="8" t="str">
        <f aca="false">IF(ISNA(VLOOKUP($B342,scientific!$A:$B,1,0)), "no", "yes")</f>
        <v>no</v>
      </c>
      <c r="M342" s="8" t="str">
        <f aca="false">IF(ISNA(VLOOKUP($B342,datasets!$B:$C,1,0)), "no", "yes")</f>
        <v>no</v>
      </c>
      <c r="N342" s="8" t="str">
        <f aca="false">IF(ISNA(VLOOKUP($B342,processing!$B:$C,1,0)), "no", "yes")</f>
        <v>no</v>
      </c>
      <c r="O342" s="8" t="str">
        <f aca="false">IF(ISNA(VLOOKUP($B342,outputs!$B:$C,1,0)), "no", "yes")</f>
        <v>no</v>
      </c>
      <c r="P342" s="8" t="str">
        <f aca="false">IF(ISNA(VLOOKUP($B342,accuracy!$B:$C,1,0)), "no", "yes")</f>
        <v>no</v>
      </c>
    </row>
    <row r="343" customFormat="false" ht="12.75" hidden="false" customHeight="true" outlineLevel="0" collapsed="false">
      <c r="A343" s="5"/>
      <c r="B343" s="5" t="str">
        <f aca="false">CONCATENATE(E343," ",C343,", ",G343, " (", D343,")")</f>
        <v> ,  ()</v>
      </c>
      <c r="C343" s="5"/>
      <c r="J343" s="5" t="e">
        <f aca="true">EXACT(VLOOKUP($B343, INDIRECT("scientific!$A:$E"), 5, FALSE()), "no")</f>
        <v>#N/A</v>
      </c>
      <c r="K343" s="9" t="str">
        <f aca="false">IF(ISNA(VLOOKUP($B343,geographic!$A:$B,1,0)), "no", "yes")</f>
        <v>no</v>
      </c>
      <c r="L343" s="8" t="str">
        <f aca="false">IF(ISNA(VLOOKUP($B343,scientific!$A:$B,1,0)), "no", "yes")</f>
        <v>no</v>
      </c>
      <c r="M343" s="8" t="str">
        <f aca="false">IF(ISNA(VLOOKUP($B343,datasets!$B:$C,1,0)), "no", "yes")</f>
        <v>no</v>
      </c>
      <c r="N343" s="8" t="str">
        <f aca="false">IF(ISNA(VLOOKUP($B343,processing!$B:$C,1,0)), "no", "yes")</f>
        <v>no</v>
      </c>
      <c r="O343" s="8" t="str">
        <f aca="false">IF(ISNA(VLOOKUP($B343,outputs!$B:$C,1,0)), "no", "yes")</f>
        <v>no</v>
      </c>
      <c r="P343" s="8" t="str">
        <f aca="false">IF(ISNA(VLOOKUP($B343,accuracy!$B:$C,1,0)), "no", "yes")</f>
        <v>no</v>
      </c>
    </row>
    <row r="344" customFormat="false" ht="12.75" hidden="false" customHeight="true" outlineLevel="0" collapsed="false">
      <c r="A344" s="5"/>
      <c r="B344" s="5" t="str">
        <f aca="false">CONCATENATE(E344," ",C344,", ",G344, " (", D344,")")</f>
        <v> ,  ()</v>
      </c>
      <c r="C344" s="5"/>
      <c r="J344" s="5" t="e">
        <f aca="true">EXACT(VLOOKUP($B344, INDIRECT("scientific!$A:$E"), 5, FALSE()), "no")</f>
        <v>#N/A</v>
      </c>
      <c r="K344" s="9" t="str">
        <f aca="false">IF(ISNA(VLOOKUP($B344,geographic!$A:$B,1,0)), "no", "yes")</f>
        <v>no</v>
      </c>
      <c r="L344" s="8" t="str">
        <f aca="false">IF(ISNA(VLOOKUP($B344,scientific!$A:$B,1,0)), "no", "yes")</f>
        <v>no</v>
      </c>
      <c r="M344" s="8" t="str">
        <f aca="false">IF(ISNA(VLOOKUP($B344,datasets!$B:$C,1,0)), "no", "yes")</f>
        <v>no</v>
      </c>
      <c r="N344" s="8" t="str">
        <f aca="false">IF(ISNA(VLOOKUP($B344,processing!$B:$C,1,0)), "no", "yes")</f>
        <v>no</v>
      </c>
      <c r="O344" s="8" t="str">
        <f aca="false">IF(ISNA(VLOOKUP($B344,outputs!$B:$C,1,0)), "no", "yes")</f>
        <v>no</v>
      </c>
      <c r="P344" s="8" t="str">
        <f aca="false">IF(ISNA(VLOOKUP($B344,accuracy!$B:$C,1,0)), "no", "yes")</f>
        <v>no</v>
      </c>
    </row>
    <row r="345" customFormat="false" ht="12.75" hidden="false" customHeight="true" outlineLevel="0" collapsed="false">
      <c r="A345" s="5"/>
      <c r="B345" s="5" t="str">
        <f aca="false">CONCATENATE(E345," ",C345,", ",G345, " (", D345,")")</f>
        <v> ,  ()</v>
      </c>
      <c r="C345" s="5"/>
      <c r="J345" s="5" t="e">
        <f aca="true">EXACT(VLOOKUP($B345, INDIRECT("scientific!$A:$E"), 5, FALSE()), "no")</f>
        <v>#N/A</v>
      </c>
      <c r="K345" s="9" t="str">
        <f aca="false">IF(ISNA(VLOOKUP($B345,geographic!$A:$B,1,0)), "no", "yes")</f>
        <v>no</v>
      </c>
      <c r="L345" s="8" t="str">
        <f aca="false">IF(ISNA(VLOOKUP($B345,scientific!$A:$B,1,0)), "no", "yes")</f>
        <v>no</v>
      </c>
      <c r="M345" s="8" t="str">
        <f aca="false">IF(ISNA(VLOOKUP($B345,datasets!$B:$C,1,0)), "no", "yes")</f>
        <v>no</v>
      </c>
      <c r="N345" s="8" t="str">
        <f aca="false">IF(ISNA(VLOOKUP($B345,processing!$B:$C,1,0)), "no", "yes")</f>
        <v>no</v>
      </c>
      <c r="O345" s="8" t="str">
        <f aca="false">IF(ISNA(VLOOKUP($B345,outputs!$B:$C,1,0)), "no", "yes")</f>
        <v>no</v>
      </c>
      <c r="P345" s="8" t="str">
        <f aca="false">IF(ISNA(VLOOKUP($B345,accuracy!$B:$C,1,0)), "no", "yes")</f>
        <v>no</v>
      </c>
    </row>
    <row r="346" customFormat="false" ht="12.75" hidden="false" customHeight="true" outlineLevel="0" collapsed="false">
      <c r="A346" s="5"/>
      <c r="B346" s="5" t="str">
        <f aca="false">CONCATENATE(E346," ",C346,", ",G346, " (", D346,")")</f>
        <v> ,  ()</v>
      </c>
      <c r="C346" s="5"/>
      <c r="J346" s="5" t="e">
        <f aca="true">EXACT(VLOOKUP($B346, INDIRECT("scientific!$A:$E"), 5, FALSE()), "no")</f>
        <v>#N/A</v>
      </c>
      <c r="K346" s="9" t="str">
        <f aca="false">IF(ISNA(VLOOKUP($B346,geographic!$A:$B,1,0)), "no", "yes")</f>
        <v>no</v>
      </c>
      <c r="L346" s="8" t="str">
        <f aca="false">IF(ISNA(VLOOKUP($B346,scientific!$A:$B,1,0)), "no", "yes")</f>
        <v>no</v>
      </c>
      <c r="M346" s="8" t="str">
        <f aca="false">IF(ISNA(VLOOKUP($B346,datasets!$B:$C,1,0)), "no", "yes")</f>
        <v>no</v>
      </c>
      <c r="N346" s="8" t="str">
        <f aca="false">IF(ISNA(VLOOKUP($B346,processing!$B:$C,1,0)), "no", "yes")</f>
        <v>no</v>
      </c>
      <c r="O346" s="8" t="str">
        <f aca="false">IF(ISNA(VLOOKUP($B346,outputs!$B:$C,1,0)), "no", "yes")</f>
        <v>no</v>
      </c>
      <c r="P346" s="8" t="str">
        <f aca="false">IF(ISNA(VLOOKUP($B346,accuracy!$B:$C,1,0)), "no", "yes")</f>
        <v>no</v>
      </c>
    </row>
    <row r="347" customFormat="false" ht="12.75" hidden="false" customHeight="true" outlineLevel="0" collapsed="false">
      <c r="A347" s="5"/>
      <c r="B347" s="5" t="str">
        <f aca="false">CONCATENATE(E347," ",C347,", ",G347, " (", D347,")")</f>
        <v> ,  ()</v>
      </c>
      <c r="C347" s="5"/>
      <c r="J347" s="5" t="e">
        <f aca="true">EXACT(VLOOKUP($B347, INDIRECT("scientific!$A:$E"), 5, FALSE()), "no")</f>
        <v>#N/A</v>
      </c>
      <c r="K347" s="9" t="str">
        <f aca="false">IF(ISNA(VLOOKUP($B347,geographic!$A:$B,1,0)), "no", "yes")</f>
        <v>no</v>
      </c>
      <c r="L347" s="8" t="str">
        <f aca="false">IF(ISNA(VLOOKUP($B347,scientific!$A:$B,1,0)), "no", "yes")</f>
        <v>no</v>
      </c>
      <c r="M347" s="8" t="str">
        <f aca="false">IF(ISNA(VLOOKUP($B347,datasets!$B:$C,1,0)), "no", "yes")</f>
        <v>no</v>
      </c>
      <c r="N347" s="8" t="str">
        <f aca="false">IF(ISNA(VLOOKUP($B347,processing!$B:$C,1,0)), "no", "yes")</f>
        <v>no</v>
      </c>
      <c r="O347" s="8" t="str">
        <f aca="false">IF(ISNA(VLOOKUP($B347,outputs!$B:$C,1,0)), "no", "yes")</f>
        <v>no</v>
      </c>
      <c r="P347" s="8" t="str">
        <f aca="false">IF(ISNA(VLOOKUP($B347,accuracy!$B:$C,1,0)), "no", "yes")</f>
        <v>no</v>
      </c>
    </row>
    <row r="348" customFormat="false" ht="12.75" hidden="false" customHeight="true" outlineLevel="0" collapsed="false">
      <c r="A348" s="5"/>
      <c r="B348" s="5" t="str">
        <f aca="false">CONCATENATE(E348," ",C348,", ",G348, " (", D348,")")</f>
        <v> ,  ()</v>
      </c>
      <c r="C348" s="5"/>
      <c r="J348" s="5" t="e">
        <f aca="true">EXACT(VLOOKUP($B348, INDIRECT("scientific!$A:$E"), 5, FALSE()), "no")</f>
        <v>#N/A</v>
      </c>
      <c r="K348" s="9" t="str">
        <f aca="false">IF(ISNA(VLOOKUP($B348,geographic!$A:$B,1,0)), "no", "yes")</f>
        <v>no</v>
      </c>
      <c r="L348" s="8" t="str">
        <f aca="false">IF(ISNA(VLOOKUP($B348,scientific!$A:$B,1,0)), "no", "yes")</f>
        <v>no</v>
      </c>
      <c r="M348" s="8" t="str">
        <f aca="false">IF(ISNA(VLOOKUP($B348,datasets!$B:$C,1,0)), "no", "yes")</f>
        <v>no</v>
      </c>
      <c r="N348" s="8" t="str">
        <f aca="false">IF(ISNA(VLOOKUP($B348,processing!$B:$C,1,0)), "no", "yes")</f>
        <v>no</v>
      </c>
      <c r="O348" s="8" t="str">
        <f aca="false">IF(ISNA(VLOOKUP($B348,outputs!$B:$C,1,0)), "no", "yes")</f>
        <v>no</v>
      </c>
      <c r="P348" s="8" t="str">
        <f aca="false">IF(ISNA(VLOOKUP($B348,accuracy!$B:$C,1,0)), "no", "yes")</f>
        <v>no</v>
      </c>
    </row>
    <row r="349" customFormat="false" ht="12.75" hidden="false" customHeight="true" outlineLevel="0" collapsed="false">
      <c r="A349" s="5"/>
      <c r="B349" s="5" t="str">
        <f aca="false">CONCATENATE(E349," ",C349,", ",G349, " (", D349,")")</f>
        <v> ,  ()</v>
      </c>
      <c r="C349" s="5"/>
      <c r="J349" s="5" t="e">
        <f aca="true">EXACT(VLOOKUP($B349, INDIRECT("scientific!$A:$E"), 5, FALSE()), "no")</f>
        <v>#N/A</v>
      </c>
      <c r="K349" s="9" t="str">
        <f aca="false">IF(ISNA(VLOOKUP($B349,geographic!$A:$B,1,0)), "no", "yes")</f>
        <v>no</v>
      </c>
      <c r="L349" s="8" t="str">
        <f aca="false">IF(ISNA(VLOOKUP($B349,scientific!$A:$B,1,0)), "no", "yes")</f>
        <v>no</v>
      </c>
      <c r="M349" s="8" t="str">
        <f aca="false">IF(ISNA(VLOOKUP($B349,datasets!$B:$C,1,0)), "no", "yes")</f>
        <v>no</v>
      </c>
      <c r="N349" s="8" t="str">
        <f aca="false">IF(ISNA(VLOOKUP($B349,processing!$B:$C,1,0)), "no", "yes")</f>
        <v>no</v>
      </c>
      <c r="O349" s="8" t="str">
        <f aca="false">IF(ISNA(VLOOKUP($B349,outputs!$B:$C,1,0)), "no", "yes")</f>
        <v>no</v>
      </c>
      <c r="P349" s="8" t="str">
        <f aca="false">IF(ISNA(VLOOKUP($B349,accuracy!$B:$C,1,0)), "no", "yes")</f>
        <v>no</v>
      </c>
    </row>
    <row r="350" customFormat="false" ht="12.75" hidden="false" customHeight="true" outlineLevel="0" collapsed="false">
      <c r="A350" s="5"/>
      <c r="B350" s="5" t="str">
        <f aca="false">CONCATENATE(E350," ",C350,", ",G350, " (", D350,")")</f>
        <v> ,  ()</v>
      </c>
      <c r="C350" s="5"/>
      <c r="J350" s="5" t="e">
        <f aca="true">EXACT(VLOOKUP($B350, INDIRECT("scientific!$A:$E"), 5, FALSE()), "no")</f>
        <v>#N/A</v>
      </c>
      <c r="K350" s="9" t="str">
        <f aca="false">IF(ISNA(VLOOKUP($B350,geographic!$A:$B,1,0)), "no", "yes")</f>
        <v>no</v>
      </c>
      <c r="L350" s="8" t="str">
        <f aca="false">IF(ISNA(VLOOKUP($B350,scientific!$A:$B,1,0)), "no", "yes")</f>
        <v>no</v>
      </c>
      <c r="M350" s="8" t="str">
        <f aca="false">IF(ISNA(VLOOKUP($B350,datasets!$B:$C,1,0)), "no", "yes")</f>
        <v>no</v>
      </c>
      <c r="N350" s="8" t="str">
        <f aca="false">IF(ISNA(VLOOKUP($B350,processing!$B:$C,1,0)), "no", "yes")</f>
        <v>no</v>
      </c>
      <c r="O350" s="8" t="str">
        <f aca="false">IF(ISNA(VLOOKUP($B350,outputs!$B:$C,1,0)), "no", "yes")</f>
        <v>no</v>
      </c>
      <c r="P350" s="8" t="str">
        <f aca="false">IF(ISNA(VLOOKUP($B350,accuracy!$B:$C,1,0)), "no", "yes")</f>
        <v>no</v>
      </c>
    </row>
    <row r="351" customFormat="false" ht="12.75" hidden="false" customHeight="true" outlineLevel="0" collapsed="false">
      <c r="A351" s="5"/>
      <c r="B351" s="5" t="str">
        <f aca="false">CONCATENATE(E351," ",C351,", ",G351, " (", D351,")")</f>
        <v> ,  ()</v>
      </c>
      <c r="C351" s="5"/>
      <c r="J351" s="5" t="e">
        <f aca="true">EXACT(VLOOKUP($B351, INDIRECT("scientific!$A:$E"), 5, FALSE()), "no")</f>
        <v>#N/A</v>
      </c>
      <c r="K351" s="9" t="str">
        <f aca="false">IF(ISNA(VLOOKUP($B351,geographic!$A:$B,1,0)), "no", "yes")</f>
        <v>no</v>
      </c>
      <c r="L351" s="8" t="str">
        <f aca="false">IF(ISNA(VLOOKUP($B351,scientific!$A:$B,1,0)), "no", "yes")</f>
        <v>no</v>
      </c>
      <c r="M351" s="8" t="str">
        <f aca="false">IF(ISNA(VLOOKUP($B351,datasets!$B:$C,1,0)), "no", "yes")</f>
        <v>no</v>
      </c>
      <c r="N351" s="8" t="str">
        <f aca="false">IF(ISNA(VLOOKUP($B351,processing!$B:$C,1,0)), "no", "yes")</f>
        <v>no</v>
      </c>
      <c r="O351" s="8" t="str">
        <f aca="false">IF(ISNA(VLOOKUP($B351,outputs!$B:$C,1,0)), "no", "yes")</f>
        <v>no</v>
      </c>
      <c r="P351" s="8" t="str">
        <f aca="false">IF(ISNA(VLOOKUP($B351,accuracy!$B:$C,1,0)), "no", "yes")</f>
        <v>no</v>
      </c>
    </row>
    <row r="352" customFormat="false" ht="12.75" hidden="false" customHeight="true" outlineLevel="0" collapsed="false">
      <c r="A352" s="5"/>
      <c r="B352" s="5" t="str">
        <f aca="false">CONCATENATE(E352," ",C352,", ",G352, " (", D352,")")</f>
        <v> ,  ()</v>
      </c>
      <c r="C352" s="5"/>
      <c r="J352" s="5" t="e">
        <f aca="true">EXACT(VLOOKUP($B352, INDIRECT("scientific!$A:$E"), 5, FALSE()), "no")</f>
        <v>#N/A</v>
      </c>
      <c r="K352" s="9" t="str">
        <f aca="false">IF(ISNA(VLOOKUP($B352,geographic!$A:$B,1,0)), "no", "yes")</f>
        <v>no</v>
      </c>
      <c r="L352" s="8" t="str">
        <f aca="false">IF(ISNA(VLOOKUP($B352,scientific!$A:$B,1,0)), "no", "yes")</f>
        <v>no</v>
      </c>
      <c r="M352" s="8" t="str">
        <f aca="false">IF(ISNA(VLOOKUP($B352,datasets!$B:$C,1,0)), "no", "yes")</f>
        <v>no</v>
      </c>
      <c r="N352" s="8" t="str">
        <f aca="false">IF(ISNA(VLOOKUP($B352,processing!$B:$C,1,0)), "no", "yes")</f>
        <v>no</v>
      </c>
      <c r="O352" s="8" t="str">
        <f aca="false">IF(ISNA(VLOOKUP($B352,outputs!$B:$C,1,0)), "no", "yes")</f>
        <v>no</v>
      </c>
      <c r="P352" s="8" t="str">
        <f aca="false">IF(ISNA(VLOOKUP($B352,accuracy!$B:$C,1,0)), "no", "yes")</f>
        <v>no</v>
      </c>
    </row>
    <row r="353" customFormat="false" ht="12.75" hidden="false" customHeight="true" outlineLevel="0" collapsed="false">
      <c r="A353" s="5"/>
      <c r="B353" s="5" t="str">
        <f aca="false">CONCATENATE(E353," ",C353,", ",G353, " (", D353,")")</f>
        <v> ,  ()</v>
      </c>
      <c r="C353" s="5"/>
      <c r="J353" s="5" t="e">
        <f aca="true">EXACT(VLOOKUP($B353, INDIRECT("scientific!$A:$E"), 5, FALSE()), "no")</f>
        <v>#N/A</v>
      </c>
      <c r="K353" s="9" t="str">
        <f aca="false">IF(ISNA(VLOOKUP($B353,geographic!$A:$B,1,0)), "no", "yes")</f>
        <v>no</v>
      </c>
      <c r="L353" s="8" t="str">
        <f aca="false">IF(ISNA(VLOOKUP($B353,scientific!$A:$B,1,0)), "no", "yes")</f>
        <v>no</v>
      </c>
      <c r="M353" s="8" t="str">
        <f aca="false">IF(ISNA(VLOOKUP($B353,datasets!$B:$C,1,0)), "no", "yes")</f>
        <v>no</v>
      </c>
      <c r="N353" s="8" t="str">
        <f aca="false">IF(ISNA(VLOOKUP($B353,processing!$B:$C,1,0)), "no", "yes")</f>
        <v>no</v>
      </c>
      <c r="O353" s="8" t="str">
        <f aca="false">IF(ISNA(VLOOKUP($B353,outputs!$B:$C,1,0)), "no", "yes")</f>
        <v>no</v>
      </c>
      <c r="P353" s="8" t="str">
        <f aca="false">IF(ISNA(VLOOKUP($B353,accuracy!$B:$C,1,0)), "no", "yes")</f>
        <v>no</v>
      </c>
    </row>
    <row r="354" customFormat="false" ht="12.75" hidden="false" customHeight="true" outlineLevel="0" collapsed="false">
      <c r="A354" s="5"/>
      <c r="B354" s="5" t="str">
        <f aca="false">CONCATENATE(E354," ",C354,", ",G354, " (", D354,")")</f>
        <v> ,  ()</v>
      </c>
      <c r="C354" s="5"/>
      <c r="J354" s="5" t="e">
        <f aca="true">EXACT(VLOOKUP($B354, INDIRECT("scientific!$A:$E"), 5, FALSE()), "no")</f>
        <v>#N/A</v>
      </c>
      <c r="K354" s="9" t="str">
        <f aca="false">IF(ISNA(VLOOKUP($B354,geographic!$A:$B,1,0)), "no", "yes")</f>
        <v>no</v>
      </c>
      <c r="L354" s="8" t="str">
        <f aca="false">IF(ISNA(VLOOKUP($B354,scientific!$A:$B,1,0)), "no", "yes")</f>
        <v>no</v>
      </c>
      <c r="M354" s="8" t="str">
        <f aca="false">IF(ISNA(VLOOKUP($B354,datasets!$B:$C,1,0)), "no", "yes")</f>
        <v>no</v>
      </c>
      <c r="N354" s="8" t="str">
        <f aca="false">IF(ISNA(VLOOKUP($B354,processing!$B:$C,1,0)), "no", "yes")</f>
        <v>no</v>
      </c>
      <c r="O354" s="8" t="str">
        <f aca="false">IF(ISNA(VLOOKUP($B354,outputs!$B:$C,1,0)), "no", "yes")</f>
        <v>no</v>
      </c>
      <c r="P354" s="8" t="str">
        <f aca="false">IF(ISNA(VLOOKUP($B354,accuracy!$B:$C,1,0)), "no", "yes")</f>
        <v>no</v>
      </c>
    </row>
    <row r="355" customFormat="false" ht="12.75" hidden="false" customHeight="true" outlineLevel="0" collapsed="false">
      <c r="A355" s="5"/>
      <c r="B355" s="5" t="str">
        <f aca="false">CONCATENATE(E355," ",C355,", ",G355, " (", D355,")")</f>
        <v> ,  ()</v>
      </c>
      <c r="C355" s="5"/>
      <c r="J355" s="5" t="e">
        <f aca="true">EXACT(VLOOKUP($B355, INDIRECT("scientific!$A:$E"), 5, FALSE()), "no")</f>
        <v>#N/A</v>
      </c>
      <c r="K355" s="9" t="str">
        <f aca="false">IF(ISNA(VLOOKUP($B355,geographic!$A:$B,1,0)), "no", "yes")</f>
        <v>no</v>
      </c>
      <c r="L355" s="8" t="str">
        <f aca="false">IF(ISNA(VLOOKUP($B355,scientific!$A:$B,1,0)), "no", "yes")</f>
        <v>no</v>
      </c>
      <c r="M355" s="8" t="str">
        <f aca="false">IF(ISNA(VLOOKUP($B355,datasets!$B:$C,1,0)), "no", "yes")</f>
        <v>no</v>
      </c>
      <c r="N355" s="8" t="str">
        <f aca="false">IF(ISNA(VLOOKUP($B355,processing!$B:$C,1,0)), "no", "yes")</f>
        <v>no</v>
      </c>
      <c r="O355" s="8" t="str">
        <f aca="false">IF(ISNA(VLOOKUP($B355,outputs!$B:$C,1,0)), "no", "yes")</f>
        <v>no</v>
      </c>
      <c r="P355" s="8" t="str">
        <f aca="false">IF(ISNA(VLOOKUP($B355,accuracy!$B:$C,1,0)), "no", "yes")</f>
        <v>no</v>
      </c>
    </row>
    <row r="356" customFormat="false" ht="12.75" hidden="false" customHeight="true" outlineLevel="0" collapsed="false">
      <c r="A356" s="5"/>
      <c r="B356" s="5" t="str">
        <f aca="false">CONCATENATE(E356," ",C356,", ",G356, " (", D356,")")</f>
        <v> ,  ()</v>
      </c>
      <c r="C356" s="5"/>
      <c r="J356" s="5" t="e">
        <f aca="true">EXACT(VLOOKUP($B356, INDIRECT("scientific!$A:$E"), 5, FALSE()), "no")</f>
        <v>#N/A</v>
      </c>
      <c r="K356" s="9" t="str">
        <f aca="false">IF(ISNA(VLOOKUP($B356,geographic!$A:$B,1,0)), "no", "yes")</f>
        <v>no</v>
      </c>
      <c r="L356" s="8" t="str">
        <f aca="false">IF(ISNA(VLOOKUP($B356,scientific!$A:$B,1,0)), "no", "yes")</f>
        <v>no</v>
      </c>
      <c r="M356" s="8" t="str">
        <f aca="false">IF(ISNA(VLOOKUP($B356,datasets!$B:$C,1,0)), "no", "yes")</f>
        <v>no</v>
      </c>
      <c r="N356" s="8" t="str">
        <f aca="false">IF(ISNA(VLOOKUP($B356,processing!$B:$C,1,0)), "no", "yes")</f>
        <v>no</v>
      </c>
      <c r="O356" s="8" t="str">
        <f aca="false">IF(ISNA(VLOOKUP($B356,outputs!$B:$C,1,0)), "no", "yes")</f>
        <v>no</v>
      </c>
      <c r="P356" s="8" t="str">
        <f aca="false">IF(ISNA(VLOOKUP($B356,accuracy!$B:$C,1,0)), "no", "yes")</f>
        <v>no</v>
      </c>
    </row>
    <row r="357" customFormat="false" ht="12.75" hidden="false" customHeight="true" outlineLevel="0" collapsed="false">
      <c r="A357" s="5"/>
      <c r="B357" s="5" t="str">
        <f aca="false">CONCATENATE(E357," ",C357,", ",G357, " (", D357,")")</f>
        <v> ,  ()</v>
      </c>
      <c r="C357" s="5"/>
      <c r="J357" s="5" t="e">
        <f aca="true">EXACT(VLOOKUP($B357, INDIRECT("scientific!$A:$E"), 5, FALSE()), "no")</f>
        <v>#N/A</v>
      </c>
      <c r="K357" s="9" t="str">
        <f aca="false">IF(ISNA(VLOOKUP($B357,geographic!$A:$B,1,0)), "no", "yes")</f>
        <v>no</v>
      </c>
      <c r="L357" s="8" t="str">
        <f aca="false">IF(ISNA(VLOOKUP($B357,scientific!$A:$B,1,0)), "no", "yes")</f>
        <v>no</v>
      </c>
      <c r="M357" s="8" t="str">
        <f aca="false">IF(ISNA(VLOOKUP($B357,datasets!$B:$C,1,0)), "no", "yes")</f>
        <v>no</v>
      </c>
      <c r="N357" s="8" t="str">
        <f aca="false">IF(ISNA(VLOOKUP($B357,processing!$B:$C,1,0)), "no", "yes")</f>
        <v>no</v>
      </c>
      <c r="O357" s="8" t="str">
        <f aca="false">IF(ISNA(VLOOKUP($B357,outputs!$B:$C,1,0)), "no", "yes")</f>
        <v>no</v>
      </c>
      <c r="P357" s="8" t="str">
        <f aca="false">IF(ISNA(VLOOKUP($B357,accuracy!$B:$C,1,0)), "no", "yes")</f>
        <v>no</v>
      </c>
    </row>
    <row r="358" customFormat="false" ht="12.75" hidden="false" customHeight="true" outlineLevel="0" collapsed="false">
      <c r="A358" s="5"/>
      <c r="B358" s="5" t="str">
        <f aca="false">CONCATENATE(E358," ",C358,", ",G358, " (", D358,")")</f>
        <v> ,  ()</v>
      </c>
      <c r="C358" s="5"/>
      <c r="J358" s="5" t="e">
        <f aca="true">EXACT(VLOOKUP($B358, INDIRECT("scientific!$A:$E"), 5, FALSE()), "no")</f>
        <v>#N/A</v>
      </c>
      <c r="K358" s="9" t="str">
        <f aca="false">IF(ISNA(VLOOKUP($B358,geographic!$A:$B,1,0)), "no", "yes")</f>
        <v>no</v>
      </c>
      <c r="L358" s="8" t="str">
        <f aca="false">IF(ISNA(VLOOKUP($B358,scientific!$A:$B,1,0)), "no", "yes")</f>
        <v>no</v>
      </c>
      <c r="M358" s="8" t="str">
        <f aca="false">IF(ISNA(VLOOKUP($B358,datasets!$B:$C,1,0)), "no", "yes")</f>
        <v>no</v>
      </c>
      <c r="N358" s="8" t="str">
        <f aca="false">IF(ISNA(VLOOKUP($B358,processing!$B:$C,1,0)), "no", "yes")</f>
        <v>no</v>
      </c>
      <c r="O358" s="8" t="str">
        <f aca="false">IF(ISNA(VLOOKUP($B358,outputs!$B:$C,1,0)), "no", "yes")</f>
        <v>no</v>
      </c>
      <c r="P358" s="8" t="str">
        <f aca="false">IF(ISNA(VLOOKUP($B358,accuracy!$B:$C,1,0)), "no", "yes")</f>
        <v>no</v>
      </c>
    </row>
    <row r="359" customFormat="false" ht="12.75" hidden="false" customHeight="true" outlineLevel="0" collapsed="false">
      <c r="A359" s="5"/>
      <c r="B359" s="5" t="str">
        <f aca="false">CONCATENATE(E359," ",C359,", ",G359, " (", D359,")")</f>
        <v> ,  ()</v>
      </c>
      <c r="C359" s="5"/>
      <c r="J359" s="5" t="e">
        <f aca="true">EXACT(VLOOKUP($B359, INDIRECT("scientific!$A:$E"), 5, FALSE()), "no")</f>
        <v>#N/A</v>
      </c>
      <c r="K359" s="9" t="str">
        <f aca="false">IF(ISNA(VLOOKUP($B359,geographic!$A:$B,1,0)), "no", "yes")</f>
        <v>no</v>
      </c>
      <c r="L359" s="8" t="str">
        <f aca="false">IF(ISNA(VLOOKUP($B359,scientific!$A:$B,1,0)), "no", "yes")</f>
        <v>no</v>
      </c>
      <c r="M359" s="8" t="str">
        <f aca="false">IF(ISNA(VLOOKUP($B359,datasets!$B:$C,1,0)), "no", "yes")</f>
        <v>no</v>
      </c>
      <c r="N359" s="8" t="str">
        <f aca="false">IF(ISNA(VLOOKUP($B359,processing!$B:$C,1,0)), "no", "yes")</f>
        <v>no</v>
      </c>
      <c r="O359" s="8" t="str">
        <f aca="false">IF(ISNA(VLOOKUP($B359,outputs!$B:$C,1,0)), "no", "yes")</f>
        <v>no</v>
      </c>
      <c r="P359" s="8" t="str">
        <f aca="false">IF(ISNA(VLOOKUP($B359,accuracy!$B:$C,1,0)), "no", "yes")</f>
        <v>no</v>
      </c>
    </row>
    <row r="360" customFormat="false" ht="12.75" hidden="false" customHeight="true" outlineLevel="0" collapsed="false">
      <c r="A360" s="5"/>
      <c r="B360" s="5" t="str">
        <f aca="false">CONCATENATE(E360," ",C360,", ",G360, " (", D360,")")</f>
        <v> ,  ()</v>
      </c>
      <c r="C360" s="5"/>
      <c r="J360" s="5" t="e">
        <f aca="true">EXACT(VLOOKUP($B360, INDIRECT("scientific!$A:$E"), 5, FALSE()), "no")</f>
        <v>#N/A</v>
      </c>
      <c r="K360" s="9" t="str">
        <f aca="false">IF(ISNA(VLOOKUP($B360,geographic!$A:$B,1,0)), "no", "yes")</f>
        <v>no</v>
      </c>
      <c r="L360" s="8" t="str">
        <f aca="false">IF(ISNA(VLOOKUP($B360,scientific!$A:$B,1,0)), "no", "yes")</f>
        <v>no</v>
      </c>
      <c r="M360" s="8" t="str">
        <f aca="false">IF(ISNA(VLOOKUP($B360,datasets!$B:$C,1,0)), "no", "yes")</f>
        <v>no</v>
      </c>
      <c r="N360" s="8" t="str">
        <f aca="false">IF(ISNA(VLOOKUP($B360,processing!$B:$C,1,0)), "no", "yes")</f>
        <v>no</v>
      </c>
      <c r="O360" s="8" t="str">
        <f aca="false">IF(ISNA(VLOOKUP($B360,outputs!$B:$C,1,0)), "no", "yes")</f>
        <v>no</v>
      </c>
      <c r="P360" s="8" t="str">
        <f aca="false">IF(ISNA(VLOOKUP($B360,accuracy!$B:$C,1,0)), "no", "yes")</f>
        <v>no</v>
      </c>
    </row>
    <row r="361" customFormat="false" ht="12.75" hidden="false" customHeight="true" outlineLevel="0" collapsed="false">
      <c r="A361" s="5"/>
      <c r="B361" s="5" t="str">
        <f aca="false">CONCATENATE(E361," ",C361,", ",G361, " (", D361,")")</f>
        <v> ,  ()</v>
      </c>
      <c r="C361" s="5"/>
      <c r="J361" s="5" t="e">
        <f aca="true">EXACT(VLOOKUP($B361, INDIRECT("scientific!$A:$E"), 5, FALSE()), "no")</f>
        <v>#N/A</v>
      </c>
      <c r="K361" s="9" t="str">
        <f aca="false">IF(ISNA(VLOOKUP($B361,geographic!$A:$B,1,0)), "no", "yes")</f>
        <v>no</v>
      </c>
      <c r="L361" s="8" t="str">
        <f aca="false">IF(ISNA(VLOOKUP($B361,scientific!$A:$B,1,0)), "no", "yes")</f>
        <v>no</v>
      </c>
      <c r="M361" s="8" t="str">
        <f aca="false">IF(ISNA(VLOOKUP($B361,datasets!$B:$C,1,0)), "no", "yes")</f>
        <v>no</v>
      </c>
      <c r="N361" s="8" t="str">
        <f aca="false">IF(ISNA(VLOOKUP($B361,processing!$B:$C,1,0)), "no", "yes")</f>
        <v>no</v>
      </c>
      <c r="O361" s="8" t="str">
        <f aca="false">IF(ISNA(VLOOKUP($B361,outputs!$B:$C,1,0)), "no", "yes")</f>
        <v>no</v>
      </c>
      <c r="P361" s="8" t="str">
        <f aca="false">IF(ISNA(VLOOKUP($B361,accuracy!$B:$C,1,0)), "no", "yes")</f>
        <v>no</v>
      </c>
    </row>
    <row r="362" customFormat="false" ht="12.75" hidden="false" customHeight="true" outlineLevel="0" collapsed="false">
      <c r="A362" s="5"/>
      <c r="B362" s="5" t="str">
        <f aca="false">CONCATENATE(E362," ",C362,", ",G362, " (", D362,")")</f>
        <v> ,  ()</v>
      </c>
      <c r="C362" s="5"/>
      <c r="J362" s="5" t="e">
        <f aca="true">EXACT(VLOOKUP($B362, INDIRECT("scientific!$A:$E"), 5, FALSE()), "no")</f>
        <v>#N/A</v>
      </c>
      <c r="K362" s="9" t="str">
        <f aca="false">IF(ISNA(VLOOKUP($B362,geographic!$A:$B,1,0)), "no", "yes")</f>
        <v>no</v>
      </c>
      <c r="L362" s="8" t="str">
        <f aca="false">IF(ISNA(VLOOKUP($B362,scientific!$A:$B,1,0)), "no", "yes")</f>
        <v>no</v>
      </c>
      <c r="M362" s="8" t="str">
        <f aca="false">IF(ISNA(VLOOKUP($B362,datasets!$B:$C,1,0)), "no", "yes")</f>
        <v>no</v>
      </c>
      <c r="N362" s="8" t="str">
        <f aca="false">IF(ISNA(VLOOKUP($B362,processing!$B:$C,1,0)), "no", "yes")</f>
        <v>no</v>
      </c>
      <c r="O362" s="8" t="str">
        <f aca="false">IF(ISNA(VLOOKUP($B362,outputs!$B:$C,1,0)), "no", "yes")</f>
        <v>no</v>
      </c>
      <c r="P362" s="8" t="str">
        <f aca="false">IF(ISNA(VLOOKUP($B362,accuracy!$B:$C,1,0)), "no", "yes")</f>
        <v>no</v>
      </c>
    </row>
    <row r="363" customFormat="false" ht="12.75" hidden="false" customHeight="true" outlineLevel="0" collapsed="false">
      <c r="A363" s="5"/>
      <c r="B363" s="5" t="str">
        <f aca="false">CONCATENATE(E363," ",C363,", ",G363, " (", D363,")")</f>
        <v> ,  ()</v>
      </c>
      <c r="C363" s="5"/>
      <c r="J363" s="5" t="e">
        <f aca="true">EXACT(VLOOKUP($B363, INDIRECT("scientific!$A:$E"), 5, FALSE()), "no")</f>
        <v>#N/A</v>
      </c>
      <c r="K363" s="9" t="str">
        <f aca="false">IF(ISNA(VLOOKUP($B363,geographic!$A:$B,1,0)), "no", "yes")</f>
        <v>no</v>
      </c>
      <c r="L363" s="8" t="str">
        <f aca="false">IF(ISNA(VLOOKUP($B363,scientific!$A:$B,1,0)), "no", "yes")</f>
        <v>no</v>
      </c>
      <c r="M363" s="8" t="str">
        <f aca="false">IF(ISNA(VLOOKUP($B363,datasets!$B:$C,1,0)), "no", "yes")</f>
        <v>no</v>
      </c>
      <c r="N363" s="8" t="str">
        <f aca="false">IF(ISNA(VLOOKUP($B363,processing!$B:$C,1,0)), "no", "yes")</f>
        <v>no</v>
      </c>
      <c r="O363" s="8" t="str">
        <f aca="false">IF(ISNA(VLOOKUP($B363,outputs!$B:$C,1,0)), "no", "yes")</f>
        <v>no</v>
      </c>
      <c r="P363" s="8" t="str">
        <f aca="false">IF(ISNA(VLOOKUP($B363,accuracy!$B:$C,1,0)), "no", "yes")</f>
        <v>no</v>
      </c>
    </row>
    <row r="364" customFormat="false" ht="12.75" hidden="false" customHeight="true" outlineLevel="0" collapsed="false">
      <c r="A364" s="5"/>
      <c r="B364" s="5" t="str">
        <f aca="false">CONCATENATE(E364," ",C364,", ",G364, " (", D364,")")</f>
        <v> ,  ()</v>
      </c>
      <c r="C364" s="5"/>
      <c r="J364" s="5" t="e">
        <f aca="true">EXACT(VLOOKUP($B364, INDIRECT("scientific!$A:$E"), 5, FALSE()), "no")</f>
        <v>#N/A</v>
      </c>
      <c r="K364" s="9" t="str">
        <f aca="false">IF(ISNA(VLOOKUP($B364,geographic!$A:$B,1,0)), "no", "yes")</f>
        <v>no</v>
      </c>
      <c r="L364" s="8" t="str">
        <f aca="false">IF(ISNA(VLOOKUP($B364,scientific!$A:$B,1,0)), "no", "yes")</f>
        <v>no</v>
      </c>
      <c r="M364" s="8" t="str">
        <f aca="false">IF(ISNA(VLOOKUP($B364,datasets!$B:$C,1,0)), "no", "yes")</f>
        <v>no</v>
      </c>
      <c r="N364" s="8" t="str">
        <f aca="false">IF(ISNA(VLOOKUP($B364,processing!$B:$C,1,0)), "no", "yes")</f>
        <v>no</v>
      </c>
      <c r="O364" s="8" t="str">
        <f aca="false">IF(ISNA(VLOOKUP($B364,outputs!$B:$C,1,0)), "no", "yes")</f>
        <v>no</v>
      </c>
      <c r="P364" s="8" t="str">
        <f aca="false">IF(ISNA(VLOOKUP($B364,accuracy!$B:$C,1,0)), "no", "yes")</f>
        <v>no</v>
      </c>
    </row>
    <row r="365" customFormat="false" ht="12.75" hidden="false" customHeight="true" outlineLevel="0" collapsed="false">
      <c r="A365" s="5"/>
      <c r="B365" s="5" t="str">
        <f aca="false">CONCATENATE(E365," ",C365,", ",G365, " (", D365,")")</f>
        <v> ,  ()</v>
      </c>
      <c r="C365" s="5"/>
      <c r="J365" s="5" t="e">
        <f aca="true">EXACT(VLOOKUP($B365, INDIRECT("scientific!$A:$E"), 5, FALSE()), "no")</f>
        <v>#N/A</v>
      </c>
      <c r="K365" s="9" t="str">
        <f aca="false">IF(ISNA(VLOOKUP($B365,geographic!$A:$B,1,0)), "no", "yes")</f>
        <v>no</v>
      </c>
      <c r="L365" s="8" t="str">
        <f aca="false">IF(ISNA(VLOOKUP($B365,scientific!$A:$B,1,0)), "no", "yes")</f>
        <v>no</v>
      </c>
      <c r="M365" s="8" t="str">
        <f aca="false">IF(ISNA(VLOOKUP($B365,datasets!$B:$C,1,0)), "no", "yes")</f>
        <v>no</v>
      </c>
      <c r="N365" s="8" t="str">
        <f aca="false">IF(ISNA(VLOOKUP($B365,processing!$B:$C,1,0)), "no", "yes")</f>
        <v>no</v>
      </c>
      <c r="O365" s="8" t="str">
        <f aca="false">IF(ISNA(VLOOKUP($B365,outputs!$B:$C,1,0)), "no", "yes")</f>
        <v>no</v>
      </c>
      <c r="P365" s="8" t="str">
        <f aca="false">IF(ISNA(VLOOKUP($B365,accuracy!$B:$C,1,0)), "no", "yes")</f>
        <v>no</v>
      </c>
    </row>
    <row r="366" customFormat="false" ht="12.75" hidden="false" customHeight="true" outlineLevel="0" collapsed="false">
      <c r="A366" s="5"/>
      <c r="B366" s="5" t="str">
        <f aca="false">CONCATENATE(E366," ",C366,", ",G366, " (", D366,")")</f>
        <v> ,  ()</v>
      </c>
      <c r="C366" s="5"/>
      <c r="J366" s="5" t="e">
        <f aca="true">EXACT(VLOOKUP($B366, INDIRECT("scientific!$A:$E"), 5, FALSE()), "no")</f>
        <v>#N/A</v>
      </c>
      <c r="K366" s="9" t="str">
        <f aca="false">IF(ISNA(VLOOKUP($B366,geographic!$A:$B,1,0)), "no", "yes")</f>
        <v>no</v>
      </c>
      <c r="L366" s="8" t="str">
        <f aca="false">IF(ISNA(VLOOKUP($B366,scientific!$A:$B,1,0)), "no", "yes")</f>
        <v>no</v>
      </c>
      <c r="M366" s="8" t="str">
        <f aca="false">IF(ISNA(VLOOKUP($B366,datasets!$B:$C,1,0)), "no", "yes")</f>
        <v>no</v>
      </c>
      <c r="N366" s="8" t="str">
        <f aca="false">IF(ISNA(VLOOKUP($B366,processing!$B:$C,1,0)), "no", "yes")</f>
        <v>no</v>
      </c>
      <c r="O366" s="8" t="str">
        <f aca="false">IF(ISNA(VLOOKUP($B366,outputs!$B:$C,1,0)), "no", "yes")</f>
        <v>no</v>
      </c>
      <c r="P366" s="8" t="str">
        <f aca="false">IF(ISNA(VLOOKUP($B366,accuracy!$B:$C,1,0)), "no", "yes")</f>
        <v>no</v>
      </c>
    </row>
    <row r="367" customFormat="false" ht="12.75" hidden="false" customHeight="true" outlineLevel="0" collapsed="false">
      <c r="A367" s="5"/>
      <c r="B367" s="5" t="str">
        <f aca="false">CONCATENATE(E367," ",C367,", ",G367, " (", D367,")")</f>
        <v> ,  ()</v>
      </c>
      <c r="C367" s="5"/>
      <c r="J367" s="5" t="e">
        <f aca="true">EXACT(VLOOKUP($B367, INDIRECT("scientific!$A:$E"), 5, FALSE()), "no")</f>
        <v>#N/A</v>
      </c>
      <c r="K367" s="9" t="str">
        <f aca="false">IF(ISNA(VLOOKUP($B367,geographic!$A:$B,1,0)), "no", "yes")</f>
        <v>no</v>
      </c>
      <c r="L367" s="8" t="str">
        <f aca="false">IF(ISNA(VLOOKUP($B367,scientific!$A:$B,1,0)), "no", "yes")</f>
        <v>no</v>
      </c>
      <c r="M367" s="8" t="str">
        <f aca="false">IF(ISNA(VLOOKUP($B367,datasets!$B:$C,1,0)), "no", "yes")</f>
        <v>no</v>
      </c>
      <c r="N367" s="8" t="str">
        <f aca="false">IF(ISNA(VLOOKUP($B367,processing!$B:$C,1,0)), "no", "yes")</f>
        <v>no</v>
      </c>
      <c r="O367" s="8" t="str">
        <f aca="false">IF(ISNA(VLOOKUP($B367,outputs!$B:$C,1,0)), "no", "yes")</f>
        <v>no</v>
      </c>
      <c r="P367" s="8" t="str">
        <f aca="false">IF(ISNA(VLOOKUP($B367,accuracy!$B:$C,1,0)), "no", "yes")</f>
        <v>no</v>
      </c>
    </row>
    <row r="368" customFormat="false" ht="12.75" hidden="false" customHeight="true" outlineLevel="0" collapsed="false">
      <c r="A368" s="5"/>
      <c r="B368" s="5" t="str">
        <f aca="false">CONCATENATE(E368," ",C368,", ",G368, " (", D368,")")</f>
        <v> ,  ()</v>
      </c>
      <c r="C368" s="5"/>
      <c r="J368" s="5" t="e">
        <f aca="true">EXACT(VLOOKUP($B368, INDIRECT("scientific!$A:$E"), 5, FALSE()), "no")</f>
        <v>#N/A</v>
      </c>
      <c r="K368" s="9" t="str">
        <f aca="false">IF(ISNA(VLOOKUP($B368,geographic!$A:$B,1,0)), "no", "yes")</f>
        <v>no</v>
      </c>
      <c r="L368" s="8" t="str">
        <f aca="false">IF(ISNA(VLOOKUP($B368,scientific!$A:$B,1,0)), "no", "yes")</f>
        <v>no</v>
      </c>
      <c r="M368" s="8" t="str">
        <f aca="false">IF(ISNA(VLOOKUP($B368,datasets!$B:$C,1,0)), "no", "yes")</f>
        <v>no</v>
      </c>
      <c r="N368" s="8" t="str">
        <f aca="false">IF(ISNA(VLOOKUP($B368,processing!$B:$C,1,0)), "no", "yes")</f>
        <v>no</v>
      </c>
      <c r="O368" s="8" t="str">
        <f aca="false">IF(ISNA(VLOOKUP($B368,outputs!$B:$C,1,0)), "no", "yes")</f>
        <v>no</v>
      </c>
      <c r="P368" s="8" t="str">
        <f aca="false">IF(ISNA(VLOOKUP($B368,accuracy!$B:$C,1,0)), "no", "yes")</f>
        <v>no</v>
      </c>
    </row>
    <row r="369" customFormat="false" ht="12.75" hidden="false" customHeight="true" outlineLevel="0" collapsed="false">
      <c r="A369" s="5"/>
      <c r="B369" s="5" t="str">
        <f aca="false">CONCATENATE(E369," ",C369,", ",G369, " (", D369,")")</f>
        <v> ,  ()</v>
      </c>
      <c r="C369" s="5"/>
      <c r="J369" s="5" t="e">
        <f aca="true">EXACT(VLOOKUP($B369, INDIRECT("scientific!$A:$E"), 5, FALSE()), "no")</f>
        <v>#N/A</v>
      </c>
      <c r="K369" s="9" t="str">
        <f aca="false">IF(ISNA(VLOOKUP($B369,geographic!$A:$B,1,0)), "no", "yes")</f>
        <v>no</v>
      </c>
      <c r="L369" s="8" t="str">
        <f aca="false">IF(ISNA(VLOOKUP($B369,scientific!$A:$B,1,0)), "no", "yes")</f>
        <v>no</v>
      </c>
      <c r="M369" s="8" t="str">
        <f aca="false">IF(ISNA(VLOOKUP($B369,datasets!$B:$C,1,0)), "no", "yes")</f>
        <v>no</v>
      </c>
      <c r="N369" s="8" t="str">
        <f aca="false">IF(ISNA(VLOOKUP($B369,processing!$B:$C,1,0)), "no", "yes")</f>
        <v>no</v>
      </c>
      <c r="O369" s="8" t="str">
        <f aca="false">IF(ISNA(VLOOKUP($B369,outputs!$B:$C,1,0)), "no", "yes")</f>
        <v>no</v>
      </c>
      <c r="P369" s="8" t="str">
        <f aca="false">IF(ISNA(VLOOKUP($B369,accuracy!$B:$C,1,0)), "no", "yes")</f>
        <v>no</v>
      </c>
    </row>
    <row r="370" customFormat="false" ht="12.75" hidden="false" customHeight="true" outlineLevel="0" collapsed="false">
      <c r="A370" s="5"/>
      <c r="B370" s="5" t="str">
        <f aca="false">CONCATENATE(E370," ",C370,", ",G370, " (", D370,")")</f>
        <v> ,  ()</v>
      </c>
      <c r="C370" s="5"/>
      <c r="J370" s="5" t="e">
        <f aca="true">EXACT(VLOOKUP($B370, INDIRECT("scientific!$A:$E"), 5, FALSE()), "no")</f>
        <v>#N/A</v>
      </c>
      <c r="K370" s="9" t="str">
        <f aca="false">IF(ISNA(VLOOKUP($B370,geographic!$A:$B,1,0)), "no", "yes")</f>
        <v>no</v>
      </c>
      <c r="L370" s="8" t="str">
        <f aca="false">IF(ISNA(VLOOKUP($B370,scientific!$A:$B,1,0)), "no", "yes")</f>
        <v>no</v>
      </c>
      <c r="M370" s="8" t="str">
        <f aca="false">IF(ISNA(VLOOKUP($B370,datasets!$B:$C,1,0)), "no", "yes")</f>
        <v>no</v>
      </c>
      <c r="N370" s="8" t="str">
        <f aca="false">IF(ISNA(VLOOKUP($B370,processing!$B:$C,1,0)), "no", "yes")</f>
        <v>no</v>
      </c>
      <c r="O370" s="8" t="str">
        <f aca="false">IF(ISNA(VLOOKUP($B370,outputs!$B:$C,1,0)), "no", "yes")</f>
        <v>no</v>
      </c>
      <c r="P370" s="8" t="str">
        <f aca="false">IF(ISNA(VLOOKUP($B370,accuracy!$B:$C,1,0)), "no", "yes")</f>
        <v>no</v>
      </c>
    </row>
    <row r="371" customFormat="false" ht="12.75" hidden="false" customHeight="true" outlineLevel="0" collapsed="false">
      <c r="A371" s="5"/>
      <c r="B371" s="5" t="str">
        <f aca="false">CONCATENATE(E371," ",C371,", ",G371, " (", D371,")")</f>
        <v> ,  ()</v>
      </c>
      <c r="C371" s="5"/>
      <c r="J371" s="5" t="e">
        <f aca="true">EXACT(VLOOKUP($B371, INDIRECT("scientific!$A:$E"), 5, FALSE()), "no")</f>
        <v>#N/A</v>
      </c>
      <c r="K371" s="9" t="str">
        <f aca="false">IF(ISNA(VLOOKUP($B371,geographic!$A:$B,1,0)), "no", "yes")</f>
        <v>no</v>
      </c>
      <c r="L371" s="8" t="str">
        <f aca="false">IF(ISNA(VLOOKUP($B371,scientific!$A:$B,1,0)), "no", "yes")</f>
        <v>no</v>
      </c>
      <c r="M371" s="8" t="str">
        <f aca="false">IF(ISNA(VLOOKUP($B371,datasets!$B:$C,1,0)), "no", "yes")</f>
        <v>no</v>
      </c>
      <c r="N371" s="8" t="str">
        <f aca="false">IF(ISNA(VLOOKUP($B371,processing!$B:$C,1,0)), "no", "yes")</f>
        <v>no</v>
      </c>
      <c r="O371" s="8" t="str">
        <f aca="false">IF(ISNA(VLOOKUP($B371,outputs!$B:$C,1,0)), "no", "yes")</f>
        <v>no</v>
      </c>
      <c r="P371" s="8" t="str">
        <f aca="false">IF(ISNA(VLOOKUP($B371,accuracy!$B:$C,1,0)), "no", "yes")</f>
        <v>no</v>
      </c>
    </row>
    <row r="372" customFormat="false" ht="12.75" hidden="false" customHeight="true" outlineLevel="0" collapsed="false">
      <c r="A372" s="5"/>
      <c r="B372" s="5" t="str">
        <f aca="false">CONCATENATE(E372," ",C372,", ",G372, " (", D372,")")</f>
        <v> ,  ()</v>
      </c>
      <c r="C372" s="5"/>
      <c r="J372" s="5" t="e">
        <f aca="true">EXACT(VLOOKUP($B372, INDIRECT("scientific!$A:$E"), 5, FALSE()), "no")</f>
        <v>#N/A</v>
      </c>
      <c r="K372" s="9" t="str">
        <f aca="false">IF(ISNA(VLOOKUP($B372,geographic!$A:$B,1,0)), "no", "yes")</f>
        <v>no</v>
      </c>
      <c r="L372" s="8" t="str">
        <f aca="false">IF(ISNA(VLOOKUP($B372,scientific!$A:$B,1,0)), "no", "yes")</f>
        <v>no</v>
      </c>
      <c r="M372" s="8" t="str">
        <f aca="false">IF(ISNA(VLOOKUP($B372,datasets!$B:$C,1,0)), "no", "yes")</f>
        <v>no</v>
      </c>
      <c r="N372" s="8" t="str">
        <f aca="false">IF(ISNA(VLOOKUP($B372,processing!$B:$C,1,0)), "no", "yes")</f>
        <v>no</v>
      </c>
      <c r="O372" s="8" t="str">
        <f aca="false">IF(ISNA(VLOOKUP($B372,outputs!$B:$C,1,0)), "no", "yes")</f>
        <v>no</v>
      </c>
      <c r="P372" s="8" t="str">
        <f aca="false">IF(ISNA(VLOOKUP($B372,accuracy!$B:$C,1,0)), "no", "yes")</f>
        <v>no</v>
      </c>
    </row>
    <row r="373" customFormat="false" ht="12.75" hidden="false" customHeight="true" outlineLevel="0" collapsed="false">
      <c r="A373" s="5"/>
      <c r="B373" s="5" t="str">
        <f aca="false">CONCATENATE(E373," ",C373,", ",G373, " (", D373,")")</f>
        <v> ,  ()</v>
      </c>
      <c r="C373" s="5"/>
      <c r="J373" s="5" t="e">
        <f aca="true">EXACT(VLOOKUP($B373, INDIRECT("scientific!$A:$E"), 5, FALSE()), "no")</f>
        <v>#N/A</v>
      </c>
      <c r="K373" s="9" t="str">
        <f aca="false">IF(ISNA(VLOOKUP($B373,geographic!$A:$B,1,0)), "no", "yes")</f>
        <v>no</v>
      </c>
      <c r="L373" s="8" t="str">
        <f aca="false">IF(ISNA(VLOOKUP($B373,scientific!$A:$B,1,0)), "no", "yes")</f>
        <v>no</v>
      </c>
      <c r="M373" s="8" t="str">
        <f aca="false">IF(ISNA(VLOOKUP($B373,datasets!$B:$C,1,0)), "no", "yes")</f>
        <v>no</v>
      </c>
      <c r="N373" s="8" t="str">
        <f aca="false">IF(ISNA(VLOOKUP($B373,processing!$B:$C,1,0)), "no", "yes")</f>
        <v>no</v>
      </c>
      <c r="O373" s="8" t="str">
        <f aca="false">IF(ISNA(VLOOKUP($B373,outputs!$B:$C,1,0)), "no", "yes")</f>
        <v>no</v>
      </c>
      <c r="P373" s="8" t="str">
        <f aca="false">IF(ISNA(VLOOKUP($B373,accuracy!$B:$C,1,0)), "no", "yes")</f>
        <v>no</v>
      </c>
    </row>
    <row r="374" customFormat="false" ht="12.75" hidden="false" customHeight="true" outlineLevel="0" collapsed="false">
      <c r="A374" s="5"/>
      <c r="B374" s="5" t="str">
        <f aca="false">CONCATENATE(E374," ",C374,", ",G374, " (", D374,")")</f>
        <v> ,  ()</v>
      </c>
      <c r="C374" s="5"/>
      <c r="J374" s="5" t="e">
        <f aca="true">EXACT(VLOOKUP($B374, INDIRECT("scientific!$A:$E"), 5, FALSE()), "no")</f>
        <v>#N/A</v>
      </c>
      <c r="K374" s="9" t="str">
        <f aca="false">IF(ISNA(VLOOKUP($B374,geographic!$A:$B,1,0)), "no", "yes")</f>
        <v>no</v>
      </c>
      <c r="L374" s="8" t="str">
        <f aca="false">IF(ISNA(VLOOKUP($B374,scientific!$A:$B,1,0)), "no", "yes")</f>
        <v>no</v>
      </c>
      <c r="M374" s="8" t="str">
        <f aca="false">IF(ISNA(VLOOKUP($B374,datasets!$B:$C,1,0)), "no", "yes")</f>
        <v>no</v>
      </c>
      <c r="N374" s="8" t="str">
        <f aca="false">IF(ISNA(VLOOKUP($B374,processing!$B:$C,1,0)), "no", "yes")</f>
        <v>no</v>
      </c>
      <c r="O374" s="8" t="str">
        <f aca="false">IF(ISNA(VLOOKUP($B374,outputs!$B:$C,1,0)), "no", "yes")</f>
        <v>no</v>
      </c>
      <c r="P374" s="8" t="str">
        <f aca="false">IF(ISNA(VLOOKUP($B374,accuracy!$B:$C,1,0)), "no", "yes")</f>
        <v>no</v>
      </c>
    </row>
    <row r="375" customFormat="false" ht="12.75" hidden="false" customHeight="true" outlineLevel="0" collapsed="false">
      <c r="A375" s="5"/>
      <c r="B375" s="5" t="str">
        <f aca="false">CONCATENATE(E375," ",C375,", ",G375, " (", D375,")")</f>
        <v> ,  ()</v>
      </c>
      <c r="C375" s="5"/>
      <c r="J375" s="5" t="e">
        <f aca="true">EXACT(VLOOKUP($B375, INDIRECT("scientific!$A:$E"), 5, FALSE()), "no")</f>
        <v>#N/A</v>
      </c>
      <c r="K375" s="9" t="str">
        <f aca="false">IF(ISNA(VLOOKUP($B375,geographic!$A:$B,1,0)), "no", "yes")</f>
        <v>no</v>
      </c>
      <c r="L375" s="8" t="str">
        <f aca="false">IF(ISNA(VLOOKUP($B375,scientific!$A:$B,1,0)), "no", "yes")</f>
        <v>no</v>
      </c>
      <c r="M375" s="8" t="str">
        <f aca="false">IF(ISNA(VLOOKUP($B375,datasets!$B:$C,1,0)), "no", "yes")</f>
        <v>no</v>
      </c>
      <c r="N375" s="8" t="str">
        <f aca="false">IF(ISNA(VLOOKUP($B375,processing!$B:$C,1,0)), "no", "yes")</f>
        <v>no</v>
      </c>
      <c r="O375" s="8" t="str">
        <f aca="false">IF(ISNA(VLOOKUP($B375,outputs!$B:$C,1,0)), "no", "yes")</f>
        <v>no</v>
      </c>
      <c r="P375" s="8" t="str">
        <f aca="false">IF(ISNA(VLOOKUP($B375,accuracy!$B:$C,1,0)), "no", "yes")</f>
        <v>no</v>
      </c>
    </row>
    <row r="376" customFormat="false" ht="12.75" hidden="false" customHeight="true" outlineLevel="0" collapsed="false">
      <c r="A376" s="5"/>
      <c r="B376" s="5" t="str">
        <f aca="false">CONCATENATE(E376," ",C376,", ",G376, " (", D376,")")</f>
        <v> ,  ()</v>
      </c>
      <c r="C376" s="5"/>
      <c r="J376" s="5" t="e">
        <f aca="true">EXACT(VLOOKUP($B376, INDIRECT("scientific!$A:$E"), 5, FALSE()), "no")</f>
        <v>#N/A</v>
      </c>
      <c r="K376" s="9" t="str">
        <f aca="false">IF(ISNA(VLOOKUP($B376,geographic!$A:$B,1,0)), "no", "yes")</f>
        <v>no</v>
      </c>
      <c r="L376" s="8" t="str">
        <f aca="false">IF(ISNA(VLOOKUP($B376,scientific!$A:$B,1,0)), "no", "yes")</f>
        <v>no</v>
      </c>
      <c r="M376" s="8" t="str">
        <f aca="false">IF(ISNA(VLOOKUP($B376,datasets!$B:$C,1,0)), "no", "yes")</f>
        <v>no</v>
      </c>
      <c r="N376" s="8" t="str">
        <f aca="false">IF(ISNA(VLOOKUP($B376,processing!$B:$C,1,0)), "no", "yes")</f>
        <v>no</v>
      </c>
      <c r="O376" s="8" t="str">
        <f aca="false">IF(ISNA(VLOOKUP($B376,outputs!$B:$C,1,0)), "no", "yes")</f>
        <v>no</v>
      </c>
      <c r="P376" s="8" t="str">
        <f aca="false">IF(ISNA(VLOOKUP($B376,accuracy!$B:$C,1,0)), "no", "yes")</f>
        <v>no</v>
      </c>
    </row>
    <row r="377" customFormat="false" ht="12.75" hidden="false" customHeight="true" outlineLevel="0" collapsed="false">
      <c r="A377" s="5"/>
      <c r="B377" s="5" t="str">
        <f aca="false">CONCATENATE(E377," ",C377,", ",G377, " (", D377,")")</f>
        <v> ,  ()</v>
      </c>
      <c r="C377" s="5"/>
      <c r="J377" s="5" t="e">
        <f aca="true">EXACT(VLOOKUP($B377, INDIRECT("scientific!$A:$E"), 5, FALSE()), "no")</f>
        <v>#N/A</v>
      </c>
      <c r="K377" s="9" t="str">
        <f aca="false">IF(ISNA(VLOOKUP($B377,geographic!$A:$B,1,0)), "no", "yes")</f>
        <v>no</v>
      </c>
      <c r="L377" s="8" t="str">
        <f aca="false">IF(ISNA(VLOOKUP($B377,scientific!$A:$B,1,0)), "no", "yes")</f>
        <v>no</v>
      </c>
      <c r="M377" s="8" t="str">
        <f aca="false">IF(ISNA(VLOOKUP($B377,datasets!$B:$C,1,0)), "no", "yes")</f>
        <v>no</v>
      </c>
      <c r="N377" s="8" t="str">
        <f aca="false">IF(ISNA(VLOOKUP($B377,processing!$B:$C,1,0)), "no", "yes")</f>
        <v>no</v>
      </c>
      <c r="O377" s="8" t="str">
        <f aca="false">IF(ISNA(VLOOKUP($B377,outputs!$B:$C,1,0)), "no", "yes")</f>
        <v>no</v>
      </c>
      <c r="P377" s="8" t="str">
        <f aca="false">IF(ISNA(VLOOKUP($B377,accuracy!$B:$C,1,0)), "no", "yes")</f>
        <v>no</v>
      </c>
    </row>
    <row r="378" customFormat="false" ht="12.75" hidden="false" customHeight="true" outlineLevel="0" collapsed="false">
      <c r="A378" s="5"/>
      <c r="B378" s="5" t="str">
        <f aca="false">CONCATENATE(E378," ",C378,", ",G378, " (", D378,")")</f>
        <v> ,  ()</v>
      </c>
      <c r="C378" s="5"/>
      <c r="J378" s="5" t="e">
        <f aca="true">EXACT(VLOOKUP($B378, INDIRECT("scientific!$A:$E"), 5, FALSE()), "no")</f>
        <v>#N/A</v>
      </c>
      <c r="K378" s="9" t="str">
        <f aca="false">IF(ISNA(VLOOKUP($B378,geographic!$A:$B,1,0)), "no", "yes")</f>
        <v>no</v>
      </c>
      <c r="L378" s="8" t="str">
        <f aca="false">IF(ISNA(VLOOKUP($B378,scientific!$A:$B,1,0)), "no", "yes")</f>
        <v>no</v>
      </c>
      <c r="M378" s="8" t="str">
        <f aca="false">IF(ISNA(VLOOKUP($B378,datasets!$B:$C,1,0)), "no", "yes")</f>
        <v>no</v>
      </c>
      <c r="N378" s="8" t="str">
        <f aca="false">IF(ISNA(VLOOKUP($B378,processing!$B:$C,1,0)), "no", "yes")</f>
        <v>no</v>
      </c>
      <c r="O378" s="8" t="str">
        <f aca="false">IF(ISNA(VLOOKUP($B378,outputs!$B:$C,1,0)), "no", "yes")</f>
        <v>no</v>
      </c>
      <c r="P378" s="8" t="str">
        <f aca="false">IF(ISNA(VLOOKUP($B378,accuracy!$B:$C,1,0)), "no", "yes")</f>
        <v>no</v>
      </c>
    </row>
    <row r="379" customFormat="false" ht="12.75" hidden="false" customHeight="true" outlineLevel="0" collapsed="false">
      <c r="A379" s="5"/>
      <c r="B379" s="5" t="str">
        <f aca="false">CONCATENATE(E379," ",C379,", ",G379, " (", D379,")")</f>
        <v> ,  ()</v>
      </c>
      <c r="C379" s="5"/>
      <c r="J379" s="5" t="e">
        <f aca="true">EXACT(VLOOKUP($B379, INDIRECT("scientific!$A:$E"), 5, FALSE()), "no")</f>
        <v>#N/A</v>
      </c>
      <c r="K379" s="9" t="str">
        <f aca="false">IF(ISNA(VLOOKUP($B379,geographic!$A:$B,1,0)), "no", "yes")</f>
        <v>no</v>
      </c>
      <c r="L379" s="8" t="str">
        <f aca="false">IF(ISNA(VLOOKUP($B379,scientific!$A:$B,1,0)), "no", "yes")</f>
        <v>no</v>
      </c>
      <c r="M379" s="8" t="str">
        <f aca="false">IF(ISNA(VLOOKUP($B379,datasets!$B:$C,1,0)), "no", "yes")</f>
        <v>no</v>
      </c>
      <c r="N379" s="8" t="str">
        <f aca="false">IF(ISNA(VLOOKUP($B379,processing!$B:$C,1,0)), "no", "yes")</f>
        <v>no</v>
      </c>
      <c r="O379" s="8" t="str">
        <f aca="false">IF(ISNA(VLOOKUP($B379,outputs!$B:$C,1,0)), "no", "yes")</f>
        <v>no</v>
      </c>
      <c r="P379" s="8" t="str">
        <f aca="false">IF(ISNA(VLOOKUP($B379,accuracy!$B:$C,1,0)), "no", "yes")</f>
        <v>no</v>
      </c>
    </row>
    <row r="380" customFormat="false" ht="12.75" hidden="false" customHeight="true" outlineLevel="0" collapsed="false">
      <c r="A380" s="5"/>
      <c r="B380" s="5" t="str">
        <f aca="false">CONCATENATE(E380," ",C380,", ",G380, " (", D380,")")</f>
        <v> ,  ()</v>
      </c>
      <c r="C380" s="5"/>
      <c r="J380" s="5" t="e">
        <f aca="true">EXACT(VLOOKUP($B380, INDIRECT("scientific!$A:$E"), 5, FALSE()), "no")</f>
        <v>#N/A</v>
      </c>
      <c r="K380" s="9" t="str">
        <f aca="false">IF(ISNA(VLOOKUP($B380,geographic!$A:$B,1,0)), "no", "yes")</f>
        <v>no</v>
      </c>
      <c r="L380" s="8" t="str">
        <f aca="false">IF(ISNA(VLOOKUP($B380,scientific!$A:$B,1,0)), "no", "yes")</f>
        <v>no</v>
      </c>
      <c r="M380" s="8" t="str">
        <f aca="false">IF(ISNA(VLOOKUP($B380,datasets!$B:$C,1,0)), "no", "yes")</f>
        <v>no</v>
      </c>
      <c r="N380" s="8" t="str">
        <f aca="false">IF(ISNA(VLOOKUP($B380,processing!$B:$C,1,0)), "no", "yes")</f>
        <v>no</v>
      </c>
      <c r="O380" s="8" t="str">
        <f aca="false">IF(ISNA(VLOOKUP($B380,outputs!$B:$C,1,0)), "no", "yes")</f>
        <v>no</v>
      </c>
      <c r="P380" s="8" t="str">
        <f aca="false">IF(ISNA(VLOOKUP($B380,accuracy!$B:$C,1,0)), "no", "yes")</f>
        <v>no</v>
      </c>
    </row>
    <row r="381" customFormat="false" ht="12.75" hidden="false" customHeight="true" outlineLevel="0" collapsed="false">
      <c r="A381" s="5"/>
      <c r="B381" s="5" t="str">
        <f aca="false">CONCATENATE(E381," ",C381,", ",G381, " (", D381,")")</f>
        <v> ,  ()</v>
      </c>
      <c r="C381" s="5"/>
      <c r="J381" s="5" t="e">
        <f aca="true">EXACT(VLOOKUP($B381, INDIRECT("scientific!$A:$E"), 5, FALSE()), "no")</f>
        <v>#N/A</v>
      </c>
      <c r="K381" s="9" t="str">
        <f aca="false">IF(ISNA(VLOOKUP($B381,geographic!$A:$B,1,0)), "no", "yes")</f>
        <v>no</v>
      </c>
      <c r="L381" s="8" t="str">
        <f aca="false">IF(ISNA(VLOOKUP($B381,scientific!$A:$B,1,0)), "no", "yes")</f>
        <v>no</v>
      </c>
      <c r="M381" s="8" t="str">
        <f aca="false">IF(ISNA(VLOOKUP($B381,datasets!$B:$C,1,0)), "no", "yes")</f>
        <v>no</v>
      </c>
      <c r="N381" s="8" t="str">
        <f aca="false">IF(ISNA(VLOOKUP($B381,processing!$B:$C,1,0)), "no", "yes")</f>
        <v>no</v>
      </c>
      <c r="O381" s="8" t="str">
        <f aca="false">IF(ISNA(VLOOKUP($B381,outputs!$B:$C,1,0)), "no", "yes")</f>
        <v>no</v>
      </c>
      <c r="P381" s="8" t="str">
        <f aca="false">IF(ISNA(VLOOKUP($B381,accuracy!$B:$C,1,0)), "no", "yes")</f>
        <v>no</v>
      </c>
    </row>
    <row r="382" customFormat="false" ht="12.75" hidden="false" customHeight="true" outlineLevel="0" collapsed="false">
      <c r="A382" s="5"/>
      <c r="B382" s="5" t="str">
        <f aca="false">CONCATENATE(E382," ",C382,", ",G382, " (", D382,")")</f>
        <v> ,  ()</v>
      </c>
      <c r="C382" s="5"/>
      <c r="J382" s="5" t="e">
        <f aca="true">EXACT(VLOOKUP($B382, INDIRECT("scientific!$A:$E"), 5, FALSE()), "no")</f>
        <v>#N/A</v>
      </c>
      <c r="K382" s="9" t="str">
        <f aca="false">IF(ISNA(VLOOKUP($B382,geographic!$A:$B,1,0)), "no", "yes")</f>
        <v>no</v>
      </c>
      <c r="L382" s="8" t="str">
        <f aca="false">IF(ISNA(VLOOKUP($B382,scientific!$A:$B,1,0)), "no", "yes")</f>
        <v>no</v>
      </c>
      <c r="M382" s="8" t="str">
        <f aca="false">IF(ISNA(VLOOKUP($B382,datasets!$B:$C,1,0)), "no", "yes")</f>
        <v>no</v>
      </c>
      <c r="N382" s="8" t="str">
        <f aca="false">IF(ISNA(VLOOKUP($B382,processing!$B:$C,1,0)), "no", "yes")</f>
        <v>no</v>
      </c>
      <c r="O382" s="8" t="str">
        <f aca="false">IF(ISNA(VLOOKUP($B382,outputs!$B:$C,1,0)), "no", "yes")</f>
        <v>no</v>
      </c>
      <c r="P382" s="8" t="str">
        <f aca="false">IF(ISNA(VLOOKUP($B382,accuracy!$B:$C,1,0)), "no", "yes")</f>
        <v>no</v>
      </c>
    </row>
    <row r="383" customFormat="false" ht="12.75" hidden="false" customHeight="true" outlineLevel="0" collapsed="false">
      <c r="A383" s="5"/>
      <c r="B383" s="5" t="str">
        <f aca="false">CONCATENATE(E383," ",C383,", ",G383, " (", D383,")")</f>
        <v> ,  ()</v>
      </c>
      <c r="C383" s="5"/>
      <c r="J383" s="5" t="e">
        <f aca="true">EXACT(VLOOKUP($B383, INDIRECT("scientific!$A:$E"), 5, FALSE()), "no")</f>
        <v>#N/A</v>
      </c>
      <c r="K383" s="9" t="str">
        <f aca="false">IF(ISNA(VLOOKUP($B383,geographic!$A:$B,1,0)), "no", "yes")</f>
        <v>no</v>
      </c>
      <c r="L383" s="8" t="str">
        <f aca="false">IF(ISNA(VLOOKUP($B383,scientific!$A:$B,1,0)), "no", "yes")</f>
        <v>no</v>
      </c>
      <c r="M383" s="8" t="str">
        <f aca="false">IF(ISNA(VLOOKUP($B383,datasets!$B:$C,1,0)), "no", "yes")</f>
        <v>no</v>
      </c>
      <c r="N383" s="8" t="str">
        <f aca="false">IF(ISNA(VLOOKUP($B383,processing!$B:$C,1,0)), "no", "yes")</f>
        <v>no</v>
      </c>
      <c r="O383" s="8" t="str">
        <f aca="false">IF(ISNA(VLOOKUP($B383,outputs!$B:$C,1,0)), "no", "yes")</f>
        <v>no</v>
      </c>
      <c r="P383" s="8" t="str">
        <f aca="false">IF(ISNA(VLOOKUP($B383,accuracy!$B:$C,1,0)), "no", "yes")</f>
        <v>no</v>
      </c>
    </row>
    <row r="384" customFormat="false" ht="12.75" hidden="false" customHeight="true" outlineLevel="0" collapsed="false">
      <c r="A384" s="5"/>
      <c r="B384" s="5" t="str">
        <f aca="false">CONCATENATE(E384," ",C384,", ",G384, " (", D384,")")</f>
        <v> ,  ()</v>
      </c>
      <c r="C384" s="5"/>
      <c r="J384" s="5" t="e">
        <f aca="true">EXACT(VLOOKUP($B384, INDIRECT("scientific!$A:$E"), 5, FALSE()), "no")</f>
        <v>#N/A</v>
      </c>
      <c r="K384" s="9" t="str">
        <f aca="false">IF(ISNA(VLOOKUP($B384,geographic!$A:$B,1,0)), "no", "yes")</f>
        <v>no</v>
      </c>
      <c r="L384" s="8" t="str">
        <f aca="false">IF(ISNA(VLOOKUP($B384,scientific!$A:$B,1,0)), "no", "yes")</f>
        <v>no</v>
      </c>
      <c r="M384" s="8" t="str">
        <f aca="false">IF(ISNA(VLOOKUP($B384,datasets!$B:$C,1,0)), "no", "yes")</f>
        <v>no</v>
      </c>
      <c r="N384" s="8" t="str">
        <f aca="false">IF(ISNA(VLOOKUP($B384,processing!$B:$C,1,0)), "no", "yes")</f>
        <v>no</v>
      </c>
      <c r="O384" s="8" t="str">
        <f aca="false">IF(ISNA(VLOOKUP($B384,outputs!$B:$C,1,0)), "no", "yes")</f>
        <v>no</v>
      </c>
      <c r="P384" s="8" t="str">
        <f aca="false">IF(ISNA(VLOOKUP($B384,accuracy!$B:$C,1,0)), "no", "yes")</f>
        <v>no</v>
      </c>
    </row>
    <row r="385" customFormat="false" ht="12.75" hidden="false" customHeight="true" outlineLevel="0" collapsed="false">
      <c r="A385" s="5"/>
      <c r="B385" s="5" t="str">
        <f aca="false">CONCATENATE(E385," ",C385,", ",G385, " (", D385,")")</f>
        <v> ,  ()</v>
      </c>
      <c r="C385" s="5"/>
      <c r="J385" s="5" t="e">
        <f aca="true">EXACT(VLOOKUP($B385, INDIRECT("scientific!$A:$E"), 5, FALSE()), "no")</f>
        <v>#N/A</v>
      </c>
      <c r="K385" s="9" t="str">
        <f aca="false">IF(ISNA(VLOOKUP($B385,geographic!$A:$B,1,0)), "no", "yes")</f>
        <v>no</v>
      </c>
      <c r="L385" s="8" t="str">
        <f aca="false">IF(ISNA(VLOOKUP($B385,scientific!$A:$B,1,0)), "no", "yes")</f>
        <v>no</v>
      </c>
      <c r="M385" s="8" t="str">
        <f aca="false">IF(ISNA(VLOOKUP($B385,datasets!$B:$C,1,0)), "no", "yes")</f>
        <v>no</v>
      </c>
      <c r="N385" s="8" t="str">
        <f aca="false">IF(ISNA(VLOOKUP($B385,processing!$B:$C,1,0)), "no", "yes")</f>
        <v>no</v>
      </c>
      <c r="O385" s="8" t="str">
        <f aca="false">IF(ISNA(VLOOKUP($B385,outputs!$B:$C,1,0)), "no", "yes")</f>
        <v>no</v>
      </c>
      <c r="P385" s="8" t="str">
        <f aca="false">IF(ISNA(VLOOKUP($B385,accuracy!$B:$C,1,0)), "no", "yes")</f>
        <v>no</v>
      </c>
    </row>
    <row r="386" customFormat="false" ht="12.75" hidden="false" customHeight="true" outlineLevel="0" collapsed="false">
      <c r="A386" s="5"/>
      <c r="B386" s="5" t="str">
        <f aca="false">CONCATENATE(E386," ",C386,", ",G386, " (", D386,")")</f>
        <v> ,  ()</v>
      </c>
      <c r="C386" s="5"/>
      <c r="J386" s="5" t="e">
        <f aca="true">EXACT(VLOOKUP($B386, INDIRECT("scientific!$A:$E"), 5, FALSE()), "no")</f>
        <v>#N/A</v>
      </c>
      <c r="K386" s="9" t="str">
        <f aca="false">IF(ISNA(VLOOKUP($B386,geographic!$A:$B,1,0)), "no", "yes")</f>
        <v>no</v>
      </c>
      <c r="L386" s="8" t="str">
        <f aca="false">IF(ISNA(VLOOKUP($B386,scientific!$A:$B,1,0)), "no", "yes")</f>
        <v>no</v>
      </c>
      <c r="M386" s="8" t="str">
        <f aca="false">IF(ISNA(VLOOKUP($B386,datasets!$B:$C,1,0)), "no", "yes")</f>
        <v>no</v>
      </c>
      <c r="N386" s="8" t="str">
        <f aca="false">IF(ISNA(VLOOKUP($B386,processing!$B:$C,1,0)), "no", "yes")</f>
        <v>no</v>
      </c>
      <c r="O386" s="8" t="str">
        <f aca="false">IF(ISNA(VLOOKUP($B386,outputs!$B:$C,1,0)), "no", "yes")</f>
        <v>no</v>
      </c>
      <c r="P386" s="8" t="str">
        <f aca="false">IF(ISNA(VLOOKUP($B386,accuracy!$B:$C,1,0)), "no", "yes")</f>
        <v>no</v>
      </c>
    </row>
    <row r="387" customFormat="false" ht="12.75" hidden="false" customHeight="true" outlineLevel="0" collapsed="false">
      <c r="A387" s="5"/>
      <c r="B387" s="5" t="str">
        <f aca="false">CONCATENATE(E387," ",C387,", ",G387, " (", D387,")")</f>
        <v> ,  ()</v>
      </c>
      <c r="C387" s="5"/>
      <c r="J387" s="5" t="e">
        <f aca="true">EXACT(VLOOKUP($B387, INDIRECT("scientific!$A:$E"), 5, FALSE()), "no")</f>
        <v>#N/A</v>
      </c>
      <c r="K387" s="9" t="str">
        <f aca="false">IF(ISNA(VLOOKUP($B387,geographic!$A:$B,1,0)), "no", "yes")</f>
        <v>no</v>
      </c>
      <c r="L387" s="8" t="str">
        <f aca="false">IF(ISNA(VLOOKUP($B387,scientific!$A:$B,1,0)), "no", "yes")</f>
        <v>no</v>
      </c>
      <c r="M387" s="8" t="str">
        <f aca="false">IF(ISNA(VLOOKUP($B387,datasets!$B:$C,1,0)), "no", "yes")</f>
        <v>no</v>
      </c>
      <c r="N387" s="8" t="str">
        <f aca="false">IF(ISNA(VLOOKUP($B387,processing!$B:$C,1,0)), "no", "yes")</f>
        <v>no</v>
      </c>
      <c r="O387" s="8" t="str">
        <f aca="false">IF(ISNA(VLOOKUP($B387,outputs!$B:$C,1,0)), "no", "yes")</f>
        <v>no</v>
      </c>
      <c r="P387" s="8" t="str">
        <f aca="false">IF(ISNA(VLOOKUP($B387,accuracy!$B:$C,1,0)), "no", "yes")</f>
        <v>no</v>
      </c>
    </row>
    <row r="388" customFormat="false" ht="12.75" hidden="false" customHeight="true" outlineLevel="0" collapsed="false">
      <c r="A388" s="5"/>
      <c r="B388" s="5" t="str">
        <f aca="false">CONCATENATE(E388," ",C388,", ",G388, " (", D388,")")</f>
        <v> ,  ()</v>
      </c>
      <c r="C388" s="5"/>
      <c r="J388" s="5" t="e">
        <f aca="true">EXACT(VLOOKUP($B388, INDIRECT("scientific!$A:$E"), 5, FALSE()), "no")</f>
        <v>#N/A</v>
      </c>
      <c r="K388" s="9" t="str">
        <f aca="false">IF(ISNA(VLOOKUP($B388,geographic!$A:$B,1,0)), "no", "yes")</f>
        <v>no</v>
      </c>
      <c r="L388" s="8" t="str">
        <f aca="false">IF(ISNA(VLOOKUP($B388,scientific!$A:$B,1,0)), "no", "yes")</f>
        <v>no</v>
      </c>
      <c r="M388" s="8" t="str">
        <f aca="false">IF(ISNA(VLOOKUP($B388,datasets!$B:$C,1,0)), "no", "yes")</f>
        <v>no</v>
      </c>
      <c r="N388" s="8" t="str">
        <f aca="false">IF(ISNA(VLOOKUP($B388,processing!$B:$C,1,0)), "no", "yes")</f>
        <v>no</v>
      </c>
      <c r="O388" s="8" t="str">
        <f aca="false">IF(ISNA(VLOOKUP($B388,outputs!$B:$C,1,0)), "no", "yes")</f>
        <v>no</v>
      </c>
      <c r="P388" s="8" t="str">
        <f aca="false">IF(ISNA(VLOOKUP($B388,accuracy!$B:$C,1,0)), "no", "yes")</f>
        <v>no</v>
      </c>
    </row>
    <row r="389" customFormat="false" ht="12.75" hidden="false" customHeight="true" outlineLevel="0" collapsed="false">
      <c r="A389" s="5"/>
      <c r="B389" s="5" t="str">
        <f aca="false">CONCATENATE(E389," ",C389,", ",G389, " (", D389,")")</f>
        <v> ,  ()</v>
      </c>
      <c r="C389" s="5"/>
      <c r="J389" s="5" t="e">
        <f aca="true">EXACT(VLOOKUP($B389, INDIRECT("scientific!$A:$E"), 5, FALSE()), "no")</f>
        <v>#N/A</v>
      </c>
      <c r="K389" s="9" t="str">
        <f aca="false">IF(ISNA(VLOOKUP($B389,geographic!$A:$B,1,0)), "no", "yes")</f>
        <v>no</v>
      </c>
      <c r="L389" s="8" t="str">
        <f aca="false">IF(ISNA(VLOOKUP($B389,scientific!$A:$B,1,0)), "no", "yes")</f>
        <v>no</v>
      </c>
      <c r="M389" s="8" t="str">
        <f aca="false">IF(ISNA(VLOOKUP($B389,datasets!$B:$C,1,0)), "no", "yes")</f>
        <v>no</v>
      </c>
      <c r="N389" s="8" t="str">
        <f aca="false">IF(ISNA(VLOOKUP($B389,processing!$B:$C,1,0)), "no", "yes")</f>
        <v>no</v>
      </c>
      <c r="O389" s="8" t="str">
        <f aca="false">IF(ISNA(VLOOKUP($B389,outputs!$B:$C,1,0)), "no", "yes")</f>
        <v>no</v>
      </c>
      <c r="P389" s="8" t="str">
        <f aca="false">IF(ISNA(VLOOKUP($B389,accuracy!$B:$C,1,0)), "no", "yes")</f>
        <v>no</v>
      </c>
    </row>
    <row r="390" customFormat="false" ht="12.75" hidden="false" customHeight="true" outlineLevel="0" collapsed="false">
      <c r="A390" s="5"/>
      <c r="B390" s="5" t="str">
        <f aca="false">CONCATENATE(E390," ",C390,", ",G390, " (", D390,")")</f>
        <v> ,  ()</v>
      </c>
      <c r="C390" s="5"/>
      <c r="J390" s="5" t="e">
        <f aca="true">EXACT(VLOOKUP($B390, INDIRECT("scientific!$A:$E"), 5, FALSE()), "no")</f>
        <v>#N/A</v>
      </c>
      <c r="K390" s="9" t="str">
        <f aca="false">IF(ISNA(VLOOKUP($B390,geographic!$A:$B,1,0)), "no", "yes")</f>
        <v>no</v>
      </c>
      <c r="L390" s="8" t="str">
        <f aca="false">IF(ISNA(VLOOKUP($B390,scientific!$A:$B,1,0)), "no", "yes")</f>
        <v>no</v>
      </c>
      <c r="M390" s="8" t="str">
        <f aca="false">IF(ISNA(VLOOKUP($B390,datasets!$B:$C,1,0)), "no", "yes")</f>
        <v>no</v>
      </c>
      <c r="N390" s="8" t="str">
        <f aca="false">IF(ISNA(VLOOKUP($B390,processing!$B:$C,1,0)), "no", "yes")</f>
        <v>no</v>
      </c>
      <c r="O390" s="8" t="str">
        <f aca="false">IF(ISNA(VLOOKUP($B390,outputs!$B:$C,1,0)), "no", "yes")</f>
        <v>no</v>
      </c>
      <c r="P390" s="8" t="str">
        <f aca="false">IF(ISNA(VLOOKUP($B390,accuracy!$B:$C,1,0)), "no", "yes")</f>
        <v>no</v>
      </c>
    </row>
    <row r="391" customFormat="false" ht="12.75" hidden="false" customHeight="true" outlineLevel="0" collapsed="false">
      <c r="A391" s="5"/>
      <c r="B391" s="5" t="str">
        <f aca="false">CONCATENATE(E391," ",C391,", ",G391, " (", D391,")")</f>
        <v> ,  ()</v>
      </c>
      <c r="C391" s="5"/>
      <c r="J391" s="5" t="e">
        <f aca="true">EXACT(VLOOKUP($B391, INDIRECT("scientific!$A:$E"), 5, FALSE()), "no")</f>
        <v>#N/A</v>
      </c>
      <c r="K391" s="9" t="str">
        <f aca="false">IF(ISNA(VLOOKUP($B391,geographic!$A:$B,1,0)), "no", "yes")</f>
        <v>no</v>
      </c>
      <c r="L391" s="8" t="str">
        <f aca="false">IF(ISNA(VLOOKUP($B391,scientific!$A:$B,1,0)), "no", "yes")</f>
        <v>no</v>
      </c>
      <c r="M391" s="8" t="str">
        <f aca="false">IF(ISNA(VLOOKUP($B391,datasets!$B:$C,1,0)), "no", "yes")</f>
        <v>no</v>
      </c>
      <c r="N391" s="8" t="str">
        <f aca="false">IF(ISNA(VLOOKUP($B391,processing!$B:$C,1,0)), "no", "yes")</f>
        <v>no</v>
      </c>
      <c r="O391" s="8" t="str">
        <f aca="false">IF(ISNA(VLOOKUP($B391,outputs!$B:$C,1,0)), "no", "yes")</f>
        <v>no</v>
      </c>
      <c r="P391" s="8" t="str">
        <f aca="false">IF(ISNA(VLOOKUP($B391,accuracy!$B:$C,1,0)), "no", "yes")</f>
        <v>no</v>
      </c>
    </row>
    <row r="392" customFormat="false" ht="12.75" hidden="false" customHeight="true" outlineLevel="0" collapsed="false">
      <c r="A392" s="5"/>
      <c r="B392" s="5" t="str">
        <f aca="false">CONCATENATE(E392," ",C392,", ",G392, " (", D392,")")</f>
        <v> ,  ()</v>
      </c>
      <c r="C392" s="5"/>
      <c r="J392" s="5" t="e">
        <f aca="true">EXACT(VLOOKUP($B392, INDIRECT("scientific!$A:$E"), 5, FALSE()), "no")</f>
        <v>#N/A</v>
      </c>
      <c r="K392" s="9" t="str">
        <f aca="false">IF(ISNA(VLOOKUP($B392,geographic!$A:$B,1,0)), "no", "yes")</f>
        <v>no</v>
      </c>
      <c r="L392" s="8" t="str">
        <f aca="false">IF(ISNA(VLOOKUP($B392,scientific!$A:$B,1,0)), "no", "yes")</f>
        <v>no</v>
      </c>
      <c r="M392" s="8" t="str">
        <f aca="false">IF(ISNA(VLOOKUP($B392,datasets!$B:$C,1,0)), "no", "yes")</f>
        <v>no</v>
      </c>
      <c r="N392" s="8" t="str">
        <f aca="false">IF(ISNA(VLOOKUP($B392,processing!$B:$C,1,0)), "no", "yes")</f>
        <v>no</v>
      </c>
      <c r="O392" s="8" t="str">
        <f aca="false">IF(ISNA(VLOOKUP($B392,outputs!$B:$C,1,0)), "no", "yes")</f>
        <v>no</v>
      </c>
      <c r="P392" s="8" t="str">
        <f aca="false">IF(ISNA(VLOOKUP($B392,accuracy!$B:$C,1,0)), "no", "yes")</f>
        <v>no</v>
      </c>
    </row>
    <row r="393" customFormat="false" ht="12.75" hidden="false" customHeight="true" outlineLevel="0" collapsed="false">
      <c r="A393" s="5"/>
      <c r="B393" s="5" t="str">
        <f aca="false">CONCATENATE(E393," ",C393,", ",G393, " (", D393,")")</f>
        <v> ,  ()</v>
      </c>
      <c r="C393" s="5"/>
      <c r="J393" s="5" t="e">
        <f aca="true">EXACT(VLOOKUP($B393, INDIRECT("scientific!$A:$E"), 5, FALSE()), "no")</f>
        <v>#N/A</v>
      </c>
      <c r="K393" s="9" t="str">
        <f aca="false">IF(ISNA(VLOOKUP($B393,geographic!$A:$B,1,0)), "no", "yes")</f>
        <v>no</v>
      </c>
      <c r="L393" s="8" t="str">
        <f aca="false">IF(ISNA(VLOOKUP($B393,scientific!$A:$B,1,0)), "no", "yes")</f>
        <v>no</v>
      </c>
      <c r="M393" s="8" t="str">
        <f aca="false">IF(ISNA(VLOOKUP($B393,datasets!$B:$C,1,0)), "no", "yes")</f>
        <v>no</v>
      </c>
      <c r="N393" s="8" t="str">
        <f aca="false">IF(ISNA(VLOOKUP($B393,processing!$B:$C,1,0)), "no", "yes")</f>
        <v>no</v>
      </c>
      <c r="O393" s="8" t="str">
        <f aca="false">IF(ISNA(VLOOKUP($B393,outputs!$B:$C,1,0)), "no", "yes")</f>
        <v>no</v>
      </c>
      <c r="P393" s="8" t="str">
        <f aca="false">IF(ISNA(VLOOKUP($B393,accuracy!$B:$C,1,0)), "no", "yes")</f>
        <v>no</v>
      </c>
    </row>
    <row r="394" customFormat="false" ht="12.75" hidden="false" customHeight="true" outlineLevel="0" collapsed="false">
      <c r="A394" s="5"/>
      <c r="B394" s="5" t="str">
        <f aca="false">CONCATENATE(E394," ",C394,", ",G394, " (", D394,")")</f>
        <v> ,  ()</v>
      </c>
      <c r="C394" s="5"/>
      <c r="J394" s="5" t="e">
        <f aca="true">EXACT(VLOOKUP($B394, INDIRECT("scientific!$A:$E"), 5, FALSE()), "no")</f>
        <v>#N/A</v>
      </c>
      <c r="K394" s="9" t="str">
        <f aca="false">IF(ISNA(VLOOKUP($B394,geographic!$A:$B,1,0)), "no", "yes")</f>
        <v>no</v>
      </c>
      <c r="L394" s="8" t="str">
        <f aca="false">IF(ISNA(VLOOKUP($B394,scientific!$A:$B,1,0)), "no", "yes")</f>
        <v>no</v>
      </c>
      <c r="M394" s="8" t="str">
        <f aca="false">IF(ISNA(VLOOKUP($B394,datasets!$B:$C,1,0)), "no", "yes")</f>
        <v>no</v>
      </c>
      <c r="N394" s="8" t="str">
        <f aca="false">IF(ISNA(VLOOKUP($B394,processing!$B:$C,1,0)), "no", "yes")</f>
        <v>no</v>
      </c>
      <c r="O394" s="8" t="str">
        <f aca="false">IF(ISNA(VLOOKUP($B394,outputs!$B:$C,1,0)), "no", "yes")</f>
        <v>no</v>
      </c>
      <c r="P394" s="8" t="str">
        <f aca="false">IF(ISNA(VLOOKUP($B394,accuracy!$B:$C,1,0)), "no", "yes")</f>
        <v>no</v>
      </c>
    </row>
    <row r="395" customFormat="false" ht="12.75" hidden="false" customHeight="true" outlineLevel="0" collapsed="false">
      <c r="A395" s="5"/>
      <c r="B395" s="5" t="str">
        <f aca="false">CONCATENATE(E395," ",C395,", ",G395, " (", D395,")")</f>
        <v> ,  ()</v>
      </c>
      <c r="C395" s="5"/>
      <c r="J395" s="5" t="e">
        <f aca="true">EXACT(VLOOKUP($B395, INDIRECT("scientific!$A:$E"), 5, FALSE()), "no")</f>
        <v>#N/A</v>
      </c>
      <c r="K395" s="9" t="str">
        <f aca="false">IF(ISNA(VLOOKUP($B395,geographic!$A:$B,1,0)), "no", "yes")</f>
        <v>no</v>
      </c>
      <c r="L395" s="8" t="str">
        <f aca="false">IF(ISNA(VLOOKUP($B395,scientific!$A:$B,1,0)), "no", "yes")</f>
        <v>no</v>
      </c>
      <c r="M395" s="8" t="str">
        <f aca="false">IF(ISNA(VLOOKUP($B395,datasets!$B:$C,1,0)), "no", "yes")</f>
        <v>no</v>
      </c>
      <c r="N395" s="8" t="str">
        <f aca="false">IF(ISNA(VLOOKUP($B395,processing!$B:$C,1,0)), "no", "yes")</f>
        <v>no</v>
      </c>
      <c r="O395" s="8" t="str">
        <f aca="false">IF(ISNA(VLOOKUP($B395,outputs!$B:$C,1,0)), "no", "yes")</f>
        <v>no</v>
      </c>
      <c r="P395" s="8" t="str">
        <f aca="false">IF(ISNA(VLOOKUP($B395,accuracy!$B:$C,1,0)), "no", "yes")</f>
        <v>no</v>
      </c>
    </row>
    <row r="396" customFormat="false" ht="12.75" hidden="false" customHeight="true" outlineLevel="0" collapsed="false">
      <c r="A396" s="5"/>
      <c r="B396" s="5" t="str">
        <f aca="false">CONCATENATE(E396," ",C396,", ",G396, " (", D396,")")</f>
        <v> ,  ()</v>
      </c>
      <c r="C396" s="5"/>
      <c r="J396" s="5" t="e">
        <f aca="true">EXACT(VLOOKUP($B396, INDIRECT("scientific!$A:$E"), 5, FALSE()), "no")</f>
        <v>#N/A</v>
      </c>
      <c r="K396" s="9" t="str">
        <f aca="false">IF(ISNA(VLOOKUP($B396,geographic!$A:$B,1,0)), "no", "yes")</f>
        <v>no</v>
      </c>
      <c r="L396" s="8" t="str">
        <f aca="false">IF(ISNA(VLOOKUP($B396,scientific!$A:$B,1,0)), "no", "yes")</f>
        <v>no</v>
      </c>
      <c r="M396" s="8" t="str">
        <f aca="false">IF(ISNA(VLOOKUP($B396,datasets!$B:$C,1,0)), "no", "yes")</f>
        <v>no</v>
      </c>
      <c r="N396" s="8" t="str">
        <f aca="false">IF(ISNA(VLOOKUP($B396,processing!$B:$C,1,0)), "no", "yes")</f>
        <v>no</v>
      </c>
      <c r="O396" s="8" t="str">
        <f aca="false">IF(ISNA(VLOOKUP($B396,outputs!$B:$C,1,0)), "no", "yes")</f>
        <v>no</v>
      </c>
      <c r="P396" s="8" t="str">
        <f aca="false">IF(ISNA(VLOOKUP($B396,accuracy!$B:$C,1,0)), "no", "yes")</f>
        <v>no</v>
      </c>
    </row>
    <row r="397" customFormat="false" ht="12.75" hidden="false" customHeight="true" outlineLevel="0" collapsed="false">
      <c r="A397" s="5"/>
      <c r="B397" s="5" t="str">
        <f aca="false">CONCATENATE(E397," ",C397,", ",G397, " (", D397,")")</f>
        <v> ,  ()</v>
      </c>
      <c r="C397" s="5"/>
      <c r="J397" s="5" t="e">
        <f aca="true">EXACT(VLOOKUP($B397, INDIRECT("scientific!$A:$E"), 5, FALSE()), "no")</f>
        <v>#N/A</v>
      </c>
      <c r="K397" s="9" t="str">
        <f aca="false">IF(ISNA(VLOOKUP($B397,geographic!$A:$B,1,0)), "no", "yes")</f>
        <v>no</v>
      </c>
      <c r="L397" s="8" t="str">
        <f aca="false">IF(ISNA(VLOOKUP($B397,scientific!$A:$B,1,0)), "no", "yes")</f>
        <v>no</v>
      </c>
      <c r="M397" s="8" t="str">
        <f aca="false">IF(ISNA(VLOOKUP($B397,datasets!$B:$C,1,0)), "no", "yes")</f>
        <v>no</v>
      </c>
      <c r="N397" s="8" t="str">
        <f aca="false">IF(ISNA(VLOOKUP($B397,processing!$B:$C,1,0)), "no", "yes")</f>
        <v>no</v>
      </c>
      <c r="O397" s="8" t="str">
        <f aca="false">IF(ISNA(VLOOKUP($B397,outputs!$B:$C,1,0)), "no", "yes")</f>
        <v>no</v>
      </c>
      <c r="P397" s="8" t="str">
        <f aca="false">IF(ISNA(VLOOKUP($B397,accuracy!$B:$C,1,0)), "no", "yes")</f>
        <v>no</v>
      </c>
    </row>
    <row r="398" customFormat="false" ht="12.75" hidden="false" customHeight="true" outlineLevel="0" collapsed="false">
      <c r="A398" s="5"/>
      <c r="B398" s="5" t="str">
        <f aca="false">CONCATENATE(E398," ",C398,", ",G398, " (", D398,")")</f>
        <v> ,  ()</v>
      </c>
      <c r="C398" s="5"/>
      <c r="J398" s="5" t="e">
        <f aca="true">EXACT(VLOOKUP($B398, INDIRECT("scientific!$A:$E"), 5, FALSE()), "no")</f>
        <v>#N/A</v>
      </c>
      <c r="K398" s="9" t="str">
        <f aca="false">IF(ISNA(VLOOKUP($B398,geographic!$A:$B,1,0)), "no", "yes")</f>
        <v>no</v>
      </c>
      <c r="L398" s="8" t="str">
        <f aca="false">IF(ISNA(VLOOKUP($B398,scientific!$A:$B,1,0)), "no", "yes")</f>
        <v>no</v>
      </c>
      <c r="M398" s="8" t="str">
        <f aca="false">IF(ISNA(VLOOKUP($B398,datasets!$B:$C,1,0)), "no", "yes")</f>
        <v>no</v>
      </c>
      <c r="N398" s="8" t="str">
        <f aca="false">IF(ISNA(VLOOKUP($B398,processing!$B:$C,1,0)), "no", "yes")</f>
        <v>no</v>
      </c>
      <c r="O398" s="8" t="str">
        <f aca="false">IF(ISNA(VLOOKUP($B398,outputs!$B:$C,1,0)), "no", "yes")</f>
        <v>no</v>
      </c>
      <c r="P398" s="8" t="str">
        <f aca="false">IF(ISNA(VLOOKUP($B398,accuracy!$B:$C,1,0)), "no", "yes")</f>
        <v>no</v>
      </c>
    </row>
    <row r="399" customFormat="false" ht="12.75" hidden="false" customHeight="true" outlineLevel="0" collapsed="false">
      <c r="A399" s="5"/>
      <c r="B399" s="5" t="str">
        <f aca="false">CONCATENATE(E399," ",C399,", ",G399, " (", D399,")")</f>
        <v> ,  ()</v>
      </c>
      <c r="C399" s="5"/>
      <c r="J399" s="5" t="e">
        <f aca="true">EXACT(VLOOKUP($B399, INDIRECT("scientific!$A:$E"), 5, FALSE()), "no")</f>
        <v>#N/A</v>
      </c>
      <c r="K399" s="9" t="str">
        <f aca="false">IF(ISNA(VLOOKUP($B399,geographic!$A:$B,1,0)), "no", "yes")</f>
        <v>no</v>
      </c>
      <c r="L399" s="8" t="str">
        <f aca="false">IF(ISNA(VLOOKUP($B399,scientific!$A:$B,1,0)), "no", "yes")</f>
        <v>no</v>
      </c>
      <c r="M399" s="8" t="str">
        <f aca="false">IF(ISNA(VLOOKUP($B399,datasets!$B:$C,1,0)), "no", "yes")</f>
        <v>no</v>
      </c>
      <c r="N399" s="8" t="str">
        <f aca="false">IF(ISNA(VLOOKUP($B399,processing!$B:$C,1,0)), "no", "yes")</f>
        <v>no</v>
      </c>
      <c r="O399" s="8" t="str">
        <f aca="false">IF(ISNA(VLOOKUP($B399,outputs!$B:$C,1,0)), "no", "yes")</f>
        <v>no</v>
      </c>
      <c r="P399" s="8" t="str">
        <f aca="false">IF(ISNA(VLOOKUP($B399,accuracy!$B:$C,1,0)), "no", "yes")</f>
        <v>no</v>
      </c>
    </row>
    <row r="400" customFormat="false" ht="12.75" hidden="false" customHeight="true" outlineLevel="0" collapsed="false">
      <c r="A400" s="5"/>
      <c r="B400" s="5" t="str">
        <f aca="false">CONCATENATE(E400," ",C400,", ",G400, " (", D400,")")</f>
        <v> ,  ()</v>
      </c>
      <c r="C400" s="5"/>
      <c r="J400" s="5" t="e">
        <f aca="true">EXACT(VLOOKUP($B400, INDIRECT("scientific!$A:$E"), 5, FALSE()), "no")</f>
        <v>#N/A</v>
      </c>
      <c r="K400" s="9" t="str">
        <f aca="false">IF(ISNA(VLOOKUP($B400,geographic!$A:$B,1,0)), "no", "yes")</f>
        <v>no</v>
      </c>
      <c r="L400" s="8" t="str">
        <f aca="false">IF(ISNA(VLOOKUP($B400,scientific!$A:$B,1,0)), "no", "yes")</f>
        <v>no</v>
      </c>
      <c r="M400" s="8" t="str">
        <f aca="false">IF(ISNA(VLOOKUP($B400,datasets!$B:$C,1,0)), "no", "yes")</f>
        <v>no</v>
      </c>
      <c r="N400" s="8" t="str">
        <f aca="false">IF(ISNA(VLOOKUP($B400,processing!$B:$C,1,0)), "no", "yes")</f>
        <v>no</v>
      </c>
      <c r="O400" s="8" t="str">
        <f aca="false">IF(ISNA(VLOOKUP($B400,outputs!$B:$C,1,0)), "no", "yes")</f>
        <v>no</v>
      </c>
      <c r="P400" s="8" t="str">
        <f aca="false">IF(ISNA(VLOOKUP($B400,accuracy!$B:$C,1,0)), "no", "yes")</f>
        <v>no</v>
      </c>
    </row>
    <row r="401" customFormat="false" ht="12.75" hidden="false" customHeight="true" outlineLevel="0" collapsed="false">
      <c r="A401" s="5"/>
      <c r="B401" s="5" t="str">
        <f aca="false">CONCATENATE(E401," ",C401,", ",G401, " (", D401,")")</f>
        <v> ,  ()</v>
      </c>
      <c r="C401" s="5"/>
      <c r="J401" s="5" t="e">
        <f aca="true">EXACT(VLOOKUP($B401, INDIRECT("scientific!$A:$E"), 5, FALSE()), "no")</f>
        <v>#N/A</v>
      </c>
      <c r="K401" s="9" t="str">
        <f aca="false">IF(ISNA(VLOOKUP($B401,geographic!$A:$B,1,0)), "no", "yes")</f>
        <v>no</v>
      </c>
      <c r="L401" s="8" t="str">
        <f aca="false">IF(ISNA(VLOOKUP($B401,scientific!$A:$B,1,0)), "no", "yes")</f>
        <v>no</v>
      </c>
      <c r="M401" s="8" t="str">
        <f aca="false">IF(ISNA(VLOOKUP($B401,datasets!$B:$C,1,0)), "no", "yes")</f>
        <v>no</v>
      </c>
      <c r="N401" s="8" t="str">
        <f aca="false">IF(ISNA(VLOOKUP($B401,processing!$B:$C,1,0)), "no", "yes")</f>
        <v>no</v>
      </c>
      <c r="O401" s="8" t="str">
        <f aca="false">IF(ISNA(VLOOKUP($B401,outputs!$B:$C,1,0)), "no", "yes")</f>
        <v>no</v>
      </c>
      <c r="P401" s="8" t="str">
        <f aca="false">IF(ISNA(VLOOKUP($B401,accuracy!$B:$C,1,0)), "no", "yes")</f>
        <v>no</v>
      </c>
    </row>
    <row r="402" customFormat="false" ht="12.75" hidden="false" customHeight="true" outlineLevel="0" collapsed="false">
      <c r="A402" s="5"/>
      <c r="B402" s="5" t="str">
        <f aca="false">CONCATENATE(E402," ",C402,", ",G402, " (", D402,")")</f>
        <v> ,  ()</v>
      </c>
      <c r="C402" s="5"/>
      <c r="J402" s="5" t="e">
        <f aca="true">EXACT(VLOOKUP($B402, INDIRECT("scientific!$A:$E"), 5, FALSE()), "no")</f>
        <v>#N/A</v>
      </c>
      <c r="K402" s="9" t="str">
        <f aca="false">IF(ISNA(VLOOKUP($B402,geographic!$A:$B,1,0)), "no", "yes")</f>
        <v>no</v>
      </c>
      <c r="L402" s="8" t="str">
        <f aca="false">IF(ISNA(VLOOKUP($B402,scientific!$A:$B,1,0)), "no", "yes")</f>
        <v>no</v>
      </c>
      <c r="M402" s="8" t="str">
        <f aca="false">IF(ISNA(VLOOKUP($B402,datasets!$B:$C,1,0)), "no", "yes")</f>
        <v>no</v>
      </c>
      <c r="N402" s="8" t="str">
        <f aca="false">IF(ISNA(VLOOKUP($B402,processing!$B:$C,1,0)), "no", "yes")</f>
        <v>no</v>
      </c>
      <c r="O402" s="8" t="str">
        <f aca="false">IF(ISNA(VLOOKUP($B402,outputs!$B:$C,1,0)), "no", "yes")</f>
        <v>no</v>
      </c>
      <c r="P402" s="8" t="str">
        <f aca="false">IF(ISNA(VLOOKUP($B402,accuracy!$B:$C,1,0)), "no", "yes")</f>
        <v>no</v>
      </c>
    </row>
    <row r="403" customFormat="false" ht="12.75" hidden="false" customHeight="true" outlineLevel="0" collapsed="false">
      <c r="A403" s="5"/>
      <c r="B403" s="5" t="str">
        <f aca="false">CONCATENATE(E403," ",C403,", ",G403, " (", D403,")")</f>
        <v> ,  ()</v>
      </c>
      <c r="C403" s="5"/>
      <c r="J403" s="5" t="e">
        <f aca="true">EXACT(VLOOKUP($B403, INDIRECT("scientific!$A:$E"), 5, FALSE()), "no")</f>
        <v>#N/A</v>
      </c>
      <c r="K403" s="9" t="str">
        <f aca="false">IF(ISNA(VLOOKUP($B403,geographic!$A:$B,1,0)), "no", "yes")</f>
        <v>no</v>
      </c>
      <c r="L403" s="8" t="str">
        <f aca="false">IF(ISNA(VLOOKUP($B403,scientific!$A:$B,1,0)), "no", "yes")</f>
        <v>no</v>
      </c>
      <c r="M403" s="8" t="str">
        <f aca="false">IF(ISNA(VLOOKUP($B403,datasets!$B:$C,1,0)), "no", "yes")</f>
        <v>no</v>
      </c>
      <c r="N403" s="8" t="str">
        <f aca="false">IF(ISNA(VLOOKUP($B403,processing!$B:$C,1,0)), "no", "yes")</f>
        <v>no</v>
      </c>
      <c r="O403" s="8" t="str">
        <f aca="false">IF(ISNA(VLOOKUP($B403,outputs!$B:$C,1,0)), "no", "yes")</f>
        <v>no</v>
      </c>
      <c r="P403" s="8" t="str">
        <f aca="false">IF(ISNA(VLOOKUP($B403,accuracy!$B:$C,1,0)), "no", "yes")</f>
        <v>no</v>
      </c>
    </row>
    <row r="404" customFormat="false" ht="12.75" hidden="false" customHeight="true" outlineLevel="0" collapsed="false">
      <c r="A404" s="5"/>
      <c r="B404" s="5" t="str">
        <f aca="false">CONCATENATE(E404," ",C404,", ",G404, " (", D404,")")</f>
        <v> ,  ()</v>
      </c>
      <c r="C404" s="5"/>
      <c r="J404" s="5" t="e">
        <f aca="true">EXACT(VLOOKUP($B404, INDIRECT("scientific!$A:$E"), 5, FALSE()), "no")</f>
        <v>#N/A</v>
      </c>
      <c r="K404" s="9" t="str">
        <f aca="false">IF(ISNA(VLOOKUP($B404,geographic!$A:$B,1,0)), "no", "yes")</f>
        <v>no</v>
      </c>
      <c r="L404" s="8" t="str">
        <f aca="false">IF(ISNA(VLOOKUP($B404,scientific!$A:$B,1,0)), "no", "yes")</f>
        <v>no</v>
      </c>
      <c r="M404" s="8" t="str">
        <f aca="false">IF(ISNA(VLOOKUP($B404,datasets!$B:$C,1,0)), "no", "yes")</f>
        <v>no</v>
      </c>
      <c r="N404" s="8" t="str">
        <f aca="false">IF(ISNA(VLOOKUP($B404,processing!$B:$C,1,0)), "no", "yes")</f>
        <v>no</v>
      </c>
      <c r="O404" s="8" t="str">
        <f aca="false">IF(ISNA(VLOOKUP($B404,outputs!$B:$C,1,0)), "no", "yes")</f>
        <v>no</v>
      </c>
      <c r="P404" s="8" t="str">
        <f aca="false">IF(ISNA(VLOOKUP($B404,accuracy!$B:$C,1,0)), "no", "yes")</f>
        <v>no</v>
      </c>
    </row>
    <row r="405" customFormat="false" ht="12.75" hidden="false" customHeight="true" outlineLevel="0" collapsed="false">
      <c r="A405" s="5"/>
      <c r="B405" s="5" t="str">
        <f aca="false">CONCATENATE(E405," ",C405,", ",G405, " (", D405,")")</f>
        <v> ,  ()</v>
      </c>
      <c r="C405" s="5"/>
      <c r="J405" s="5" t="e">
        <f aca="true">EXACT(VLOOKUP($B405, INDIRECT("scientific!$A:$E"), 5, FALSE()), "no")</f>
        <v>#N/A</v>
      </c>
      <c r="K405" s="9" t="str">
        <f aca="false">IF(ISNA(VLOOKUP($B405,geographic!$A:$B,1,0)), "no", "yes")</f>
        <v>no</v>
      </c>
      <c r="L405" s="8" t="str">
        <f aca="false">IF(ISNA(VLOOKUP($B405,scientific!$A:$B,1,0)), "no", "yes")</f>
        <v>no</v>
      </c>
      <c r="M405" s="8" t="str">
        <f aca="false">IF(ISNA(VLOOKUP($B405,datasets!$B:$C,1,0)), "no", "yes")</f>
        <v>no</v>
      </c>
      <c r="N405" s="8" t="str">
        <f aca="false">IF(ISNA(VLOOKUP($B405,processing!$B:$C,1,0)), "no", "yes")</f>
        <v>no</v>
      </c>
      <c r="O405" s="8" t="str">
        <f aca="false">IF(ISNA(VLOOKUP($B405,outputs!$B:$C,1,0)), "no", "yes")</f>
        <v>no</v>
      </c>
      <c r="P405" s="8" t="str">
        <f aca="false">IF(ISNA(VLOOKUP($B405,accuracy!$B:$C,1,0)), "no", "yes")</f>
        <v>no</v>
      </c>
    </row>
    <row r="406" customFormat="false" ht="12.75" hidden="false" customHeight="true" outlineLevel="0" collapsed="false">
      <c r="A406" s="5"/>
      <c r="B406" s="5" t="str">
        <f aca="false">CONCATENATE(E406," ",C406,", ",G406, " (", D406,")")</f>
        <v> ,  ()</v>
      </c>
      <c r="C406" s="5"/>
      <c r="J406" s="5" t="e">
        <f aca="true">EXACT(VLOOKUP($B406, INDIRECT("scientific!$A:$E"), 5, FALSE()), "no")</f>
        <v>#N/A</v>
      </c>
      <c r="K406" s="9" t="str">
        <f aca="false">IF(ISNA(VLOOKUP($B406,geographic!$A:$B,1,0)), "no", "yes")</f>
        <v>no</v>
      </c>
      <c r="L406" s="8" t="str">
        <f aca="false">IF(ISNA(VLOOKUP($B406,scientific!$A:$B,1,0)), "no", "yes")</f>
        <v>no</v>
      </c>
      <c r="M406" s="8" t="str">
        <f aca="false">IF(ISNA(VLOOKUP($B406,datasets!$B:$C,1,0)), "no", "yes")</f>
        <v>no</v>
      </c>
      <c r="N406" s="8" t="str">
        <f aca="false">IF(ISNA(VLOOKUP($B406,processing!$B:$C,1,0)), "no", "yes")</f>
        <v>no</v>
      </c>
      <c r="O406" s="8" t="str">
        <f aca="false">IF(ISNA(VLOOKUP($B406,outputs!$B:$C,1,0)), "no", "yes")</f>
        <v>no</v>
      </c>
      <c r="P406" s="8" t="str">
        <f aca="false">IF(ISNA(VLOOKUP($B406,accuracy!$B:$C,1,0)), "no", "yes")</f>
        <v>no</v>
      </c>
    </row>
    <row r="407" customFormat="false" ht="12.75" hidden="false" customHeight="true" outlineLevel="0" collapsed="false">
      <c r="A407" s="5"/>
      <c r="B407" s="5" t="str">
        <f aca="false">CONCATENATE(E407," ",C407,", ",G407, " (", D407,")")</f>
        <v> ,  ()</v>
      </c>
      <c r="C407" s="5"/>
      <c r="J407" s="5" t="e">
        <f aca="true">EXACT(VLOOKUP($B407, INDIRECT("scientific!$A:$E"), 5, FALSE()), "no")</f>
        <v>#N/A</v>
      </c>
      <c r="K407" s="9" t="str">
        <f aca="false">IF(ISNA(VLOOKUP($B407,geographic!$A:$B,1,0)), "no", "yes")</f>
        <v>no</v>
      </c>
      <c r="L407" s="8" t="str">
        <f aca="false">IF(ISNA(VLOOKUP($B407,scientific!$A:$B,1,0)), "no", "yes")</f>
        <v>no</v>
      </c>
      <c r="M407" s="8" t="str">
        <f aca="false">IF(ISNA(VLOOKUP($B407,datasets!$B:$C,1,0)), "no", "yes")</f>
        <v>no</v>
      </c>
      <c r="N407" s="8" t="str">
        <f aca="false">IF(ISNA(VLOOKUP($B407,processing!$B:$C,1,0)), "no", "yes")</f>
        <v>no</v>
      </c>
      <c r="O407" s="8" t="str">
        <f aca="false">IF(ISNA(VLOOKUP($B407,outputs!$B:$C,1,0)), "no", "yes")</f>
        <v>no</v>
      </c>
      <c r="P407" s="8" t="str">
        <f aca="false">IF(ISNA(VLOOKUP($B407,accuracy!$B:$C,1,0)), "no", "yes")</f>
        <v>no</v>
      </c>
    </row>
    <row r="408" customFormat="false" ht="12.75" hidden="false" customHeight="true" outlineLevel="0" collapsed="false">
      <c r="A408" s="5"/>
      <c r="B408" s="5" t="str">
        <f aca="false">CONCATENATE(E408," ",C408,", ",G408, " (", D408,")")</f>
        <v> ,  ()</v>
      </c>
      <c r="C408" s="5"/>
      <c r="J408" s="5" t="e">
        <f aca="true">EXACT(VLOOKUP($B408, INDIRECT("scientific!$A:$E"), 5, FALSE()), "no")</f>
        <v>#N/A</v>
      </c>
      <c r="K408" s="9" t="str">
        <f aca="false">IF(ISNA(VLOOKUP($B408,geographic!$A:$B,1,0)), "no", "yes")</f>
        <v>no</v>
      </c>
      <c r="L408" s="8" t="str">
        <f aca="false">IF(ISNA(VLOOKUP($B408,scientific!$A:$B,1,0)), "no", "yes")</f>
        <v>no</v>
      </c>
      <c r="M408" s="8" t="str">
        <f aca="false">IF(ISNA(VLOOKUP($B408,datasets!$B:$C,1,0)), "no", "yes")</f>
        <v>no</v>
      </c>
      <c r="N408" s="8" t="str">
        <f aca="false">IF(ISNA(VLOOKUP($B408,processing!$B:$C,1,0)), "no", "yes")</f>
        <v>no</v>
      </c>
      <c r="O408" s="8" t="str">
        <f aca="false">IF(ISNA(VLOOKUP($B408,outputs!$B:$C,1,0)), "no", "yes")</f>
        <v>no</v>
      </c>
      <c r="P408" s="8" t="str">
        <f aca="false">IF(ISNA(VLOOKUP($B408,accuracy!$B:$C,1,0)), "no", "yes")</f>
        <v>no</v>
      </c>
    </row>
    <row r="409" customFormat="false" ht="12.75" hidden="false" customHeight="true" outlineLevel="0" collapsed="false">
      <c r="A409" s="5"/>
      <c r="B409" s="5" t="str">
        <f aca="false">CONCATENATE(E409," ",C409,", ",G409, " (", D409,")")</f>
        <v> ,  ()</v>
      </c>
      <c r="C409" s="5"/>
      <c r="J409" s="5" t="e">
        <f aca="true">EXACT(VLOOKUP($B409, INDIRECT("scientific!$A:$E"), 5, FALSE()), "no")</f>
        <v>#N/A</v>
      </c>
      <c r="K409" s="9" t="str">
        <f aca="false">IF(ISNA(VLOOKUP($B409,geographic!$A:$B,1,0)), "no", "yes")</f>
        <v>no</v>
      </c>
      <c r="L409" s="8" t="str">
        <f aca="false">IF(ISNA(VLOOKUP($B409,scientific!$A:$B,1,0)), "no", "yes")</f>
        <v>no</v>
      </c>
      <c r="M409" s="8" t="str">
        <f aca="false">IF(ISNA(VLOOKUP($B409,datasets!$B:$C,1,0)), "no", "yes")</f>
        <v>no</v>
      </c>
      <c r="N409" s="8" t="str">
        <f aca="false">IF(ISNA(VLOOKUP($B409,processing!$B:$C,1,0)), "no", "yes")</f>
        <v>no</v>
      </c>
      <c r="O409" s="8" t="str">
        <f aca="false">IF(ISNA(VLOOKUP($B409,outputs!$B:$C,1,0)), "no", "yes")</f>
        <v>no</v>
      </c>
      <c r="P409" s="8" t="str">
        <f aca="false">IF(ISNA(VLOOKUP($B409,accuracy!$B:$C,1,0)), "no", "yes")</f>
        <v>no</v>
      </c>
    </row>
    <row r="410" customFormat="false" ht="12.75" hidden="false" customHeight="true" outlineLevel="0" collapsed="false">
      <c r="A410" s="5"/>
      <c r="B410" s="5" t="str">
        <f aca="false">CONCATENATE(E410," ",C410,", ",G410, " (", D410,")")</f>
        <v> ,  ()</v>
      </c>
      <c r="C410" s="5"/>
      <c r="J410" s="5" t="e">
        <f aca="true">EXACT(VLOOKUP($B410, INDIRECT("scientific!$A:$E"), 5, FALSE()), "no")</f>
        <v>#N/A</v>
      </c>
      <c r="K410" s="9" t="str">
        <f aca="false">IF(ISNA(VLOOKUP($B410,geographic!$A:$B,1,0)), "no", "yes")</f>
        <v>no</v>
      </c>
      <c r="L410" s="8" t="str">
        <f aca="false">IF(ISNA(VLOOKUP($B410,scientific!$A:$B,1,0)), "no", "yes")</f>
        <v>no</v>
      </c>
      <c r="M410" s="8" t="str">
        <f aca="false">IF(ISNA(VLOOKUP($B410,datasets!$B:$C,1,0)), "no", "yes")</f>
        <v>no</v>
      </c>
      <c r="N410" s="8" t="str">
        <f aca="false">IF(ISNA(VLOOKUP($B410,processing!$B:$C,1,0)), "no", "yes")</f>
        <v>no</v>
      </c>
      <c r="O410" s="8" t="str">
        <f aca="false">IF(ISNA(VLOOKUP($B410,outputs!$B:$C,1,0)), "no", "yes")</f>
        <v>no</v>
      </c>
      <c r="P410" s="8" t="str">
        <f aca="false">IF(ISNA(VLOOKUP($B410,accuracy!$B:$C,1,0)), "no", "yes")</f>
        <v>no</v>
      </c>
    </row>
    <row r="411" customFormat="false" ht="12.75" hidden="false" customHeight="true" outlineLevel="0" collapsed="false">
      <c r="A411" s="5"/>
      <c r="B411" s="5" t="str">
        <f aca="false">CONCATENATE(E411," ",C411,", ",G411, " (", D411,")")</f>
        <v> ,  ()</v>
      </c>
      <c r="C411" s="5"/>
      <c r="J411" s="5" t="e">
        <f aca="true">EXACT(VLOOKUP($B411, INDIRECT("scientific!$A:$E"), 5, FALSE()), "no")</f>
        <v>#N/A</v>
      </c>
      <c r="K411" s="9" t="str">
        <f aca="false">IF(ISNA(VLOOKUP($B411,geographic!$A:$B,1,0)), "no", "yes")</f>
        <v>no</v>
      </c>
      <c r="L411" s="8" t="str">
        <f aca="false">IF(ISNA(VLOOKUP($B411,scientific!$A:$B,1,0)), "no", "yes")</f>
        <v>no</v>
      </c>
      <c r="M411" s="8" t="str">
        <f aca="false">IF(ISNA(VLOOKUP($B411,datasets!$B:$C,1,0)), "no", "yes")</f>
        <v>no</v>
      </c>
      <c r="N411" s="8" t="str">
        <f aca="false">IF(ISNA(VLOOKUP($B411,processing!$B:$C,1,0)), "no", "yes")</f>
        <v>no</v>
      </c>
      <c r="O411" s="8" t="str">
        <f aca="false">IF(ISNA(VLOOKUP($B411,outputs!$B:$C,1,0)), "no", "yes")</f>
        <v>no</v>
      </c>
      <c r="P411" s="8" t="str">
        <f aca="false">IF(ISNA(VLOOKUP($B411,accuracy!$B:$C,1,0)), "no", "yes")</f>
        <v>no</v>
      </c>
    </row>
    <row r="412" customFormat="false" ht="12.75" hidden="false" customHeight="true" outlineLevel="0" collapsed="false">
      <c r="A412" s="5"/>
      <c r="B412" s="5" t="str">
        <f aca="false">CONCATENATE(E412," ",C412,", ",G412, " (", D412,")")</f>
        <v> ,  ()</v>
      </c>
      <c r="C412" s="5"/>
      <c r="J412" s="5" t="e">
        <f aca="true">EXACT(VLOOKUP($B412, INDIRECT("scientific!$A:$E"), 5, FALSE()), "no")</f>
        <v>#N/A</v>
      </c>
      <c r="K412" s="9" t="str">
        <f aca="false">IF(ISNA(VLOOKUP($B412,geographic!$A:$B,1,0)), "no", "yes")</f>
        <v>no</v>
      </c>
      <c r="L412" s="8" t="str">
        <f aca="false">IF(ISNA(VLOOKUP($B412,scientific!$A:$B,1,0)), "no", "yes")</f>
        <v>no</v>
      </c>
      <c r="M412" s="8" t="str">
        <f aca="false">IF(ISNA(VLOOKUP($B412,datasets!$B:$C,1,0)), "no", "yes")</f>
        <v>no</v>
      </c>
      <c r="N412" s="8" t="str">
        <f aca="false">IF(ISNA(VLOOKUP($B412,processing!$B:$C,1,0)), "no", "yes")</f>
        <v>no</v>
      </c>
      <c r="O412" s="8" t="str">
        <f aca="false">IF(ISNA(VLOOKUP($B412,outputs!$B:$C,1,0)), "no", "yes")</f>
        <v>no</v>
      </c>
      <c r="P412" s="8" t="str">
        <f aca="false">IF(ISNA(VLOOKUP($B412,accuracy!$B:$C,1,0)), "no", "yes")</f>
        <v>no</v>
      </c>
    </row>
    <row r="413" customFormat="false" ht="12.75" hidden="false" customHeight="true" outlineLevel="0" collapsed="false">
      <c r="A413" s="5"/>
      <c r="B413" s="5" t="str">
        <f aca="false">CONCATENATE(E413," ",C413,", ",G413, " (", D413,")")</f>
        <v> ,  ()</v>
      </c>
      <c r="C413" s="5"/>
      <c r="J413" s="5" t="e">
        <f aca="true">EXACT(VLOOKUP($B413, INDIRECT("scientific!$A:$E"), 5, FALSE()), "no")</f>
        <v>#N/A</v>
      </c>
      <c r="K413" s="9" t="str">
        <f aca="false">IF(ISNA(VLOOKUP($B413,geographic!$A:$B,1,0)), "no", "yes")</f>
        <v>no</v>
      </c>
      <c r="L413" s="8" t="str">
        <f aca="false">IF(ISNA(VLOOKUP($B413,scientific!$A:$B,1,0)), "no", "yes")</f>
        <v>no</v>
      </c>
      <c r="M413" s="8" t="str">
        <f aca="false">IF(ISNA(VLOOKUP($B413,datasets!$B:$C,1,0)), "no", "yes")</f>
        <v>no</v>
      </c>
      <c r="N413" s="8" t="str">
        <f aca="false">IF(ISNA(VLOOKUP($B413,processing!$B:$C,1,0)), "no", "yes")</f>
        <v>no</v>
      </c>
      <c r="O413" s="8" t="str">
        <f aca="false">IF(ISNA(VLOOKUP($B413,outputs!$B:$C,1,0)), "no", "yes")</f>
        <v>no</v>
      </c>
      <c r="P413" s="8" t="str">
        <f aca="false">IF(ISNA(VLOOKUP($B413,accuracy!$B:$C,1,0)), "no", "yes")</f>
        <v>no</v>
      </c>
    </row>
    <row r="414" customFormat="false" ht="12.75" hidden="false" customHeight="true" outlineLevel="0" collapsed="false">
      <c r="A414" s="5"/>
      <c r="B414" s="5" t="str">
        <f aca="false">CONCATENATE(E414," ",C414,", ",G414, " (", D414,")")</f>
        <v> ,  ()</v>
      </c>
      <c r="C414" s="5"/>
      <c r="J414" s="5" t="e">
        <f aca="true">EXACT(VLOOKUP($B414, INDIRECT("scientific!$A:$E"), 5, FALSE()), "no")</f>
        <v>#N/A</v>
      </c>
      <c r="K414" s="9" t="str">
        <f aca="false">IF(ISNA(VLOOKUP($B414,geographic!$A:$B,1,0)), "no", "yes")</f>
        <v>no</v>
      </c>
      <c r="L414" s="8" t="str">
        <f aca="false">IF(ISNA(VLOOKUP($B414,scientific!$A:$B,1,0)), "no", "yes")</f>
        <v>no</v>
      </c>
      <c r="M414" s="8" t="str">
        <f aca="false">IF(ISNA(VLOOKUP($B414,datasets!$B:$C,1,0)), "no", "yes")</f>
        <v>no</v>
      </c>
      <c r="N414" s="8" t="str">
        <f aca="false">IF(ISNA(VLOOKUP($B414,processing!$B:$C,1,0)), "no", "yes")</f>
        <v>no</v>
      </c>
      <c r="O414" s="8" t="str">
        <f aca="false">IF(ISNA(VLOOKUP($B414,outputs!$B:$C,1,0)), "no", "yes")</f>
        <v>no</v>
      </c>
      <c r="P414" s="8" t="str">
        <f aca="false">IF(ISNA(VLOOKUP($B414,accuracy!$B:$C,1,0)), "no", "yes")</f>
        <v>no</v>
      </c>
    </row>
    <row r="415" customFormat="false" ht="12.75" hidden="false" customHeight="true" outlineLevel="0" collapsed="false">
      <c r="A415" s="5"/>
      <c r="B415" s="5" t="str">
        <f aca="false">CONCATENATE(E415," ",C415,", ",G415, " (", D415,")")</f>
        <v> ,  ()</v>
      </c>
      <c r="C415" s="5"/>
      <c r="J415" s="5" t="e">
        <f aca="true">EXACT(VLOOKUP($B415, INDIRECT("scientific!$A:$E"), 5, FALSE()), "no")</f>
        <v>#N/A</v>
      </c>
      <c r="K415" s="9" t="str">
        <f aca="false">IF(ISNA(VLOOKUP($B415,geographic!$A:$B,1,0)), "no", "yes")</f>
        <v>no</v>
      </c>
      <c r="L415" s="8" t="str">
        <f aca="false">IF(ISNA(VLOOKUP($B415,scientific!$A:$B,1,0)), "no", "yes")</f>
        <v>no</v>
      </c>
      <c r="M415" s="8" t="str">
        <f aca="false">IF(ISNA(VLOOKUP($B415,datasets!$B:$C,1,0)), "no", "yes")</f>
        <v>no</v>
      </c>
      <c r="N415" s="8" t="str">
        <f aca="false">IF(ISNA(VLOOKUP($B415,processing!$B:$C,1,0)), "no", "yes")</f>
        <v>no</v>
      </c>
      <c r="O415" s="8" t="str">
        <f aca="false">IF(ISNA(VLOOKUP($B415,outputs!$B:$C,1,0)), "no", "yes")</f>
        <v>no</v>
      </c>
      <c r="P415" s="8" t="str">
        <f aca="false">IF(ISNA(VLOOKUP($B415,accuracy!$B:$C,1,0)), "no", "yes")</f>
        <v>no</v>
      </c>
    </row>
    <row r="416" customFormat="false" ht="12.75" hidden="false" customHeight="true" outlineLevel="0" collapsed="false">
      <c r="A416" s="5"/>
      <c r="B416" s="5" t="str">
        <f aca="false">CONCATENATE(E416," ",C416,", ",G416, " (", D416,")")</f>
        <v> ,  ()</v>
      </c>
      <c r="C416" s="5"/>
      <c r="J416" s="5" t="e">
        <f aca="true">EXACT(VLOOKUP($B416, INDIRECT("scientific!$A:$E"), 5, FALSE()), "no")</f>
        <v>#N/A</v>
      </c>
      <c r="K416" s="9" t="str">
        <f aca="false">IF(ISNA(VLOOKUP($B416,geographic!$A:$B,1,0)), "no", "yes")</f>
        <v>no</v>
      </c>
      <c r="L416" s="8" t="str">
        <f aca="false">IF(ISNA(VLOOKUP($B416,scientific!$A:$B,1,0)), "no", "yes")</f>
        <v>no</v>
      </c>
      <c r="M416" s="8" t="str">
        <f aca="false">IF(ISNA(VLOOKUP($B416,datasets!$B:$C,1,0)), "no", "yes")</f>
        <v>no</v>
      </c>
      <c r="N416" s="8" t="str">
        <f aca="false">IF(ISNA(VLOOKUP($B416,processing!$B:$C,1,0)), "no", "yes")</f>
        <v>no</v>
      </c>
      <c r="O416" s="8" t="str">
        <f aca="false">IF(ISNA(VLOOKUP($B416,outputs!$B:$C,1,0)), "no", "yes")</f>
        <v>no</v>
      </c>
      <c r="P416" s="8" t="str">
        <f aca="false">IF(ISNA(VLOOKUP($B416,accuracy!$B:$C,1,0)), "no", "yes")</f>
        <v>no</v>
      </c>
    </row>
    <row r="417" customFormat="false" ht="12.75" hidden="false" customHeight="true" outlineLevel="0" collapsed="false">
      <c r="A417" s="5"/>
      <c r="B417" s="5" t="str">
        <f aca="false">CONCATENATE(E417," ",C417,", ",G417, " (", D417,")")</f>
        <v> ,  ()</v>
      </c>
      <c r="C417" s="5"/>
      <c r="J417" s="5" t="e">
        <f aca="true">EXACT(VLOOKUP($B417, INDIRECT("scientific!$A:$E"), 5, FALSE()), "no")</f>
        <v>#N/A</v>
      </c>
      <c r="K417" s="9" t="str">
        <f aca="false">IF(ISNA(VLOOKUP($B417,geographic!$A:$B,1,0)), "no", "yes")</f>
        <v>no</v>
      </c>
      <c r="L417" s="8" t="str">
        <f aca="false">IF(ISNA(VLOOKUP($B417,scientific!$A:$B,1,0)), "no", "yes")</f>
        <v>no</v>
      </c>
      <c r="M417" s="8" t="str">
        <f aca="false">IF(ISNA(VLOOKUP($B417,datasets!$B:$C,1,0)), "no", "yes")</f>
        <v>no</v>
      </c>
      <c r="N417" s="8" t="str">
        <f aca="false">IF(ISNA(VLOOKUP($B417,processing!$B:$C,1,0)), "no", "yes")</f>
        <v>no</v>
      </c>
      <c r="O417" s="8" t="str">
        <f aca="false">IF(ISNA(VLOOKUP($B417,outputs!$B:$C,1,0)), "no", "yes")</f>
        <v>no</v>
      </c>
      <c r="P417" s="8" t="str">
        <f aca="false">IF(ISNA(VLOOKUP($B417,accuracy!$B:$C,1,0)), "no", "yes")</f>
        <v>no</v>
      </c>
    </row>
    <row r="418" customFormat="false" ht="12.75" hidden="false" customHeight="true" outlineLevel="0" collapsed="false">
      <c r="A418" s="5"/>
      <c r="B418" s="5" t="str">
        <f aca="false">CONCATENATE(E418," ",C418,", ",G418, " (", D418,")")</f>
        <v> ,  ()</v>
      </c>
      <c r="C418" s="5"/>
      <c r="J418" s="5" t="e">
        <f aca="true">EXACT(VLOOKUP($B418, INDIRECT("scientific!$A:$E"), 5, FALSE()), "no")</f>
        <v>#N/A</v>
      </c>
      <c r="K418" s="9" t="str">
        <f aca="false">IF(ISNA(VLOOKUP($B418,geographic!$A:$B,1,0)), "no", "yes")</f>
        <v>no</v>
      </c>
      <c r="L418" s="8" t="str">
        <f aca="false">IF(ISNA(VLOOKUP($B418,scientific!$A:$B,1,0)), "no", "yes")</f>
        <v>no</v>
      </c>
      <c r="M418" s="8" t="str">
        <f aca="false">IF(ISNA(VLOOKUP($B418,datasets!$B:$C,1,0)), "no", "yes")</f>
        <v>no</v>
      </c>
      <c r="N418" s="8" t="str">
        <f aca="false">IF(ISNA(VLOOKUP($B418,processing!$B:$C,1,0)), "no", "yes")</f>
        <v>no</v>
      </c>
      <c r="O418" s="8" t="str">
        <f aca="false">IF(ISNA(VLOOKUP($B418,outputs!$B:$C,1,0)), "no", "yes")</f>
        <v>no</v>
      </c>
      <c r="P418" s="8" t="str">
        <f aca="false">IF(ISNA(VLOOKUP($B418,accuracy!$B:$C,1,0)), "no", "yes")</f>
        <v>no</v>
      </c>
    </row>
    <row r="419" customFormat="false" ht="12.75" hidden="false" customHeight="true" outlineLevel="0" collapsed="false">
      <c r="A419" s="5"/>
      <c r="B419" s="5" t="str">
        <f aca="false">CONCATENATE(E419," ",C419,", ",G419, " (", D419,")")</f>
        <v> ,  ()</v>
      </c>
      <c r="C419" s="5"/>
      <c r="J419" s="5" t="e">
        <f aca="true">EXACT(VLOOKUP($B419, INDIRECT("scientific!$A:$E"), 5, FALSE()), "no")</f>
        <v>#N/A</v>
      </c>
      <c r="K419" s="9" t="str">
        <f aca="false">IF(ISNA(VLOOKUP($B419,geographic!$A:$B,1,0)), "no", "yes")</f>
        <v>no</v>
      </c>
      <c r="L419" s="8" t="str">
        <f aca="false">IF(ISNA(VLOOKUP($B419,scientific!$A:$B,1,0)), "no", "yes")</f>
        <v>no</v>
      </c>
      <c r="M419" s="8" t="str">
        <f aca="false">IF(ISNA(VLOOKUP($B419,datasets!$B:$C,1,0)), "no", "yes")</f>
        <v>no</v>
      </c>
      <c r="N419" s="8" t="str">
        <f aca="false">IF(ISNA(VLOOKUP($B419,processing!$B:$C,1,0)), "no", "yes")</f>
        <v>no</v>
      </c>
      <c r="O419" s="8" t="str">
        <f aca="false">IF(ISNA(VLOOKUP($B419,outputs!$B:$C,1,0)), "no", "yes")</f>
        <v>no</v>
      </c>
      <c r="P419" s="8" t="str">
        <f aca="false">IF(ISNA(VLOOKUP($B419,accuracy!$B:$C,1,0)), "no", "yes")</f>
        <v>no</v>
      </c>
    </row>
    <row r="420" customFormat="false" ht="12.75" hidden="false" customHeight="true" outlineLevel="0" collapsed="false">
      <c r="A420" s="5"/>
      <c r="B420" s="5" t="str">
        <f aca="false">CONCATENATE(E420," ",C420,", ",G420, " (", D420,")")</f>
        <v> ,  ()</v>
      </c>
      <c r="C420" s="5"/>
      <c r="J420" s="5" t="e">
        <f aca="true">EXACT(VLOOKUP($B420, INDIRECT("scientific!$A:$E"), 5, FALSE()), "no")</f>
        <v>#N/A</v>
      </c>
      <c r="K420" s="9" t="str">
        <f aca="false">IF(ISNA(VLOOKUP($B420,geographic!$A:$B,1,0)), "no", "yes")</f>
        <v>no</v>
      </c>
      <c r="L420" s="8" t="str">
        <f aca="false">IF(ISNA(VLOOKUP($B420,scientific!$A:$B,1,0)), "no", "yes")</f>
        <v>no</v>
      </c>
      <c r="M420" s="8" t="str">
        <f aca="false">IF(ISNA(VLOOKUP($B420,datasets!$B:$C,1,0)), "no", "yes")</f>
        <v>no</v>
      </c>
      <c r="N420" s="8" t="str">
        <f aca="false">IF(ISNA(VLOOKUP($B420,processing!$B:$C,1,0)), "no", "yes")</f>
        <v>no</v>
      </c>
      <c r="O420" s="8" t="str">
        <f aca="false">IF(ISNA(VLOOKUP($B420,outputs!$B:$C,1,0)), "no", "yes")</f>
        <v>no</v>
      </c>
      <c r="P420" s="8" t="str">
        <f aca="false">IF(ISNA(VLOOKUP($B420,accuracy!$B:$C,1,0)), "no", "yes")</f>
        <v>no</v>
      </c>
    </row>
    <row r="421" customFormat="false" ht="12.75" hidden="false" customHeight="true" outlineLevel="0" collapsed="false">
      <c r="A421" s="5"/>
      <c r="B421" s="5" t="str">
        <f aca="false">CONCATENATE(E421," ",C421,", ",G421, " (", D421,")")</f>
        <v> ,  ()</v>
      </c>
      <c r="C421" s="5"/>
      <c r="J421" s="5" t="e">
        <f aca="true">EXACT(VLOOKUP($B421, INDIRECT("scientific!$A:$E"), 5, FALSE()), "no")</f>
        <v>#N/A</v>
      </c>
      <c r="K421" s="9" t="str">
        <f aca="false">IF(ISNA(VLOOKUP($B421,geographic!$A:$B,1,0)), "no", "yes")</f>
        <v>no</v>
      </c>
      <c r="L421" s="8" t="str">
        <f aca="false">IF(ISNA(VLOOKUP($B421,scientific!$A:$B,1,0)), "no", "yes")</f>
        <v>no</v>
      </c>
      <c r="M421" s="8" t="str">
        <f aca="false">IF(ISNA(VLOOKUP($B421,datasets!$B:$C,1,0)), "no", "yes")</f>
        <v>no</v>
      </c>
      <c r="N421" s="8" t="str">
        <f aca="false">IF(ISNA(VLOOKUP($B421,processing!$B:$C,1,0)), "no", "yes")</f>
        <v>no</v>
      </c>
      <c r="O421" s="8" t="str">
        <f aca="false">IF(ISNA(VLOOKUP($B421,outputs!$B:$C,1,0)), "no", "yes")</f>
        <v>no</v>
      </c>
      <c r="P421" s="8" t="str">
        <f aca="false">IF(ISNA(VLOOKUP($B421,accuracy!$B:$C,1,0)), "no", "yes")</f>
        <v>no</v>
      </c>
    </row>
    <row r="422" customFormat="false" ht="12.75" hidden="false" customHeight="true" outlineLevel="0" collapsed="false">
      <c r="A422" s="5"/>
      <c r="B422" s="5" t="str">
        <f aca="false">CONCATENATE(E422," ",C422,", ",G422, " (", D422,")")</f>
        <v> ,  ()</v>
      </c>
      <c r="C422" s="5"/>
      <c r="J422" s="5" t="e">
        <f aca="true">EXACT(VLOOKUP($B422, INDIRECT("scientific!$A:$E"), 5, FALSE()), "no")</f>
        <v>#N/A</v>
      </c>
      <c r="K422" s="9" t="str">
        <f aca="false">IF(ISNA(VLOOKUP($B422,geographic!$A:$B,1,0)), "no", "yes")</f>
        <v>no</v>
      </c>
      <c r="L422" s="8" t="str">
        <f aca="false">IF(ISNA(VLOOKUP($B422,scientific!$A:$B,1,0)), "no", "yes")</f>
        <v>no</v>
      </c>
      <c r="M422" s="8" t="str">
        <f aca="false">IF(ISNA(VLOOKUP($B422,datasets!$B:$C,1,0)), "no", "yes")</f>
        <v>no</v>
      </c>
      <c r="N422" s="8" t="str">
        <f aca="false">IF(ISNA(VLOOKUP($B422,processing!$B:$C,1,0)), "no", "yes")</f>
        <v>no</v>
      </c>
      <c r="O422" s="8" t="str">
        <f aca="false">IF(ISNA(VLOOKUP($B422,outputs!$B:$C,1,0)), "no", "yes")</f>
        <v>no</v>
      </c>
      <c r="P422" s="8" t="str">
        <f aca="false">IF(ISNA(VLOOKUP($B422,accuracy!$B:$C,1,0)), "no", "yes")</f>
        <v>no</v>
      </c>
    </row>
    <row r="423" customFormat="false" ht="12.75" hidden="false" customHeight="true" outlineLevel="0" collapsed="false">
      <c r="A423" s="5"/>
      <c r="B423" s="5" t="str">
        <f aca="false">CONCATENATE(E423," ",C423,", ",G423, " (", D423,")")</f>
        <v> ,  ()</v>
      </c>
      <c r="C423" s="5"/>
      <c r="J423" s="5" t="e">
        <f aca="true">EXACT(VLOOKUP($B423, INDIRECT("scientific!$A:$E"), 5, FALSE()), "no")</f>
        <v>#N/A</v>
      </c>
      <c r="K423" s="9" t="str">
        <f aca="false">IF(ISNA(VLOOKUP($B423,geographic!$A:$B,1,0)), "no", "yes")</f>
        <v>no</v>
      </c>
      <c r="L423" s="8" t="str">
        <f aca="false">IF(ISNA(VLOOKUP($B423,scientific!$A:$B,1,0)), "no", "yes")</f>
        <v>no</v>
      </c>
      <c r="M423" s="8" t="str">
        <f aca="false">IF(ISNA(VLOOKUP($B423,datasets!$B:$C,1,0)), "no", "yes")</f>
        <v>no</v>
      </c>
      <c r="N423" s="8" t="str">
        <f aca="false">IF(ISNA(VLOOKUP($B423,processing!$B:$C,1,0)), "no", "yes")</f>
        <v>no</v>
      </c>
      <c r="O423" s="8" t="str">
        <f aca="false">IF(ISNA(VLOOKUP($B423,outputs!$B:$C,1,0)), "no", "yes")</f>
        <v>no</v>
      </c>
      <c r="P423" s="8" t="str">
        <f aca="false">IF(ISNA(VLOOKUP($B423,accuracy!$B:$C,1,0)), "no", "yes")</f>
        <v>no</v>
      </c>
    </row>
    <row r="424" customFormat="false" ht="12.75" hidden="false" customHeight="true" outlineLevel="0" collapsed="false">
      <c r="A424" s="5"/>
      <c r="B424" s="5" t="str">
        <f aca="false">CONCATENATE(E424," ",C424,", ",G424, " (", D424,")")</f>
        <v> ,  ()</v>
      </c>
      <c r="C424" s="5"/>
      <c r="J424" s="5" t="e">
        <f aca="true">EXACT(VLOOKUP($B424, INDIRECT("scientific!$A:$E"), 5, FALSE()), "no")</f>
        <v>#N/A</v>
      </c>
      <c r="K424" s="9" t="str">
        <f aca="false">IF(ISNA(VLOOKUP($B424,geographic!$A:$B,1,0)), "no", "yes")</f>
        <v>no</v>
      </c>
      <c r="L424" s="8" t="str">
        <f aca="false">IF(ISNA(VLOOKUP($B424,scientific!$A:$B,1,0)), "no", "yes")</f>
        <v>no</v>
      </c>
      <c r="M424" s="8" t="str">
        <f aca="false">IF(ISNA(VLOOKUP($B424,datasets!$B:$C,1,0)), "no", "yes")</f>
        <v>no</v>
      </c>
      <c r="N424" s="8" t="str">
        <f aca="false">IF(ISNA(VLOOKUP($B424,processing!$B:$C,1,0)), "no", "yes")</f>
        <v>no</v>
      </c>
      <c r="O424" s="8" t="str">
        <f aca="false">IF(ISNA(VLOOKUP($B424,outputs!$B:$C,1,0)), "no", "yes")</f>
        <v>no</v>
      </c>
      <c r="P424" s="8" t="str">
        <f aca="false">IF(ISNA(VLOOKUP($B424,accuracy!$B:$C,1,0)), "no", "yes")</f>
        <v>no</v>
      </c>
    </row>
    <row r="425" customFormat="false" ht="12.75" hidden="false" customHeight="true" outlineLevel="0" collapsed="false">
      <c r="A425" s="5"/>
      <c r="B425" s="5" t="str">
        <f aca="false">CONCATENATE(E425," ",C425,", ",G425, " (", D425,")")</f>
        <v> ,  ()</v>
      </c>
      <c r="C425" s="5"/>
      <c r="J425" s="5" t="e">
        <f aca="true">EXACT(VLOOKUP($B425, INDIRECT("scientific!$A:$E"), 5, FALSE()), "no")</f>
        <v>#N/A</v>
      </c>
      <c r="K425" s="9" t="str">
        <f aca="false">IF(ISNA(VLOOKUP($B425,geographic!$A:$B,1,0)), "no", "yes")</f>
        <v>no</v>
      </c>
      <c r="L425" s="8" t="str">
        <f aca="false">IF(ISNA(VLOOKUP($B425,scientific!$A:$B,1,0)), "no", "yes")</f>
        <v>no</v>
      </c>
      <c r="M425" s="8" t="str">
        <f aca="false">IF(ISNA(VLOOKUP($B425,datasets!$B:$C,1,0)), "no", "yes")</f>
        <v>no</v>
      </c>
      <c r="N425" s="8" t="str">
        <f aca="false">IF(ISNA(VLOOKUP($B425,processing!$B:$C,1,0)), "no", "yes")</f>
        <v>no</v>
      </c>
      <c r="O425" s="8" t="str">
        <f aca="false">IF(ISNA(VLOOKUP($B425,outputs!$B:$C,1,0)), "no", "yes")</f>
        <v>no</v>
      </c>
      <c r="P425" s="8" t="str">
        <f aca="false">IF(ISNA(VLOOKUP($B425,accuracy!$B:$C,1,0)), "no", "yes")</f>
        <v>no</v>
      </c>
    </row>
    <row r="426" customFormat="false" ht="12.75" hidden="false" customHeight="true" outlineLevel="0" collapsed="false">
      <c r="A426" s="5"/>
      <c r="B426" s="5" t="str">
        <f aca="false">CONCATENATE(E426," ",C426,", ",G426, " (", D426,")")</f>
        <v> ,  ()</v>
      </c>
      <c r="C426" s="5"/>
      <c r="J426" s="5" t="e">
        <f aca="true">EXACT(VLOOKUP($B426, INDIRECT("scientific!$A:$E"), 5, FALSE()), "no")</f>
        <v>#N/A</v>
      </c>
      <c r="K426" s="9" t="str">
        <f aca="false">IF(ISNA(VLOOKUP($B426,geographic!$A:$B,1,0)), "no", "yes")</f>
        <v>no</v>
      </c>
      <c r="L426" s="8" t="str">
        <f aca="false">IF(ISNA(VLOOKUP($B426,scientific!$A:$B,1,0)), "no", "yes")</f>
        <v>no</v>
      </c>
      <c r="M426" s="8" t="str">
        <f aca="false">IF(ISNA(VLOOKUP($B426,datasets!$B:$C,1,0)), "no", "yes")</f>
        <v>no</v>
      </c>
      <c r="N426" s="8" t="str">
        <f aca="false">IF(ISNA(VLOOKUP($B426,processing!$B:$C,1,0)), "no", "yes")</f>
        <v>no</v>
      </c>
      <c r="O426" s="8" t="str">
        <f aca="false">IF(ISNA(VLOOKUP($B426,outputs!$B:$C,1,0)), "no", "yes")</f>
        <v>no</v>
      </c>
      <c r="P426" s="8" t="str">
        <f aca="false">IF(ISNA(VLOOKUP($B426,accuracy!$B:$C,1,0)), "no", "yes")</f>
        <v>no</v>
      </c>
    </row>
    <row r="427" customFormat="false" ht="12.75" hidden="false" customHeight="true" outlineLevel="0" collapsed="false">
      <c r="A427" s="5"/>
      <c r="B427" s="5" t="str">
        <f aca="false">CONCATENATE(E427," ",C427,", ",G427, " (", D427,")")</f>
        <v> ,  ()</v>
      </c>
      <c r="C427" s="5"/>
      <c r="J427" s="5" t="e">
        <f aca="true">EXACT(VLOOKUP($B427, INDIRECT("scientific!$A:$E"), 5, FALSE()), "no")</f>
        <v>#N/A</v>
      </c>
      <c r="K427" s="9" t="str">
        <f aca="false">IF(ISNA(VLOOKUP($B427,geographic!$A:$B,1,0)), "no", "yes")</f>
        <v>no</v>
      </c>
      <c r="L427" s="8" t="str">
        <f aca="false">IF(ISNA(VLOOKUP($B427,scientific!$A:$B,1,0)), "no", "yes")</f>
        <v>no</v>
      </c>
      <c r="M427" s="8" t="str">
        <f aca="false">IF(ISNA(VLOOKUP($B427,datasets!$B:$C,1,0)), "no", "yes")</f>
        <v>no</v>
      </c>
      <c r="N427" s="8" t="str">
        <f aca="false">IF(ISNA(VLOOKUP($B427,processing!$B:$C,1,0)), "no", "yes")</f>
        <v>no</v>
      </c>
      <c r="O427" s="8" t="str">
        <f aca="false">IF(ISNA(VLOOKUP($B427,outputs!$B:$C,1,0)), "no", "yes")</f>
        <v>no</v>
      </c>
      <c r="P427" s="8" t="str">
        <f aca="false">IF(ISNA(VLOOKUP($B427,accuracy!$B:$C,1,0)), "no", "yes")</f>
        <v>no</v>
      </c>
    </row>
    <row r="428" customFormat="false" ht="12.75" hidden="false" customHeight="true" outlineLevel="0" collapsed="false">
      <c r="A428" s="5"/>
      <c r="B428" s="5" t="str">
        <f aca="false">CONCATENATE(E428," ",C428,", ",G428, " (", D428,")")</f>
        <v> ,  ()</v>
      </c>
      <c r="C428" s="5"/>
      <c r="J428" s="5" t="e">
        <f aca="true">EXACT(VLOOKUP($B428, INDIRECT("scientific!$A:$E"), 5, FALSE()), "no")</f>
        <v>#N/A</v>
      </c>
      <c r="K428" s="9" t="str">
        <f aca="false">IF(ISNA(VLOOKUP($B428,geographic!$A:$B,1,0)), "no", "yes")</f>
        <v>no</v>
      </c>
      <c r="L428" s="8" t="str">
        <f aca="false">IF(ISNA(VLOOKUP($B428,scientific!$A:$B,1,0)), "no", "yes")</f>
        <v>no</v>
      </c>
      <c r="M428" s="8" t="str">
        <f aca="false">IF(ISNA(VLOOKUP($B428,datasets!$B:$C,1,0)), "no", "yes")</f>
        <v>no</v>
      </c>
      <c r="N428" s="8" t="str">
        <f aca="false">IF(ISNA(VLOOKUP($B428,processing!$B:$C,1,0)), "no", "yes")</f>
        <v>no</v>
      </c>
      <c r="O428" s="8" t="str">
        <f aca="false">IF(ISNA(VLOOKUP($B428,outputs!$B:$C,1,0)), "no", "yes")</f>
        <v>no</v>
      </c>
      <c r="P428" s="8" t="str">
        <f aca="false">IF(ISNA(VLOOKUP($B428,accuracy!$B:$C,1,0)), "no", "yes")</f>
        <v>no</v>
      </c>
    </row>
    <row r="429" customFormat="false" ht="12.75" hidden="false" customHeight="true" outlineLevel="0" collapsed="false">
      <c r="A429" s="5"/>
      <c r="B429" s="5" t="str">
        <f aca="false">CONCATENATE(E429," ",C429,", ",G429, " (", D429,")")</f>
        <v> ,  ()</v>
      </c>
      <c r="C429" s="5"/>
      <c r="J429" s="5" t="e">
        <f aca="true">EXACT(VLOOKUP($B429, INDIRECT("scientific!$A:$E"), 5, FALSE()), "no")</f>
        <v>#N/A</v>
      </c>
      <c r="K429" s="9" t="str">
        <f aca="false">IF(ISNA(VLOOKUP($B429,geographic!$A:$B,1,0)), "no", "yes")</f>
        <v>no</v>
      </c>
      <c r="L429" s="8" t="str">
        <f aca="false">IF(ISNA(VLOOKUP($B429,scientific!$A:$B,1,0)), "no", "yes")</f>
        <v>no</v>
      </c>
      <c r="M429" s="8" t="str">
        <f aca="false">IF(ISNA(VLOOKUP($B429,datasets!$B:$C,1,0)), "no", "yes")</f>
        <v>no</v>
      </c>
      <c r="N429" s="8" t="str">
        <f aca="false">IF(ISNA(VLOOKUP($B429,processing!$B:$C,1,0)), "no", "yes")</f>
        <v>no</v>
      </c>
      <c r="O429" s="8" t="str">
        <f aca="false">IF(ISNA(VLOOKUP($B429,outputs!$B:$C,1,0)), "no", "yes")</f>
        <v>no</v>
      </c>
      <c r="P429" s="8" t="str">
        <f aca="false">IF(ISNA(VLOOKUP($B429,accuracy!$B:$C,1,0)), "no", "yes")</f>
        <v>no</v>
      </c>
    </row>
    <row r="430" customFormat="false" ht="12.75" hidden="false" customHeight="true" outlineLevel="0" collapsed="false">
      <c r="A430" s="5"/>
      <c r="B430" s="5" t="str">
        <f aca="false">CONCATENATE(E430," ",C430,", ",G430, " (", D430,")")</f>
        <v> ,  ()</v>
      </c>
      <c r="C430" s="5"/>
      <c r="J430" s="5" t="e">
        <f aca="true">EXACT(VLOOKUP($B430, INDIRECT("scientific!$A:$E"), 5, FALSE()), "no")</f>
        <v>#N/A</v>
      </c>
      <c r="K430" s="9" t="str">
        <f aca="false">IF(ISNA(VLOOKUP($B430,geographic!$A:$B,1,0)), "no", "yes")</f>
        <v>no</v>
      </c>
      <c r="L430" s="8" t="str">
        <f aca="false">IF(ISNA(VLOOKUP($B430,scientific!$A:$B,1,0)), "no", "yes")</f>
        <v>no</v>
      </c>
      <c r="M430" s="8" t="str">
        <f aca="false">IF(ISNA(VLOOKUP($B430,datasets!$B:$C,1,0)), "no", "yes")</f>
        <v>no</v>
      </c>
      <c r="N430" s="8" t="str">
        <f aca="false">IF(ISNA(VLOOKUP($B430,processing!$B:$C,1,0)), "no", "yes")</f>
        <v>no</v>
      </c>
      <c r="O430" s="8" t="str">
        <f aca="false">IF(ISNA(VLOOKUP($B430,outputs!$B:$C,1,0)), "no", "yes")</f>
        <v>no</v>
      </c>
      <c r="P430" s="8" t="str">
        <f aca="false">IF(ISNA(VLOOKUP($B430,accuracy!$B:$C,1,0)), "no", "yes")</f>
        <v>no</v>
      </c>
    </row>
    <row r="431" customFormat="false" ht="12.75" hidden="false" customHeight="true" outlineLevel="0" collapsed="false">
      <c r="A431" s="5"/>
      <c r="B431" s="5" t="str">
        <f aca="false">CONCATENATE(E431," ",C431,", ",G431, " (", D431,")")</f>
        <v> ,  ()</v>
      </c>
      <c r="C431" s="5"/>
      <c r="J431" s="5" t="e">
        <f aca="true">EXACT(VLOOKUP($B431, INDIRECT("scientific!$A:$E"), 5, FALSE()), "no")</f>
        <v>#N/A</v>
      </c>
      <c r="K431" s="9" t="str">
        <f aca="false">IF(ISNA(VLOOKUP($B431,geographic!$A:$B,1,0)), "no", "yes")</f>
        <v>no</v>
      </c>
      <c r="L431" s="8" t="str">
        <f aca="false">IF(ISNA(VLOOKUP($B431,scientific!$A:$B,1,0)), "no", "yes")</f>
        <v>no</v>
      </c>
      <c r="M431" s="8" t="str">
        <f aca="false">IF(ISNA(VLOOKUP($B431,datasets!$B:$C,1,0)), "no", "yes")</f>
        <v>no</v>
      </c>
      <c r="N431" s="8" t="str">
        <f aca="false">IF(ISNA(VLOOKUP($B431,processing!$B:$C,1,0)), "no", "yes")</f>
        <v>no</v>
      </c>
      <c r="O431" s="8" t="str">
        <f aca="false">IF(ISNA(VLOOKUP($B431,outputs!$B:$C,1,0)), "no", "yes")</f>
        <v>no</v>
      </c>
      <c r="P431" s="8" t="str">
        <f aca="false">IF(ISNA(VLOOKUP($B431,accuracy!$B:$C,1,0)), "no", "yes")</f>
        <v>no</v>
      </c>
    </row>
    <row r="432" customFormat="false" ht="12.75" hidden="false" customHeight="true" outlineLevel="0" collapsed="false">
      <c r="A432" s="5"/>
      <c r="B432" s="5" t="str">
        <f aca="false">CONCATENATE(E432," ",C432,", ",G432, " (", D432,")")</f>
        <v> ,  ()</v>
      </c>
      <c r="C432" s="5"/>
      <c r="J432" s="5" t="e">
        <f aca="true">EXACT(VLOOKUP($B432, INDIRECT("scientific!$A:$E"), 5, FALSE()), "no")</f>
        <v>#N/A</v>
      </c>
      <c r="K432" s="9" t="str">
        <f aca="false">IF(ISNA(VLOOKUP($B432,geographic!$A:$B,1,0)), "no", "yes")</f>
        <v>no</v>
      </c>
      <c r="L432" s="8" t="str">
        <f aca="false">IF(ISNA(VLOOKUP($B432,scientific!$A:$B,1,0)), "no", "yes")</f>
        <v>no</v>
      </c>
      <c r="M432" s="8" t="str">
        <f aca="false">IF(ISNA(VLOOKUP($B432,datasets!$B:$C,1,0)), "no", "yes")</f>
        <v>no</v>
      </c>
      <c r="N432" s="8" t="str">
        <f aca="false">IF(ISNA(VLOOKUP($B432,processing!$B:$C,1,0)), "no", "yes")</f>
        <v>no</v>
      </c>
      <c r="O432" s="8" t="str">
        <f aca="false">IF(ISNA(VLOOKUP($B432,outputs!$B:$C,1,0)), "no", "yes")</f>
        <v>no</v>
      </c>
      <c r="P432" s="8" t="str">
        <f aca="false">IF(ISNA(VLOOKUP($B432,accuracy!$B:$C,1,0)), "no", "yes")</f>
        <v>no</v>
      </c>
    </row>
    <row r="433" customFormat="false" ht="12.75" hidden="false" customHeight="true" outlineLevel="0" collapsed="false">
      <c r="A433" s="5"/>
      <c r="B433" s="5" t="str">
        <f aca="false">CONCATENATE(E433," ",C433,", ",G433, " (", D433,")")</f>
        <v> ,  ()</v>
      </c>
      <c r="C433" s="5"/>
      <c r="J433" s="5" t="e">
        <f aca="true">EXACT(VLOOKUP($B433, INDIRECT("scientific!$A:$E"), 5, FALSE()), "no")</f>
        <v>#N/A</v>
      </c>
      <c r="K433" s="9" t="str">
        <f aca="false">IF(ISNA(VLOOKUP($B433,geographic!$A:$B,1,0)), "no", "yes")</f>
        <v>no</v>
      </c>
      <c r="L433" s="8" t="str">
        <f aca="false">IF(ISNA(VLOOKUP($B433,scientific!$A:$B,1,0)), "no", "yes")</f>
        <v>no</v>
      </c>
      <c r="M433" s="8" t="str">
        <f aca="false">IF(ISNA(VLOOKUP($B433,datasets!$B:$C,1,0)), "no", "yes")</f>
        <v>no</v>
      </c>
      <c r="N433" s="8" t="str">
        <f aca="false">IF(ISNA(VLOOKUP($B433,processing!$B:$C,1,0)), "no", "yes")</f>
        <v>no</v>
      </c>
      <c r="O433" s="8" t="str">
        <f aca="false">IF(ISNA(VLOOKUP($B433,outputs!$B:$C,1,0)), "no", "yes")</f>
        <v>no</v>
      </c>
      <c r="P433" s="8" t="str">
        <f aca="false">IF(ISNA(VLOOKUP($B433,accuracy!$B:$C,1,0)), "no", "yes")</f>
        <v>no</v>
      </c>
    </row>
    <row r="434" customFormat="false" ht="12.75" hidden="false" customHeight="true" outlineLevel="0" collapsed="false">
      <c r="A434" s="5"/>
      <c r="B434" s="5" t="str">
        <f aca="false">CONCATENATE(E434," ",C434,", ",G434, " (", D434,")")</f>
        <v> ,  ()</v>
      </c>
      <c r="C434" s="5"/>
      <c r="J434" s="5" t="e">
        <f aca="true">EXACT(VLOOKUP($B434, INDIRECT("scientific!$A:$E"), 5, FALSE()), "no")</f>
        <v>#N/A</v>
      </c>
      <c r="K434" s="9" t="str">
        <f aca="false">IF(ISNA(VLOOKUP($B434,geographic!$A:$B,1,0)), "no", "yes")</f>
        <v>no</v>
      </c>
      <c r="L434" s="8" t="str">
        <f aca="false">IF(ISNA(VLOOKUP($B434,scientific!$A:$B,1,0)), "no", "yes")</f>
        <v>no</v>
      </c>
      <c r="M434" s="8" t="str">
        <f aca="false">IF(ISNA(VLOOKUP($B434,datasets!$B:$C,1,0)), "no", "yes")</f>
        <v>no</v>
      </c>
      <c r="N434" s="8" t="str">
        <f aca="false">IF(ISNA(VLOOKUP($B434,processing!$B:$C,1,0)), "no", "yes")</f>
        <v>no</v>
      </c>
      <c r="O434" s="8" t="str">
        <f aca="false">IF(ISNA(VLOOKUP($B434,outputs!$B:$C,1,0)), "no", "yes")</f>
        <v>no</v>
      </c>
      <c r="P434" s="8" t="str">
        <f aca="false">IF(ISNA(VLOOKUP($B434,accuracy!$B:$C,1,0)), "no", "yes")</f>
        <v>no</v>
      </c>
    </row>
    <row r="435" customFormat="false" ht="12.75" hidden="false" customHeight="true" outlineLevel="0" collapsed="false">
      <c r="A435" s="5"/>
      <c r="B435" s="5" t="str">
        <f aca="false">CONCATENATE(E435," ",C435,", ",G435, " (", D435,")")</f>
        <v> ,  ()</v>
      </c>
      <c r="C435" s="5"/>
      <c r="J435" s="5" t="e">
        <f aca="true">EXACT(VLOOKUP($B435, INDIRECT("scientific!$A:$E"), 5, FALSE()), "no")</f>
        <v>#N/A</v>
      </c>
      <c r="K435" s="9" t="str">
        <f aca="false">IF(ISNA(VLOOKUP($B435,geographic!$A:$B,1,0)), "no", "yes")</f>
        <v>no</v>
      </c>
      <c r="L435" s="8" t="str">
        <f aca="false">IF(ISNA(VLOOKUP($B435,scientific!$A:$B,1,0)), "no", "yes")</f>
        <v>no</v>
      </c>
      <c r="M435" s="8" t="str">
        <f aca="false">IF(ISNA(VLOOKUP($B435,datasets!$B:$C,1,0)), "no", "yes")</f>
        <v>no</v>
      </c>
      <c r="N435" s="8" t="str">
        <f aca="false">IF(ISNA(VLOOKUP($B435,processing!$B:$C,1,0)), "no", "yes")</f>
        <v>no</v>
      </c>
      <c r="O435" s="8" t="str">
        <f aca="false">IF(ISNA(VLOOKUP($B435,outputs!$B:$C,1,0)), "no", "yes")</f>
        <v>no</v>
      </c>
      <c r="P435" s="8" t="str">
        <f aca="false">IF(ISNA(VLOOKUP($B435,accuracy!$B:$C,1,0)), "no", "yes")</f>
        <v>no</v>
      </c>
    </row>
    <row r="436" customFormat="false" ht="12.75" hidden="false" customHeight="true" outlineLevel="0" collapsed="false">
      <c r="A436" s="5"/>
      <c r="B436" s="5" t="str">
        <f aca="false">CONCATENATE(E436," ",C436,", ",G436, " (", D436,")")</f>
        <v> ,  ()</v>
      </c>
      <c r="C436" s="5"/>
      <c r="J436" s="5" t="e">
        <f aca="true">EXACT(VLOOKUP($B436, INDIRECT("scientific!$A:$E"), 5, FALSE()), "no")</f>
        <v>#N/A</v>
      </c>
      <c r="K436" s="9" t="str">
        <f aca="false">IF(ISNA(VLOOKUP($B436,geographic!$A:$B,1,0)), "no", "yes")</f>
        <v>no</v>
      </c>
      <c r="L436" s="8" t="str">
        <f aca="false">IF(ISNA(VLOOKUP($B436,scientific!$A:$B,1,0)), "no", "yes")</f>
        <v>no</v>
      </c>
      <c r="M436" s="8" t="str">
        <f aca="false">IF(ISNA(VLOOKUP($B436,datasets!$B:$C,1,0)), "no", "yes")</f>
        <v>no</v>
      </c>
      <c r="N436" s="8" t="str">
        <f aca="false">IF(ISNA(VLOOKUP($B436,processing!$B:$C,1,0)), "no", "yes")</f>
        <v>no</v>
      </c>
      <c r="O436" s="8" t="str">
        <f aca="false">IF(ISNA(VLOOKUP($B436,outputs!$B:$C,1,0)), "no", "yes")</f>
        <v>no</v>
      </c>
      <c r="P436" s="8" t="str">
        <f aca="false">IF(ISNA(VLOOKUP($B436,accuracy!$B:$C,1,0)), "no", "yes")</f>
        <v>no</v>
      </c>
    </row>
    <row r="437" customFormat="false" ht="12.75" hidden="false" customHeight="true" outlineLevel="0" collapsed="false">
      <c r="A437" s="5"/>
      <c r="B437" s="5" t="str">
        <f aca="false">CONCATENATE(E437," ",C437,", ",G437, " (", D437,")")</f>
        <v> ,  ()</v>
      </c>
      <c r="C437" s="5"/>
      <c r="J437" s="5" t="e">
        <f aca="true">EXACT(VLOOKUP($B437, INDIRECT("scientific!$A:$E"), 5, FALSE()), "no")</f>
        <v>#N/A</v>
      </c>
      <c r="K437" s="9" t="str">
        <f aca="false">IF(ISNA(VLOOKUP($B437,geographic!$A:$B,1,0)), "no", "yes")</f>
        <v>no</v>
      </c>
      <c r="L437" s="8" t="str">
        <f aca="false">IF(ISNA(VLOOKUP($B437,scientific!$A:$B,1,0)), "no", "yes")</f>
        <v>no</v>
      </c>
      <c r="M437" s="8" t="str">
        <f aca="false">IF(ISNA(VLOOKUP($B437,datasets!$B:$C,1,0)), "no", "yes")</f>
        <v>no</v>
      </c>
      <c r="N437" s="8" t="str">
        <f aca="false">IF(ISNA(VLOOKUP($B437,processing!$B:$C,1,0)), "no", "yes")</f>
        <v>no</v>
      </c>
      <c r="O437" s="8" t="str">
        <f aca="false">IF(ISNA(VLOOKUP($B437,outputs!$B:$C,1,0)), "no", "yes")</f>
        <v>no</v>
      </c>
      <c r="P437" s="8" t="str">
        <f aca="false">IF(ISNA(VLOOKUP($B437,accuracy!$B:$C,1,0)), "no", "yes")</f>
        <v>no</v>
      </c>
    </row>
    <row r="438" customFormat="false" ht="12.75" hidden="false" customHeight="true" outlineLevel="0" collapsed="false">
      <c r="A438" s="5"/>
      <c r="B438" s="5" t="str">
        <f aca="false">CONCATENATE(E438," ",C438,", ",G438, " (", D438,")")</f>
        <v> ,  ()</v>
      </c>
      <c r="C438" s="5"/>
      <c r="J438" s="5" t="e">
        <f aca="true">EXACT(VLOOKUP($B438, INDIRECT("scientific!$A:$E"), 5, FALSE()), "no")</f>
        <v>#N/A</v>
      </c>
      <c r="K438" s="9" t="str">
        <f aca="false">IF(ISNA(VLOOKUP($B438,geographic!$A:$B,1,0)), "no", "yes")</f>
        <v>no</v>
      </c>
      <c r="L438" s="8" t="str">
        <f aca="false">IF(ISNA(VLOOKUP($B438,scientific!$A:$B,1,0)), "no", "yes")</f>
        <v>no</v>
      </c>
      <c r="M438" s="8" t="str">
        <f aca="false">IF(ISNA(VLOOKUP($B438,datasets!$B:$C,1,0)), "no", "yes")</f>
        <v>no</v>
      </c>
      <c r="N438" s="8" t="str">
        <f aca="false">IF(ISNA(VLOOKUP($B438,processing!$B:$C,1,0)), "no", "yes")</f>
        <v>no</v>
      </c>
      <c r="O438" s="8" t="str">
        <f aca="false">IF(ISNA(VLOOKUP($B438,outputs!$B:$C,1,0)), "no", "yes")</f>
        <v>no</v>
      </c>
      <c r="P438" s="8" t="str">
        <f aca="false">IF(ISNA(VLOOKUP($B438,accuracy!$B:$C,1,0)), "no", "yes")</f>
        <v>no</v>
      </c>
    </row>
    <row r="439" customFormat="false" ht="12.75" hidden="false" customHeight="true" outlineLevel="0" collapsed="false">
      <c r="A439" s="5"/>
      <c r="B439" s="5" t="str">
        <f aca="false">CONCATENATE(E439," ",C439,", ",G439, " (", D439,")")</f>
        <v> ,  ()</v>
      </c>
      <c r="C439" s="5"/>
      <c r="J439" s="5" t="e">
        <f aca="true">EXACT(VLOOKUP($B439, INDIRECT("scientific!$A:$E"), 5, FALSE()), "no")</f>
        <v>#N/A</v>
      </c>
      <c r="K439" s="9" t="str">
        <f aca="false">IF(ISNA(VLOOKUP($B439,geographic!$A:$B,1,0)), "no", "yes")</f>
        <v>no</v>
      </c>
      <c r="L439" s="8" t="str">
        <f aca="false">IF(ISNA(VLOOKUP($B439,scientific!$A:$B,1,0)), "no", "yes")</f>
        <v>no</v>
      </c>
      <c r="M439" s="8" t="str">
        <f aca="false">IF(ISNA(VLOOKUP($B439,datasets!$B:$C,1,0)), "no", "yes")</f>
        <v>no</v>
      </c>
      <c r="N439" s="8" t="str">
        <f aca="false">IF(ISNA(VLOOKUP($B439,processing!$B:$C,1,0)), "no", "yes")</f>
        <v>no</v>
      </c>
      <c r="O439" s="8" t="str">
        <f aca="false">IF(ISNA(VLOOKUP($B439,outputs!$B:$C,1,0)), "no", "yes")</f>
        <v>no</v>
      </c>
      <c r="P439" s="8" t="str">
        <f aca="false">IF(ISNA(VLOOKUP($B439,accuracy!$B:$C,1,0)), "no", "yes")</f>
        <v>no</v>
      </c>
    </row>
    <row r="440" customFormat="false" ht="12.75" hidden="false" customHeight="true" outlineLevel="0" collapsed="false">
      <c r="A440" s="5"/>
      <c r="B440" s="5" t="str">
        <f aca="false">CONCATENATE(E440," ",C440,", ",G440, " (", D440,")")</f>
        <v> ,  ()</v>
      </c>
      <c r="C440" s="5"/>
      <c r="J440" s="5" t="e">
        <f aca="true">EXACT(VLOOKUP($B440, INDIRECT("scientific!$A:$E"), 5, FALSE()), "no")</f>
        <v>#N/A</v>
      </c>
      <c r="K440" s="9" t="str">
        <f aca="false">IF(ISNA(VLOOKUP($B440,geographic!$A:$B,1,0)), "no", "yes")</f>
        <v>no</v>
      </c>
      <c r="L440" s="8" t="str">
        <f aca="false">IF(ISNA(VLOOKUP($B440,scientific!$A:$B,1,0)), "no", "yes")</f>
        <v>no</v>
      </c>
      <c r="M440" s="8" t="str">
        <f aca="false">IF(ISNA(VLOOKUP($B440,datasets!$B:$C,1,0)), "no", "yes")</f>
        <v>no</v>
      </c>
      <c r="N440" s="8" t="str">
        <f aca="false">IF(ISNA(VLOOKUP($B440,processing!$B:$C,1,0)), "no", "yes")</f>
        <v>no</v>
      </c>
      <c r="O440" s="8" t="str">
        <f aca="false">IF(ISNA(VLOOKUP($B440,outputs!$B:$C,1,0)), "no", "yes")</f>
        <v>no</v>
      </c>
      <c r="P440" s="8" t="str">
        <f aca="false">IF(ISNA(VLOOKUP($B440,accuracy!$B:$C,1,0)), "no", "yes")</f>
        <v>no</v>
      </c>
    </row>
    <row r="441" customFormat="false" ht="12.75" hidden="false" customHeight="true" outlineLevel="0" collapsed="false">
      <c r="A441" s="5"/>
      <c r="B441" s="5" t="str">
        <f aca="false">CONCATENATE(E441," ",C441,", ",G441, " (", D441,")")</f>
        <v> ,  ()</v>
      </c>
      <c r="C441" s="5"/>
      <c r="J441" s="5" t="e">
        <f aca="true">EXACT(VLOOKUP($B441, INDIRECT("scientific!$A:$E"), 5, FALSE()), "no")</f>
        <v>#N/A</v>
      </c>
      <c r="K441" s="9" t="str">
        <f aca="false">IF(ISNA(VLOOKUP($B441,geographic!$A:$B,1,0)), "no", "yes")</f>
        <v>no</v>
      </c>
      <c r="L441" s="8" t="str">
        <f aca="false">IF(ISNA(VLOOKUP($B441,scientific!$A:$B,1,0)), "no", "yes")</f>
        <v>no</v>
      </c>
      <c r="M441" s="8" t="str">
        <f aca="false">IF(ISNA(VLOOKUP($B441,datasets!$B:$C,1,0)), "no", "yes")</f>
        <v>no</v>
      </c>
      <c r="N441" s="8" t="str">
        <f aca="false">IF(ISNA(VLOOKUP($B441,processing!$B:$C,1,0)), "no", "yes")</f>
        <v>no</v>
      </c>
      <c r="O441" s="8" t="str">
        <f aca="false">IF(ISNA(VLOOKUP($B441,outputs!$B:$C,1,0)), "no", "yes")</f>
        <v>no</v>
      </c>
      <c r="P441" s="8" t="str">
        <f aca="false">IF(ISNA(VLOOKUP($B441,accuracy!$B:$C,1,0)), "no", "yes")</f>
        <v>no</v>
      </c>
    </row>
    <row r="442" customFormat="false" ht="12.75" hidden="false" customHeight="true" outlineLevel="0" collapsed="false">
      <c r="A442" s="5"/>
      <c r="B442" s="5" t="str">
        <f aca="false">CONCATENATE(E442," ",C442,", ",G442, " (", D442,")")</f>
        <v> ,  ()</v>
      </c>
      <c r="C442" s="5"/>
      <c r="J442" s="5" t="e">
        <f aca="true">EXACT(VLOOKUP($B442, INDIRECT("scientific!$A:$E"), 5, FALSE()), "no")</f>
        <v>#N/A</v>
      </c>
      <c r="K442" s="9" t="str">
        <f aca="false">IF(ISNA(VLOOKUP($B442,geographic!$A:$B,1,0)), "no", "yes")</f>
        <v>no</v>
      </c>
      <c r="L442" s="8" t="str">
        <f aca="false">IF(ISNA(VLOOKUP($B442,scientific!$A:$B,1,0)), "no", "yes")</f>
        <v>no</v>
      </c>
      <c r="M442" s="8" t="str">
        <f aca="false">IF(ISNA(VLOOKUP($B442,datasets!$B:$C,1,0)), "no", "yes")</f>
        <v>no</v>
      </c>
      <c r="N442" s="8" t="str">
        <f aca="false">IF(ISNA(VLOOKUP($B442,processing!$B:$C,1,0)), "no", "yes")</f>
        <v>no</v>
      </c>
      <c r="O442" s="8" t="str">
        <f aca="false">IF(ISNA(VLOOKUP($B442,outputs!$B:$C,1,0)), "no", "yes")</f>
        <v>no</v>
      </c>
      <c r="P442" s="8" t="str">
        <f aca="false">IF(ISNA(VLOOKUP($B442,accuracy!$B:$C,1,0)), "no", "yes")</f>
        <v>no</v>
      </c>
    </row>
    <row r="443" customFormat="false" ht="12.75" hidden="false" customHeight="true" outlineLevel="0" collapsed="false">
      <c r="A443" s="5"/>
      <c r="B443" s="5" t="str">
        <f aca="false">CONCATENATE(E443," ",C443,", ",G443, " (", D443,")")</f>
        <v> ,  ()</v>
      </c>
      <c r="C443" s="5"/>
      <c r="J443" s="5" t="e">
        <f aca="true">EXACT(VLOOKUP($B443, INDIRECT("scientific!$A:$E"), 5, FALSE()), "no")</f>
        <v>#N/A</v>
      </c>
      <c r="K443" s="9" t="str">
        <f aca="false">IF(ISNA(VLOOKUP($B443,geographic!$A:$B,1,0)), "no", "yes")</f>
        <v>no</v>
      </c>
      <c r="L443" s="8" t="str">
        <f aca="false">IF(ISNA(VLOOKUP($B443,scientific!$A:$B,1,0)), "no", "yes")</f>
        <v>no</v>
      </c>
      <c r="M443" s="8" t="str">
        <f aca="false">IF(ISNA(VLOOKUP($B443,datasets!$B:$C,1,0)), "no", "yes")</f>
        <v>no</v>
      </c>
      <c r="N443" s="8" t="str">
        <f aca="false">IF(ISNA(VLOOKUP($B443,processing!$B:$C,1,0)), "no", "yes")</f>
        <v>no</v>
      </c>
      <c r="O443" s="8" t="str">
        <f aca="false">IF(ISNA(VLOOKUP($B443,outputs!$B:$C,1,0)), "no", "yes")</f>
        <v>no</v>
      </c>
      <c r="P443" s="8" t="str">
        <f aca="false">IF(ISNA(VLOOKUP($B443,accuracy!$B:$C,1,0)), "no", "yes")</f>
        <v>no</v>
      </c>
    </row>
    <row r="444" customFormat="false" ht="12.75" hidden="false" customHeight="true" outlineLevel="0" collapsed="false">
      <c r="A444" s="5"/>
      <c r="B444" s="5" t="str">
        <f aca="false">CONCATENATE(E444," ",C444,", ",G444, " (", D444,")")</f>
        <v> ,  ()</v>
      </c>
      <c r="C444" s="5"/>
      <c r="J444" s="5" t="e">
        <f aca="true">EXACT(VLOOKUP($B444, INDIRECT("scientific!$A:$E"), 5, FALSE()), "no")</f>
        <v>#N/A</v>
      </c>
      <c r="K444" s="9" t="str">
        <f aca="false">IF(ISNA(VLOOKUP($B444,geographic!$A:$B,1,0)), "no", "yes")</f>
        <v>no</v>
      </c>
      <c r="L444" s="8" t="str">
        <f aca="false">IF(ISNA(VLOOKUP($B444,scientific!$A:$B,1,0)), "no", "yes")</f>
        <v>no</v>
      </c>
      <c r="M444" s="8" t="str">
        <f aca="false">IF(ISNA(VLOOKUP($B444,datasets!$B:$C,1,0)), "no", "yes")</f>
        <v>no</v>
      </c>
      <c r="N444" s="8" t="str">
        <f aca="false">IF(ISNA(VLOOKUP($B444,processing!$B:$C,1,0)), "no", "yes")</f>
        <v>no</v>
      </c>
      <c r="O444" s="8" t="str">
        <f aca="false">IF(ISNA(VLOOKUP($B444,outputs!$B:$C,1,0)), "no", "yes")</f>
        <v>no</v>
      </c>
      <c r="P444" s="8" t="str">
        <f aca="false">IF(ISNA(VLOOKUP($B444,accuracy!$B:$C,1,0)), "no", "yes")</f>
        <v>no</v>
      </c>
    </row>
    <row r="445" customFormat="false" ht="12.75" hidden="false" customHeight="true" outlineLevel="0" collapsed="false">
      <c r="A445" s="5"/>
      <c r="B445" s="5" t="str">
        <f aca="false">CONCATENATE(E445," ",C445,", ",G445, " (", D445,")")</f>
        <v> ,  ()</v>
      </c>
      <c r="C445" s="5"/>
      <c r="J445" s="5" t="e">
        <f aca="true">EXACT(VLOOKUP($B445, INDIRECT("scientific!$A:$E"), 5, FALSE()), "no")</f>
        <v>#N/A</v>
      </c>
      <c r="K445" s="9" t="str">
        <f aca="false">IF(ISNA(VLOOKUP($B445,geographic!$A:$B,1,0)), "no", "yes")</f>
        <v>no</v>
      </c>
      <c r="L445" s="8" t="str">
        <f aca="false">IF(ISNA(VLOOKUP($B445,scientific!$A:$B,1,0)), "no", "yes")</f>
        <v>no</v>
      </c>
      <c r="M445" s="8" t="str">
        <f aca="false">IF(ISNA(VLOOKUP($B445,datasets!$B:$C,1,0)), "no", "yes")</f>
        <v>no</v>
      </c>
      <c r="N445" s="8" t="str">
        <f aca="false">IF(ISNA(VLOOKUP($B445,processing!$B:$C,1,0)), "no", "yes")</f>
        <v>no</v>
      </c>
      <c r="O445" s="8" t="str">
        <f aca="false">IF(ISNA(VLOOKUP($B445,outputs!$B:$C,1,0)), "no", "yes")</f>
        <v>no</v>
      </c>
      <c r="P445" s="8" t="str">
        <f aca="false">IF(ISNA(VLOOKUP($B445,accuracy!$B:$C,1,0)), "no", "yes")</f>
        <v>no</v>
      </c>
    </row>
    <row r="446" customFormat="false" ht="12.75" hidden="false" customHeight="true" outlineLevel="0" collapsed="false">
      <c r="A446" s="5"/>
      <c r="B446" s="5" t="str">
        <f aca="false">CONCATENATE(E446," ",C446,", ",G446, " (", D446,")")</f>
        <v> ,  ()</v>
      </c>
      <c r="C446" s="5"/>
      <c r="J446" s="5" t="e">
        <f aca="true">EXACT(VLOOKUP($B446, INDIRECT("scientific!$A:$E"), 5, FALSE()), "no")</f>
        <v>#N/A</v>
      </c>
      <c r="K446" s="9" t="str">
        <f aca="false">IF(ISNA(VLOOKUP($B446,geographic!$A:$B,1,0)), "no", "yes")</f>
        <v>no</v>
      </c>
      <c r="L446" s="8" t="str">
        <f aca="false">IF(ISNA(VLOOKUP($B446,scientific!$A:$B,1,0)), "no", "yes")</f>
        <v>no</v>
      </c>
      <c r="M446" s="8" t="str">
        <f aca="false">IF(ISNA(VLOOKUP($B446,datasets!$B:$C,1,0)), "no", "yes")</f>
        <v>no</v>
      </c>
      <c r="N446" s="8" t="str">
        <f aca="false">IF(ISNA(VLOOKUP($B446,processing!$B:$C,1,0)), "no", "yes")</f>
        <v>no</v>
      </c>
      <c r="O446" s="8" t="str">
        <f aca="false">IF(ISNA(VLOOKUP($B446,outputs!$B:$C,1,0)), "no", "yes")</f>
        <v>no</v>
      </c>
      <c r="P446" s="8" t="str">
        <f aca="false">IF(ISNA(VLOOKUP($B446,accuracy!$B:$C,1,0)), "no", "yes")</f>
        <v>no</v>
      </c>
    </row>
    <row r="447" customFormat="false" ht="12.75" hidden="false" customHeight="true" outlineLevel="0" collapsed="false">
      <c r="A447" s="5"/>
      <c r="B447" s="5" t="str">
        <f aca="false">CONCATENATE(E447," ",C447,", ",G447, " (", D447,")")</f>
        <v> ,  ()</v>
      </c>
      <c r="C447" s="5"/>
      <c r="J447" s="5" t="e">
        <f aca="true">EXACT(VLOOKUP($B447, INDIRECT("scientific!$A:$E"), 5, FALSE()), "no")</f>
        <v>#N/A</v>
      </c>
      <c r="K447" s="9" t="str">
        <f aca="false">IF(ISNA(VLOOKUP($B447,geographic!$A:$B,1,0)), "no", "yes")</f>
        <v>no</v>
      </c>
      <c r="L447" s="8" t="str">
        <f aca="false">IF(ISNA(VLOOKUP($B447,scientific!$A:$B,1,0)), "no", "yes")</f>
        <v>no</v>
      </c>
      <c r="M447" s="8" t="str">
        <f aca="false">IF(ISNA(VLOOKUP($B447,datasets!$B:$C,1,0)), "no", "yes")</f>
        <v>no</v>
      </c>
      <c r="N447" s="8" t="str">
        <f aca="false">IF(ISNA(VLOOKUP($B447,processing!$B:$C,1,0)), "no", "yes")</f>
        <v>no</v>
      </c>
      <c r="O447" s="8" t="str">
        <f aca="false">IF(ISNA(VLOOKUP($B447,outputs!$B:$C,1,0)), "no", "yes")</f>
        <v>no</v>
      </c>
      <c r="P447" s="8" t="str">
        <f aca="false">IF(ISNA(VLOOKUP($B447,accuracy!$B:$C,1,0)), "no", "yes")</f>
        <v>no</v>
      </c>
    </row>
    <row r="448" customFormat="false" ht="12.75" hidden="false" customHeight="true" outlineLevel="0" collapsed="false">
      <c r="A448" s="5"/>
      <c r="B448" s="5" t="str">
        <f aca="false">CONCATENATE(E448," ",C448,", ",G448, " (", D448,")")</f>
        <v> ,  ()</v>
      </c>
      <c r="C448" s="5"/>
      <c r="J448" s="5" t="e">
        <f aca="true">EXACT(VLOOKUP($B448, INDIRECT("scientific!$A:$E"), 5, FALSE()), "no")</f>
        <v>#N/A</v>
      </c>
      <c r="K448" s="9" t="str">
        <f aca="false">IF(ISNA(VLOOKUP($B448,geographic!$A:$B,1,0)), "no", "yes")</f>
        <v>no</v>
      </c>
      <c r="L448" s="8" t="str">
        <f aca="false">IF(ISNA(VLOOKUP($B448,scientific!$A:$B,1,0)), "no", "yes")</f>
        <v>no</v>
      </c>
      <c r="M448" s="8" t="str">
        <f aca="false">IF(ISNA(VLOOKUP($B448,datasets!$B:$C,1,0)), "no", "yes")</f>
        <v>no</v>
      </c>
      <c r="N448" s="8" t="str">
        <f aca="false">IF(ISNA(VLOOKUP($B448,processing!$B:$C,1,0)), "no", "yes")</f>
        <v>no</v>
      </c>
      <c r="O448" s="8" t="str">
        <f aca="false">IF(ISNA(VLOOKUP($B448,outputs!$B:$C,1,0)), "no", "yes")</f>
        <v>no</v>
      </c>
      <c r="P448" s="8" t="str">
        <f aca="false">IF(ISNA(VLOOKUP($B448,accuracy!$B:$C,1,0)), "no", "yes")</f>
        <v>no</v>
      </c>
    </row>
    <row r="449" customFormat="false" ht="12.75" hidden="false" customHeight="true" outlineLevel="0" collapsed="false">
      <c r="A449" s="5"/>
      <c r="B449" s="5" t="str">
        <f aca="false">CONCATENATE(E449," ",C449,", ",G449, " (", D449,")")</f>
        <v> ,  ()</v>
      </c>
      <c r="C449" s="5"/>
      <c r="J449" s="5" t="e">
        <f aca="true">EXACT(VLOOKUP($B449, INDIRECT("scientific!$A:$E"), 5, FALSE()), "no")</f>
        <v>#N/A</v>
      </c>
      <c r="K449" s="9" t="str">
        <f aca="false">IF(ISNA(VLOOKUP($B449,geographic!$A:$B,1,0)), "no", "yes")</f>
        <v>no</v>
      </c>
      <c r="L449" s="8" t="str">
        <f aca="false">IF(ISNA(VLOOKUP($B449,scientific!$A:$B,1,0)), "no", "yes")</f>
        <v>no</v>
      </c>
      <c r="M449" s="8" t="str">
        <f aca="false">IF(ISNA(VLOOKUP($B449,datasets!$B:$C,1,0)), "no", "yes")</f>
        <v>no</v>
      </c>
      <c r="N449" s="8" t="str">
        <f aca="false">IF(ISNA(VLOOKUP($B449,processing!$B:$C,1,0)), "no", "yes")</f>
        <v>no</v>
      </c>
      <c r="O449" s="8" t="str">
        <f aca="false">IF(ISNA(VLOOKUP($B449,outputs!$B:$C,1,0)), "no", "yes")</f>
        <v>no</v>
      </c>
      <c r="P449" s="8" t="str">
        <f aca="false">IF(ISNA(VLOOKUP($B449,accuracy!$B:$C,1,0)), "no", "yes")</f>
        <v>no</v>
      </c>
    </row>
    <row r="450" customFormat="false" ht="12.75" hidden="false" customHeight="true" outlineLevel="0" collapsed="false">
      <c r="A450" s="5"/>
      <c r="B450" s="5" t="str">
        <f aca="false">CONCATENATE(E450," ",C450,", ",G450, " (", D450,")")</f>
        <v> ,  ()</v>
      </c>
      <c r="C450" s="5"/>
      <c r="J450" s="5" t="e">
        <f aca="true">EXACT(VLOOKUP($B450, INDIRECT("scientific!$A:$E"), 5, FALSE()), "no")</f>
        <v>#N/A</v>
      </c>
      <c r="K450" s="9" t="str">
        <f aca="false">IF(ISNA(VLOOKUP($B450,geographic!$A:$B,1,0)), "no", "yes")</f>
        <v>no</v>
      </c>
      <c r="L450" s="8" t="str">
        <f aca="false">IF(ISNA(VLOOKUP($B450,scientific!$A:$B,1,0)), "no", "yes")</f>
        <v>no</v>
      </c>
      <c r="M450" s="8" t="str">
        <f aca="false">IF(ISNA(VLOOKUP($B450,datasets!$B:$C,1,0)), "no", "yes")</f>
        <v>no</v>
      </c>
      <c r="N450" s="8" t="str">
        <f aca="false">IF(ISNA(VLOOKUP($B450,processing!$B:$C,1,0)), "no", "yes")</f>
        <v>no</v>
      </c>
      <c r="O450" s="8" t="str">
        <f aca="false">IF(ISNA(VLOOKUP($B450,outputs!$B:$C,1,0)), "no", "yes")</f>
        <v>no</v>
      </c>
      <c r="P450" s="8" t="str">
        <f aca="false">IF(ISNA(VLOOKUP($B450,accuracy!$B:$C,1,0)), "no", "yes")</f>
        <v>no</v>
      </c>
    </row>
    <row r="451" customFormat="false" ht="12.75" hidden="false" customHeight="true" outlineLevel="0" collapsed="false">
      <c r="A451" s="5"/>
      <c r="B451" s="5" t="str">
        <f aca="false">CONCATENATE(E451," ",C451,", ",G451, " (", D451,")")</f>
        <v> ,  ()</v>
      </c>
      <c r="C451" s="5"/>
      <c r="J451" s="5" t="e">
        <f aca="true">EXACT(VLOOKUP($B451, INDIRECT("scientific!$A:$E"), 5, FALSE()), "no")</f>
        <v>#N/A</v>
      </c>
      <c r="K451" s="9" t="str">
        <f aca="false">IF(ISNA(VLOOKUP($B451,geographic!$A:$B,1,0)), "no", "yes")</f>
        <v>no</v>
      </c>
      <c r="L451" s="8" t="str">
        <f aca="false">IF(ISNA(VLOOKUP($B451,scientific!$A:$B,1,0)), "no", "yes")</f>
        <v>no</v>
      </c>
      <c r="M451" s="8" t="str">
        <f aca="false">IF(ISNA(VLOOKUP($B451,datasets!$B:$C,1,0)), "no", "yes")</f>
        <v>no</v>
      </c>
      <c r="N451" s="8" t="str">
        <f aca="false">IF(ISNA(VLOOKUP($B451,processing!$B:$C,1,0)), "no", "yes")</f>
        <v>no</v>
      </c>
      <c r="O451" s="8" t="str">
        <f aca="false">IF(ISNA(VLOOKUP($B451,outputs!$B:$C,1,0)), "no", "yes")</f>
        <v>no</v>
      </c>
      <c r="P451" s="8" t="str">
        <f aca="false">IF(ISNA(VLOOKUP($B451,accuracy!$B:$C,1,0)), "no", "yes")</f>
        <v>no</v>
      </c>
    </row>
    <row r="452" customFormat="false" ht="12.75" hidden="false" customHeight="true" outlineLevel="0" collapsed="false">
      <c r="A452" s="5"/>
      <c r="B452" s="5" t="str">
        <f aca="false">CONCATENATE(E452," ",C452,", ",G452, " (", D452,")")</f>
        <v> ,  ()</v>
      </c>
      <c r="C452" s="5"/>
      <c r="J452" s="5" t="e">
        <f aca="true">EXACT(VLOOKUP($B452, INDIRECT("scientific!$A:$E"), 5, FALSE()), "no")</f>
        <v>#N/A</v>
      </c>
      <c r="K452" s="9" t="str">
        <f aca="false">IF(ISNA(VLOOKUP($B452,geographic!$A:$B,1,0)), "no", "yes")</f>
        <v>no</v>
      </c>
      <c r="L452" s="8" t="str">
        <f aca="false">IF(ISNA(VLOOKUP($B452,scientific!$A:$B,1,0)), "no", "yes")</f>
        <v>no</v>
      </c>
      <c r="M452" s="8" t="str">
        <f aca="false">IF(ISNA(VLOOKUP($B452,datasets!$B:$C,1,0)), "no", "yes")</f>
        <v>no</v>
      </c>
      <c r="N452" s="8" t="str">
        <f aca="false">IF(ISNA(VLOOKUP($B452,processing!$B:$C,1,0)), "no", "yes")</f>
        <v>no</v>
      </c>
      <c r="O452" s="8" t="str">
        <f aca="false">IF(ISNA(VLOOKUP($B452,outputs!$B:$C,1,0)), "no", "yes")</f>
        <v>no</v>
      </c>
      <c r="P452" s="8" t="str">
        <f aca="false">IF(ISNA(VLOOKUP($B452,accuracy!$B:$C,1,0)), "no", "yes")</f>
        <v>no</v>
      </c>
    </row>
    <row r="453" customFormat="false" ht="12.75" hidden="false" customHeight="true" outlineLevel="0" collapsed="false">
      <c r="A453" s="5"/>
      <c r="B453" s="5" t="str">
        <f aca="false">CONCATENATE(E453," ",C453,", ",G453, " (", D453,")")</f>
        <v> ,  ()</v>
      </c>
      <c r="C453" s="5"/>
      <c r="J453" s="5" t="e">
        <f aca="true">EXACT(VLOOKUP($B453, INDIRECT("scientific!$A:$E"), 5, FALSE()), "no")</f>
        <v>#N/A</v>
      </c>
      <c r="K453" s="9" t="str">
        <f aca="false">IF(ISNA(VLOOKUP($B453,geographic!$A:$B,1,0)), "no", "yes")</f>
        <v>no</v>
      </c>
      <c r="L453" s="8" t="str">
        <f aca="false">IF(ISNA(VLOOKUP($B453,scientific!$A:$B,1,0)), "no", "yes")</f>
        <v>no</v>
      </c>
      <c r="M453" s="8" t="str">
        <f aca="false">IF(ISNA(VLOOKUP($B453,datasets!$B:$C,1,0)), "no", "yes")</f>
        <v>no</v>
      </c>
      <c r="N453" s="8" t="str">
        <f aca="false">IF(ISNA(VLOOKUP($B453,processing!$B:$C,1,0)), "no", "yes")</f>
        <v>no</v>
      </c>
      <c r="O453" s="8" t="str">
        <f aca="false">IF(ISNA(VLOOKUP($B453,outputs!$B:$C,1,0)), "no", "yes")</f>
        <v>no</v>
      </c>
      <c r="P453" s="8" t="str">
        <f aca="false">IF(ISNA(VLOOKUP($B453,accuracy!$B:$C,1,0)), "no", "yes")</f>
        <v>no</v>
      </c>
    </row>
    <row r="454" customFormat="false" ht="12.75" hidden="false" customHeight="true" outlineLevel="0" collapsed="false">
      <c r="A454" s="5"/>
      <c r="B454" s="5" t="str">
        <f aca="false">CONCATENATE(E454," ",C454,", ",G454, " (", D454,")")</f>
        <v> ,  ()</v>
      </c>
      <c r="C454" s="5"/>
      <c r="J454" s="5" t="e">
        <f aca="true">EXACT(VLOOKUP($B454, INDIRECT("scientific!$A:$E"), 5, FALSE()), "no")</f>
        <v>#N/A</v>
      </c>
      <c r="K454" s="9" t="str">
        <f aca="false">IF(ISNA(VLOOKUP($B454,geographic!$A:$B,1,0)), "no", "yes")</f>
        <v>no</v>
      </c>
      <c r="L454" s="8" t="str">
        <f aca="false">IF(ISNA(VLOOKUP($B454,scientific!$A:$B,1,0)), "no", "yes")</f>
        <v>no</v>
      </c>
      <c r="M454" s="8" t="str">
        <f aca="false">IF(ISNA(VLOOKUP($B454,datasets!$B:$C,1,0)), "no", "yes")</f>
        <v>no</v>
      </c>
      <c r="N454" s="8" t="str">
        <f aca="false">IF(ISNA(VLOOKUP($B454,processing!$B:$C,1,0)), "no", "yes")</f>
        <v>no</v>
      </c>
      <c r="O454" s="8" t="str">
        <f aca="false">IF(ISNA(VLOOKUP($B454,outputs!$B:$C,1,0)), "no", "yes")</f>
        <v>no</v>
      </c>
      <c r="P454" s="8" t="str">
        <f aca="false">IF(ISNA(VLOOKUP($B454,accuracy!$B:$C,1,0)), "no", "yes")</f>
        <v>no</v>
      </c>
    </row>
    <row r="455" customFormat="false" ht="12.75" hidden="false" customHeight="true" outlineLevel="0" collapsed="false">
      <c r="A455" s="5"/>
      <c r="B455" s="5" t="str">
        <f aca="false">CONCATENATE(E455," ",C455,", ",G455, " (", D455,")")</f>
        <v> ,  ()</v>
      </c>
      <c r="C455" s="5"/>
      <c r="J455" s="5" t="e">
        <f aca="true">EXACT(VLOOKUP($B455, INDIRECT("scientific!$A:$E"), 5, FALSE()), "no")</f>
        <v>#N/A</v>
      </c>
      <c r="K455" s="9" t="str">
        <f aca="false">IF(ISNA(VLOOKUP($B455,geographic!$A:$B,1,0)), "no", "yes")</f>
        <v>no</v>
      </c>
      <c r="L455" s="8" t="str">
        <f aca="false">IF(ISNA(VLOOKUP($B455,scientific!$A:$B,1,0)), "no", "yes")</f>
        <v>no</v>
      </c>
      <c r="M455" s="8" t="str">
        <f aca="false">IF(ISNA(VLOOKUP($B455,datasets!$B:$C,1,0)), "no", "yes")</f>
        <v>no</v>
      </c>
      <c r="N455" s="8" t="str">
        <f aca="false">IF(ISNA(VLOOKUP($B455,processing!$B:$C,1,0)), "no", "yes")</f>
        <v>no</v>
      </c>
      <c r="O455" s="8" t="str">
        <f aca="false">IF(ISNA(VLOOKUP($B455,outputs!$B:$C,1,0)), "no", "yes")</f>
        <v>no</v>
      </c>
      <c r="P455" s="8" t="str">
        <f aca="false">IF(ISNA(VLOOKUP($B455,accuracy!$B:$C,1,0)), "no", "yes")</f>
        <v>no</v>
      </c>
    </row>
    <row r="456" customFormat="false" ht="12.75" hidden="false" customHeight="true" outlineLevel="0" collapsed="false">
      <c r="A456" s="5"/>
      <c r="B456" s="5" t="str">
        <f aca="false">CONCATENATE(E456," ",C456,", ",G456, " (", D456,")")</f>
        <v> ,  ()</v>
      </c>
      <c r="C456" s="5"/>
      <c r="J456" s="5" t="e">
        <f aca="true">EXACT(VLOOKUP($B456, INDIRECT("scientific!$A:$E"), 5, FALSE()), "no")</f>
        <v>#N/A</v>
      </c>
      <c r="K456" s="9" t="str">
        <f aca="false">IF(ISNA(VLOOKUP($B456,geographic!$A:$B,1,0)), "no", "yes")</f>
        <v>no</v>
      </c>
      <c r="L456" s="8" t="str">
        <f aca="false">IF(ISNA(VLOOKUP($B456,scientific!$A:$B,1,0)), "no", "yes")</f>
        <v>no</v>
      </c>
      <c r="M456" s="8" t="str">
        <f aca="false">IF(ISNA(VLOOKUP($B456,datasets!$B:$C,1,0)), "no", "yes")</f>
        <v>no</v>
      </c>
      <c r="N456" s="8" t="str">
        <f aca="false">IF(ISNA(VLOOKUP($B456,processing!$B:$C,1,0)), "no", "yes")</f>
        <v>no</v>
      </c>
      <c r="O456" s="8" t="str">
        <f aca="false">IF(ISNA(VLOOKUP($B456,outputs!$B:$C,1,0)), "no", "yes")</f>
        <v>no</v>
      </c>
      <c r="P456" s="8" t="str">
        <f aca="false">IF(ISNA(VLOOKUP($B456,accuracy!$B:$C,1,0)), "no", "yes")</f>
        <v>no</v>
      </c>
    </row>
    <row r="457" customFormat="false" ht="12.75" hidden="false" customHeight="true" outlineLevel="0" collapsed="false">
      <c r="A457" s="5"/>
      <c r="B457" s="5" t="str">
        <f aca="false">CONCATENATE(E457," ",C457,", ",G457, " (", D457,")")</f>
        <v> ,  ()</v>
      </c>
      <c r="C457" s="5"/>
      <c r="J457" s="5" t="e">
        <f aca="true">EXACT(VLOOKUP($B457, INDIRECT("scientific!$A:$E"), 5, FALSE()), "no")</f>
        <v>#N/A</v>
      </c>
      <c r="K457" s="9" t="str">
        <f aca="false">IF(ISNA(VLOOKUP($B457,geographic!$A:$B,1,0)), "no", "yes")</f>
        <v>no</v>
      </c>
      <c r="L457" s="8" t="str">
        <f aca="false">IF(ISNA(VLOOKUP($B457,scientific!$A:$B,1,0)), "no", "yes")</f>
        <v>no</v>
      </c>
      <c r="M457" s="8" t="str">
        <f aca="false">IF(ISNA(VLOOKUP($B457,datasets!$B:$C,1,0)), "no", "yes")</f>
        <v>no</v>
      </c>
      <c r="N457" s="8" t="str">
        <f aca="false">IF(ISNA(VLOOKUP($B457,processing!$B:$C,1,0)), "no", "yes")</f>
        <v>no</v>
      </c>
      <c r="O457" s="8" t="str">
        <f aca="false">IF(ISNA(VLOOKUP($B457,outputs!$B:$C,1,0)), "no", "yes")</f>
        <v>no</v>
      </c>
      <c r="P457" s="8" t="str">
        <f aca="false">IF(ISNA(VLOOKUP($B457,accuracy!$B:$C,1,0)), "no", "yes")</f>
        <v>no</v>
      </c>
    </row>
    <row r="458" customFormat="false" ht="12.75" hidden="false" customHeight="true" outlineLevel="0" collapsed="false">
      <c r="A458" s="5"/>
      <c r="B458" s="5" t="str">
        <f aca="false">CONCATENATE(E458," ",C458,", ",G458, " (", D458,")")</f>
        <v> ,  ()</v>
      </c>
      <c r="C458" s="5"/>
      <c r="J458" s="5" t="e">
        <f aca="true">EXACT(VLOOKUP($B458, INDIRECT("scientific!$A:$E"), 5, FALSE()), "no")</f>
        <v>#N/A</v>
      </c>
      <c r="K458" s="9" t="str">
        <f aca="false">IF(ISNA(VLOOKUP($B458,geographic!$A:$B,1,0)), "no", "yes")</f>
        <v>no</v>
      </c>
      <c r="L458" s="8" t="str">
        <f aca="false">IF(ISNA(VLOOKUP($B458,scientific!$A:$B,1,0)), "no", "yes")</f>
        <v>no</v>
      </c>
      <c r="M458" s="8" t="str">
        <f aca="false">IF(ISNA(VLOOKUP($B458,datasets!$B:$C,1,0)), "no", "yes")</f>
        <v>no</v>
      </c>
      <c r="N458" s="8" t="str">
        <f aca="false">IF(ISNA(VLOOKUP($B458,processing!$B:$C,1,0)), "no", "yes")</f>
        <v>no</v>
      </c>
      <c r="O458" s="8" t="str">
        <f aca="false">IF(ISNA(VLOOKUP($B458,outputs!$B:$C,1,0)), "no", "yes")</f>
        <v>no</v>
      </c>
      <c r="P458" s="8" t="str">
        <f aca="false">IF(ISNA(VLOOKUP($B458,accuracy!$B:$C,1,0)), "no", "yes")</f>
        <v>no</v>
      </c>
    </row>
    <row r="459" customFormat="false" ht="12.75" hidden="false" customHeight="true" outlineLevel="0" collapsed="false">
      <c r="A459" s="5"/>
      <c r="B459" s="5" t="str">
        <f aca="false">CONCATENATE(E459," ",C459,", ",G459, " (", D459,")")</f>
        <v> ,  ()</v>
      </c>
      <c r="C459" s="5"/>
      <c r="J459" s="5" t="e">
        <f aca="true">EXACT(VLOOKUP($B459, INDIRECT("scientific!$A:$E"), 5, FALSE()), "no")</f>
        <v>#N/A</v>
      </c>
      <c r="K459" s="9" t="str">
        <f aca="false">IF(ISNA(VLOOKUP($B459,geographic!$A:$B,1,0)), "no", "yes")</f>
        <v>no</v>
      </c>
      <c r="L459" s="8" t="str">
        <f aca="false">IF(ISNA(VLOOKUP($B459,scientific!$A:$B,1,0)), "no", "yes")</f>
        <v>no</v>
      </c>
      <c r="M459" s="8" t="str">
        <f aca="false">IF(ISNA(VLOOKUP($B459,datasets!$B:$C,1,0)), "no", "yes")</f>
        <v>no</v>
      </c>
      <c r="N459" s="8" t="str">
        <f aca="false">IF(ISNA(VLOOKUP($B459,processing!$B:$C,1,0)), "no", "yes")</f>
        <v>no</v>
      </c>
      <c r="O459" s="8" t="str">
        <f aca="false">IF(ISNA(VLOOKUP($B459,outputs!$B:$C,1,0)), "no", "yes")</f>
        <v>no</v>
      </c>
      <c r="P459" s="8" t="str">
        <f aca="false">IF(ISNA(VLOOKUP($B459,accuracy!$B:$C,1,0)), "no", "yes")</f>
        <v>no</v>
      </c>
    </row>
    <row r="460" customFormat="false" ht="12.75" hidden="false" customHeight="true" outlineLevel="0" collapsed="false">
      <c r="A460" s="5"/>
      <c r="B460" s="5" t="str">
        <f aca="false">CONCATENATE(E460," ",C460,", ",G460, " (", D460,")")</f>
        <v> ,  ()</v>
      </c>
      <c r="C460" s="5"/>
      <c r="J460" s="5" t="e">
        <f aca="true">EXACT(VLOOKUP($B460, INDIRECT("scientific!$A:$E"), 5, FALSE()), "no")</f>
        <v>#N/A</v>
      </c>
      <c r="K460" s="9" t="str">
        <f aca="false">IF(ISNA(VLOOKUP($B460,geographic!$A:$B,1,0)), "no", "yes")</f>
        <v>no</v>
      </c>
      <c r="L460" s="8" t="str">
        <f aca="false">IF(ISNA(VLOOKUP($B460,scientific!$A:$B,1,0)), "no", "yes")</f>
        <v>no</v>
      </c>
      <c r="M460" s="8" t="str">
        <f aca="false">IF(ISNA(VLOOKUP($B460,datasets!$B:$C,1,0)), "no", "yes")</f>
        <v>no</v>
      </c>
      <c r="N460" s="8" t="str">
        <f aca="false">IF(ISNA(VLOOKUP($B460,processing!$B:$C,1,0)), "no", "yes")</f>
        <v>no</v>
      </c>
      <c r="O460" s="8" t="str">
        <f aca="false">IF(ISNA(VLOOKUP($B460,outputs!$B:$C,1,0)), "no", "yes")</f>
        <v>no</v>
      </c>
      <c r="P460" s="8" t="str">
        <f aca="false">IF(ISNA(VLOOKUP($B460,accuracy!$B:$C,1,0)), "no", "yes")</f>
        <v>no</v>
      </c>
    </row>
    <row r="461" customFormat="false" ht="12.75" hidden="false" customHeight="true" outlineLevel="0" collapsed="false">
      <c r="A461" s="5"/>
      <c r="B461" s="5" t="str">
        <f aca="false">CONCATENATE(E461," ",C461,", ",G461, " (", D461,")")</f>
        <v> ,  ()</v>
      </c>
      <c r="C461" s="5"/>
      <c r="J461" s="5" t="e">
        <f aca="true">EXACT(VLOOKUP($B461, INDIRECT("scientific!$A:$E"), 5, FALSE()), "no")</f>
        <v>#N/A</v>
      </c>
      <c r="K461" s="9" t="str">
        <f aca="false">IF(ISNA(VLOOKUP($B461,geographic!$A:$B,1,0)), "no", "yes")</f>
        <v>no</v>
      </c>
      <c r="L461" s="8" t="str">
        <f aca="false">IF(ISNA(VLOOKUP($B461,scientific!$A:$B,1,0)), "no", "yes")</f>
        <v>no</v>
      </c>
      <c r="M461" s="8" t="str">
        <f aca="false">IF(ISNA(VLOOKUP($B461,datasets!$B:$C,1,0)), "no", "yes")</f>
        <v>no</v>
      </c>
      <c r="N461" s="8" t="str">
        <f aca="false">IF(ISNA(VLOOKUP($B461,processing!$B:$C,1,0)), "no", "yes")</f>
        <v>no</v>
      </c>
      <c r="O461" s="8" t="str">
        <f aca="false">IF(ISNA(VLOOKUP($B461,outputs!$B:$C,1,0)), "no", "yes")</f>
        <v>no</v>
      </c>
      <c r="P461" s="8" t="str">
        <f aca="false">IF(ISNA(VLOOKUP($B461,accuracy!$B:$C,1,0)), "no", "yes")</f>
        <v>no</v>
      </c>
    </row>
    <row r="462" customFormat="false" ht="12.75" hidden="false" customHeight="true" outlineLevel="0" collapsed="false">
      <c r="A462" s="5"/>
      <c r="B462" s="5" t="str">
        <f aca="false">CONCATENATE(E462," ",C462,", ",G462, " (", D462,")")</f>
        <v> ,  ()</v>
      </c>
      <c r="C462" s="5"/>
      <c r="J462" s="5" t="e">
        <f aca="true">EXACT(VLOOKUP($B462, INDIRECT("scientific!$A:$E"), 5, FALSE()), "no")</f>
        <v>#N/A</v>
      </c>
      <c r="K462" s="9" t="str">
        <f aca="false">IF(ISNA(VLOOKUP($B462,geographic!$A:$B,1,0)), "no", "yes")</f>
        <v>no</v>
      </c>
      <c r="L462" s="8" t="str">
        <f aca="false">IF(ISNA(VLOOKUP($B462,scientific!$A:$B,1,0)), "no", "yes")</f>
        <v>no</v>
      </c>
      <c r="M462" s="8" t="str">
        <f aca="false">IF(ISNA(VLOOKUP($B462,datasets!$B:$C,1,0)), "no", "yes")</f>
        <v>no</v>
      </c>
      <c r="N462" s="8" t="str">
        <f aca="false">IF(ISNA(VLOOKUP($B462,processing!$B:$C,1,0)), "no", "yes")</f>
        <v>no</v>
      </c>
      <c r="O462" s="8" t="str">
        <f aca="false">IF(ISNA(VLOOKUP($B462,outputs!$B:$C,1,0)), "no", "yes")</f>
        <v>no</v>
      </c>
      <c r="P462" s="8" t="str">
        <f aca="false">IF(ISNA(VLOOKUP($B462,accuracy!$B:$C,1,0)), "no", "yes")</f>
        <v>no</v>
      </c>
    </row>
    <row r="463" customFormat="false" ht="12.75" hidden="false" customHeight="true" outlineLevel="0" collapsed="false">
      <c r="A463" s="5"/>
      <c r="B463" s="5" t="str">
        <f aca="false">CONCATENATE(E463," ",C463,", ",G463, " (", D463,")")</f>
        <v> ,  ()</v>
      </c>
      <c r="C463" s="5"/>
      <c r="J463" s="5" t="e">
        <f aca="true">EXACT(VLOOKUP($B463, INDIRECT("scientific!$A:$E"), 5, FALSE()), "no")</f>
        <v>#N/A</v>
      </c>
      <c r="K463" s="9" t="str">
        <f aca="false">IF(ISNA(VLOOKUP($B463,geographic!$A:$B,1,0)), "no", "yes")</f>
        <v>no</v>
      </c>
      <c r="L463" s="8" t="str">
        <f aca="false">IF(ISNA(VLOOKUP($B463,scientific!$A:$B,1,0)), "no", "yes")</f>
        <v>no</v>
      </c>
      <c r="M463" s="8" t="str">
        <f aca="false">IF(ISNA(VLOOKUP($B463,datasets!$B:$C,1,0)), "no", "yes")</f>
        <v>no</v>
      </c>
      <c r="N463" s="8" t="str">
        <f aca="false">IF(ISNA(VLOOKUP($B463,processing!$B:$C,1,0)), "no", "yes")</f>
        <v>no</v>
      </c>
      <c r="O463" s="8" t="str">
        <f aca="false">IF(ISNA(VLOOKUP($B463,outputs!$B:$C,1,0)), "no", "yes")</f>
        <v>no</v>
      </c>
      <c r="P463" s="8" t="str">
        <f aca="false">IF(ISNA(VLOOKUP($B463,accuracy!$B:$C,1,0)), "no", "yes")</f>
        <v>no</v>
      </c>
    </row>
    <row r="464" customFormat="false" ht="12.75" hidden="false" customHeight="true" outlineLevel="0" collapsed="false">
      <c r="A464" s="5"/>
      <c r="B464" s="5" t="str">
        <f aca="false">CONCATENATE(E464," ",C464,", ",G464, " (", D464,")")</f>
        <v> ,  ()</v>
      </c>
      <c r="C464" s="5"/>
      <c r="J464" s="5" t="e">
        <f aca="true">EXACT(VLOOKUP($B464, INDIRECT("scientific!$A:$E"), 5, FALSE()), "no")</f>
        <v>#N/A</v>
      </c>
      <c r="K464" s="9" t="str">
        <f aca="false">IF(ISNA(VLOOKUP($B464,geographic!$A:$B,1,0)), "no", "yes")</f>
        <v>no</v>
      </c>
      <c r="L464" s="8" t="str">
        <f aca="false">IF(ISNA(VLOOKUP($B464,scientific!$A:$B,1,0)), "no", "yes")</f>
        <v>no</v>
      </c>
      <c r="M464" s="8" t="str">
        <f aca="false">IF(ISNA(VLOOKUP($B464,datasets!$B:$C,1,0)), "no", "yes")</f>
        <v>no</v>
      </c>
      <c r="N464" s="8" t="str">
        <f aca="false">IF(ISNA(VLOOKUP($B464,processing!$B:$C,1,0)), "no", "yes")</f>
        <v>no</v>
      </c>
      <c r="O464" s="8" t="str">
        <f aca="false">IF(ISNA(VLOOKUP($B464,outputs!$B:$C,1,0)), "no", "yes")</f>
        <v>no</v>
      </c>
      <c r="P464" s="8" t="str">
        <f aca="false">IF(ISNA(VLOOKUP($B464,accuracy!$B:$C,1,0)), "no", "yes")</f>
        <v>no</v>
      </c>
    </row>
    <row r="465" customFormat="false" ht="12.75" hidden="false" customHeight="true" outlineLevel="0" collapsed="false">
      <c r="A465" s="5"/>
      <c r="B465" s="5" t="str">
        <f aca="false">CONCATENATE(E465," ",C465,", ",G465, " (", D465,")")</f>
        <v> ,  ()</v>
      </c>
      <c r="C465" s="5"/>
      <c r="J465" s="5" t="e">
        <f aca="true">EXACT(VLOOKUP($B465, INDIRECT("scientific!$A:$E"), 5, FALSE()), "no")</f>
        <v>#N/A</v>
      </c>
      <c r="K465" s="9" t="str">
        <f aca="false">IF(ISNA(VLOOKUP($B465,geographic!$A:$B,1,0)), "no", "yes")</f>
        <v>no</v>
      </c>
      <c r="L465" s="8" t="str">
        <f aca="false">IF(ISNA(VLOOKUP($B465,scientific!$A:$B,1,0)), "no", "yes")</f>
        <v>no</v>
      </c>
      <c r="M465" s="8" t="str">
        <f aca="false">IF(ISNA(VLOOKUP($B465,datasets!$B:$C,1,0)), "no", "yes")</f>
        <v>no</v>
      </c>
      <c r="N465" s="8" t="str">
        <f aca="false">IF(ISNA(VLOOKUP($B465,processing!$B:$C,1,0)), "no", "yes")</f>
        <v>no</v>
      </c>
      <c r="O465" s="8" t="str">
        <f aca="false">IF(ISNA(VLOOKUP($B465,outputs!$B:$C,1,0)), "no", "yes")</f>
        <v>no</v>
      </c>
      <c r="P465" s="8" t="str">
        <f aca="false">IF(ISNA(VLOOKUP($B465,accuracy!$B:$C,1,0)), "no", "yes")</f>
        <v>no</v>
      </c>
    </row>
    <row r="466" customFormat="false" ht="12.75" hidden="false" customHeight="true" outlineLevel="0" collapsed="false">
      <c r="A466" s="5"/>
      <c r="B466" s="5" t="str">
        <f aca="false">CONCATENATE(E466," ",C466,", ",G466, " (", D466,")")</f>
        <v> ,  ()</v>
      </c>
      <c r="C466" s="5"/>
      <c r="J466" s="5" t="e">
        <f aca="true">EXACT(VLOOKUP($B466, INDIRECT("scientific!$A:$E"), 5, FALSE()), "no")</f>
        <v>#N/A</v>
      </c>
      <c r="K466" s="9" t="str">
        <f aca="false">IF(ISNA(VLOOKUP($B466,geographic!$A:$B,1,0)), "no", "yes")</f>
        <v>no</v>
      </c>
      <c r="L466" s="8" t="str">
        <f aca="false">IF(ISNA(VLOOKUP($B466,scientific!$A:$B,1,0)), "no", "yes")</f>
        <v>no</v>
      </c>
      <c r="M466" s="8" t="str">
        <f aca="false">IF(ISNA(VLOOKUP($B466,datasets!$B:$C,1,0)), "no", "yes")</f>
        <v>no</v>
      </c>
      <c r="N466" s="8" t="str">
        <f aca="false">IF(ISNA(VLOOKUP($B466,processing!$B:$C,1,0)), "no", "yes")</f>
        <v>no</v>
      </c>
      <c r="O466" s="8" t="str">
        <f aca="false">IF(ISNA(VLOOKUP($B466,outputs!$B:$C,1,0)), "no", "yes")</f>
        <v>no</v>
      </c>
      <c r="P466" s="8" t="str">
        <f aca="false">IF(ISNA(VLOOKUP($B466,accuracy!$B:$C,1,0)), "no", "yes")</f>
        <v>no</v>
      </c>
    </row>
    <row r="467" customFormat="false" ht="12.75" hidden="false" customHeight="true" outlineLevel="0" collapsed="false">
      <c r="A467" s="5"/>
      <c r="B467" s="5" t="str">
        <f aca="false">CONCATENATE(E467," ",C467,", ",G467, " (", D467,")")</f>
        <v> ,  ()</v>
      </c>
      <c r="C467" s="5"/>
      <c r="J467" s="5" t="e">
        <f aca="true">EXACT(VLOOKUP($B467, INDIRECT("scientific!$A:$E"), 5, FALSE()), "no")</f>
        <v>#N/A</v>
      </c>
      <c r="K467" s="9" t="str">
        <f aca="false">IF(ISNA(VLOOKUP($B467,geographic!$A:$B,1,0)), "no", "yes")</f>
        <v>no</v>
      </c>
      <c r="L467" s="8" t="str">
        <f aca="false">IF(ISNA(VLOOKUP($B467,scientific!$A:$B,1,0)), "no", "yes")</f>
        <v>no</v>
      </c>
      <c r="M467" s="8" t="str">
        <f aca="false">IF(ISNA(VLOOKUP($B467,datasets!$B:$C,1,0)), "no", "yes")</f>
        <v>no</v>
      </c>
      <c r="N467" s="8" t="str">
        <f aca="false">IF(ISNA(VLOOKUP($B467,processing!$B:$C,1,0)), "no", "yes")</f>
        <v>no</v>
      </c>
      <c r="O467" s="8" t="str">
        <f aca="false">IF(ISNA(VLOOKUP($B467,outputs!$B:$C,1,0)), "no", "yes")</f>
        <v>no</v>
      </c>
      <c r="P467" s="8" t="str">
        <f aca="false">IF(ISNA(VLOOKUP($B467,accuracy!$B:$C,1,0)), "no", "yes")</f>
        <v>no</v>
      </c>
    </row>
    <row r="468" customFormat="false" ht="12.75" hidden="false" customHeight="true" outlineLevel="0" collapsed="false">
      <c r="A468" s="5"/>
      <c r="B468" s="5" t="str">
        <f aca="false">CONCATENATE(E468," ",C468,", ",G468, " (", D468,")")</f>
        <v> ,  ()</v>
      </c>
      <c r="C468" s="5"/>
      <c r="J468" s="5" t="e">
        <f aca="true">EXACT(VLOOKUP($B468, INDIRECT("scientific!$A:$E"), 5, FALSE()), "no")</f>
        <v>#N/A</v>
      </c>
      <c r="K468" s="9" t="str">
        <f aca="false">IF(ISNA(VLOOKUP($B468,geographic!$A:$B,1,0)), "no", "yes")</f>
        <v>no</v>
      </c>
      <c r="L468" s="8" t="str">
        <f aca="false">IF(ISNA(VLOOKUP($B468,scientific!$A:$B,1,0)), "no", "yes")</f>
        <v>no</v>
      </c>
      <c r="M468" s="8" t="str">
        <f aca="false">IF(ISNA(VLOOKUP($B468,datasets!$B:$C,1,0)), "no", "yes")</f>
        <v>no</v>
      </c>
      <c r="N468" s="8" t="str">
        <f aca="false">IF(ISNA(VLOOKUP($B468,processing!$B:$C,1,0)), "no", "yes")</f>
        <v>no</v>
      </c>
      <c r="O468" s="8" t="str">
        <f aca="false">IF(ISNA(VLOOKUP($B468,outputs!$B:$C,1,0)), "no", "yes")</f>
        <v>no</v>
      </c>
      <c r="P468" s="8" t="str">
        <f aca="false">IF(ISNA(VLOOKUP($B468,accuracy!$B:$C,1,0)), "no", "yes")</f>
        <v>no</v>
      </c>
    </row>
    <row r="469" customFormat="false" ht="12.75" hidden="false" customHeight="true" outlineLevel="0" collapsed="false">
      <c r="A469" s="5"/>
      <c r="B469" s="5" t="str">
        <f aca="false">CONCATENATE(E469," ",C469,", ",G469, " (", D469,")")</f>
        <v> ,  ()</v>
      </c>
      <c r="C469" s="5"/>
      <c r="J469" s="5" t="e">
        <f aca="true">EXACT(VLOOKUP($B469, INDIRECT("scientific!$A:$E"), 5, FALSE()), "no")</f>
        <v>#N/A</v>
      </c>
      <c r="K469" s="9" t="str">
        <f aca="false">IF(ISNA(VLOOKUP($B469,geographic!$A:$B,1,0)), "no", "yes")</f>
        <v>no</v>
      </c>
      <c r="L469" s="8" t="str">
        <f aca="false">IF(ISNA(VLOOKUP($B469,scientific!$A:$B,1,0)), "no", "yes")</f>
        <v>no</v>
      </c>
      <c r="M469" s="8" t="str">
        <f aca="false">IF(ISNA(VLOOKUP($B469,datasets!$B:$C,1,0)), "no", "yes")</f>
        <v>no</v>
      </c>
      <c r="N469" s="8" t="str">
        <f aca="false">IF(ISNA(VLOOKUP($B469,processing!$B:$C,1,0)), "no", "yes")</f>
        <v>no</v>
      </c>
      <c r="O469" s="8" t="str">
        <f aca="false">IF(ISNA(VLOOKUP($B469,outputs!$B:$C,1,0)), "no", "yes")</f>
        <v>no</v>
      </c>
      <c r="P469" s="8" t="str">
        <f aca="false">IF(ISNA(VLOOKUP($B469,accuracy!$B:$C,1,0)), "no", "yes")</f>
        <v>no</v>
      </c>
    </row>
    <row r="470" customFormat="false" ht="12.75" hidden="false" customHeight="true" outlineLevel="0" collapsed="false">
      <c r="A470" s="5"/>
      <c r="B470" s="5" t="str">
        <f aca="false">CONCATENATE(E470," ",C470,", ",G470, " (", D470,")")</f>
        <v> ,  ()</v>
      </c>
      <c r="C470" s="5"/>
      <c r="J470" s="5" t="e">
        <f aca="true">EXACT(VLOOKUP($B470, INDIRECT("scientific!$A:$E"), 5, FALSE()), "no")</f>
        <v>#N/A</v>
      </c>
      <c r="K470" s="9" t="str">
        <f aca="false">IF(ISNA(VLOOKUP($B470,geographic!$A:$B,1,0)), "no", "yes")</f>
        <v>no</v>
      </c>
      <c r="L470" s="8" t="str">
        <f aca="false">IF(ISNA(VLOOKUP($B470,scientific!$A:$B,1,0)), "no", "yes")</f>
        <v>no</v>
      </c>
      <c r="M470" s="8" t="str">
        <f aca="false">IF(ISNA(VLOOKUP($B470,datasets!$B:$C,1,0)), "no", "yes")</f>
        <v>no</v>
      </c>
      <c r="N470" s="8" t="str">
        <f aca="false">IF(ISNA(VLOOKUP($B470,processing!$B:$C,1,0)), "no", "yes")</f>
        <v>no</v>
      </c>
      <c r="O470" s="8" t="str">
        <f aca="false">IF(ISNA(VLOOKUP($B470,outputs!$B:$C,1,0)), "no", "yes")</f>
        <v>no</v>
      </c>
      <c r="P470" s="8" t="str">
        <f aca="false">IF(ISNA(VLOOKUP($B470,accuracy!$B:$C,1,0)), "no", "yes")</f>
        <v>no</v>
      </c>
    </row>
    <row r="471" customFormat="false" ht="12.75" hidden="false" customHeight="true" outlineLevel="0" collapsed="false">
      <c r="A471" s="5"/>
      <c r="B471" s="5" t="str">
        <f aca="false">CONCATENATE(E471," ",C471,", ",G471, " (", D471,")")</f>
        <v> ,  ()</v>
      </c>
      <c r="C471" s="5"/>
      <c r="J471" s="5" t="e">
        <f aca="true">EXACT(VLOOKUP($B471, INDIRECT("scientific!$A:$E"), 5, FALSE()), "no")</f>
        <v>#N/A</v>
      </c>
      <c r="K471" s="9" t="str">
        <f aca="false">IF(ISNA(VLOOKUP($B471,geographic!$A:$B,1,0)), "no", "yes")</f>
        <v>no</v>
      </c>
      <c r="L471" s="8" t="str">
        <f aca="false">IF(ISNA(VLOOKUP($B471,scientific!$A:$B,1,0)), "no", "yes")</f>
        <v>no</v>
      </c>
      <c r="M471" s="8" t="str">
        <f aca="false">IF(ISNA(VLOOKUP($B471,datasets!$B:$C,1,0)), "no", "yes")</f>
        <v>no</v>
      </c>
      <c r="N471" s="8" t="str">
        <f aca="false">IF(ISNA(VLOOKUP($B471,processing!$B:$C,1,0)), "no", "yes")</f>
        <v>no</v>
      </c>
      <c r="O471" s="8" t="str">
        <f aca="false">IF(ISNA(VLOOKUP($B471,outputs!$B:$C,1,0)), "no", "yes")</f>
        <v>no</v>
      </c>
      <c r="P471" s="8" t="str">
        <f aca="false">IF(ISNA(VLOOKUP($B471,accuracy!$B:$C,1,0)), "no", "yes")</f>
        <v>no</v>
      </c>
    </row>
    <row r="472" customFormat="false" ht="12.75" hidden="false" customHeight="true" outlineLevel="0" collapsed="false">
      <c r="A472" s="5"/>
      <c r="B472" s="5" t="str">
        <f aca="false">CONCATENATE(E472," ",C472,", ",G472, " (", D472,")")</f>
        <v> ,  ()</v>
      </c>
      <c r="C472" s="5"/>
      <c r="J472" s="5" t="e">
        <f aca="true">EXACT(VLOOKUP($B472, INDIRECT("scientific!$A:$E"), 5, FALSE()), "no")</f>
        <v>#N/A</v>
      </c>
      <c r="K472" s="9" t="str">
        <f aca="false">IF(ISNA(VLOOKUP($B472,geographic!$A:$B,1,0)), "no", "yes")</f>
        <v>no</v>
      </c>
      <c r="L472" s="8" t="str">
        <f aca="false">IF(ISNA(VLOOKUP($B472,scientific!$A:$B,1,0)), "no", "yes")</f>
        <v>no</v>
      </c>
      <c r="M472" s="8" t="str">
        <f aca="false">IF(ISNA(VLOOKUP($B472,datasets!$B:$C,1,0)), "no", "yes")</f>
        <v>no</v>
      </c>
      <c r="N472" s="8" t="str">
        <f aca="false">IF(ISNA(VLOOKUP($B472,processing!$B:$C,1,0)), "no", "yes")</f>
        <v>no</v>
      </c>
      <c r="O472" s="8" t="str">
        <f aca="false">IF(ISNA(VLOOKUP($B472,outputs!$B:$C,1,0)), "no", "yes")</f>
        <v>no</v>
      </c>
      <c r="P472" s="8" t="str">
        <f aca="false">IF(ISNA(VLOOKUP($B472,accuracy!$B:$C,1,0)), "no", "yes")</f>
        <v>no</v>
      </c>
    </row>
    <row r="473" customFormat="false" ht="12.75" hidden="false" customHeight="true" outlineLevel="0" collapsed="false">
      <c r="A473" s="5"/>
      <c r="B473" s="5" t="str">
        <f aca="false">CONCATENATE(E473," ",C473,", ",G473, " (", D473,")")</f>
        <v> ,  ()</v>
      </c>
      <c r="C473" s="5"/>
      <c r="J473" s="5" t="e">
        <f aca="true">EXACT(VLOOKUP($B473, INDIRECT("scientific!$A:$E"), 5, FALSE()), "no")</f>
        <v>#N/A</v>
      </c>
      <c r="K473" s="9" t="str">
        <f aca="false">IF(ISNA(VLOOKUP($B473,geographic!$A:$B,1,0)), "no", "yes")</f>
        <v>no</v>
      </c>
      <c r="L473" s="8" t="str">
        <f aca="false">IF(ISNA(VLOOKUP($B473,scientific!$A:$B,1,0)), "no", "yes")</f>
        <v>no</v>
      </c>
      <c r="M473" s="8" t="str">
        <f aca="false">IF(ISNA(VLOOKUP($B473,datasets!$B:$C,1,0)), "no", "yes")</f>
        <v>no</v>
      </c>
      <c r="N473" s="8" t="str">
        <f aca="false">IF(ISNA(VLOOKUP($B473,processing!$B:$C,1,0)), "no", "yes")</f>
        <v>no</v>
      </c>
      <c r="O473" s="8" t="str">
        <f aca="false">IF(ISNA(VLOOKUP($B473,outputs!$B:$C,1,0)), "no", "yes")</f>
        <v>no</v>
      </c>
      <c r="P473" s="8" t="str">
        <f aca="false">IF(ISNA(VLOOKUP($B473,accuracy!$B:$C,1,0)), "no", "yes")</f>
        <v>no</v>
      </c>
    </row>
    <row r="474" customFormat="false" ht="12.75" hidden="false" customHeight="true" outlineLevel="0" collapsed="false">
      <c r="A474" s="5"/>
      <c r="B474" s="5" t="str">
        <f aca="false">CONCATENATE(E474," ",C474,", ",G474, " (", D474,")")</f>
        <v> ,  ()</v>
      </c>
      <c r="C474" s="5"/>
      <c r="J474" s="5" t="e">
        <f aca="true">EXACT(VLOOKUP($B474, INDIRECT("scientific!$A:$E"), 5, FALSE()), "no")</f>
        <v>#N/A</v>
      </c>
      <c r="K474" s="9" t="str">
        <f aca="false">IF(ISNA(VLOOKUP($B474,geographic!$A:$B,1,0)), "no", "yes")</f>
        <v>no</v>
      </c>
      <c r="L474" s="8" t="str">
        <f aca="false">IF(ISNA(VLOOKUP($B474,scientific!$A:$B,1,0)), "no", "yes")</f>
        <v>no</v>
      </c>
      <c r="M474" s="8" t="str">
        <f aca="false">IF(ISNA(VLOOKUP($B474,datasets!$B:$C,1,0)), "no", "yes")</f>
        <v>no</v>
      </c>
      <c r="N474" s="8" t="str">
        <f aca="false">IF(ISNA(VLOOKUP($B474,processing!$B:$C,1,0)), "no", "yes")</f>
        <v>no</v>
      </c>
      <c r="O474" s="8" t="str">
        <f aca="false">IF(ISNA(VLOOKUP($B474,outputs!$B:$C,1,0)), "no", "yes")</f>
        <v>no</v>
      </c>
      <c r="P474" s="8" t="str">
        <f aca="false">IF(ISNA(VLOOKUP($B474,accuracy!$B:$C,1,0)), "no", "yes")</f>
        <v>no</v>
      </c>
    </row>
    <row r="475" customFormat="false" ht="12.75" hidden="false" customHeight="true" outlineLevel="0" collapsed="false">
      <c r="A475" s="5"/>
      <c r="B475" s="5" t="str">
        <f aca="false">CONCATENATE(E475," ",C475,", ",G475, " (", D475,")")</f>
        <v> ,  ()</v>
      </c>
      <c r="C475" s="5"/>
      <c r="J475" s="5" t="e">
        <f aca="true">EXACT(VLOOKUP($B475, INDIRECT("scientific!$A:$E"), 5, FALSE()), "no")</f>
        <v>#N/A</v>
      </c>
      <c r="K475" s="9" t="str">
        <f aca="false">IF(ISNA(VLOOKUP($B475,geographic!$A:$B,1,0)), "no", "yes")</f>
        <v>no</v>
      </c>
      <c r="L475" s="8" t="str">
        <f aca="false">IF(ISNA(VLOOKUP($B475,scientific!$A:$B,1,0)), "no", "yes")</f>
        <v>no</v>
      </c>
      <c r="M475" s="8" t="str">
        <f aca="false">IF(ISNA(VLOOKUP($B475,datasets!$B:$C,1,0)), "no", "yes")</f>
        <v>no</v>
      </c>
      <c r="N475" s="8" t="str">
        <f aca="false">IF(ISNA(VLOOKUP($B475,processing!$B:$C,1,0)), "no", "yes")</f>
        <v>no</v>
      </c>
      <c r="O475" s="8" t="str">
        <f aca="false">IF(ISNA(VLOOKUP($B475,outputs!$B:$C,1,0)), "no", "yes")</f>
        <v>no</v>
      </c>
      <c r="P475" s="8" t="str">
        <f aca="false">IF(ISNA(VLOOKUP($B475,accuracy!$B:$C,1,0)), "no", "yes")</f>
        <v>no</v>
      </c>
    </row>
    <row r="476" customFormat="false" ht="12.75" hidden="false" customHeight="true" outlineLevel="0" collapsed="false">
      <c r="A476" s="5"/>
      <c r="B476" s="5" t="str">
        <f aca="false">CONCATENATE(E476," ",C476,", ",G476, " (", D476,")")</f>
        <v> ,  ()</v>
      </c>
      <c r="C476" s="5"/>
      <c r="J476" s="5" t="e">
        <f aca="true">EXACT(VLOOKUP($B476, INDIRECT("scientific!$A:$E"), 5, FALSE()), "no")</f>
        <v>#N/A</v>
      </c>
      <c r="K476" s="9" t="str">
        <f aca="false">IF(ISNA(VLOOKUP($B476,geographic!$A:$B,1,0)), "no", "yes")</f>
        <v>no</v>
      </c>
      <c r="L476" s="8" t="str">
        <f aca="false">IF(ISNA(VLOOKUP($B476,scientific!$A:$B,1,0)), "no", "yes")</f>
        <v>no</v>
      </c>
      <c r="M476" s="8" t="str">
        <f aca="false">IF(ISNA(VLOOKUP($B476,datasets!$B:$C,1,0)), "no", "yes")</f>
        <v>no</v>
      </c>
      <c r="N476" s="8" t="str">
        <f aca="false">IF(ISNA(VLOOKUP($B476,processing!$B:$C,1,0)), "no", "yes")</f>
        <v>no</v>
      </c>
      <c r="O476" s="8" t="str">
        <f aca="false">IF(ISNA(VLOOKUP($B476,outputs!$B:$C,1,0)), "no", "yes")</f>
        <v>no</v>
      </c>
      <c r="P476" s="8" t="str">
        <f aca="false">IF(ISNA(VLOOKUP($B476,accuracy!$B:$C,1,0)), "no", "yes")</f>
        <v>no</v>
      </c>
    </row>
    <row r="477" customFormat="false" ht="12.75" hidden="false" customHeight="true" outlineLevel="0" collapsed="false">
      <c r="A477" s="5"/>
      <c r="B477" s="5" t="str">
        <f aca="false">CONCATENATE(E477," ",C477,", ",G477, " (", D477,")")</f>
        <v> ,  ()</v>
      </c>
      <c r="C477" s="5"/>
      <c r="J477" s="5" t="e">
        <f aca="true">EXACT(VLOOKUP($B477, INDIRECT("scientific!$A:$E"), 5, FALSE()), "no")</f>
        <v>#N/A</v>
      </c>
      <c r="K477" s="9" t="str">
        <f aca="false">IF(ISNA(VLOOKUP($B477,geographic!$A:$B,1,0)), "no", "yes")</f>
        <v>no</v>
      </c>
      <c r="L477" s="8" t="str">
        <f aca="false">IF(ISNA(VLOOKUP($B477,scientific!$A:$B,1,0)), "no", "yes")</f>
        <v>no</v>
      </c>
      <c r="M477" s="8" t="str">
        <f aca="false">IF(ISNA(VLOOKUP($B477,datasets!$B:$C,1,0)), "no", "yes")</f>
        <v>no</v>
      </c>
      <c r="N477" s="8" t="str">
        <f aca="false">IF(ISNA(VLOOKUP($B477,processing!$B:$C,1,0)), "no", "yes")</f>
        <v>no</v>
      </c>
      <c r="O477" s="8" t="str">
        <f aca="false">IF(ISNA(VLOOKUP($B477,outputs!$B:$C,1,0)), "no", "yes")</f>
        <v>no</v>
      </c>
      <c r="P477" s="8" t="str">
        <f aca="false">IF(ISNA(VLOOKUP($B477,accuracy!$B:$C,1,0)), "no", "yes")</f>
        <v>no</v>
      </c>
    </row>
    <row r="478" customFormat="false" ht="12.75" hidden="false" customHeight="true" outlineLevel="0" collapsed="false">
      <c r="A478" s="5"/>
      <c r="B478" s="5" t="str">
        <f aca="false">CONCATENATE(E478," ",C478,", ",G478, " (", D478,")")</f>
        <v> ,  ()</v>
      </c>
      <c r="C478" s="5"/>
      <c r="J478" s="5" t="e">
        <f aca="true">EXACT(VLOOKUP($B478, INDIRECT("scientific!$A:$E"), 5, FALSE()), "no")</f>
        <v>#N/A</v>
      </c>
      <c r="K478" s="9" t="str">
        <f aca="false">IF(ISNA(VLOOKUP($B478,geographic!$A:$B,1,0)), "no", "yes")</f>
        <v>no</v>
      </c>
      <c r="L478" s="8" t="str">
        <f aca="false">IF(ISNA(VLOOKUP($B478,scientific!$A:$B,1,0)), "no", "yes")</f>
        <v>no</v>
      </c>
      <c r="M478" s="8" t="str">
        <f aca="false">IF(ISNA(VLOOKUP($B478,datasets!$B:$C,1,0)), "no", "yes")</f>
        <v>no</v>
      </c>
      <c r="N478" s="8" t="str">
        <f aca="false">IF(ISNA(VLOOKUP($B478,processing!$B:$C,1,0)), "no", "yes")</f>
        <v>no</v>
      </c>
      <c r="O478" s="8" t="str">
        <f aca="false">IF(ISNA(VLOOKUP($B478,outputs!$B:$C,1,0)), "no", "yes")</f>
        <v>no</v>
      </c>
      <c r="P478" s="8" t="str">
        <f aca="false">IF(ISNA(VLOOKUP($B478,accuracy!$B:$C,1,0)), "no", "yes")</f>
        <v>no</v>
      </c>
    </row>
    <row r="479" customFormat="false" ht="12.75" hidden="false" customHeight="true" outlineLevel="0" collapsed="false">
      <c r="A479" s="5"/>
      <c r="B479" s="5" t="str">
        <f aca="false">CONCATENATE(E479," ",C479,", ",G479, " (", D479,")")</f>
        <v> ,  ()</v>
      </c>
      <c r="C479" s="5"/>
      <c r="J479" s="5" t="e">
        <f aca="true">EXACT(VLOOKUP($B479, INDIRECT("scientific!$A:$E"), 5, FALSE()), "no")</f>
        <v>#N/A</v>
      </c>
      <c r="K479" s="9" t="str">
        <f aca="false">IF(ISNA(VLOOKUP($B479,geographic!$A:$B,1,0)), "no", "yes")</f>
        <v>no</v>
      </c>
      <c r="L479" s="8" t="str">
        <f aca="false">IF(ISNA(VLOOKUP($B479,scientific!$A:$B,1,0)), "no", "yes")</f>
        <v>no</v>
      </c>
      <c r="M479" s="8" t="str">
        <f aca="false">IF(ISNA(VLOOKUP($B479,datasets!$B:$C,1,0)), "no", "yes")</f>
        <v>no</v>
      </c>
      <c r="N479" s="8" t="str">
        <f aca="false">IF(ISNA(VLOOKUP($B479,processing!$B:$C,1,0)), "no", "yes")</f>
        <v>no</v>
      </c>
      <c r="O479" s="8" t="str">
        <f aca="false">IF(ISNA(VLOOKUP($B479,outputs!$B:$C,1,0)), "no", "yes")</f>
        <v>no</v>
      </c>
      <c r="P479" s="8" t="str">
        <f aca="false">IF(ISNA(VLOOKUP($B479,accuracy!$B:$C,1,0)), "no", "yes")</f>
        <v>no</v>
      </c>
    </row>
    <row r="480" customFormat="false" ht="12.75" hidden="false" customHeight="true" outlineLevel="0" collapsed="false">
      <c r="A480" s="5"/>
      <c r="B480" s="5" t="str">
        <f aca="false">CONCATENATE(E480," ",C480,", ",G480, " (", D480,")")</f>
        <v> ,  ()</v>
      </c>
      <c r="C480" s="5"/>
      <c r="J480" s="5" t="e">
        <f aca="true">EXACT(VLOOKUP($B480, INDIRECT("scientific!$A:$E"), 5, FALSE()), "no")</f>
        <v>#N/A</v>
      </c>
      <c r="K480" s="9" t="str">
        <f aca="false">IF(ISNA(VLOOKUP($B480,geographic!$A:$B,1,0)), "no", "yes")</f>
        <v>no</v>
      </c>
      <c r="L480" s="8" t="str">
        <f aca="false">IF(ISNA(VLOOKUP($B480,scientific!$A:$B,1,0)), "no", "yes")</f>
        <v>no</v>
      </c>
      <c r="M480" s="8" t="str">
        <f aca="false">IF(ISNA(VLOOKUP($B480,datasets!$B:$C,1,0)), "no", "yes")</f>
        <v>no</v>
      </c>
      <c r="N480" s="8" t="str">
        <f aca="false">IF(ISNA(VLOOKUP($B480,processing!$B:$C,1,0)), "no", "yes")</f>
        <v>no</v>
      </c>
      <c r="O480" s="8" t="str">
        <f aca="false">IF(ISNA(VLOOKUP($B480,outputs!$B:$C,1,0)), "no", "yes")</f>
        <v>no</v>
      </c>
      <c r="P480" s="8" t="str">
        <f aca="false">IF(ISNA(VLOOKUP($B480,accuracy!$B:$C,1,0)), "no", "yes")</f>
        <v>no</v>
      </c>
    </row>
    <row r="481" customFormat="false" ht="12.75" hidden="false" customHeight="true" outlineLevel="0" collapsed="false">
      <c r="A481" s="5"/>
      <c r="B481" s="5" t="str">
        <f aca="false">CONCATENATE(E481," ",C481,", ",G481, " (", D481,")")</f>
        <v> ,  ()</v>
      </c>
      <c r="C481" s="5"/>
      <c r="J481" s="5" t="e">
        <f aca="true">EXACT(VLOOKUP($B481, INDIRECT("scientific!$A:$E"), 5, FALSE()), "no")</f>
        <v>#N/A</v>
      </c>
      <c r="K481" s="9" t="str">
        <f aca="false">IF(ISNA(VLOOKUP($B481,geographic!$A:$B,1,0)), "no", "yes")</f>
        <v>no</v>
      </c>
      <c r="L481" s="8" t="str">
        <f aca="false">IF(ISNA(VLOOKUP($B481,scientific!$A:$B,1,0)), "no", "yes")</f>
        <v>no</v>
      </c>
      <c r="M481" s="8" t="str">
        <f aca="false">IF(ISNA(VLOOKUP($B481,datasets!$B:$C,1,0)), "no", "yes")</f>
        <v>no</v>
      </c>
      <c r="N481" s="8" t="str">
        <f aca="false">IF(ISNA(VLOOKUP($B481,processing!$B:$C,1,0)), "no", "yes")</f>
        <v>no</v>
      </c>
      <c r="O481" s="8" t="str">
        <f aca="false">IF(ISNA(VLOOKUP($B481,outputs!$B:$C,1,0)), "no", "yes")</f>
        <v>no</v>
      </c>
      <c r="P481" s="8" t="str">
        <f aca="false">IF(ISNA(VLOOKUP($B481,accuracy!$B:$C,1,0)), "no", "yes")</f>
        <v>no</v>
      </c>
    </row>
    <row r="482" customFormat="false" ht="12.75" hidden="false" customHeight="true" outlineLevel="0" collapsed="false">
      <c r="A482" s="5"/>
      <c r="B482" s="5" t="str">
        <f aca="false">CONCATENATE(E482," ",C482,", ",G482, " (", D482,")")</f>
        <v> ,  ()</v>
      </c>
      <c r="C482" s="5"/>
      <c r="J482" s="5" t="e">
        <f aca="true">EXACT(VLOOKUP($B482, INDIRECT("scientific!$A:$E"), 5, FALSE()), "no")</f>
        <v>#N/A</v>
      </c>
      <c r="K482" s="9" t="str">
        <f aca="false">IF(ISNA(VLOOKUP($B482,geographic!$A:$B,1,0)), "no", "yes")</f>
        <v>no</v>
      </c>
      <c r="L482" s="8" t="str">
        <f aca="false">IF(ISNA(VLOOKUP($B482,scientific!$A:$B,1,0)), "no", "yes")</f>
        <v>no</v>
      </c>
      <c r="M482" s="8" t="str">
        <f aca="false">IF(ISNA(VLOOKUP($B482,datasets!$B:$C,1,0)), "no", "yes")</f>
        <v>no</v>
      </c>
      <c r="N482" s="8" t="str">
        <f aca="false">IF(ISNA(VLOOKUP($B482,processing!$B:$C,1,0)), "no", "yes")</f>
        <v>no</v>
      </c>
      <c r="O482" s="8" t="str">
        <f aca="false">IF(ISNA(VLOOKUP($B482,outputs!$B:$C,1,0)), "no", "yes")</f>
        <v>no</v>
      </c>
      <c r="P482" s="8" t="str">
        <f aca="false">IF(ISNA(VLOOKUP($B482,accuracy!$B:$C,1,0)), "no", "yes")</f>
        <v>no</v>
      </c>
    </row>
    <row r="483" customFormat="false" ht="12.75" hidden="false" customHeight="true" outlineLevel="0" collapsed="false">
      <c r="A483" s="5"/>
      <c r="B483" s="5" t="str">
        <f aca="false">CONCATENATE(E483," ",C483,", ",G483, " (", D483,")")</f>
        <v> ,  ()</v>
      </c>
      <c r="C483" s="5"/>
      <c r="J483" s="5" t="e">
        <f aca="true">EXACT(VLOOKUP($B483, INDIRECT("scientific!$A:$E"), 5, FALSE()), "no")</f>
        <v>#N/A</v>
      </c>
      <c r="K483" s="9" t="str">
        <f aca="false">IF(ISNA(VLOOKUP($B483,geographic!$A:$B,1,0)), "no", "yes")</f>
        <v>no</v>
      </c>
      <c r="L483" s="8" t="str">
        <f aca="false">IF(ISNA(VLOOKUP($B483,scientific!$A:$B,1,0)), "no", "yes")</f>
        <v>no</v>
      </c>
      <c r="M483" s="8" t="str">
        <f aca="false">IF(ISNA(VLOOKUP($B483,datasets!$B:$C,1,0)), "no", "yes")</f>
        <v>no</v>
      </c>
      <c r="N483" s="8" t="str">
        <f aca="false">IF(ISNA(VLOOKUP($B483,processing!$B:$C,1,0)), "no", "yes")</f>
        <v>no</v>
      </c>
      <c r="O483" s="8" t="str">
        <f aca="false">IF(ISNA(VLOOKUP($B483,outputs!$B:$C,1,0)), "no", "yes")</f>
        <v>no</v>
      </c>
      <c r="P483" s="8" t="str">
        <f aca="false">IF(ISNA(VLOOKUP($B483,accuracy!$B:$C,1,0)), "no", "yes")</f>
        <v>no</v>
      </c>
    </row>
    <row r="484" customFormat="false" ht="12.75" hidden="false" customHeight="true" outlineLevel="0" collapsed="false">
      <c r="A484" s="5"/>
      <c r="B484" s="5" t="str">
        <f aca="false">CONCATENATE(E484," ",C484,", ",G484, " (", D484,")")</f>
        <v> ,  ()</v>
      </c>
      <c r="C484" s="5"/>
      <c r="J484" s="5" t="e">
        <f aca="true">EXACT(VLOOKUP($B484, INDIRECT("scientific!$A:$E"), 5, FALSE()), "no")</f>
        <v>#N/A</v>
      </c>
      <c r="K484" s="9" t="str">
        <f aca="false">IF(ISNA(VLOOKUP($B484,geographic!$A:$B,1,0)), "no", "yes")</f>
        <v>no</v>
      </c>
      <c r="L484" s="8" t="str">
        <f aca="false">IF(ISNA(VLOOKUP($B484,scientific!$A:$B,1,0)), "no", "yes")</f>
        <v>no</v>
      </c>
      <c r="M484" s="8" t="str">
        <f aca="false">IF(ISNA(VLOOKUP($B484,datasets!$B:$C,1,0)), "no", "yes")</f>
        <v>no</v>
      </c>
      <c r="N484" s="8" t="str">
        <f aca="false">IF(ISNA(VLOOKUP($B484,processing!$B:$C,1,0)), "no", "yes")</f>
        <v>no</v>
      </c>
      <c r="O484" s="8" t="str">
        <f aca="false">IF(ISNA(VLOOKUP($B484,outputs!$B:$C,1,0)), "no", "yes")</f>
        <v>no</v>
      </c>
      <c r="P484" s="8" t="str">
        <f aca="false">IF(ISNA(VLOOKUP($B484,accuracy!$B:$C,1,0)), "no", "yes")</f>
        <v>no</v>
      </c>
    </row>
    <row r="485" customFormat="false" ht="12.75" hidden="false" customHeight="true" outlineLevel="0" collapsed="false">
      <c r="A485" s="5"/>
      <c r="B485" s="5" t="str">
        <f aca="false">CONCATENATE(E485," ",C485,", ",G485, " (", D485,")")</f>
        <v> ,  ()</v>
      </c>
      <c r="C485" s="5"/>
      <c r="J485" s="5" t="e">
        <f aca="true">EXACT(VLOOKUP($B485, INDIRECT("scientific!$A:$E"), 5, FALSE()), "no")</f>
        <v>#N/A</v>
      </c>
      <c r="K485" s="9" t="str">
        <f aca="false">IF(ISNA(VLOOKUP($B485,geographic!$A:$B,1,0)), "no", "yes")</f>
        <v>no</v>
      </c>
      <c r="L485" s="8" t="str">
        <f aca="false">IF(ISNA(VLOOKUP($B485,scientific!$A:$B,1,0)), "no", "yes")</f>
        <v>no</v>
      </c>
      <c r="M485" s="8" t="str">
        <f aca="false">IF(ISNA(VLOOKUP($B485,datasets!$B:$C,1,0)), "no", "yes")</f>
        <v>no</v>
      </c>
      <c r="N485" s="8" t="str">
        <f aca="false">IF(ISNA(VLOOKUP($B485,processing!$B:$C,1,0)), "no", "yes")</f>
        <v>no</v>
      </c>
      <c r="O485" s="8" t="str">
        <f aca="false">IF(ISNA(VLOOKUP($B485,outputs!$B:$C,1,0)), "no", "yes")</f>
        <v>no</v>
      </c>
      <c r="P485" s="8" t="str">
        <f aca="false">IF(ISNA(VLOOKUP($B485,accuracy!$B:$C,1,0)), "no", "yes")</f>
        <v>no</v>
      </c>
    </row>
    <row r="486" customFormat="false" ht="12.75" hidden="false" customHeight="true" outlineLevel="0" collapsed="false">
      <c r="A486" s="5"/>
      <c r="B486" s="5" t="str">
        <f aca="false">CONCATENATE(E486," ",C486,", ",G486, " (", D486,")")</f>
        <v> ,  ()</v>
      </c>
      <c r="C486" s="5"/>
      <c r="J486" s="5" t="e">
        <f aca="true">EXACT(VLOOKUP($B486, INDIRECT("scientific!$A:$E"), 5, FALSE()), "no")</f>
        <v>#N/A</v>
      </c>
      <c r="K486" s="9" t="str">
        <f aca="false">IF(ISNA(VLOOKUP($B486,geographic!$A:$B,1,0)), "no", "yes")</f>
        <v>no</v>
      </c>
      <c r="L486" s="8" t="str">
        <f aca="false">IF(ISNA(VLOOKUP($B486,scientific!$A:$B,1,0)), "no", "yes")</f>
        <v>no</v>
      </c>
      <c r="M486" s="8" t="str">
        <f aca="false">IF(ISNA(VLOOKUP($B486,datasets!$B:$C,1,0)), "no", "yes")</f>
        <v>no</v>
      </c>
      <c r="N486" s="8" t="str">
        <f aca="false">IF(ISNA(VLOOKUP($B486,processing!$B:$C,1,0)), "no", "yes")</f>
        <v>no</v>
      </c>
      <c r="O486" s="8" t="str">
        <f aca="false">IF(ISNA(VLOOKUP($B486,outputs!$B:$C,1,0)), "no", "yes")</f>
        <v>no</v>
      </c>
      <c r="P486" s="8" t="str">
        <f aca="false">IF(ISNA(VLOOKUP($B486,accuracy!$B:$C,1,0)), "no", "yes")</f>
        <v>no</v>
      </c>
    </row>
    <row r="487" customFormat="false" ht="12.75" hidden="false" customHeight="true" outlineLevel="0" collapsed="false">
      <c r="A487" s="5"/>
      <c r="B487" s="5" t="str">
        <f aca="false">CONCATENATE(E487," ",C487,", ",G487, " (", D487,")")</f>
        <v> ,  ()</v>
      </c>
      <c r="C487" s="5"/>
      <c r="J487" s="5" t="e">
        <f aca="true">EXACT(VLOOKUP($B487, INDIRECT("scientific!$A:$E"), 5, FALSE()), "no")</f>
        <v>#N/A</v>
      </c>
      <c r="K487" s="9" t="str">
        <f aca="false">IF(ISNA(VLOOKUP($B487,geographic!$A:$B,1,0)), "no", "yes")</f>
        <v>no</v>
      </c>
      <c r="L487" s="8" t="str">
        <f aca="false">IF(ISNA(VLOOKUP($B487,scientific!$A:$B,1,0)), "no", "yes")</f>
        <v>no</v>
      </c>
      <c r="M487" s="8" t="str">
        <f aca="false">IF(ISNA(VLOOKUP($B487,datasets!$B:$C,1,0)), "no", "yes")</f>
        <v>no</v>
      </c>
      <c r="N487" s="8" t="str">
        <f aca="false">IF(ISNA(VLOOKUP($B487,processing!$B:$C,1,0)), "no", "yes")</f>
        <v>no</v>
      </c>
      <c r="O487" s="8" t="str">
        <f aca="false">IF(ISNA(VLOOKUP($B487,outputs!$B:$C,1,0)), "no", "yes")</f>
        <v>no</v>
      </c>
      <c r="P487" s="8" t="str">
        <f aca="false">IF(ISNA(VLOOKUP($B487,accuracy!$B:$C,1,0)), "no", "yes")</f>
        <v>no</v>
      </c>
    </row>
    <row r="488" customFormat="false" ht="12.75" hidden="false" customHeight="true" outlineLevel="0" collapsed="false">
      <c r="A488" s="5"/>
      <c r="B488" s="5" t="str">
        <f aca="false">CONCATENATE(E488," ",C488,", ",G488, " (", D488,")")</f>
        <v> ,  ()</v>
      </c>
      <c r="C488" s="5"/>
      <c r="J488" s="5" t="e">
        <f aca="true">EXACT(VLOOKUP($B488, INDIRECT("scientific!$A:$E"), 5, FALSE()), "no")</f>
        <v>#N/A</v>
      </c>
      <c r="K488" s="9" t="str">
        <f aca="false">IF(ISNA(VLOOKUP($B488,geographic!$A:$B,1,0)), "no", "yes")</f>
        <v>no</v>
      </c>
      <c r="L488" s="8" t="str">
        <f aca="false">IF(ISNA(VLOOKUP($B488,scientific!$A:$B,1,0)), "no", "yes")</f>
        <v>no</v>
      </c>
      <c r="M488" s="8" t="str">
        <f aca="false">IF(ISNA(VLOOKUP($B488,datasets!$B:$C,1,0)), "no", "yes")</f>
        <v>no</v>
      </c>
      <c r="N488" s="8" t="str">
        <f aca="false">IF(ISNA(VLOOKUP($B488,processing!$B:$C,1,0)), "no", "yes")</f>
        <v>no</v>
      </c>
      <c r="O488" s="8" t="str">
        <f aca="false">IF(ISNA(VLOOKUP($B488,outputs!$B:$C,1,0)), "no", "yes")</f>
        <v>no</v>
      </c>
      <c r="P488" s="8" t="str">
        <f aca="false">IF(ISNA(VLOOKUP($B488,accuracy!$B:$C,1,0)), "no", "yes")</f>
        <v>no</v>
      </c>
    </row>
    <row r="489" customFormat="false" ht="12.75" hidden="false" customHeight="true" outlineLevel="0" collapsed="false">
      <c r="A489" s="5"/>
      <c r="B489" s="5" t="str">
        <f aca="false">CONCATENATE(E489," ",C489,", ",G489, " (", D489,")")</f>
        <v> ,  ()</v>
      </c>
      <c r="C489" s="5"/>
      <c r="J489" s="5" t="e">
        <f aca="true">EXACT(VLOOKUP($B489, INDIRECT("scientific!$A:$E"), 5, FALSE()), "no")</f>
        <v>#N/A</v>
      </c>
      <c r="K489" s="9" t="str">
        <f aca="false">IF(ISNA(VLOOKUP($B489,geographic!$A:$B,1,0)), "no", "yes")</f>
        <v>no</v>
      </c>
      <c r="L489" s="8" t="str">
        <f aca="false">IF(ISNA(VLOOKUP($B489,scientific!$A:$B,1,0)), "no", "yes")</f>
        <v>no</v>
      </c>
      <c r="M489" s="8" t="str">
        <f aca="false">IF(ISNA(VLOOKUP($B489,datasets!$B:$C,1,0)), "no", "yes")</f>
        <v>no</v>
      </c>
      <c r="N489" s="8" t="str">
        <f aca="false">IF(ISNA(VLOOKUP($B489,processing!$B:$C,1,0)), "no", "yes")</f>
        <v>no</v>
      </c>
      <c r="O489" s="8" t="str">
        <f aca="false">IF(ISNA(VLOOKUP($B489,outputs!$B:$C,1,0)), "no", "yes")</f>
        <v>no</v>
      </c>
      <c r="P489" s="8" t="str">
        <f aca="false">IF(ISNA(VLOOKUP($B489,accuracy!$B:$C,1,0)), "no", "yes")</f>
        <v>no</v>
      </c>
    </row>
    <row r="490" customFormat="false" ht="12.75" hidden="false" customHeight="true" outlineLevel="0" collapsed="false">
      <c r="A490" s="5"/>
      <c r="B490" s="5" t="str">
        <f aca="false">CONCATENATE(E490," ",C490,", ",G490, " (", D490,")")</f>
        <v> ,  ()</v>
      </c>
      <c r="C490" s="5"/>
      <c r="J490" s="5" t="e">
        <f aca="true">EXACT(VLOOKUP($B490, INDIRECT("scientific!$A:$E"), 5, FALSE()), "no")</f>
        <v>#N/A</v>
      </c>
      <c r="K490" s="9" t="str">
        <f aca="false">IF(ISNA(VLOOKUP($B490,geographic!$A:$B,1,0)), "no", "yes")</f>
        <v>no</v>
      </c>
      <c r="L490" s="8" t="str">
        <f aca="false">IF(ISNA(VLOOKUP($B490,scientific!$A:$B,1,0)), "no", "yes")</f>
        <v>no</v>
      </c>
      <c r="M490" s="8" t="str">
        <f aca="false">IF(ISNA(VLOOKUP($B490,datasets!$B:$C,1,0)), "no", "yes")</f>
        <v>no</v>
      </c>
      <c r="N490" s="8" t="str">
        <f aca="false">IF(ISNA(VLOOKUP($B490,processing!$B:$C,1,0)), "no", "yes")</f>
        <v>no</v>
      </c>
      <c r="O490" s="8" t="str">
        <f aca="false">IF(ISNA(VLOOKUP($B490,outputs!$B:$C,1,0)), "no", "yes")</f>
        <v>no</v>
      </c>
      <c r="P490" s="8" t="str">
        <f aca="false">IF(ISNA(VLOOKUP($B490,accuracy!$B:$C,1,0)), "no", "yes")</f>
        <v>no</v>
      </c>
    </row>
    <row r="491" customFormat="false" ht="12.75" hidden="false" customHeight="true" outlineLevel="0" collapsed="false">
      <c r="A491" s="5"/>
      <c r="B491" s="5" t="str">
        <f aca="false">CONCATENATE(E491," ",C491,", ",G491, " (", D491,")")</f>
        <v> ,  ()</v>
      </c>
      <c r="C491" s="5"/>
      <c r="J491" s="5" t="e">
        <f aca="true">EXACT(VLOOKUP($B491, INDIRECT("scientific!$A:$E"), 5, FALSE()), "no")</f>
        <v>#N/A</v>
      </c>
      <c r="K491" s="9" t="str">
        <f aca="false">IF(ISNA(VLOOKUP($B491,geographic!$A:$B,1,0)), "no", "yes")</f>
        <v>no</v>
      </c>
      <c r="L491" s="8" t="str">
        <f aca="false">IF(ISNA(VLOOKUP($B491,scientific!$A:$B,1,0)), "no", "yes")</f>
        <v>no</v>
      </c>
      <c r="M491" s="8" t="str">
        <f aca="false">IF(ISNA(VLOOKUP($B491,datasets!$B:$C,1,0)), "no", "yes")</f>
        <v>no</v>
      </c>
      <c r="N491" s="8" t="str">
        <f aca="false">IF(ISNA(VLOOKUP($B491,processing!$B:$C,1,0)), "no", "yes")</f>
        <v>no</v>
      </c>
      <c r="O491" s="8" t="str">
        <f aca="false">IF(ISNA(VLOOKUP($B491,outputs!$B:$C,1,0)), "no", "yes")</f>
        <v>no</v>
      </c>
      <c r="P491" s="8" t="str">
        <f aca="false">IF(ISNA(VLOOKUP($B491,accuracy!$B:$C,1,0)), "no", "yes")</f>
        <v>no</v>
      </c>
    </row>
    <row r="492" customFormat="false" ht="12.75" hidden="false" customHeight="true" outlineLevel="0" collapsed="false">
      <c r="A492" s="5"/>
      <c r="B492" s="5" t="str">
        <f aca="false">CONCATENATE(E492," ",C492,", ",G492, " (", D492,")")</f>
        <v> ,  ()</v>
      </c>
      <c r="C492" s="5"/>
      <c r="J492" s="5" t="e">
        <f aca="true">EXACT(VLOOKUP($B492, INDIRECT("scientific!$A:$E"), 5, FALSE()), "no")</f>
        <v>#N/A</v>
      </c>
      <c r="K492" s="9" t="str">
        <f aca="false">IF(ISNA(VLOOKUP($B492,geographic!$A:$B,1,0)), "no", "yes")</f>
        <v>no</v>
      </c>
      <c r="L492" s="8" t="str">
        <f aca="false">IF(ISNA(VLOOKUP($B492,scientific!$A:$B,1,0)), "no", "yes")</f>
        <v>no</v>
      </c>
      <c r="M492" s="8" t="str">
        <f aca="false">IF(ISNA(VLOOKUP($B492,datasets!$B:$C,1,0)), "no", "yes")</f>
        <v>no</v>
      </c>
      <c r="N492" s="8" t="str">
        <f aca="false">IF(ISNA(VLOOKUP($B492,processing!$B:$C,1,0)), "no", "yes")</f>
        <v>no</v>
      </c>
      <c r="O492" s="8" t="str">
        <f aca="false">IF(ISNA(VLOOKUP($B492,outputs!$B:$C,1,0)), "no", "yes")</f>
        <v>no</v>
      </c>
      <c r="P492" s="8" t="str">
        <f aca="false">IF(ISNA(VLOOKUP($B492,accuracy!$B:$C,1,0)), "no", "yes")</f>
        <v>no</v>
      </c>
    </row>
    <row r="493" customFormat="false" ht="12.75" hidden="false" customHeight="true" outlineLevel="0" collapsed="false">
      <c r="A493" s="5"/>
      <c r="B493" s="5" t="str">
        <f aca="false">CONCATENATE(E493," ",C493,", ",G493, " (", D493,")")</f>
        <v> ,  ()</v>
      </c>
      <c r="C493" s="5"/>
      <c r="J493" s="5" t="e">
        <f aca="true">EXACT(VLOOKUP($B493, INDIRECT("scientific!$A:$E"), 5, FALSE()), "no")</f>
        <v>#N/A</v>
      </c>
      <c r="K493" s="9" t="str">
        <f aca="false">IF(ISNA(VLOOKUP($B493,geographic!$A:$B,1,0)), "no", "yes")</f>
        <v>no</v>
      </c>
      <c r="L493" s="8" t="str">
        <f aca="false">IF(ISNA(VLOOKUP($B493,scientific!$A:$B,1,0)), "no", "yes")</f>
        <v>no</v>
      </c>
      <c r="M493" s="8" t="str">
        <f aca="false">IF(ISNA(VLOOKUP($B493,datasets!$B:$C,1,0)), "no", "yes")</f>
        <v>no</v>
      </c>
      <c r="N493" s="8" t="str">
        <f aca="false">IF(ISNA(VLOOKUP($B493,processing!$B:$C,1,0)), "no", "yes")</f>
        <v>no</v>
      </c>
      <c r="O493" s="8" t="str">
        <f aca="false">IF(ISNA(VLOOKUP($B493,outputs!$B:$C,1,0)), "no", "yes")</f>
        <v>no</v>
      </c>
      <c r="P493" s="8" t="str">
        <f aca="false">IF(ISNA(VLOOKUP($B493,accuracy!$B:$C,1,0)), "no", "yes")</f>
        <v>no</v>
      </c>
    </row>
    <row r="494" customFormat="false" ht="12.75" hidden="false" customHeight="true" outlineLevel="0" collapsed="false">
      <c r="A494" s="5"/>
      <c r="B494" s="5" t="str">
        <f aca="false">CONCATENATE(E494," ",C494,", ",G494, " (", D494,")")</f>
        <v> ,  ()</v>
      </c>
      <c r="C494" s="5"/>
      <c r="J494" s="5" t="e">
        <f aca="true">EXACT(VLOOKUP($B494, INDIRECT("scientific!$A:$E"), 5, FALSE()), "no")</f>
        <v>#N/A</v>
      </c>
      <c r="K494" s="9" t="str">
        <f aca="false">IF(ISNA(VLOOKUP($B494,geographic!$A:$B,1,0)), "no", "yes")</f>
        <v>no</v>
      </c>
      <c r="L494" s="8" t="str">
        <f aca="false">IF(ISNA(VLOOKUP($B494,scientific!$A:$B,1,0)), "no", "yes")</f>
        <v>no</v>
      </c>
      <c r="M494" s="8" t="str">
        <f aca="false">IF(ISNA(VLOOKUP($B494,datasets!$B:$C,1,0)), "no", "yes")</f>
        <v>no</v>
      </c>
      <c r="N494" s="8" t="str">
        <f aca="false">IF(ISNA(VLOOKUP($B494,processing!$B:$C,1,0)), "no", "yes")</f>
        <v>no</v>
      </c>
      <c r="O494" s="8" t="str">
        <f aca="false">IF(ISNA(VLOOKUP($B494,outputs!$B:$C,1,0)), "no", "yes")</f>
        <v>no</v>
      </c>
      <c r="P494" s="8" t="str">
        <f aca="false">IF(ISNA(VLOOKUP($B494,accuracy!$B:$C,1,0)), "no", "yes")</f>
        <v>no</v>
      </c>
    </row>
    <row r="495" customFormat="false" ht="12.75" hidden="false" customHeight="true" outlineLevel="0" collapsed="false">
      <c r="A495" s="5"/>
      <c r="B495" s="5" t="str">
        <f aca="false">CONCATENATE(E495," ",C495,", ",G495, " (", D495,")")</f>
        <v> ,  ()</v>
      </c>
      <c r="C495" s="5"/>
      <c r="J495" s="5" t="e">
        <f aca="true">EXACT(VLOOKUP($B495, INDIRECT("scientific!$A:$E"), 5, FALSE()), "no")</f>
        <v>#N/A</v>
      </c>
      <c r="K495" s="9" t="str">
        <f aca="false">IF(ISNA(VLOOKUP($B495,geographic!$A:$B,1,0)), "no", "yes")</f>
        <v>no</v>
      </c>
      <c r="L495" s="8" t="str">
        <f aca="false">IF(ISNA(VLOOKUP($B495,scientific!$A:$B,1,0)), "no", "yes")</f>
        <v>no</v>
      </c>
      <c r="M495" s="8" t="str">
        <f aca="false">IF(ISNA(VLOOKUP($B495,datasets!$B:$C,1,0)), "no", "yes")</f>
        <v>no</v>
      </c>
      <c r="N495" s="8" t="str">
        <f aca="false">IF(ISNA(VLOOKUP($B495,processing!$B:$C,1,0)), "no", "yes")</f>
        <v>no</v>
      </c>
      <c r="O495" s="8" t="str">
        <f aca="false">IF(ISNA(VLOOKUP($B495,outputs!$B:$C,1,0)), "no", "yes")</f>
        <v>no</v>
      </c>
      <c r="P495" s="8" t="str">
        <f aca="false">IF(ISNA(VLOOKUP($B495,accuracy!$B:$C,1,0)), "no", "yes")</f>
        <v>no</v>
      </c>
    </row>
    <row r="496" customFormat="false" ht="12.75" hidden="false" customHeight="true" outlineLevel="0" collapsed="false">
      <c r="A496" s="5"/>
      <c r="B496" s="5" t="str">
        <f aca="false">CONCATENATE(E496," ",C496,", ",G496, " (", D496,")")</f>
        <v> ,  ()</v>
      </c>
      <c r="C496" s="5"/>
      <c r="J496" s="5" t="e">
        <f aca="true">EXACT(VLOOKUP($B496, INDIRECT("scientific!$A:$E"), 5, FALSE()), "no")</f>
        <v>#N/A</v>
      </c>
      <c r="K496" s="9" t="str">
        <f aca="false">IF(ISNA(VLOOKUP($B496,geographic!$A:$B,1,0)), "no", "yes")</f>
        <v>no</v>
      </c>
      <c r="L496" s="8" t="str">
        <f aca="false">IF(ISNA(VLOOKUP($B496,scientific!$A:$B,1,0)), "no", "yes")</f>
        <v>no</v>
      </c>
      <c r="M496" s="8" t="str">
        <f aca="false">IF(ISNA(VLOOKUP($B496,datasets!$B:$C,1,0)), "no", "yes")</f>
        <v>no</v>
      </c>
      <c r="N496" s="8" t="str">
        <f aca="false">IF(ISNA(VLOOKUP($B496,processing!$B:$C,1,0)), "no", "yes")</f>
        <v>no</v>
      </c>
      <c r="O496" s="8" t="str">
        <f aca="false">IF(ISNA(VLOOKUP($B496,outputs!$B:$C,1,0)), "no", "yes")</f>
        <v>no</v>
      </c>
      <c r="P496" s="8" t="str">
        <f aca="false">IF(ISNA(VLOOKUP($B496,accuracy!$B:$C,1,0)), "no", "yes")</f>
        <v>no</v>
      </c>
    </row>
    <row r="497" customFormat="false" ht="12.75" hidden="false" customHeight="true" outlineLevel="0" collapsed="false">
      <c r="A497" s="5"/>
      <c r="B497" s="5" t="str">
        <f aca="false">CONCATENATE(E497," ",C497,", ",G497, " (", D497,")")</f>
        <v> ,  ()</v>
      </c>
      <c r="C497" s="5"/>
      <c r="J497" s="5" t="e">
        <f aca="true">EXACT(VLOOKUP($B497, INDIRECT("scientific!$A:$E"), 5, FALSE()), "no")</f>
        <v>#N/A</v>
      </c>
      <c r="K497" s="9" t="str">
        <f aca="false">IF(ISNA(VLOOKUP($B497,geographic!$A:$B,1,0)), "no", "yes")</f>
        <v>no</v>
      </c>
      <c r="L497" s="8" t="str">
        <f aca="false">IF(ISNA(VLOOKUP($B497,scientific!$A:$B,1,0)), "no", "yes")</f>
        <v>no</v>
      </c>
      <c r="M497" s="8" t="str">
        <f aca="false">IF(ISNA(VLOOKUP($B497,datasets!$B:$C,1,0)), "no", "yes")</f>
        <v>no</v>
      </c>
      <c r="N497" s="8" t="str">
        <f aca="false">IF(ISNA(VLOOKUP($B497,processing!$B:$C,1,0)), "no", "yes")</f>
        <v>no</v>
      </c>
      <c r="O497" s="8" t="str">
        <f aca="false">IF(ISNA(VLOOKUP($B497,outputs!$B:$C,1,0)), "no", "yes")</f>
        <v>no</v>
      </c>
      <c r="P497" s="8" t="str">
        <f aca="false">IF(ISNA(VLOOKUP($B497,accuracy!$B:$C,1,0)), "no", "yes")</f>
        <v>no</v>
      </c>
    </row>
    <row r="498" customFormat="false" ht="12.75" hidden="false" customHeight="true" outlineLevel="0" collapsed="false">
      <c r="A498" s="5"/>
      <c r="B498" s="5" t="str">
        <f aca="false">CONCATENATE(E498," ",C498,", ",G498, " (", D498,")")</f>
        <v> ,  ()</v>
      </c>
      <c r="C498" s="5"/>
      <c r="J498" s="5" t="e">
        <f aca="true">EXACT(VLOOKUP($B498, INDIRECT("scientific!$A:$E"), 5, FALSE()), "no")</f>
        <v>#N/A</v>
      </c>
      <c r="K498" s="9" t="str">
        <f aca="false">IF(ISNA(VLOOKUP($B498,geographic!$A:$B,1,0)), "no", "yes")</f>
        <v>no</v>
      </c>
      <c r="L498" s="8" t="str">
        <f aca="false">IF(ISNA(VLOOKUP($B498,scientific!$A:$B,1,0)), "no", "yes")</f>
        <v>no</v>
      </c>
      <c r="M498" s="8" t="str">
        <f aca="false">IF(ISNA(VLOOKUP($B498,datasets!$B:$C,1,0)), "no", "yes")</f>
        <v>no</v>
      </c>
      <c r="N498" s="8" t="str">
        <f aca="false">IF(ISNA(VLOOKUP($B498,processing!$B:$C,1,0)), "no", "yes")</f>
        <v>no</v>
      </c>
      <c r="O498" s="8" t="str">
        <f aca="false">IF(ISNA(VLOOKUP($B498,outputs!$B:$C,1,0)), "no", "yes")</f>
        <v>no</v>
      </c>
      <c r="P498" s="8" t="str">
        <f aca="false">IF(ISNA(VLOOKUP($B498,accuracy!$B:$C,1,0)), "no", "yes")</f>
        <v>no</v>
      </c>
    </row>
    <row r="499" customFormat="false" ht="12.75" hidden="false" customHeight="true" outlineLevel="0" collapsed="false">
      <c r="A499" s="5"/>
      <c r="B499" s="5" t="str">
        <f aca="false">CONCATENATE(E499," ",C499,", ",G499, " (", D499,")")</f>
        <v> ,  ()</v>
      </c>
      <c r="C499" s="5"/>
      <c r="J499" s="5" t="e">
        <f aca="true">EXACT(VLOOKUP($B499, INDIRECT("scientific!$A:$E"), 5, FALSE()), "no")</f>
        <v>#N/A</v>
      </c>
      <c r="K499" s="9" t="str">
        <f aca="false">IF(ISNA(VLOOKUP($B499,geographic!$A:$B,1,0)), "no", "yes")</f>
        <v>no</v>
      </c>
      <c r="L499" s="8" t="str">
        <f aca="false">IF(ISNA(VLOOKUP($B499,scientific!$A:$B,1,0)), "no", "yes")</f>
        <v>no</v>
      </c>
      <c r="M499" s="8" t="str">
        <f aca="false">IF(ISNA(VLOOKUP($B499,datasets!$B:$C,1,0)), "no", "yes")</f>
        <v>no</v>
      </c>
      <c r="N499" s="8" t="str">
        <f aca="false">IF(ISNA(VLOOKUP($B499,processing!$B:$C,1,0)), "no", "yes")</f>
        <v>no</v>
      </c>
      <c r="O499" s="8" t="str">
        <f aca="false">IF(ISNA(VLOOKUP($B499,outputs!$B:$C,1,0)), "no", "yes")</f>
        <v>no</v>
      </c>
      <c r="P499" s="8" t="str">
        <f aca="false">IF(ISNA(VLOOKUP($B499,accuracy!$B:$C,1,0)), "no", "yes")</f>
        <v>no</v>
      </c>
    </row>
    <row r="500" customFormat="false" ht="12.75" hidden="false" customHeight="true" outlineLevel="0" collapsed="false">
      <c r="A500" s="5"/>
      <c r="B500" s="5" t="str">
        <f aca="false">CONCATENATE(E500," ",C500,", ",G500, " (", D500,")")</f>
        <v> ,  ()</v>
      </c>
      <c r="C500" s="5"/>
      <c r="J500" s="5" t="e">
        <f aca="true">EXACT(VLOOKUP($B500, INDIRECT("scientific!$A:$E"), 5, FALSE()), "no")</f>
        <v>#N/A</v>
      </c>
      <c r="K500" s="9" t="str">
        <f aca="false">IF(ISNA(VLOOKUP($B500,geographic!$A:$B,1,0)), "no", "yes")</f>
        <v>no</v>
      </c>
      <c r="L500" s="8" t="str">
        <f aca="false">IF(ISNA(VLOOKUP($B500,scientific!$A:$B,1,0)), "no", "yes")</f>
        <v>no</v>
      </c>
      <c r="M500" s="8" t="str">
        <f aca="false">IF(ISNA(VLOOKUP($B500,datasets!$B:$C,1,0)), "no", "yes")</f>
        <v>no</v>
      </c>
      <c r="N500" s="8" t="str">
        <f aca="false">IF(ISNA(VLOOKUP($B500,processing!$B:$C,1,0)), "no", "yes")</f>
        <v>no</v>
      </c>
      <c r="O500" s="8" t="str">
        <f aca="false">IF(ISNA(VLOOKUP($B500,outputs!$B:$C,1,0)), "no", "yes")</f>
        <v>no</v>
      </c>
      <c r="P500" s="8" t="str">
        <f aca="false">IF(ISNA(VLOOKUP($B500,accuracy!$B:$C,1,0)), "no", "yes")</f>
        <v>no</v>
      </c>
    </row>
    <row r="501" customFormat="false" ht="12.75" hidden="false" customHeight="true" outlineLevel="0" collapsed="false">
      <c r="A501" s="5"/>
      <c r="B501" s="5" t="str">
        <f aca="false">CONCATENATE(E501," ",C501,", ",G501, " (", D501,")")</f>
        <v> ,  ()</v>
      </c>
      <c r="C501" s="5"/>
      <c r="J501" s="5" t="e">
        <f aca="true">EXACT(VLOOKUP($B501, INDIRECT("scientific!$A:$E"), 5, FALSE()), "no")</f>
        <v>#N/A</v>
      </c>
      <c r="K501" s="9" t="str">
        <f aca="false">IF(ISNA(VLOOKUP($B501,geographic!$A:$B,1,0)), "no", "yes")</f>
        <v>no</v>
      </c>
      <c r="L501" s="8" t="str">
        <f aca="false">IF(ISNA(VLOOKUP($B501,scientific!$A:$B,1,0)), "no", "yes")</f>
        <v>no</v>
      </c>
      <c r="M501" s="8" t="str">
        <f aca="false">IF(ISNA(VLOOKUP($B501,datasets!$B:$C,1,0)), "no", "yes")</f>
        <v>no</v>
      </c>
      <c r="N501" s="8" t="str">
        <f aca="false">IF(ISNA(VLOOKUP($B501,processing!$B:$C,1,0)), "no", "yes")</f>
        <v>no</v>
      </c>
      <c r="O501" s="8" t="str">
        <f aca="false">IF(ISNA(VLOOKUP($B501,outputs!$B:$C,1,0)), "no", "yes")</f>
        <v>no</v>
      </c>
      <c r="P501" s="8" t="str">
        <f aca="false">IF(ISNA(VLOOKUP($B501,accuracy!$B:$C,1,0)), "no", "yes")</f>
        <v>no</v>
      </c>
    </row>
    <row r="502" customFormat="false" ht="12.75" hidden="false" customHeight="true" outlineLevel="0" collapsed="false">
      <c r="A502" s="5"/>
      <c r="B502" s="5" t="str">
        <f aca="false">CONCATENATE(E502," ",C502,", ",G502, " (", D502,")")</f>
        <v> ,  ()</v>
      </c>
      <c r="C502" s="5"/>
      <c r="J502" s="5" t="e">
        <f aca="true">EXACT(VLOOKUP($B502, INDIRECT("scientific!$A:$E"), 5, FALSE()), "no")</f>
        <v>#N/A</v>
      </c>
      <c r="K502" s="9" t="str">
        <f aca="false">IF(ISNA(VLOOKUP($B502,geographic!$A:$B,1,0)), "no", "yes")</f>
        <v>no</v>
      </c>
      <c r="L502" s="8" t="str">
        <f aca="false">IF(ISNA(VLOOKUP($B502,scientific!$A:$B,1,0)), "no", "yes")</f>
        <v>no</v>
      </c>
      <c r="M502" s="8" t="str">
        <f aca="false">IF(ISNA(VLOOKUP($B502,datasets!$B:$C,1,0)), "no", "yes")</f>
        <v>no</v>
      </c>
      <c r="N502" s="8" t="str">
        <f aca="false">IF(ISNA(VLOOKUP($B502,processing!$B:$C,1,0)), "no", "yes")</f>
        <v>no</v>
      </c>
      <c r="O502" s="8" t="str">
        <f aca="false">IF(ISNA(VLOOKUP($B502,outputs!$B:$C,1,0)), "no", "yes")</f>
        <v>no</v>
      </c>
      <c r="P502" s="8" t="str">
        <f aca="false">IF(ISNA(VLOOKUP($B502,accuracy!$B:$C,1,0)), "no", "yes")</f>
        <v>no</v>
      </c>
    </row>
    <row r="503" customFormat="false" ht="12.75" hidden="false" customHeight="true" outlineLevel="0" collapsed="false">
      <c r="A503" s="5"/>
      <c r="B503" s="5" t="str">
        <f aca="false">CONCATENATE(E503," ",C503,", ",G503, " (", D503,")")</f>
        <v> ,  ()</v>
      </c>
      <c r="C503" s="5"/>
      <c r="J503" s="5" t="e">
        <f aca="true">EXACT(VLOOKUP($B503, INDIRECT("scientific!$A:$E"), 5, FALSE()), "no")</f>
        <v>#N/A</v>
      </c>
      <c r="K503" s="9" t="str">
        <f aca="false">IF(ISNA(VLOOKUP($B503,geographic!$A:$B,1,0)), "no", "yes")</f>
        <v>no</v>
      </c>
      <c r="L503" s="8" t="str">
        <f aca="false">IF(ISNA(VLOOKUP($B503,scientific!$A:$B,1,0)), "no", "yes")</f>
        <v>no</v>
      </c>
      <c r="M503" s="8" t="str">
        <f aca="false">IF(ISNA(VLOOKUP($B503,datasets!$B:$C,1,0)), "no", "yes")</f>
        <v>no</v>
      </c>
      <c r="N503" s="8" t="str">
        <f aca="false">IF(ISNA(VLOOKUP($B503,processing!$B:$C,1,0)), "no", "yes")</f>
        <v>no</v>
      </c>
      <c r="O503" s="8" t="str">
        <f aca="false">IF(ISNA(VLOOKUP($B503,outputs!$B:$C,1,0)), "no", "yes")</f>
        <v>no</v>
      </c>
      <c r="P503" s="8" t="str">
        <f aca="false">IF(ISNA(VLOOKUP($B503,accuracy!$B:$C,1,0)), "no", "yes")</f>
        <v>no</v>
      </c>
    </row>
    <row r="504" customFormat="false" ht="12.75" hidden="false" customHeight="true" outlineLevel="0" collapsed="false">
      <c r="A504" s="5"/>
      <c r="B504" s="5" t="str">
        <f aca="false">CONCATENATE(E504," ",C504,", ",G504, " (", D504,")")</f>
        <v> ,  ()</v>
      </c>
      <c r="C504" s="5"/>
      <c r="J504" s="5" t="e">
        <f aca="true">EXACT(VLOOKUP($B504, INDIRECT("scientific!$A:$E"), 5, FALSE()), "no")</f>
        <v>#N/A</v>
      </c>
      <c r="K504" s="9" t="str">
        <f aca="false">IF(ISNA(VLOOKUP($B504,geographic!$A:$B,1,0)), "no", "yes")</f>
        <v>no</v>
      </c>
      <c r="L504" s="8" t="str">
        <f aca="false">IF(ISNA(VLOOKUP($B504,scientific!$A:$B,1,0)), "no", "yes")</f>
        <v>no</v>
      </c>
      <c r="M504" s="8" t="str">
        <f aca="false">IF(ISNA(VLOOKUP($B504,datasets!$B:$C,1,0)), "no", "yes")</f>
        <v>no</v>
      </c>
      <c r="N504" s="8" t="str">
        <f aca="false">IF(ISNA(VLOOKUP($B504,processing!$B:$C,1,0)), "no", "yes")</f>
        <v>no</v>
      </c>
      <c r="O504" s="8" t="str">
        <f aca="false">IF(ISNA(VLOOKUP($B504,outputs!$B:$C,1,0)), "no", "yes")</f>
        <v>no</v>
      </c>
      <c r="P504" s="8" t="str">
        <f aca="false">IF(ISNA(VLOOKUP($B504,accuracy!$B:$C,1,0)), "no", "yes")</f>
        <v>no</v>
      </c>
    </row>
    <row r="505" customFormat="false" ht="12.75" hidden="false" customHeight="true" outlineLevel="0" collapsed="false">
      <c r="A505" s="5"/>
      <c r="B505" s="5" t="str">
        <f aca="false">CONCATENATE(E505," ",C505,", ",G505, " (", D505,")")</f>
        <v> ,  ()</v>
      </c>
      <c r="C505" s="5"/>
      <c r="J505" s="5" t="e">
        <f aca="true">EXACT(VLOOKUP($B505, INDIRECT("scientific!$A:$E"), 5, FALSE()), "no")</f>
        <v>#N/A</v>
      </c>
      <c r="K505" s="9" t="str">
        <f aca="false">IF(ISNA(VLOOKUP($B505,geographic!$A:$B,1,0)), "no", "yes")</f>
        <v>no</v>
      </c>
      <c r="L505" s="8" t="str">
        <f aca="false">IF(ISNA(VLOOKUP($B505,scientific!$A:$B,1,0)), "no", "yes")</f>
        <v>no</v>
      </c>
      <c r="M505" s="8" t="str">
        <f aca="false">IF(ISNA(VLOOKUP($B505,datasets!$B:$C,1,0)), "no", "yes")</f>
        <v>no</v>
      </c>
      <c r="N505" s="8" t="str">
        <f aca="false">IF(ISNA(VLOOKUP($B505,processing!$B:$C,1,0)), "no", "yes")</f>
        <v>no</v>
      </c>
      <c r="O505" s="8" t="str">
        <f aca="false">IF(ISNA(VLOOKUP($B505,outputs!$B:$C,1,0)), "no", "yes")</f>
        <v>no</v>
      </c>
      <c r="P505" s="8" t="str">
        <f aca="false">IF(ISNA(VLOOKUP($B505,accuracy!$B:$C,1,0)), "no", "yes")</f>
        <v>no</v>
      </c>
    </row>
    <row r="506" customFormat="false" ht="12.75" hidden="false" customHeight="true" outlineLevel="0" collapsed="false">
      <c r="A506" s="5"/>
      <c r="B506" s="5" t="str">
        <f aca="false">CONCATENATE(E506," ",C506,", ",G506, " (", D506,")")</f>
        <v> ,  ()</v>
      </c>
      <c r="C506" s="5"/>
      <c r="J506" s="5" t="e">
        <f aca="true">EXACT(VLOOKUP($B506, INDIRECT("scientific!$A:$E"), 5, FALSE()), "no")</f>
        <v>#N/A</v>
      </c>
      <c r="K506" s="9" t="str">
        <f aca="false">IF(ISNA(VLOOKUP($B506,geographic!$A:$B,1,0)), "no", "yes")</f>
        <v>no</v>
      </c>
      <c r="L506" s="8" t="str">
        <f aca="false">IF(ISNA(VLOOKUP($B506,scientific!$A:$B,1,0)), "no", "yes")</f>
        <v>no</v>
      </c>
      <c r="M506" s="8" t="str">
        <f aca="false">IF(ISNA(VLOOKUP($B506,datasets!$B:$C,1,0)), "no", "yes")</f>
        <v>no</v>
      </c>
      <c r="N506" s="8" t="str">
        <f aca="false">IF(ISNA(VLOOKUP($B506,processing!$B:$C,1,0)), "no", "yes")</f>
        <v>no</v>
      </c>
      <c r="O506" s="8" t="str">
        <f aca="false">IF(ISNA(VLOOKUP($B506,outputs!$B:$C,1,0)), "no", "yes")</f>
        <v>no</v>
      </c>
      <c r="P506" s="8" t="str">
        <f aca="false">IF(ISNA(VLOOKUP($B506,accuracy!$B:$C,1,0)), "no", "yes")</f>
        <v>no</v>
      </c>
    </row>
    <row r="507" customFormat="false" ht="12.75" hidden="false" customHeight="true" outlineLevel="0" collapsed="false">
      <c r="A507" s="5"/>
      <c r="B507" s="5" t="str">
        <f aca="false">CONCATENATE(E507," ",C507,", ",G507, " (", D507,")")</f>
        <v> ,  ()</v>
      </c>
      <c r="C507" s="5"/>
      <c r="J507" s="5" t="e">
        <f aca="true">EXACT(VLOOKUP($B507, INDIRECT("scientific!$A:$E"), 5, FALSE()), "no")</f>
        <v>#N/A</v>
      </c>
      <c r="K507" s="9" t="str">
        <f aca="false">IF(ISNA(VLOOKUP($B507,geographic!$A:$B,1,0)), "no", "yes")</f>
        <v>no</v>
      </c>
      <c r="L507" s="8" t="str">
        <f aca="false">IF(ISNA(VLOOKUP($B507,scientific!$A:$B,1,0)), "no", "yes")</f>
        <v>no</v>
      </c>
      <c r="M507" s="8" t="str">
        <f aca="false">IF(ISNA(VLOOKUP($B507,datasets!$B:$C,1,0)), "no", "yes")</f>
        <v>no</v>
      </c>
      <c r="N507" s="8" t="str">
        <f aca="false">IF(ISNA(VLOOKUP($B507,processing!$B:$C,1,0)), "no", "yes")</f>
        <v>no</v>
      </c>
      <c r="O507" s="8" t="str">
        <f aca="false">IF(ISNA(VLOOKUP($B507,outputs!$B:$C,1,0)), "no", "yes")</f>
        <v>no</v>
      </c>
      <c r="P507" s="8" t="str">
        <f aca="false">IF(ISNA(VLOOKUP($B507,accuracy!$B:$C,1,0)), "no", "yes")</f>
        <v>no</v>
      </c>
    </row>
    <row r="508" customFormat="false" ht="12.75" hidden="false" customHeight="true" outlineLevel="0" collapsed="false">
      <c r="A508" s="5"/>
      <c r="B508" s="5" t="str">
        <f aca="false">CONCATENATE(E508," ",C508,", ",G508, " (", D508,")")</f>
        <v> ,  ()</v>
      </c>
      <c r="C508" s="5"/>
      <c r="J508" s="5" t="e">
        <f aca="true">EXACT(VLOOKUP($B508, INDIRECT("scientific!$A:$E"), 5, FALSE()), "no")</f>
        <v>#N/A</v>
      </c>
      <c r="K508" s="9" t="str">
        <f aca="false">IF(ISNA(VLOOKUP($B508,geographic!$A:$B,1,0)), "no", "yes")</f>
        <v>no</v>
      </c>
      <c r="L508" s="8" t="str">
        <f aca="false">IF(ISNA(VLOOKUP($B508,scientific!$A:$B,1,0)), "no", "yes")</f>
        <v>no</v>
      </c>
      <c r="M508" s="8" t="str">
        <f aca="false">IF(ISNA(VLOOKUP($B508,datasets!$B:$C,1,0)), "no", "yes")</f>
        <v>no</v>
      </c>
      <c r="N508" s="8" t="str">
        <f aca="false">IF(ISNA(VLOOKUP($B508,processing!$B:$C,1,0)), "no", "yes")</f>
        <v>no</v>
      </c>
      <c r="O508" s="8" t="str">
        <f aca="false">IF(ISNA(VLOOKUP($B508,outputs!$B:$C,1,0)), "no", "yes")</f>
        <v>no</v>
      </c>
      <c r="P508" s="8" t="str">
        <f aca="false">IF(ISNA(VLOOKUP($B508,accuracy!$B:$C,1,0)), "no", "yes")</f>
        <v>no</v>
      </c>
    </row>
    <row r="509" customFormat="false" ht="12.75" hidden="false" customHeight="true" outlineLevel="0" collapsed="false">
      <c r="A509" s="5"/>
      <c r="B509" s="5" t="str">
        <f aca="false">CONCATENATE(E509," ",C509,", ",G509, " (", D509,")")</f>
        <v> ,  ()</v>
      </c>
      <c r="C509" s="5"/>
      <c r="J509" s="5" t="e">
        <f aca="true">EXACT(VLOOKUP($B509, INDIRECT("scientific!$A:$E"), 5, FALSE()), "no")</f>
        <v>#N/A</v>
      </c>
      <c r="K509" s="9" t="str">
        <f aca="false">IF(ISNA(VLOOKUP($B509,geographic!$A:$B,1,0)), "no", "yes")</f>
        <v>no</v>
      </c>
      <c r="L509" s="8" t="str">
        <f aca="false">IF(ISNA(VLOOKUP($B509,scientific!$A:$B,1,0)), "no", "yes")</f>
        <v>no</v>
      </c>
      <c r="M509" s="8" t="str">
        <f aca="false">IF(ISNA(VLOOKUP($B509,datasets!$B:$C,1,0)), "no", "yes")</f>
        <v>no</v>
      </c>
      <c r="N509" s="8" t="str">
        <f aca="false">IF(ISNA(VLOOKUP($B509,processing!$B:$C,1,0)), "no", "yes")</f>
        <v>no</v>
      </c>
      <c r="O509" s="8" t="str">
        <f aca="false">IF(ISNA(VLOOKUP($B509,outputs!$B:$C,1,0)), "no", "yes")</f>
        <v>no</v>
      </c>
      <c r="P509" s="8" t="str">
        <f aca="false">IF(ISNA(VLOOKUP($B509,accuracy!$B:$C,1,0)), "no", "yes")</f>
        <v>no</v>
      </c>
    </row>
    <row r="510" customFormat="false" ht="12.75" hidden="false" customHeight="true" outlineLevel="0" collapsed="false">
      <c r="A510" s="5"/>
      <c r="B510" s="5" t="str">
        <f aca="false">CONCATENATE(E510," ",C510,", ",G510, " (", D510,")")</f>
        <v> ,  ()</v>
      </c>
      <c r="C510" s="5"/>
      <c r="J510" s="5" t="e">
        <f aca="true">EXACT(VLOOKUP($B510, INDIRECT("scientific!$A:$E"), 5, FALSE()), "no")</f>
        <v>#N/A</v>
      </c>
      <c r="K510" s="9" t="str">
        <f aca="false">IF(ISNA(VLOOKUP($B510,geographic!$A:$B,1,0)), "no", "yes")</f>
        <v>no</v>
      </c>
      <c r="L510" s="8" t="str">
        <f aca="false">IF(ISNA(VLOOKUP($B510,scientific!$A:$B,1,0)), "no", "yes")</f>
        <v>no</v>
      </c>
      <c r="M510" s="8" t="str">
        <f aca="false">IF(ISNA(VLOOKUP($B510,datasets!$B:$C,1,0)), "no", "yes")</f>
        <v>no</v>
      </c>
      <c r="N510" s="8" t="str">
        <f aca="false">IF(ISNA(VLOOKUP($B510,processing!$B:$C,1,0)), "no", "yes")</f>
        <v>no</v>
      </c>
      <c r="O510" s="8" t="str">
        <f aca="false">IF(ISNA(VLOOKUP($B510,outputs!$B:$C,1,0)), "no", "yes")</f>
        <v>no</v>
      </c>
      <c r="P510" s="8" t="str">
        <f aca="false">IF(ISNA(VLOOKUP($B510,accuracy!$B:$C,1,0)), "no", "yes")</f>
        <v>no</v>
      </c>
    </row>
    <row r="511" customFormat="false" ht="12.75" hidden="false" customHeight="true" outlineLevel="0" collapsed="false">
      <c r="A511" s="5"/>
      <c r="B511" s="5" t="str">
        <f aca="false">CONCATENATE(E511," ",C511,", ",G511, " (", D511,")")</f>
        <v> ,  ()</v>
      </c>
      <c r="C511" s="5"/>
      <c r="J511" s="5" t="e">
        <f aca="true">EXACT(VLOOKUP($B511, INDIRECT("scientific!$A:$E"), 5, FALSE()), "no")</f>
        <v>#N/A</v>
      </c>
      <c r="K511" s="9" t="str">
        <f aca="false">IF(ISNA(VLOOKUP($B511,geographic!$A:$B,1,0)), "no", "yes")</f>
        <v>no</v>
      </c>
      <c r="L511" s="8" t="str">
        <f aca="false">IF(ISNA(VLOOKUP($B511,scientific!$A:$B,1,0)), "no", "yes")</f>
        <v>no</v>
      </c>
      <c r="M511" s="8" t="str">
        <f aca="false">IF(ISNA(VLOOKUP($B511,datasets!$B:$C,1,0)), "no", "yes")</f>
        <v>no</v>
      </c>
      <c r="N511" s="8" t="str">
        <f aca="false">IF(ISNA(VLOOKUP($B511,processing!$B:$C,1,0)), "no", "yes")</f>
        <v>no</v>
      </c>
      <c r="O511" s="8" t="str">
        <f aca="false">IF(ISNA(VLOOKUP($B511,outputs!$B:$C,1,0)), "no", "yes")</f>
        <v>no</v>
      </c>
      <c r="P511" s="8" t="str">
        <f aca="false">IF(ISNA(VLOOKUP($B511,accuracy!$B:$C,1,0)), "no", "yes")</f>
        <v>no</v>
      </c>
    </row>
    <row r="512" customFormat="false" ht="12.75" hidden="false" customHeight="true" outlineLevel="0" collapsed="false">
      <c r="A512" s="5"/>
      <c r="B512" s="5" t="str">
        <f aca="false">CONCATENATE(E512," ",C512,", ",G512, " (", D512,")")</f>
        <v> ,  ()</v>
      </c>
      <c r="C512" s="5"/>
      <c r="J512" s="5" t="e">
        <f aca="true">EXACT(VLOOKUP($B512, INDIRECT("scientific!$A:$E"), 5, FALSE()), "no")</f>
        <v>#N/A</v>
      </c>
      <c r="K512" s="9" t="str">
        <f aca="false">IF(ISNA(VLOOKUP($B512,geographic!$A:$B,1,0)), "no", "yes")</f>
        <v>no</v>
      </c>
      <c r="L512" s="8" t="str">
        <f aca="false">IF(ISNA(VLOOKUP($B512,scientific!$A:$B,1,0)), "no", "yes")</f>
        <v>no</v>
      </c>
      <c r="M512" s="8" t="str">
        <f aca="false">IF(ISNA(VLOOKUP($B512,datasets!$B:$C,1,0)), "no", "yes")</f>
        <v>no</v>
      </c>
      <c r="N512" s="8" t="str">
        <f aca="false">IF(ISNA(VLOOKUP($B512,processing!$B:$C,1,0)), "no", "yes")</f>
        <v>no</v>
      </c>
      <c r="O512" s="8" t="str">
        <f aca="false">IF(ISNA(VLOOKUP($B512,outputs!$B:$C,1,0)), "no", "yes")</f>
        <v>no</v>
      </c>
      <c r="P512" s="8" t="str">
        <f aca="false">IF(ISNA(VLOOKUP($B512,accuracy!$B:$C,1,0)), "no", "yes")</f>
        <v>no</v>
      </c>
    </row>
    <row r="513" customFormat="false" ht="12.75" hidden="false" customHeight="true" outlineLevel="0" collapsed="false">
      <c r="A513" s="5"/>
      <c r="B513" s="5" t="str">
        <f aca="false">CONCATENATE(E513," ",C513,", ",G513, " (", D513,")")</f>
        <v> ,  ()</v>
      </c>
      <c r="C513" s="5"/>
      <c r="J513" s="5" t="e">
        <f aca="true">EXACT(VLOOKUP($B513, INDIRECT("scientific!$A:$E"), 5, FALSE()), "no")</f>
        <v>#N/A</v>
      </c>
      <c r="K513" s="9" t="str">
        <f aca="false">IF(ISNA(VLOOKUP($B513,geographic!$A:$B,1,0)), "no", "yes")</f>
        <v>no</v>
      </c>
      <c r="L513" s="8" t="str">
        <f aca="false">IF(ISNA(VLOOKUP($B513,scientific!$A:$B,1,0)), "no", "yes")</f>
        <v>no</v>
      </c>
      <c r="M513" s="8" t="str">
        <f aca="false">IF(ISNA(VLOOKUP($B513,datasets!$B:$C,1,0)), "no", "yes")</f>
        <v>no</v>
      </c>
      <c r="N513" s="8" t="str">
        <f aca="false">IF(ISNA(VLOOKUP($B513,processing!$B:$C,1,0)), "no", "yes")</f>
        <v>no</v>
      </c>
      <c r="O513" s="8" t="str">
        <f aca="false">IF(ISNA(VLOOKUP($B513,outputs!$B:$C,1,0)), "no", "yes")</f>
        <v>no</v>
      </c>
      <c r="P513" s="8" t="str">
        <f aca="false">IF(ISNA(VLOOKUP($B513,accuracy!$B:$C,1,0)), "no", "yes")</f>
        <v>no</v>
      </c>
    </row>
    <row r="514" customFormat="false" ht="12.75" hidden="false" customHeight="true" outlineLevel="0" collapsed="false">
      <c r="A514" s="5"/>
      <c r="B514" s="5" t="str">
        <f aca="false">CONCATENATE(E514," ",C514,", ",G514, " (", D514,")")</f>
        <v> ,  ()</v>
      </c>
      <c r="C514" s="5"/>
      <c r="J514" s="5" t="e">
        <f aca="true">EXACT(VLOOKUP($B514, INDIRECT("scientific!$A:$E"), 5, FALSE()), "no")</f>
        <v>#N/A</v>
      </c>
      <c r="K514" s="9" t="str">
        <f aca="false">IF(ISNA(VLOOKUP($B514,geographic!$A:$B,1,0)), "no", "yes")</f>
        <v>no</v>
      </c>
      <c r="L514" s="8" t="str">
        <f aca="false">IF(ISNA(VLOOKUP($B514,scientific!$A:$B,1,0)), "no", "yes")</f>
        <v>no</v>
      </c>
      <c r="M514" s="8" t="str">
        <f aca="false">IF(ISNA(VLOOKUP($B514,datasets!$B:$C,1,0)), "no", "yes")</f>
        <v>no</v>
      </c>
      <c r="N514" s="8" t="str">
        <f aca="false">IF(ISNA(VLOOKUP($B514,processing!$B:$C,1,0)), "no", "yes")</f>
        <v>no</v>
      </c>
      <c r="O514" s="8" t="str">
        <f aca="false">IF(ISNA(VLOOKUP($B514,outputs!$B:$C,1,0)), "no", "yes")</f>
        <v>no</v>
      </c>
      <c r="P514" s="8" t="str">
        <f aca="false">IF(ISNA(VLOOKUP($B514,accuracy!$B:$C,1,0)), "no", "yes")</f>
        <v>no</v>
      </c>
    </row>
    <row r="515" customFormat="false" ht="12.75" hidden="false" customHeight="true" outlineLevel="0" collapsed="false">
      <c r="A515" s="5"/>
      <c r="B515" s="5" t="str">
        <f aca="false">CONCATENATE(E515," ",C515,", ",G515, " (", D515,")")</f>
        <v> ,  ()</v>
      </c>
      <c r="C515" s="5"/>
      <c r="J515" s="5" t="e">
        <f aca="true">EXACT(VLOOKUP($B515, INDIRECT("scientific!$A:$E"), 5, FALSE()), "no")</f>
        <v>#N/A</v>
      </c>
      <c r="K515" s="9" t="str">
        <f aca="false">IF(ISNA(VLOOKUP($B515,geographic!$A:$B,1,0)), "no", "yes")</f>
        <v>no</v>
      </c>
      <c r="L515" s="8" t="str">
        <f aca="false">IF(ISNA(VLOOKUP($B515,scientific!$A:$B,1,0)), "no", "yes")</f>
        <v>no</v>
      </c>
      <c r="M515" s="8" t="str">
        <f aca="false">IF(ISNA(VLOOKUP($B515,datasets!$B:$C,1,0)), "no", "yes")</f>
        <v>no</v>
      </c>
      <c r="N515" s="8" t="str">
        <f aca="false">IF(ISNA(VLOOKUP($B515,processing!$B:$C,1,0)), "no", "yes")</f>
        <v>no</v>
      </c>
      <c r="O515" s="8" t="str">
        <f aca="false">IF(ISNA(VLOOKUP($B515,outputs!$B:$C,1,0)), "no", "yes")</f>
        <v>no</v>
      </c>
      <c r="P515" s="8" t="str">
        <f aca="false">IF(ISNA(VLOOKUP($B515,accuracy!$B:$C,1,0)), "no", "yes")</f>
        <v>no</v>
      </c>
    </row>
    <row r="516" customFormat="false" ht="12.75" hidden="false" customHeight="true" outlineLevel="0" collapsed="false">
      <c r="A516" s="5"/>
      <c r="B516" s="5" t="str">
        <f aca="false">CONCATENATE(E516," ",C516,", ",G516, " (", D516,")")</f>
        <v> ,  ()</v>
      </c>
      <c r="C516" s="5"/>
      <c r="J516" s="5" t="e">
        <f aca="true">EXACT(VLOOKUP($B516, INDIRECT("scientific!$A:$E"), 5, FALSE()), "no")</f>
        <v>#N/A</v>
      </c>
      <c r="K516" s="9" t="str">
        <f aca="false">IF(ISNA(VLOOKUP($B516,geographic!$A:$B,1,0)), "no", "yes")</f>
        <v>no</v>
      </c>
      <c r="L516" s="8" t="str">
        <f aca="false">IF(ISNA(VLOOKUP($B516,scientific!$A:$B,1,0)), "no", "yes")</f>
        <v>no</v>
      </c>
      <c r="M516" s="8" t="str">
        <f aca="false">IF(ISNA(VLOOKUP($B516,datasets!$B:$C,1,0)), "no", "yes")</f>
        <v>no</v>
      </c>
      <c r="N516" s="8" t="str">
        <f aca="false">IF(ISNA(VLOOKUP($B516,processing!$B:$C,1,0)), "no", "yes")</f>
        <v>no</v>
      </c>
      <c r="O516" s="8" t="str">
        <f aca="false">IF(ISNA(VLOOKUP($B516,outputs!$B:$C,1,0)), "no", "yes")</f>
        <v>no</v>
      </c>
      <c r="P516" s="8" t="str">
        <f aca="false">IF(ISNA(VLOOKUP($B516,accuracy!$B:$C,1,0)), "no", "yes")</f>
        <v>no</v>
      </c>
    </row>
    <row r="517" customFormat="false" ht="12.75" hidden="false" customHeight="true" outlineLevel="0" collapsed="false">
      <c r="A517" s="5"/>
      <c r="B517" s="5" t="str">
        <f aca="false">CONCATENATE(E517," ",C517,", ",G517, " (", D517,")")</f>
        <v> ,  ()</v>
      </c>
      <c r="C517" s="5"/>
      <c r="J517" s="5" t="e">
        <f aca="true">EXACT(VLOOKUP($B517, INDIRECT("scientific!$A:$E"), 5, FALSE()), "no")</f>
        <v>#N/A</v>
      </c>
      <c r="K517" s="9" t="str">
        <f aca="false">IF(ISNA(VLOOKUP($B517,geographic!$A:$B,1,0)), "no", "yes")</f>
        <v>no</v>
      </c>
      <c r="L517" s="8" t="str">
        <f aca="false">IF(ISNA(VLOOKUP($B517,scientific!$A:$B,1,0)), "no", "yes")</f>
        <v>no</v>
      </c>
      <c r="M517" s="8" t="str">
        <f aca="false">IF(ISNA(VLOOKUP($B517,datasets!$B:$C,1,0)), "no", "yes")</f>
        <v>no</v>
      </c>
      <c r="N517" s="8" t="str">
        <f aca="false">IF(ISNA(VLOOKUP($B517,processing!$B:$C,1,0)), "no", "yes")</f>
        <v>no</v>
      </c>
      <c r="O517" s="8" t="str">
        <f aca="false">IF(ISNA(VLOOKUP($B517,outputs!$B:$C,1,0)), "no", "yes")</f>
        <v>no</v>
      </c>
      <c r="P517" s="8" t="str">
        <f aca="false">IF(ISNA(VLOOKUP($B517,accuracy!$B:$C,1,0)), "no", "yes")</f>
        <v>no</v>
      </c>
    </row>
    <row r="518" customFormat="false" ht="12.75" hidden="false" customHeight="true" outlineLevel="0" collapsed="false">
      <c r="A518" s="5"/>
      <c r="B518" s="5" t="str">
        <f aca="false">CONCATENATE(E518," ",C518,", ",G518, " (", D518,")")</f>
        <v> ,  ()</v>
      </c>
      <c r="C518" s="5"/>
      <c r="J518" s="5" t="e">
        <f aca="true">EXACT(VLOOKUP($B518, INDIRECT("scientific!$A:$E"), 5, FALSE()), "no")</f>
        <v>#N/A</v>
      </c>
      <c r="K518" s="9" t="str">
        <f aca="false">IF(ISNA(VLOOKUP($B518,geographic!$A:$B,1,0)), "no", "yes")</f>
        <v>no</v>
      </c>
      <c r="L518" s="8" t="str">
        <f aca="false">IF(ISNA(VLOOKUP($B518,scientific!$A:$B,1,0)), "no", "yes")</f>
        <v>no</v>
      </c>
      <c r="M518" s="8" t="str">
        <f aca="false">IF(ISNA(VLOOKUP($B518,datasets!$B:$C,1,0)), "no", "yes")</f>
        <v>no</v>
      </c>
      <c r="N518" s="8" t="str">
        <f aca="false">IF(ISNA(VLOOKUP($B518,processing!$B:$C,1,0)), "no", "yes")</f>
        <v>no</v>
      </c>
      <c r="O518" s="8" t="str">
        <f aca="false">IF(ISNA(VLOOKUP($B518,outputs!$B:$C,1,0)), "no", "yes")</f>
        <v>no</v>
      </c>
      <c r="P518" s="8" t="str">
        <f aca="false">IF(ISNA(VLOOKUP($B518,accuracy!$B:$C,1,0)), "no", "yes")</f>
        <v>no</v>
      </c>
    </row>
    <row r="519" customFormat="false" ht="12.75" hidden="false" customHeight="true" outlineLevel="0" collapsed="false">
      <c r="A519" s="5"/>
      <c r="B519" s="5" t="str">
        <f aca="false">CONCATENATE(E519," ",C519,", ",G519, " (", D519,")")</f>
        <v> ,  ()</v>
      </c>
      <c r="C519" s="5"/>
      <c r="J519" s="5" t="e">
        <f aca="true">EXACT(VLOOKUP($B519, INDIRECT("scientific!$A:$E"), 5, FALSE()), "no")</f>
        <v>#N/A</v>
      </c>
      <c r="K519" s="9" t="str">
        <f aca="false">IF(ISNA(VLOOKUP($B519,geographic!$A:$B,1,0)), "no", "yes")</f>
        <v>no</v>
      </c>
      <c r="L519" s="8" t="str">
        <f aca="false">IF(ISNA(VLOOKUP($B519,scientific!$A:$B,1,0)), "no", "yes")</f>
        <v>no</v>
      </c>
      <c r="M519" s="8" t="str">
        <f aca="false">IF(ISNA(VLOOKUP($B519,datasets!$B:$C,1,0)), "no", "yes")</f>
        <v>no</v>
      </c>
      <c r="N519" s="8" t="str">
        <f aca="false">IF(ISNA(VLOOKUP($B519,processing!$B:$C,1,0)), "no", "yes")</f>
        <v>no</v>
      </c>
      <c r="O519" s="8" t="str">
        <f aca="false">IF(ISNA(VLOOKUP($B519,outputs!$B:$C,1,0)), "no", "yes")</f>
        <v>no</v>
      </c>
      <c r="P519" s="8" t="str">
        <f aca="false">IF(ISNA(VLOOKUP($B519,accuracy!$B:$C,1,0)), "no", "yes")</f>
        <v>no</v>
      </c>
    </row>
    <row r="520" customFormat="false" ht="12.75" hidden="false" customHeight="true" outlineLevel="0" collapsed="false">
      <c r="A520" s="5"/>
      <c r="B520" s="5" t="str">
        <f aca="false">CONCATENATE(E520," ",C520,", ",G520, " (", D520,")")</f>
        <v> ,  ()</v>
      </c>
      <c r="C520" s="5"/>
      <c r="J520" s="5" t="e">
        <f aca="true">EXACT(VLOOKUP($B520, INDIRECT("scientific!$A:$E"), 5, FALSE()), "no")</f>
        <v>#N/A</v>
      </c>
      <c r="K520" s="9" t="str">
        <f aca="false">IF(ISNA(VLOOKUP($B520,geographic!$A:$B,1,0)), "no", "yes")</f>
        <v>no</v>
      </c>
      <c r="L520" s="8" t="str">
        <f aca="false">IF(ISNA(VLOOKUP($B520,scientific!$A:$B,1,0)), "no", "yes")</f>
        <v>no</v>
      </c>
      <c r="M520" s="8" t="str">
        <f aca="false">IF(ISNA(VLOOKUP($B520,datasets!$B:$C,1,0)), "no", "yes")</f>
        <v>no</v>
      </c>
      <c r="N520" s="8" t="str">
        <f aca="false">IF(ISNA(VLOOKUP($B520,processing!$B:$C,1,0)), "no", "yes")</f>
        <v>no</v>
      </c>
      <c r="O520" s="8" t="str">
        <f aca="false">IF(ISNA(VLOOKUP($B520,outputs!$B:$C,1,0)), "no", "yes")</f>
        <v>no</v>
      </c>
      <c r="P520" s="8" t="str">
        <f aca="false">IF(ISNA(VLOOKUP($B520,accuracy!$B:$C,1,0)), "no", "yes")</f>
        <v>no</v>
      </c>
    </row>
    <row r="521" customFormat="false" ht="12.75" hidden="false" customHeight="true" outlineLevel="0" collapsed="false">
      <c r="A521" s="5"/>
      <c r="B521" s="5" t="str">
        <f aca="false">CONCATENATE(E521," ",C521,", ",G521, " (", D521,")")</f>
        <v> ,  ()</v>
      </c>
      <c r="C521" s="5"/>
      <c r="J521" s="5" t="e">
        <f aca="true">EXACT(VLOOKUP($B521, INDIRECT("scientific!$A:$E"), 5, FALSE()), "no")</f>
        <v>#N/A</v>
      </c>
      <c r="K521" s="9" t="str">
        <f aca="false">IF(ISNA(VLOOKUP($B521,geographic!$A:$B,1,0)), "no", "yes")</f>
        <v>no</v>
      </c>
      <c r="L521" s="8" t="str">
        <f aca="false">IF(ISNA(VLOOKUP($B521,scientific!$A:$B,1,0)), "no", "yes")</f>
        <v>no</v>
      </c>
      <c r="M521" s="8" t="str">
        <f aca="false">IF(ISNA(VLOOKUP($B521,datasets!$B:$C,1,0)), "no", "yes")</f>
        <v>no</v>
      </c>
      <c r="N521" s="8" t="str">
        <f aca="false">IF(ISNA(VLOOKUP($B521,processing!$B:$C,1,0)), "no", "yes")</f>
        <v>no</v>
      </c>
      <c r="O521" s="8" t="str">
        <f aca="false">IF(ISNA(VLOOKUP($B521,outputs!$B:$C,1,0)), "no", "yes")</f>
        <v>no</v>
      </c>
      <c r="P521" s="8" t="str">
        <f aca="false">IF(ISNA(VLOOKUP($B521,accuracy!$B:$C,1,0)), "no", "yes")</f>
        <v>no</v>
      </c>
    </row>
    <row r="522" customFormat="false" ht="12.75" hidden="false" customHeight="true" outlineLevel="0" collapsed="false">
      <c r="A522" s="5"/>
      <c r="B522" s="5" t="str">
        <f aca="false">CONCATENATE(E522," ",C522,", ",G522, " (", D522,")")</f>
        <v> ,  ()</v>
      </c>
      <c r="C522" s="5"/>
      <c r="J522" s="5" t="e">
        <f aca="true">EXACT(VLOOKUP($B522, INDIRECT("scientific!$A:$E"), 5, FALSE()), "no")</f>
        <v>#N/A</v>
      </c>
      <c r="K522" s="9" t="str">
        <f aca="false">IF(ISNA(VLOOKUP($B522,geographic!$A:$B,1,0)), "no", "yes")</f>
        <v>no</v>
      </c>
      <c r="L522" s="8" t="str">
        <f aca="false">IF(ISNA(VLOOKUP($B522,scientific!$A:$B,1,0)), "no", "yes")</f>
        <v>no</v>
      </c>
      <c r="M522" s="8" t="str">
        <f aca="false">IF(ISNA(VLOOKUP($B522,datasets!$B:$C,1,0)), "no", "yes")</f>
        <v>no</v>
      </c>
      <c r="N522" s="8" t="str">
        <f aca="false">IF(ISNA(VLOOKUP($B522,processing!$B:$C,1,0)), "no", "yes")</f>
        <v>no</v>
      </c>
      <c r="O522" s="8" t="str">
        <f aca="false">IF(ISNA(VLOOKUP($B522,outputs!$B:$C,1,0)), "no", "yes")</f>
        <v>no</v>
      </c>
      <c r="P522" s="8" t="str">
        <f aca="false">IF(ISNA(VLOOKUP($B522,accuracy!$B:$C,1,0)), "no", "yes")</f>
        <v>no</v>
      </c>
    </row>
    <row r="523" customFormat="false" ht="12.75" hidden="false" customHeight="true" outlineLevel="0" collapsed="false">
      <c r="A523" s="5"/>
      <c r="B523" s="5" t="str">
        <f aca="false">CONCATENATE(E523," ",C523,", ",G523, " (", D523,")")</f>
        <v> ,  ()</v>
      </c>
      <c r="C523" s="5"/>
      <c r="J523" s="5" t="e">
        <f aca="true">EXACT(VLOOKUP($B523, INDIRECT("scientific!$A:$E"), 5, FALSE()), "no")</f>
        <v>#N/A</v>
      </c>
      <c r="K523" s="9" t="str">
        <f aca="false">IF(ISNA(VLOOKUP($B523,geographic!$A:$B,1,0)), "no", "yes")</f>
        <v>no</v>
      </c>
      <c r="L523" s="8" t="str">
        <f aca="false">IF(ISNA(VLOOKUP($B523,scientific!$A:$B,1,0)), "no", "yes")</f>
        <v>no</v>
      </c>
      <c r="M523" s="8" t="str">
        <f aca="false">IF(ISNA(VLOOKUP($B523,datasets!$B:$C,1,0)), "no", "yes")</f>
        <v>no</v>
      </c>
      <c r="N523" s="8" t="str">
        <f aca="false">IF(ISNA(VLOOKUP($B523,processing!$B:$C,1,0)), "no", "yes")</f>
        <v>no</v>
      </c>
      <c r="O523" s="8" t="str">
        <f aca="false">IF(ISNA(VLOOKUP($B523,outputs!$B:$C,1,0)), "no", "yes")</f>
        <v>no</v>
      </c>
      <c r="P523" s="8" t="str">
        <f aca="false">IF(ISNA(VLOOKUP($B523,accuracy!$B:$C,1,0)), "no", "yes")</f>
        <v>no</v>
      </c>
    </row>
    <row r="524" customFormat="false" ht="12.75" hidden="false" customHeight="true" outlineLevel="0" collapsed="false">
      <c r="A524" s="5"/>
      <c r="B524" s="5" t="str">
        <f aca="false">CONCATENATE(E524," ",C524,", ",G524, " (", D524,")")</f>
        <v> ,  ()</v>
      </c>
      <c r="C524" s="5"/>
      <c r="J524" s="5" t="e">
        <f aca="true">EXACT(VLOOKUP($B524, INDIRECT("scientific!$A:$E"), 5, FALSE()), "no")</f>
        <v>#N/A</v>
      </c>
      <c r="K524" s="9" t="str">
        <f aca="false">IF(ISNA(VLOOKUP($B524,geographic!$A:$B,1,0)), "no", "yes")</f>
        <v>no</v>
      </c>
      <c r="L524" s="8" t="str">
        <f aca="false">IF(ISNA(VLOOKUP($B524,scientific!$A:$B,1,0)), "no", "yes")</f>
        <v>no</v>
      </c>
      <c r="M524" s="8" t="str">
        <f aca="false">IF(ISNA(VLOOKUP($B524,datasets!$B:$C,1,0)), "no", "yes")</f>
        <v>no</v>
      </c>
      <c r="N524" s="8" t="str">
        <f aca="false">IF(ISNA(VLOOKUP($B524,processing!$B:$C,1,0)), "no", "yes")</f>
        <v>no</v>
      </c>
      <c r="O524" s="8" t="str">
        <f aca="false">IF(ISNA(VLOOKUP($B524,outputs!$B:$C,1,0)), "no", "yes")</f>
        <v>no</v>
      </c>
      <c r="P524" s="8" t="str">
        <f aca="false">IF(ISNA(VLOOKUP($B524,accuracy!$B:$C,1,0)), "no", "yes")</f>
        <v>no</v>
      </c>
    </row>
    <row r="525" customFormat="false" ht="12.75" hidden="false" customHeight="true" outlineLevel="0" collapsed="false">
      <c r="A525" s="5"/>
      <c r="B525" s="5" t="str">
        <f aca="false">CONCATENATE(E525," ",C525,", ",G525, " (", D525,")")</f>
        <v> ,  ()</v>
      </c>
      <c r="C525" s="5"/>
      <c r="J525" s="5" t="e">
        <f aca="true">EXACT(VLOOKUP($B525, INDIRECT("scientific!$A:$E"), 5, FALSE()), "no")</f>
        <v>#N/A</v>
      </c>
      <c r="K525" s="9" t="str">
        <f aca="false">IF(ISNA(VLOOKUP($B525,geographic!$A:$B,1,0)), "no", "yes")</f>
        <v>no</v>
      </c>
      <c r="L525" s="8" t="str">
        <f aca="false">IF(ISNA(VLOOKUP($B525,scientific!$A:$B,1,0)), "no", "yes")</f>
        <v>no</v>
      </c>
      <c r="M525" s="8" t="str">
        <f aca="false">IF(ISNA(VLOOKUP($B525,datasets!$B:$C,1,0)), "no", "yes")</f>
        <v>no</v>
      </c>
      <c r="N525" s="8" t="str">
        <f aca="false">IF(ISNA(VLOOKUP($B525,processing!$B:$C,1,0)), "no", "yes")</f>
        <v>no</v>
      </c>
      <c r="O525" s="8" t="str">
        <f aca="false">IF(ISNA(VLOOKUP($B525,outputs!$B:$C,1,0)), "no", "yes")</f>
        <v>no</v>
      </c>
      <c r="P525" s="8" t="str">
        <f aca="false">IF(ISNA(VLOOKUP($B525,accuracy!$B:$C,1,0)), "no", "yes")</f>
        <v>no</v>
      </c>
    </row>
    <row r="526" customFormat="false" ht="12.75" hidden="false" customHeight="true" outlineLevel="0" collapsed="false">
      <c r="A526" s="5"/>
      <c r="B526" s="5" t="str">
        <f aca="false">CONCATENATE(E526," ",C526,", ",G526, " (", D526,")")</f>
        <v> ,  ()</v>
      </c>
      <c r="C526" s="5"/>
      <c r="J526" s="5" t="e">
        <f aca="true">EXACT(VLOOKUP($B526, INDIRECT("scientific!$A:$E"), 5, FALSE()), "no")</f>
        <v>#N/A</v>
      </c>
      <c r="K526" s="9" t="str">
        <f aca="false">IF(ISNA(VLOOKUP($B526,geographic!$A:$B,1,0)), "no", "yes")</f>
        <v>no</v>
      </c>
      <c r="L526" s="8" t="str">
        <f aca="false">IF(ISNA(VLOOKUP($B526,scientific!$A:$B,1,0)), "no", "yes")</f>
        <v>no</v>
      </c>
      <c r="M526" s="8" t="str">
        <f aca="false">IF(ISNA(VLOOKUP($B526,datasets!$B:$C,1,0)), "no", "yes")</f>
        <v>no</v>
      </c>
      <c r="N526" s="8" t="str">
        <f aca="false">IF(ISNA(VLOOKUP($B526,processing!$B:$C,1,0)), "no", "yes")</f>
        <v>no</v>
      </c>
      <c r="O526" s="8" t="str">
        <f aca="false">IF(ISNA(VLOOKUP($B526,outputs!$B:$C,1,0)), "no", "yes")</f>
        <v>no</v>
      </c>
      <c r="P526" s="8" t="str">
        <f aca="false">IF(ISNA(VLOOKUP($B526,accuracy!$B:$C,1,0)), "no", "yes")</f>
        <v>no</v>
      </c>
    </row>
    <row r="527" customFormat="false" ht="12.75" hidden="false" customHeight="true" outlineLevel="0" collapsed="false">
      <c r="A527" s="5"/>
      <c r="B527" s="5" t="str">
        <f aca="false">CONCATENATE(E527," ",C527,", ",G527, " (", D527,")")</f>
        <v> ,  ()</v>
      </c>
      <c r="C527" s="5"/>
      <c r="J527" s="5" t="e">
        <f aca="true">EXACT(VLOOKUP($B527, INDIRECT("scientific!$A:$E"), 5, FALSE()), "no")</f>
        <v>#N/A</v>
      </c>
      <c r="K527" s="9" t="str">
        <f aca="false">IF(ISNA(VLOOKUP($B527,geographic!$A:$B,1,0)), "no", "yes")</f>
        <v>no</v>
      </c>
      <c r="L527" s="8" t="str">
        <f aca="false">IF(ISNA(VLOOKUP($B527,scientific!$A:$B,1,0)), "no", "yes")</f>
        <v>no</v>
      </c>
      <c r="M527" s="8" t="str">
        <f aca="false">IF(ISNA(VLOOKUP($B527,datasets!$B:$C,1,0)), "no", "yes")</f>
        <v>no</v>
      </c>
      <c r="N527" s="8" t="str">
        <f aca="false">IF(ISNA(VLOOKUP($B527,processing!$B:$C,1,0)), "no", "yes")</f>
        <v>no</v>
      </c>
      <c r="O527" s="8" t="str">
        <f aca="false">IF(ISNA(VLOOKUP($B527,outputs!$B:$C,1,0)), "no", "yes")</f>
        <v>no</v>
      </c>
      <c r="P527" s="8" t="str">
        <f aca="false">IF(ISNA(VLOOKUP($B527,accuracy!$B:$C,1,0)), "no", "yes")</f>
        <v>no</v>
      </c>
    </row>
    <row r="528" customFormat="false" ht="12.75" hidden="false" customHeight="true" outlineLevel="0" collapsed="false">
      <c r="A528" s="5"/>
      <c r="B528" s="5" t="str">
        <f aca="false">CONCATENATE(E528," ",C528,", ",G528, " (", D528,")")</f>
        <v> ,  ()</v>
      </c>
      <c r="C528" s="5"/>
      <c r="J528" s="5" t="e">
        <f aca="true">EXACT(VLOOKUP($B528, INDIRECT("scientific!$A:$E"), 5, FALSE()), "no")</f>
        <v>#N/A</v>
      </c>
      <c r="K528" s="9" t="str">
        <f aca="false">IF(ISNA(VLOOKUP($B528,geographic!$A:$B,1,0)), "no", "yes")</f>
        <v>no</v>
      </c>
      <c r="L528" s="8" t="str">
        <f aca="false">IF(ISNA(VLOOKUP($B528,scientific!$A:$B,1,0)), "no", "yes")</f>
        <v>no</v>
      </c>
      <c r="M528" s="8" t="str">
        <f aca="false">IF(ISNA(VLOOKUP($B528,datasets!$B:$C,1,0)), "no", "yes")</f>
        <v>no</v>
      </c>
      <c r="N528" s="8" t="str">
        <f aca="false">IF(ISNA(VLOOKUP($B528,processing!$B:$C,1,0)), "no", "yes")</f>
        <v>no</v>
      </c>
      <c r="O528" s="8" t="str">
        <f aca="false">IF(ISNA(VLOOKUP($B528,outputs!$B:$C,1,0)), "no", "yes")</f>
        <v>no</v>
      </c>
      <c r="P528" s="8" t="str">
        <f aca="false">IF(ISNA(VLOOKUP($B528,accuracy!$B:$C,1,0)), "no", "yes")</f>
        <v>no</v>
      </c>
    </row>
    <row r="529" customFormat="false" ht="12.75" hidden="false" customHeight="true" outlineLevel="0" collapsed="false">
      <c r="A529" s="5"/>
      <c r="B529" s="5" t="str">
        <f aca="false">CONCATENATE(E529," ",C529,", ",G529, " (", D529,")")</f>
        <v> ,  ()</v>
      </c>
      <c r="C529" s="5"/>
      <c r="J529" s="5" t="e">
        <f aca="true">EXACT(VLOOKUP($B529, INDIRECT("scientific!$A:$E"), 5, FALSE()), "no")</f>
        <v>#N/A</v>
      </c>
      <c r="K529" s="9" t="str">
        <f aca="false">IF(ISNA(VLOOKUP($B529,geographic!$A:$B,1,0)), "no", "yes")</f>
        <v>no</v>
      </c>
      <c r="L529" s="8" t="str">
        <f aca="false">IF(ISNA(VLOOKUP($B529,scientific!$A:$B,1,0)), "no", "yes")</f>
        <v>no</v>
      </c>
      <c r="M529" s="8" t="str">
        <f aca="false">IF(ISNA(VLOOKUP($B529,datasets!$B:$C,1,0)), "no", "yes")</f>
        <v>no</v>
      </c>
      <c r="N529" s="8" t="str">
        <f aca="false">IF(ISNA(VLOOKUP($B529,processing!$B:$C,1,0)), "no", "yes")</f>
        <v>no</v>
      </c>
      <c r="O529" s="8" t="str">
        <f aca="false">IF(ISNA(VLOOKUP($B529,outputs!$B:$C,1,0)), "no", "yes")</f>
        <v>no</v>
      </c>
      <c r="P529" s="8" t="str">
        <f aca="false">IF(ISNA(VLOOKUP($B529,accuracy!$B:$C,1,0)), "no", "yes")</f>
        <v>no</v>
      </c>
    </row>
    <row r="530" customFormat="false" ht="12.75" hidden="false" customHeight="true" outlineLevel="0" collapsed="false">
      <c r="A530" s="5"/>
      <c r="B530" s="5" t="str">
        <f aca="false">CONCATENATE(E530," ",C530,", ",G530, " (", D530,")")</f>
        <v> ,  ()</v>
      </c>
      <c r="C530" s="5"/>
      <c r="J530" s="5" t="e">
        <f aca="true">EXACT(VLOOKUP($B530, INDIRECT("scientific!$A:$E"), 5, FALSE()), "no")</f>
        <v>#N/A</v>
      </c>
      <c r="K530" s="9" t="str">
        <f aca="false">IF(ISNA(VLOOKUP($B530,geographic!$A:$B,1,0)), "no", "yes")</f>
        <v>no</v>
      </c>
      <c r="L530" s="8" t="str">
        <f aca="false">IF(ISNA(VLOOKUP($B530,scientific!$A:$B,1,0)), "no", "yes")</f>
        <v>no</v>
      </c>
      <c r="M530" s="8" t="str">
        <f aca="false">IF(ISNA(VLOOKUP($B530,datasets!$B:$C,1,0)), "no", "yes")</f>
        <v>no</v>
      </c>
      <c r="N530" s="8" t="str">
        <f aca="false">IF(ISNA(VLOOKUP($B530,processing!$B:$C,1,0)), "no", "yes")</f>
        <v>no</v>
      </c>
      <c r="O530" s="8" t="str">
        <f aca="false">IF(ISNA(VLOOKUP($B530,outputs!$B:$C,1,0)), "no", "yes")</f>
        <v>no</v>
      </c>
      <c r="P530" s="8" t="str">
        <f aca="false">IF(ISNA(VLOOKUP($B530,accuracy!$B:$C,1,0)), "no", "yes")</f>
        <v>no</v>
      </c>
    </row>
    <row r="531" customFormat="false" ht="12.75" hidden="false" customHeight="true" outlineLevel="0" collapsed="false">
      <c r="A531" s="5"/>
      <c r="B531" s="5" t="str">
        <f aca="false">CONCATENATE(E531," ",C531,", ",G531, " (", D531,")")</f>
        <v> ,  ()</v>
      </c>
      <c r="C531" s="5"/>
      <c r="J531" s="5" t="e">
        <f aca="true">EXACT(VLOOKUP($B531, INDIRECT("scientific!$A:$E"), 5, FALSE()), "no")</f>
        <v>#N/A</v>
      </c>
      <c r="K531" s="9" t="str">
        <f aca="false">IF(ISNA(VLOOKUP($B531,geographic!$A:$B,1,0)), "no", "yes")</f>
        <v>no</v>
      </c>
      <c r="L531" s="8" t="str">
        <f aca="false">IF(ISNA(VLOOKUP($B531,scientific!$A:$B,1,0)), "no", "yes")</f>
        <v>no</v>
      </c>
      <c r="M531" s="8" t="str">
        <f aca="false">IF(ISNA(VLOOKUP($B531,datasets!$B:$C,1,0)), "no", "yes")</f>
        <v>no</v>
      </c>
      <c r="N531" s="8" t="str">
        <f aca="false">IF(ISNA(VLOOKUP($B531,processing!$B:$C,1,0)), "no", "yes")</f>
        <v>no</v>
      </c>
      <c r="O531" s="8" t="str">
        <f aca="false">IF(ISNA(VLOOKUP($B531,outputs!$B:$C,1,0)), "no", "yes")</f>
        <v>no</v>
      </c>
      <c r="P531" s="8" t="str">
        <f aca="false">IF(ISNA(VLOOKUP($B531,accuracy!$B:$C,1,0)), "no", "yes")</f>
        <v>no</v>
      </c>
    </row>
    <row r="532" customFormat="false" ht="12.75" hidden="false" customHeight="true" outlineLevel="0" collapsed="false">
      <c r="A532" s="5"/>
      <c r="B532" s="5" t="str">
        <f aca="false">CONCATENATE(E532," ",C532,", ",G532, " (", D532,")")</f>
        <v> ,  ()</v>
      </c>
      <c r="C532" s="5"/>
      <c r="J532" s="5" t="e">
        <f aca="true">EXACT(VLOOKUP($B532, INDIRECT("scientific!$A:$E"), 5, FALSE()), "no")</f>
        <v>#N/A</v>
      </c>
      <c r="K532" s="9" t="str">
        <f aca="false">IF(ISNA(VLOOKUP($B532,geographic!$A:$B,1,0)), "no", "yes")</f>
        <v>no</v>
      </c>
      <c r="L532" s="8" t="str">
        <f aca="false">IF(ISNA(VLOOKUP($B532,scientific!$A:$B,1,0)), "no", "yes")</f>
        <v>no</v>
      </c>
      <c r="M532" s="8" t="str">
        <f aca="false">IF(ISNA(VLOOKUP($B532,datasets!$B:$C,1,0)), "no", "yes")</f>
        <v>no</v>
      </c>
      <c r="N532" s="8" t="str">
        <f aca="false">IF(ISNA(VLOOKUP($B532,processing!$B:$C,1,0)), "no", "yes")</f>
        <v>no</v>
      </c>
      <c r="O532" s="8" t="str">
        <f aca="false">IF(ISNA(VLOOKUP($B532,outputs!$B:$C,1,0)), "no", "yes")</f>
        <v>no</v>
      </c>
      <c r="P532" s="8" t="str">
        <f aca="false">IF(ISNA(VLOOKUP($B532,accuracy!$B:$C,1,0)), "no", "yes")</f>
        <v>no</v>
      </c>
    </row>
    <row r="533" customFormat="false" ht="12.75" hidden="false" customHeight="true" outlineLevel="0" collapsed="false">
      <c r="A533" s="5"/>
      <c r="B533" s="5" t="str">
        <f aca="false">CONCATENATE(E533," ",C533,", ",G533, " (", D533,")")</f>
        <v> ,  ()</v>
      </c>
      <c r="C533" s="5"/>
      <c r="J533" s="5" t="e">
        <f aca="true">EXACT(VLOOKUP($B533, INDIRECT("scientific!$A:$E"), 5, FALSE()), "no")</f>
        <v>#N/A</v>
      </c>
      <c r="K533" s="9" t="str">
        <f aca="false">IF(ISNA(VLOOKUP($B533,geographic!$A:$B,1,0)), "no", "yes")</f>
        <v>no</v>
      </c>
      <c r="L533" s="8" t="str">
        <f aca="false">IF(ISNA(VLOOKUP($B533,scientific!$A:$B,1,0)), "no", "yes")</f>
        <v>no</v>
      </c>
      <c r="M533" s="8" t="str">
        <f aca="false">IF(ISNA(VLOOKUP($B533,datasets!$B:$C,1,0)), "no", "yes")</f>
        <v>no</v>
      </c>
      <c r="N533" s="8" t="str">
        <f aca="false">IF(ISNA(VLOOKUP($B533,processing!$B:$C,1,0)), "no", "yes")</f>
        <v>no</v>
      </c>
      <c r="O533" s="8" t="str">
        <f aca="false">IF(ISNA(VLOOKUP($B533,outputs!$B:$C,1,0)), "no", "yes")</f>
        <v>no</v>
      </c>
      <c r="P533" s="8" t="str">
        <f aca="false">IF(ISNA(VLOOKUP($B533,accuracy!$B:$C,1,0)), "no", "yes")</f>
        <v>no</v>
      </c>
    </row>
    <row r="534" customFormat="false" ht="12.75" hidden="false" customHeight="true" outlineLevel="0" collapsed="false">
      <c r="A534" s="5"/>
      <c r="B534" s="5" t="str">
        <f aca="false">CONCATENATE(E534," ",C534,", ",G534, " (", D534,")")</f>
        <v> ,  ()</v>
      </c>
      <c r="C534" s="5"/>
      <c r="J534" s="5" t="e">
        <f aca="true">EXACT(VLOOKUP($B534, INDIRECT("scientific!$A:$E"), 5, FALSE()), "no")</f>
        <v>#N/A</v>
      </c>
      <c r="K534" s="9" t="str">
        <f aca="false">IF(ISNA(VLOOKUP($B534,geographic!$A:$B,1,0)), "no", "yes")</f>
        <v>no</v>
      </c>
      <c r="L534" s="8" t="str">
        <f aca="false">IF(ISNA(VLOOKUP($B534,scientific!$A:$B,1,0)), "no", "yes")</f>
        <v>no</v>
      </c>
      <c r="M534" s="8" t="str">
        <f aca="false">IF(ISNA(VLOOKUP($B534,datasets!$B:$C,1,0)), "no", "yes")</f>
        <v>no</v>
      </c>
      <c r="N534" s="8" t="str">
        <f aca="false">IF(ISNA(VLOOKUP($B534,processing!$B:$C,1,0)), "no", "yes")</f>
        <v>no</v>
      </c>
      <c r="O534" s="8" t="str">
        <f aca="false">IF(ISNA(VLOOKUP($B534,outputs!$B:$C,1,0)), "no", "yes")</f>
        <v>no</v>
      </c>
      <c r="P534" s="8" t="str">
        <f aca="false">IF(ISNA(VLOOKUP($B534,accuracy!$B:$C,1,0)), "no", "yes")</f>
        <v>no</v>
      </c>
    </row>
    <row r="535" customFormat="false" ht="12.75" hidden="false" customHeight="true" outlineLevel="0" collapsed="false">
      <c r="A535" s="5"/>
      <c r="B535" s="5" t="str">
        <f aca="false">CONCATENATE(E535," ",C535,", ",G535, " (", D535,")")</f>
        <v> ,  ()</v>
      </c>
      <c r="C535" s="5"/>
      <c r="J535" s="5" t="e">
        <f aca="true">EXACT(VLOOKUP($B535, INDIRECT("scientific!$A:$E"), 5, FALSE()), "no")</f>
        <v>#N/A</v>
      </c>
      <c r="K535" s="9" t="str">
        <f aca="false">IF(ISNA(VLOOKUP($B535,geographic!$A:$B,1,0)), "no", "yes")</f>
        <v>no</v>
      </c>
      <c r="L535" s="8" t="str">
        <f aca="false">IF(ISNA(VLOOKUP($B535,scientific!$A:$B,1,0)), "no", "yes")</f>
        <v>no</v>
      </c>
      <c r="M535" s="8" t="str">
        <f aca="false">IF(ISNA(VLOOKUP($B535,datasets!$B:$C,1,0)), "no", "yes")</f>
        <v>no</v>
      </c>
      <c r="N535" s="8" t="str">
        <f aca="false">IF(ISNA(VLOOKUP($B535,processing!$B:$C,1,0)), "no", "yes")</f>
        <v>no</v>
      </c>
      <c r="O535" s="8" t="str">
        <f aca="false">IF(ISNA(VLOOKUP($B535,outputs!$B:$C,1,0)), "no", "yes")</f>
        <v>no</v>
      </c>
      <c r="P535" s="8" t="str">
        <f aca="false">IF(ISNA(VLOOKUP($B535,accuracy!$B:$C,1,0)), "no", "yes")</f>
        <v>no</v>
      </c>
    </row>
    <row r="536" customFormat="false" ht="12.75" hidden="false" customHeight="true" outlineLevel="0" collapsed="false">
      <c r="A536" s="5"/>
      <c r="B536" s="5" t="str">
        <f aca="false">CONCATENATE(E536," ",C536,", ",G536, " (", D536,")")</f>
        <v> ,  ()</v>
      </c>
      <c r="C536" s="5"/>
      <c r="J536" s="5" t="e">
        <f aca="true">EXACT(VLOOKUP($B536, INDIRECT("scientific!$A:$E"), 5, FALSE()), "no")</f>
        <v>#N/A</v>
      </c>
      <c r="K536" s="9" t="str">
        <f aca="false">IF(ISNA(VLOOKUP($B536,geographic!$A:$B,1,0)), "no", "yes")</f>
        <v>no</v>
      </c>
      <c r="L536" s="8" t="str">
        <f aca="false">IF(ISNA(VLOOKUP($B536,scientific!$A:$B,1,0)), "no", "yes")</f>
        <v>no</v>
      </c>
      <c r="M536" s="8" t="str">
        <f aca="false">IF(ISNA(VLOOKUP($B536,datasets!$B:$C,1,0)), "no", "yes")</f>
        <v>no</v>
      </c>
      <c r="N536" s="8" t="str">
        <f aca="false">IF(ISNA(VLOOKUP($B536,processing!$B:$C,1,0)), "no", "yes")</f>
        <v>no</v>
      </c>
      <c r="O536" s="8" t="str">
        <f aca="false">IF(ISNA(VLOOKUP($B536,outputs!$B:$C,1,0)), "no", "yes")</f>
        <v>no</v>
      </c>
      <c r="P536" s="8" t="str">
        <f aca="false">IF(ISNA(VLOOKUP($B536,accuracy!$B:$C,1,0)), "no", "yes")</f>
        <v>no</v>
      </c>
    </row>
    <row r="537" customFormat="false" ht="12.75" hidden="false" customHeight="true" outlineLevel="0" collapsed="false">
      <c r="A537" s="5"/>
      <c r="B537" s="5" t="str">
        <f aca="false">CONCATENATE(E537," ",C537,", ",G537, " (", D537,")")</f>
        <v> ,  ()</v>
      </c>
      <c r="C537" s="5"/>
      <c r="J537" s="5" t="e">
        <f aca="true">EXACT(VLOOKUP($B537, INDIRECT("scientific!$A:$E"), 5, FALSE()), "no")</f>
        <v>#N/A</v>
      </c>
      <c r="K537" s="9" t="str">
        <f aca="false">IF(ISNA(VLOOKUP($B537,geographic!$A:$B,1,0)), "no", "yes")</f>
        <v>no</v>
      </c>
      <c r="L537" s="8" t="str">
        <f aca="false">IF(ISNA(VLOOKUP($B537,scientific!$A:$B,1,0)), "no", "yes")</f>
        <v>no</v>
      </c>
      <c r="M537" s="8" t="str">
        <f aca="false">IF(ISNA(VLOOKUP($B537,datasets!$B:$C,1,0)), "no", "yes")</f>
        <v>no</v>
      </c>
      <c r="N537" s="8" t="str">
        <f aca="false">IF(ISNA(VLOOKUP($B537,processing!$B:$C,1,0)), "no", "yes")</f>
        <v>no</v>
      </c>
      <c r="O537" s="8" t="str">
        <f aca="false">IF(ISNA(VLOOKUP($B537,outputs!$B:$C,1,0)), "no", "yes")</f>
        <v>no</v>
      </c>
      <c r="P537" s="8" t="str">
        <f aca="false">IF(ISNA(VLOOKUP($B537,accuracy!$B:$C,1,0)), "no", "yes")</f>
        <v>no</v>
      </c>
    </row>
    <row r="538" customFormat="false" ht="12.75" hidden="false" customHeight="true" outlineLevel="0" collapsed="false">
      <c r="A538" s="5"/>
      <c r="B538" s="5" t="str">
        <f aca="false">CONCATENATE(E538," ",C538,", ",G538, " (", D538,")")</f>
        <v> ,  ()</v>
      </c>
      <c r="C538" s="5"/>
      <c r="J538" s="5" t="e">
        <f aca="true">EXACT(VLOOKUP($B538, INDIRECT("scientific!$A:$E"), 5, FALSE()), "no")</f>
        <v>#N/A</v>
      </c>
      <c r="K538" s="9" t="str">
        <f aca="false">IF(ISNA(VLOOKUP($B538,geographic!$A:$B,1,0)), "no", "yes")</f>
        <v>no</v>
      </c>
      <c r="L538" s="8" t="str">
        <f aca="false">IF(ISNA(VLOOKUP($B538,scientific!$A:$B,1,0)), "no", "yes")</f>
        <v>no</v>
      </c>
      <c r="M538" s="8" t="str">
        <f aca="false">IF(ISNA(VLOOKUP($B538,datasets!$B:$C,1,0)), "no", "yes")</f>
        <v>no</v>
      </c>
      <c r="N538" s="8" t="str">
        <f aca="false">IF(ISNA(VLOOKUP($B538,processing!$B:$C,1,0)), "no", "yes")</f>
        <v>no</v>
      </c>
      <c r="O538" s="8" t="str">
        <f aca="false">IF(ISNA(VLOOKUP($B538,outputs!$B:$C,1,0)), "no", "yes")</f>
        <v>no</v>
      </c>
      <c r="P538" s="8" t="str">
        <f aca="false">IF(ISNA(VLOOKUP($B538,accuracy!$B:$C,1,0)), "no", "yes")</f>
        <v>no</v>
      </c>
    </row>
    <row r="539" customFormat="false" ht="12.75" hidden="false" customHeight="true" outlineLevel="0" collapsed="false">
      <c r="A539" s="5"/>
      <c r="B539" s="5" t="str">
        <f aca="false">CONCATENATE(E539," ",C539,", ",G539, " (", D539,")")</f>
        <v> ,  ()</v>
      </c>
      <c r="C539" s="5"/>
      <c r="J539" s="5" t="e">
        <f aca="true">EXACT(VLOOKUP($B539, INDIRECT("scientific!$A:$E"), 5, FALSE()), "no")</f>
        <v>#N/A</v>
      </c>
      <c r="K539" s="9" t="str">
        <f aca="false">IF(ISNA(VLOOKUP($B539,geographic!$A:$B,1,0)), "no", "yes")</f>
        <v>no</v>
      </c>
      <c r="L539" s="8" t="str">
        <f aca="false">IF(ISNA(VLOOKUP($B539,scientific!$A:$B,1,0)), "no", "yes")</f>
        <v>no</v>
      </c>
      <c r="M539" s="8" t="str">
        <f aca="false">IF(ISNA(VLOOKUP($B539,datasets!$B:$C,1,0)), "no", "yes")</f>
        <v>no</v>
      </c>
      <c r="N539" s="8" t="str">
        <f aca="false">IF(ISNA(VLOOKUP($B539,processing!$B:$C,1,0)), "no", "yes")</f>
        <v>no</v>
      </c>
      <c r="O539" s="8" t="str">
        <f aca="false">IF(ISNA(VLOOKUP($B539,outputs!$B:$C,1,0)), "no", "yes")</f>
        <v>no</v>
      </c>
      <c r="P539" s="8" t="str">
        <f aca="false">IF(ISNA(VLOOKUP($B539,accuracy!$B:$C,1,0)), "no", "yes")</f>
        <v>no</v>
      </c>
    </row>
    <row r="540" customFormat="false" ht="12.75" hidden="false" customHeight="true" outlineLevel="0" collapsed="false">
      <c r="A540" s="5"/>
      <c r="B540" s="5" t="str">
        <f aca="false">CONCATENATE(E540," ",C540,", ",G540, " (", D540,")")</f>
        <v> ,  ()</v>
      </c>
      <c r="C540" s="5"/>
      <c r="J540" s="5" t="e">
        <f aca="true">EXACT(VLOOKUP($B540, INDIRECT("scientific!$A:$E"), 5, FALSE()), "no")</f>
        <v>#N/A</v>
      </c>
      <c r="K540" s="9" t="str">
        <f aca="false">IF(ISNA(VLOOKUP($B540,geographic!$A:$B,1,0)), "no", "yes")</f>
        <v>no</v>
      </c>
      <c r="L540" s="8" t="str">
        <f aca="false">IF(ISNA(VLOOKUP($B540,scientific!$A:$B,1,0)), "no", "yes")</f>
        <v>no</v>
      </c>
      <c r="M540" s="8" t="str">
        <f aca="false">IF(ISNA(VLOOKUP($B540,datasets!$B:$C,1,0)), "no", "yes")</f>
        <v>no</v>
      </c>
      <c r="N540" s="8" t="str">
        <f aca="false">IF(ISNA(VLOOKUP($B540,processing!$B:$C,1,0)), "no", "yes")</f>
        <v>no</v>
      </c>
      <c r="O540" s="8" t="str">
        <f aca="false">IF(ISNA(VLOOKUP($B540,outputs!$B:$C,1,0)), "no", "yes")</f>
        <v>no</v>
      </c>
      <c r="P540" s="8" t="str">
        <f aca="false">IF(ISNA(VLOOKUP($B540,accuracy!$B:$C,1,0)), "no", "yes")</f>
        <v>no</v>
      </c>
    </row>
    <row r="541" customFormat="false" ht="12.75" hidden="false" customHeight="true" outlineLevel="0" collapsed="false">
      <c r="A541" s="5"/>
      <c r="B541" s="5" t="str">
        <f aca="false">CONCATENATE(E541," ",C541,", ",G541, " (", D541,")")</f>
        <v> ,  ()</v>
      </c>
      <c r="C541" s="5"/>
      <c r="J541" s="5" t="e">
        <f aca="true">EXACT(VLOOKUP($B541, INDIRECT("scientific!$A:$E"), 5, FALSE()), "no")</f>
        <v>#N/A</v>
      </c>
      <c r="K541" s="9" t="str">
        <f aca="false">IF(ISNA(VLOOKUP($B541,geographic!$A:$B,1,0)), "no", "yes")</f>
        <v>no</v>
      </c>
      <c r="L541" s="8" t="str">
        <f aca="false">IF(ISNA(VLOOKUP($B541,scientific!$A:$B,1,0)), "no", "yes")</f>
        <v>no</v>
      </c>
      <c r="M541" s="8" t="str">
        <f aca="false">IF(ISNA(VLOOKUP($B541,datasets!$B:$C,1,0)), "no", "yes")</f>
        <v>no</v>
      </c>
      <c r="N541" s="8" t="str">
        <f aca="false">IF(ISNA(VLOOKUP($B541,processing!$B:$C,1,0)), "no", "yes")</f>
        <v>no</v>
      </c>
      <c r="O541" s="8" t="str">
        <f aca="false">IF(ISNA(VLOOKUP($B541,outputs!$B:$C,1,0)), "no", "yes")</f>
        <v>no</v>
      </c>
      <c r="P541" s="8" t="str">
        <f aca="false">IF(ISNA(VLOOKUP($B541,accuracy!$B:$C,1,0)), "no", "yes")</f>
        <v>no</v>
      </c>
    </row>
    <row r="542" customFormat="false" ht="12.75" hidden="false" customHeight="true" outlineLevel="0" collapsed="false">
      <c r="A542" s="5"/>
      <c r="B542" s="5" t="str">
        <f aca="false">CONCATENATE(E542," ",C542,", ",G542, " (", D542,")")</f>
        <v> ,  ()</v>
      </c>
      <c r="C542" s="5"/>
      <c r="J542" s="5" t="e">
        <f aca="true">EXACT(VLOOKUP($B542, INDIRECT("scientific!$A:$E"), 5, FALSE()), "no")</f>
        <v>#N/A</v>
      </c>
      <c r="K542" s="9" t="str">
        <f aca="false">IF(ISNA(VLOOKUP($B542,geographic!$A:$B,1,0)), "no", "yes")</f>
        <v>no</v>
      </c>
      <c r="L542" s="8" t="str">
        <f aca="false">IF(ISNA(VLOOKUP($B542,scientific!$A:$B,1,0)), "no", "yes")</f>
        <v>no</v>
      </c>
      <c r="M542" s="8" t="str">
        <f aca="false">IF(ISNA(VLOOKUP($B542,datasets!$B:$C,1,0)), "no", "yes")</f>
        <v>no</v>
      </c>
      <c r="N542" s="8" t="str">
        <f aca="false">IF(ISNA(VLOOKUP($B542,processing!$B:$C,1,0)), "no", "yes")</f>
        <v>no</v>
      </c>
      <c r="O542" s="8" t="str">
        <f aca="false">IF(ISNA(VLOOKUP($B542,outputs!$B:$C,1,0)), "no", "yes")</f>
        <v>no</v>
      </c>
      <c r="P542" s="8" t="str">
        <f aca="false">IF(ISNA(VLOOKUP($B542,accuracy!$B:$C,1,0)), "no", "yes")</f>
        <v>no</v>
      </c>
    </row>
    <row r="543" customFormat="false" ht="12.75" hidden="false" customHeight="true" outlineLevel="0" collapsed="false">
      <c r="A543" s="5"/>
      <c r="B543" s="5" t="str">
        <f aca="false">CONCATENATE(E543," ",C543,", ",G543, " (", D543,")")</f>
        <v> ,  ()</v>
      </c>
      <c r="C543" s="5"/>
      <c r="J543" s="5" t="e">
        <f aca="true">EXACT(VLOOKUP($B543, INDIRECT("scientific!$A:$E"), 5, FALSE()), "no")</f>
        <v>#N/A</v>
      </c>
      <c r="K543" s="9" t="str">
        <f aca="false">IF(ISNA(VLOOKUP($B543,geographic!$A:$B,1,0)), "no", "yes")</f>
        <v>no</v>
      </c>
      <c r="L543" s="8" t="str">
        <f aca="false">IF(ISNA(VLOOKUP($B543,scientific!$A:$B,1,0)), "no", "yes")</f>
        <v>no</v>
      </c>
      <c r="M543" s="8" t="str">
        <f aca="false">IF(ISNA(VLOOKUP($B543,datasets!$B:$C,1,0)), "no", "yes")</f>
        <v>no</v>
      </c>
      <c r="N543" s="8" t="str">
        <f aca="false">IF(ISNA(VLOOKUP($B543,processing!$B:$C,1,0)), "no", "yes")</f>
        <v>no</v>
      </c>
      <c r="O543" s="8" t="str">
        <f aca="false">IF(ISNA(VLOOKUP($B543,outputs!$B:$C,1,0)), "no", "yes")</f>
        <v>no</v>
      </c>
      <c r="P543" s="8" t="str">
        <f aca="false">IF(ISNA(VLOOKUP($B543,accuracy!$B:$C,1,0)), "no", "yes")</f>
        <v>no</v>
      </c>
    </row>
    <row r="544" customFormat="false" ht="12.75" hidden="false" customHeight="true" outlineLevel="0" collapsed="false">
      <c r="A544" s="5"/>
      <c r="B544" s="5" t="str">
        <f aca="false">CONCATENATE(E544," ",C544,", ",G544, " (", D544,")")</f>
        <v> ,  ()</v>
      </c>
      <c r="C544" s="5"/>
      <c r="J544" s="5" t="e">
        <f aca="true">EXACT(VLOOKUP($B544, INDIRECT("scientific!$A:$E"), 5, FALSE()), "no")</f>
        <v>#N/A</v>
      </c>
      <c r="K544" s="9" t="str">
        <f aca="false">IF(ISNA(VLOOKUP($B544,geographic!$A:$B,1,0)), "no", "yes")</f>
        <v>no</v>
      </c>
      <c r="L544" s="8" t="str">
        <f aca="false">IF(ISNA(VLOOKUP($B544,scientific!$A:$B,1,0)), "no", "yes")</f>
        <v>no</v>
      </c>
      <c r="M544" s="8" t="str">
        <f aca="false">IF(ISNA(VLOOKUP($B544,datasets!$B:$C,1,0)), "no", "yes")</f>
        <v>no</v>
      </c>
      <c r="N544" s="8" t="str">
        <f aca="false">IF(ISNA(VLOOKUP($B544,processing!$B:$C,1,0)), "no", "yes")</f>
        <v>no</v>
      </c>
      <c r="O544" s="8" t="str">
        <f aca="false">IF(ISNA(VLOOKUP($B544,outputs!$B:$C,1,0)), "no", "yes")</f>
        <v>no</v>
      </c>
      <c r="P544" s="8" t="str">
        <f aca="false">IF(ISNA(VLOOKUP($B544,accuracy!$B:$C,1,0)), "no", "yes")</f>
        <v>no</v>
      </c>
    </row>
    <row r="545" customFormat="false" ht="12.75" hidden="false" customHeight="true" outlineLevel="0" collapsed="false">
      <c r="A545" s="5"/>
      <c r="B545" s="5" t="str">
        <f aca="false">CONCATENATE(E545," ",C545,", ",G545, " (", D545,")")</f>
        <v> ,  ()</v>
      </c>
      <c r="C545" s="5"/>
      <c r="J545" s="5" t="e">
        <f aca="true">EXACT(VLOOKUP($B545, INDIRECT("scientific!$A:$E"), 5, FALSE()), "no")</f>
        <v>#N/A</v>
      </c>
      <c r="K545" s="9" t="str">
        <f aca="false">IF(ISNA(VLOOKUP($B545,geographic!$A:$B,1,0)), "no", "yes")</f>
        <v>no</v>
      </c>
      <c r="L545" s="8" t="str">
        <f aca="false">IF(ISNA(VLOOKUP($B545,scientific!$A:$B,1,0)), "no", "yes")</f>
        <v>no</v>
      </c>
      <c r="M545" s="8" t="str">
        <f aca="false">IF(ISNA(VLOOKUP($B545,datasets!$B:$C,1,0)), "no", "yes")</f>
        <v>no</v>
      </c>
      <c r="N545" s="8" t="str">
        <f aca="false">IF(ISNA(VLOOKUP($B545,processing!$B:$C,1,0)), "no", "yes")</f>
        <v>no</v>
      </c>
      <c r="O545" s="8" t="str">
        <f aca="false">IF(ISNA(VLOOKUP($B545,outputs!$B:$C,1,0)), "no", "yes")</f>
        <v>no</v>
      </c>
      <c r="P545" s="8" t="str">
        <f aca="false">IF(ISNA(VLOOKUP($B545,accuracy!$B:$C,1,0)), "no", "yes")</f>
        <v>no</v>
      </c>
    </row>
    <row r="546" customFormat="false" ht="12.75" hidden="false" customHeight="true" outlineLevel="0" collapsed="false">
      <c r="A546" s="5"/>
      <c r="B546" s="5" t="str">
        <f aca="false">CONCATENATE(E546," ",C546,", ",G546, " (", D546,")")</f>
        <v> ,  ()</v>
      </c>
      <c r="C546" s="5"/>
      <c r="J546" s="5" t="e">
        <f aca="true">EXACT(VLOOKUP($B546, INDIRECT("scientific!$A:$E"), 5, FALSE()), "no")</f>
        <v>#N/A</v>
      </c>
      <c r="K546" s="9" t="str">
        <f aca="false">IF(ISNA(VLOOKUP($B546,geographic!$A:$B,1,0)), "no", "yes")</f>
        <v>no</v>
      </c>
      <c r="L546" s="8" t="str">
        <f aca="false">IF(ISNA(VLOOKUP($B546,scientific!$A:$B,1,0)), "no", "yes")</f>
        <v>no</v>
      </c>
      <c r="M546" s="8" t="str">
        <f aca="false">IF(ISNA(VLOOKUP($B546,datasets!$B:$C,1,0)), "no", "yes")</f>
        <v>no</v>
      </c>
      <c r="N546" s="8" t="str">
        <f aca="false">IF(ISNA(VLOOKUP($B546,processing!$B:$C,1,0)), "no", "yes")</f>
        <v>no</v>
      </c>
      <c r="O546" s="8" t="str">
        <f aca="false">IF(ISNA(VLOOKUP($B546,outputs!$B:$C,1,0)), "no", "yes")</f>
        <v>no</v>
      </c>
      <c r="P546" s="8" t="str">
        <f aca="false">IF(ISNA(VLOOKUP($B546,accuracy!$B:$C,1,0)), "no", "yes")</f>
        <v>no</v>
      </c>
    </row>
    <row r="547" customFormat="false" ht="12.75" hidden="false" customHeight="true" outlineLevel="0" collapsed="false">
      <c r="A547" s="5"/>
      <c r="B547" s="5" t="str">
        <f aca="false">CONCATENATE(E547," ",C547,", ",G547, " (", D547,")")</f>
        <v> ,  ()</v>
      </c>
      <c r="C547" s="5"/>
      <c r="J547" s="5" t="e">
        <f aca="true">EXACT(VLOOKUP($B547, INDIRECT("scientific!$A:$E"), 5, FALSE()), "no")</f>
        <v>#N/A</v>
      </c>
      <c r="K547" s="9" t="str">
        <f aca="false">IF(ISNA(VLOOKUP($B547,geographic!$A:$B,1,0)), "no", "yes")</f>
        <v>no</v>
      </c>
      <c r="L547" s="8" t="str">
        <f aca="false">IF(ISNA(VLOOKUP($B547,scientific!$A:$B,1,0)), "no", "yes")</f>
        <v>no</v>
      </c>
      <c r="M547" s="8" t="str">
        <f aca="false">IF(ISNA(VLOOKUP($B547,datasets!$B:$C,1,0)), "no", "yes")</f>
        <v>no</v>
      </c>
      <c r="N547" s="8" t="str">
        <f aca="false">IF(ISNA(VLOOKUP($B547,processing!$B:$C,1,0)), "no", "yes")</f>
        <v>no</v>
      </c>
      <c r="O547" s="8" t="str">
        <f aca="false">IF(ISNA(VLOOKUP($B547,outputs!$B:$C,1,0)), "no", "yes")</f>
        <v>no</v>
      </c>
      <c r="P547" s="8" t="str">
        <f aca="false">IF(ISNA(VLOOKUP($B547,accuracy!$B:$C,1,0)), "no", "yes")</f>
        <v>no</v>
      </c>
    </row>
    <row r="548" customFormat="false" ht="12.75" hidden="false" customHeight="true" outlineLevel="0" collapsed="false">
      <c r="A548" s="5"/>
      <c r="B548" s="5" t="str">
        <f aca="false">CONCATENATE(E548," ",C548,", ",G548, " (", D548,")")</f>
        <v> ,  ()</v>
      </c>
      <c r="C548" s="5"/>
      <c r="J548" s="5" t="e">
        <f aca="true">EXACT(VLOOKUP($B548, INDIRECT("scientific!$A:$E"), 5, FALSE()), "no")</f>
        <v>#N/A</v>
      </c>
      <c r="K548" s="9" t="str">
        <f aca="false">IF(ISNA(VLOOKUP($B548,geographic!$A:$B,1,0)), "no", "yes")</f>
        <v>no</v>
      </c>
      <c r="L548" s="8" t="str">
        <f aca="false">IF(ISNA(VLOOKUP($B548,scientific!$A:$B,1,0)), "no", "yes")</f>
        <v>no</v>
      </c>
      <c r="M548" s="8" t="str">
        <f aca="false">IF(ISNA(VLOOKUP($B548,datasets!$B:$C,1,0)), "no", "yes")</f>
        <v>no</v>
      </c>
      <c r="N548" s="8" t="str">
        <f aca="false">IF(ISNA(VLOOKUP($B548,processing!$B:$C,1,0)), "no", "yes")</f>
        <v>no</v>
      </c>
      <c r="O548" s="8" t="str">
        <f aca="false">IF(ISNA(VLOOKUP($B548,outputs!$B:$C,1,0)), "no", "yes")</f>
        <v>no</v>
      </c>
      <c r="P548" s="8" t="str">
        <f aca="false">IF(ISNA(VLOOKUP($B548,accuracy!$B:$C,1,0)), "no", "yes")</f>
        <v>no</v>
      </c>
    </row>
    <row r="549" customFormat="false" ht="12.75" hidden="false" customHeight="true" outlineLevel="0" collapsed="false">
      <c r="A549" s="5"/>
      <c r="B549" s="5" t="str">
        <f aca="false">CONCATENATE(E549," ",C549,", ",G549, " (", D549,")")</f>
        <v> ,  ()</v>
      </c>
      <c r="C549" s="5"/>
      <c r="J549" s="5" t="e">
        <f aca="true">EXACT(VLOOKUP($B549, INDIRECT("scientific!$A:$E"), 5, FALSE()), "no")</f>
        <v>#N/A</v>
      </c>
      <c r="K549" s="9" t="str">
        <f aca="false">IF(ISNA(VLOOKUP($B549,geographic!$A:$B,1,0)), "no", "yes")</f>
        <v>no</v>
      </c>
      <c r="L549" s="8" t="str">
        <f aca="false">IF(ISNA(VLOOKUP($B549,scientific!$A:$B,1,0)), "no", "yes")</f>
        <v>no</v>
      </c>
      <c r="M549" s="8" t="str">
        <f aca="false">IF(ISNA(VLOOKUP($B549,datasets!$B:$C,1,0)), "no", "yes")</f>
        <v>no</v>
      </c>
      <c r="N549" s="8" t="str">
        <f aca="false">IF(ISNA(VLOOKUP($B549,processing!$B:$C,1,0)), "no", "yes")</f>
        <v>no</v>
      </c>
      <c r="O549" s="8" t="str">
        <f aca="false">IF(ISNA(VLOOKUP($B549,outputs!$B:$C,1,0)), "no", "yes")</f>
        <v>no</v>
      </c>
      <c r="P549" s="8" t="str">
        <f aca="false">IF(ISNA(VLOOKUP($B549,accuracy!$B:$C,1,0)), "no", "yes")</f>
        <v>no</v>
      </c>
    </row>
    <row r="550" customFormat="false" ht="12.75" hidden="false" customHeight="true" outlineLevel="0" collapsed="false">
      <c r="A550" s="5"/>
      <c r="B550" s="5" t="str">
        <f aca="false">CONCATENATE(E550," ",C550,", ",G550, " (", D550,")")</f>
        <v> ,  ()</v>
      </c>
      <c r="C550" s="5"/>
      <c r="J550" s="5" t="e">
        <f aca="true">EXACT(VLOOKUP($B550, INDIRECT("scientific!$A:$E"), 5, FALSE()), "no")</f>
        <v>#N/A</v>
      </c>
      <c r="K550" s="9" t="str">
        <f aca="false">IF(ISNA(VLOOKUP($B550,geographic!$A:$B,1,0)), "no", "yes")</f>
        <v>no</v>
      </c>
      <c r="L550" s="8" t="str">
        <f aca="false">IF(ISNA(VLOOKUP($B550,scientific!$A:$B,1,0)), "no", "yes")</f>
        <v>no</v>
      </c>
      <c r="M550" s="8" t="str">
        <f aca="false">IF(ISNA(VLOOKUP($B550,datasets!$B:$C,1,0)), "no", "yes")</f>
        <v>no</v>
      </c>
      <c r="N550" s="8" t="str">
        <f aca="false">IF(ISNA(VLOOKUP($B550,processing!$B:$C,1,0)), "no", "yes")</f>
        <v>no</v>
      </c>
      <c r="O550" s="8" t="str">
        <f aca="false">IF(ISNA(VLOOKUP($B550,outputs!$B:$C,1,0)), "no", "yes")</f>
        <v>no</v>
      </c>
      <c r="P550" s="8" t="str">
        <f aca="false">IF(ISNA(VLOOKUP($B550,accuracy!$B:$C,1,0)), "no", "yes")</f>
        <v>no</v>
      </c>
    </row>
    <row r="551" customFormat="false" ht="12.75" hidden="false" customHeight="true" outlineLevel="0" collapsed="false">
      <c r="A551" s="5"/>
      <c r="B551" s="5" t="str">
        <f aca="false">CONCATENATE(E551," ",C551,", ",G551, " (", D551,")")</f>
        <v> ,  ()</v>
      </c>
      <c r="C551" s="5"/>
      <c r="J551" s="5" t="e">
        <f aca="true">EXACT(VLOOKUP($B551, INDIRECT("scientific!$A:$E"), 5, FALSE()), "no")</f>
        <v>#N/A</v>
      </c>
      <c r="K551" s="9" t="str">
        <f aca="false">IF(ISNA(VLOOKUP($B551,geographic!$A:$B,1,0)), "no", "yes")</f>
        <v>no</v>
      </c>
      <c r="L551" s="8" t="str">
        <f aca="false">IF(ISNA(VLOOKUP($B551,scientific!$A:$B,1,0)), "no", "yes")</f>
        <v>no</v>
      </c>
      <c r="M551" s="8" t="str">
        <f aca="false">IF(ISNA(VLOOKUP($B551,datasets!$B:$C,1,0)), "no", "yes")</f>
        <v>no</v>
      </c>
      <c r="N551" s="8" t="str">
        <f aca="false">IF(ISNA(VLOOKUP($B551,processing!$B:$C,1,0)), "no", "yes")</f>
        <v>no</v>
      </c>
      <c r="O551" s="8" t="str">
        <f aca="false">IF(ISNA(VLOOKUP($B551,outputs!$B:$C,1,0)), "no", "yes")</f>
        <v>no</v>
      </c>
      <c r="P551" s="8" t="str">
        <f aca="false">IF(ISNA(VLOOKUP($B551,accuracy!$B:$C,1,0)), "no", "yes")</f>
        <v>no</v>
      </c>
    </row>
    <row r="552" customFormat="false" ht="12.75" hidden="false" customHeight="true" outlineLevel="0" collapsed="false">
      <c r="A552" s="5"/>
      <c r="B552" s="5" t="str">
        <f aca="false">CONCATENATE(E552," ",C552,", ",G552, " (", D552,")")</f>
        <v> ,  ()</v>
      </c>
      <c r="C552" s="5"/>
      <c r="J552" s="5" t="e">
        <f aca="true">EXACT(VLOOKUP($B552, INDIRECT("scientific!$A:$E"), 5, FALSE()), "no")</f>
        <v>#N/A</v>
      </c>
      <c r="K552" s="9" t="str">
        <f aca="false">IF(ISNA(VLOOKUP($B552,geographic!$A:$B,1,0)), "no", "yes")</f>
        <v>no</v>
      </c>
      <c r="L552" s="8" t="str">
        <f aca="false">IF(ISNA(VLOOKUP($B552,scientific!$A:$B,1,0)), "no", "yes")</f>
        <v>no</v>
      </c>
      <c r="M552" s="8" t="str">
        <f aca="false">IF(ISNA(VLOOKUP($B552,datasets!$B:$C,1,0)), "no", "yes")</f>
        <v>no</v>
      </c>
      <c r="N552" s="8" t="str">
        <f aca="false">IF(ISNA(VLOOKUP($B552,processing!$B:$C,1,0)), "no", "yes")</f>
        <v>no</v>
      </c>
      <c r="O552" s="8" t="str">
        <f aca="false">IF(ISNA(VLOOKUP($B552,outputs!$B:$C,1,0)), "no", "yes")</f>
        <v>no</v>
      </c>
      <c r="P552" s="8" t="str">
        <f aca="false">IF(ISNA(VLOOKUP($B552,accuracy!$B:$C,1,0)), "no", "yes")</f>
        <v>no</v>
      </c>
    </row>
    <row r="553" customFormat="false" ht="12.75" hidden="false" customHeight="true" outlineLevel="0" collapsed="false">
      <c r="A553" s="5"/>
      <c r="B553" s="5" t="str">
        <f aca="false">CONCATENATE(E553," ",C553,", ",G553, " (", D553,")")</f>
        <v> ,  ()</v>
      </c>
      <c r="C553" s="5"/>
      <c r="J553" s="5" t="e">
        <f aca="true">EXACT(VLOOKUP($B553, INDIRECT("scientific!$A:$E"), 5, FALSE()), "no")</f>
        <v>#N/A</v>
      </c>
      <c r="K553" s="9" t="str">
        <f aca="false">IF(ISNA(VLOOKUP($B553,geographic!$A:$B,1,0)), "no", "yes")</f>
        <v>no</v>
      </c>
      <c r="L553" s="8" t="str">
        <f aca="false">IF(ISNA(VLOOKUP($B553,scientific!$A:$B,1,0)), "no", "yes")</f>
        <v>no</v>
      </c>
      <c r="M553" s="8" t="str">
        <f aca="false">IF(ISNA(VLOOKUP($B553,datasets!$B:$C,1,0)), "no", "yes")</f>
        <v>no</v>
      </c>
      <c r="N553" s="8" t="str">
        <f aca="false">IF(ISNA(VLOOKUP($B553,processing!$B:$C,1,0)), "no", "yes")</f>
        <v>no</v>
      </c>
      <c r="O553" s="8" t="str">
        <f aca="false">IF(ISNA(VLOOKUP($B553,outputs!$B:$C,1,0)), "no", "yes")</f>
        <v>no</v>
      </c>
      <c r="P553" s="8" t="str">
        <f aca="false">IF(ISNA(VLOOKUP($B553,accuracy!$B:$C,1,0)), "no", "yes")</f>
        <v>no</v>
      </c>
    </row>
    <row r="554" customFormat="false" ht="12.75" hidden="false" customHeight="true" outlineLevel="0" collapsed="false">
      <c r="A554" s="5"/>
      <c r="B554" s="5" t="str">
        <f aca="false">CONCATENATE(E554," ",C554,", ",G554, " (", D554,")")</f>
        <v> ,  ()</v>
      </c>
      <c r="C554" s="5"/>
      <c r="J554" s="5" t="e">
        <f aca="true">EXACT(VLOOKUP($B554, INDIRECT("scientific!$A:$E"), 5, FALSE()), "no")</f>
        <v>#N/A</v>
      </c>
      <c r="K554" s="9" t="str">
        <f aca="false">IF(ISNA(VLOOKUP($B554,geographic!$A:$B,1,0)), "no", "yes")</f>
        <v>no</v>
      </c>
      <c r="L554" s="8" t="str">
        <f aca="false">IF(ISNA(VLOOKUP($B554,scientific!$A:$B,1,0)), "no", "yes")</f>
        <v>no</v>
      </c>
      <c r="M554" s="8" t="str">
        <f aca="false">IF(ISNA(VLOOKUP($B554,datasets!$B:$C,1,0)), "no", "yes")</f>
        <v>no</v>
      </c>
      <c r="N554" s="8" t="str">
        <f aca="false">IF(ISNA(VLOOKUP($B554,processing!$B:$C,1,0)), "no", "yes")</f>
        <v>no</v>
      </c>
      <c r="O554" s="8" t="str">
        <f aca="false">IF(ISNA(VLOOKUP($B554,outputs!$B:$C,1,0)), "no", "yes")</f>
        <v>no</v>
      </c>
      <c r="P554" s="8" t="str">
        <f aca="false">IF(ISNA(VLOOKUP($B554,accuracy!$B:$C,1,0)), "no", "yes")</f>
        <v>no</v>
      </c>
    </row>
    <row r="555" customFormat="false" ht="12.75" hidden="false" customHeight="true" outlineLevel="0" collapsed="false">
      <c r="A555" s="5"/>
      <c r="B555" s="5" t="str">
        <f aca="false">CONCATENATE(E555," ",C555,", ",G555, " (", D555,")")</f>
        <v> ,  ()</v>
      </c>
      <c r="C555" s="5"/>
      <c r="J555" s="5" t="e">
        <f aca="true">EXACT(VLOOKUP($B555, INDIRECT("scientific!$A:$E"), 5, FALSE()), "no")</f>
        <v>#N/A</v>
      </c>
      <c r="K555" s="9" t="str">
        <f aca="false">IF(ISNA(VLOOKUP($B555,geographic!$A:$B,1,0)), "no", "yes")</f>
        <v>no</v>
      </c>
      <c r="L555" s="8" t="str">
        <f aca="false">IF(ISNA(VLOOKUP($B555,scientific!$A:$B,1,0)), "no", "yes")</f>
        <v>no</v>
      </c>
      <c r="M555" s="8" t="str">
        <f aca="false">IF(ISNA(VLOOKUP($B555,datasets!$B:$C,1,0)), "no", "yes")</f>
        <v>no</v>
      </c>
      <c r="N555" s="8" t="str">
        <f aca="false">IF(ISNA(VLOOKUP($B555,processing!$B:$C,1,0)), "no", "yes")</f>
        <v>no</v>
      </c>
      <c r="O555" s="8" t="str">
        <f aca="false">IF(ISNA(VLOOKUP($B555,outputs!$B:$C,1,0)), "no", "yes")</f>
        <v>no</v>
      </c>
      <c r="P555" s="8" t="str">
        <f aca="false">IF(ISNA(VLOOKUP($B555,accuracy!$B:$C,1,0)), "no", "yes")</f>
        <v>no</v>
      </c>
    </row>
    <row r="556" customFormat="false" ht="12.75" hidden="false" customHeight="true" outlineLevel="0" collapsed="false">
      <c r="A556" s="5"/>
      <c r="B556" s="5" t="str">
        <f aca="false">CONCATENATE(E556," ",C556,", ",G556, " (", D556,")")</f>
        <v> ,  ()</v>
      </c>
      <c r="C556" s="5"/>
      <c r="J556" s="5" t="e">
        <f aca="true">EXACT(VLOOKUP($B556, INDIRECT("scientific!$A:$E"), 5, FALSE()), "no")</f>
        <v>#N/A</v>
      </c>
      <c r="K556" s="9" t="str">
        <f aca="false">IF(ISNA(VLOOKUP($B556,geographic!$A:$B,1,0)), "no", "yes")</f>
        <v>no</v>
      </c>
      <c r="L556" s="8" t="str">
        <f aca="false">IF(ISNA(VLOOKUP($B556,scientific!$A:$B,1,0)), "no", "yes")</f>
        <v>no</v>
      </c>
      <c r="M556" s="8" t="str">
        <f aca="false">IF(ISNA(VLOOKUP($B556,datasets!$B:$C,1,0)), "no", "yes")</f>
        <v>no</v>
      </c>
      <c r="N556" s="8" t="str">
        <f aca="false">IF(ISNA(VLOOKUP($B556,processing!$B:$C,1,0)), "no", "yes")</f>
        <v>no</v>
      </c>
      <c r="O556" s="8" t="str">
        <f aca="false">IF(ISNA(VLOOKUP($B556,outputs!$B:$C,1,0)), "no", "yes")</f>
        <v>no</v>
      </c>
      <c r="P556" s="8" t="str">
        <f aca="false">IF(ISNA(VLOOKUP($B556,accuracy!$B:$C,1,0)), "no", "yes")</f>
        <v>no</v>
      </c>
    </row>
    <row r="557" customFormat="false" ht="12.75" hidden="false" customHeight="true" outlineLevel="0" collapsed="false">
      <c r="A557" s="5"/>
      <c r="B557" s="5" t="str">
        <f aca="false">CONCATENATE(E557," ",C557,", ",G557, " (", D557,")")</f>
        <v> ,  ()</v>
      </c>
      <c r="C557" s="5"/>
      <c r="J557" s="5" t="e">
        <f aca="true">EXACT(VLOOKUP($B557, INDIRECT("scientific!$A:$E"), 5, FALSE()), "no")</f>
        <v>#N/A</v>
      </c>
      <c r="K557" s="9" t="str">
        <f aca="false">IF(ISNA(VLOOKUP($B557,geographic!$A:$B,1,0)), "no", "yes")</f>
        <v>no</v>
      </c>
      <c r="L557" s="8" t="str">
        <f aca="false">IF(ISNA(VLOOKUP($B557,scientific!$A:$B,1,0)), "no", "yes")</f>
        <v>no</v>
      </c>
      <c r="M557" s="8" t="str">
        <f aca="false">IF(ISNA(VLOOKUP($B557,datasets!$B:$C,1,0)), "no", "yes")</f>
        <v>no</v>
      </c>
      <c r="N557" s="8" t="str">
        <f aca="false">IF(ISNA(VLOOKUP($B557,processing!$B:$C,1,0)), "no", "yes")</f>
        <v>no</v>
      </c>
      <c r="O557" s="8" t="str">
        <f aca="false">IF(ISNA(VLOOKUP($B557,outputs!$B:$C,1,0)), "no", "yes")</f>
        <v>no</v>
      </c>
      <c r="P557" s="8" t="str">
        <f aca="false">IF(ISNA(VLOOKUP($B557,accuracy!$B:$C,1,0)), "no", "yes")</f>
        <v>no</v>
      </c>
    </row>
    <row r="558" customFormat="false" ht="12.75" hidden="false" customHeight="true" outlineLevel="0" collapsed="false">
      <c r="A558" s="5"/>
      <c r="B558" s="5" t="str">
        <f aca="false">CONCATENATE(E558," ",C558,", ",G558, " (", D558,")")</f>
        <v> ,  ()</v>
      </c>
      <c r="C558" s="5"/>
      <c r="J558" s="5" t="e">
        <f aca="true">EXACT(VLOOKUP($B558, INDIRECT("scientific!$A:$E"), 5, FALSE()), "no")</f>
        <v>#N/A</v>
      </c>
      <c r="K558" s="9" t="str">
        <f aca="false">IF(ISNA(VLOOKUP($B558,geographic!$A:$B,1,0)), "no", "yes")</f>
        <v>no</v>
      </c>
      <c r="L558" s="8" t="str">
        <f aca="false">IF(ISNA(VLOOKUP($B558,scientific!$A:$B,1,0)), "no", "yes")</f>
        <v>no</v>
      </c>
      <c r="M558" s="8" t="str">
        <f aca="false">IF(ISNA(VLOOKUP($B558,datasets!$B:$C,1,0)), "no", "yes")</f>
        <v>no</v>
      </c>
      <c r="N558" s="8" t="str">
        <f aca="false">IF(ISNA(VLOOKUP($B558,processing!$B:$C,1,0)), "no", "yes")</f>
        <v>no</v>
      </c>
      <c r="O558" s="8" t="str">
        <f aca="false">IF(ISNA(VLOOKUP($B558,outputs!$B:$C,1,0)), "no", "yes")</f>
        <v>no</v>
      </c>
      <c r="P558" s="8" t="str">
        <f aca="false">IF(ISNA(VLOOKUP($B558,accuracy!$B:$C,1,0)), "no", "yes")</f>
        <v>no</v>
      </c>
    </row>
    <row r="559" customFormat="false" ht="12.75" hidden="false" customHeight="true" outlineLevel="0" collapsed="false">
      <c r="A559" s="5"/>
      <c r="B559" s="5" t="str">
        <f aca="false">CONCATENATE(E559," ",C559,", ",G559, " (", D559,")")</f>
        <v> ,  ()</v>
      </c>
      <c r="C559" s="5"/>
      <c r="J559" s="5" t="e">
        <f aca="true">EXACT(VLOOKUP($B559, INDIRECT("scientific!$A:$E"), 5, FALSE()), "no")</f>
        <v>#N/A</v>
      </c>
      <c r="K559" s="9" t="str">
        <f aca="false">IF(ISNA(VLOOKUP($B559,geographic!$A:$B,1,0)), "no", "yes")</f>
        <v>no</v>
      </c>
      <c r="L559" s="8" t="str">
        <f aca="false">IF(ISNA(VLOOKUP($B559,scientific!$A:$B,1,0)), "no", "yes")</f>
        <v>no</v>
      </c>
      <c r="M559" s="8" t="str">
        <f aca="false">IF(ISNA(VLOOKUP($B559,datasets!$B:$C,1,0)), "no", "yes")</f>
        <v>no</v>
      </c>
      <c r="N559" s="8" t="str">
        <f aca="false">IF(ISNA(VLOOKUP($B559,processing!$B:$C,1,0)), "no", "yes")</f>
        <v>no</v>
      </c>
      <c r="O559" s="8" t="str">
        <f aca="false">IF(ISNA(VLOOKUP($B559,outputs!$B:$C,1,0)), "no", "yes")</f>
        <v>no</v>
      </c>
      <c r="P559" s="8" t="str">
        <f aca="false">IF(ISNA(VLOOKUP($B559,accuracy!$B:$C,1,0)), "no", "yes")</f>
        <v>no</v>
      </c>
    </row>
    <row r="560" customFormat="false" ht="12.75" hidden="false" customHeight="true" outlineLevel="0" collapsed="false">
      <c r="A560" s="5"/>
      <c r="B560" s="5" t="str">
        <f aca="false">CONCATENATE(E560," ",C560,", ",G560, " (", D560,")")</f>
        <v> ,  ()</v>
      </c>
      <c r="C560" s="5"/>
      <c r="J560" s="5" t="e">
        <f aca="true">EXACT(VLOOKUP($B560, INDIRECT("scientific!$A:$E"), 5, FALSE()), "no")</f>
        <v>#N/A</v>
      </c>
      <c r="K560" s="9" t="str">
        <f aca="false">IF(ISNA(VLOOKUP($B560,geographic!$A:$B,1,0)), "no", "yes")</f>
        <v>no</v>
      </c>
      <c r="L560" s="8" t="str">
        <f aca="false">IF(ISNA(VLOOKUP($B560,scientific!$A:$B,1,0)), "no", "yes")</f>
        <v>no</v>
      </c>
      <c r="M560" s="8" t="str">
        <f aca="false">IF(ISNA(VLOOKUP($B560,datasets!$B:$C,1,0)), "no", "yes")</f>
        <v>no</v>
      </c>
      <c r="N560" s="8" t="str">
        <f aca="false">IF(ISNA(VLOOKUP($B560,processing!$B:$C,1,0)), "no", "yes")</f>
        <v>no</v>
      </c>
      <c r="O560" s="8" t="str">
        <f aca="false">IF(ISNA(VLOOKUP($B560,outputs!$B:$C,1,0)), "no", "yes")</f>
        <v>no</v>
      </c>
      <c r="P560" s="8" t="str">
        <f aca="false">IF(ISNA(VLOOKUP($B560,accuracy!$B:$C,1,0)), "no", "yes")</f>
        <v>no</v>
      </c>
    </row>
    <row r="561" customFormat="false" ht="12.75" hidden="false" customHeight="true" outlineLevel="0" collapsed="false">
      <c r="A561" s="5"/>
      <c r="B561" s="5" t="str">
        <f aca="false">CONCATENATE(E561," ",C561,", ",G561, " (", D561,")")</f>
        <v> ,  ()</v>
      </c>
      <c r="C561" s="5"/>
      <c r="J561" s="5" t="e">
        <f aca="true">EXACT(VLOOKUP($B561, INDIRECT("scientific!$A:$E"), 5, FALSE()), "no")</f>
        <v>#N/A</v>
      </c>
      <c r="K561" s="9" t="str">
        <f aca="false">IF(ISNA(VLOOKUP($B561,geographic!$A:$B,1,0)), "no", "yes")</f>
        <v>no</v>
      </c>
      <c r="L561" s="8" t="str">
        <f aca="false">IF(ISNA(VLOOKUP($B561,scientific!$A:$B,1,0)), "no", "yes")</f>
        <v>no</v>
      </c>
      <c r="M561" s="8" t="str">
        <f aca="false">IF(ISNA(VLOOKUP($B561,datasets!$B:$C,1,0)), "no", "yes")</f>
        <v>no</v>
      </c>
      <c r="N561" s="8" t="str">
        <f aca="false">IF(ISNA(VLOOKUP($B561,processing!$B:$C,1,0)), "no", "yes")</f>
        <v>no</v>
      </c>
      <c r="O561" s="8" t="str">
        <f aca="false">IF(ISNA(VLOOKUP($B561,outputs!$B:$C,1,0)), "no", "yes")</f>
        <v>no</v>
      </c>
      <c r="P561" s="8" t="str">
        <f aca="false">IF(ISNA(VLOOKUP($B561,accuracy!$B:$C,1,0)), "no", "yes")</f>
        <v>no</v>
      </c>
    </row>
    <row r="562" customFormat="false" ht="12.75" hidden="false" customHeight="true" outlineLevel="0" collapsed="false">
      <c r="A562" s="5"/>
      <c r="B562" s="5" t="str">
        <f aca="false">CONCATENATE(E562," ",C562,", ",G562, " (", D562,")")</f>
        <v> ,  ()</v>
      </c>
      <c r="C562" s="5"/>
      <c r="J562" s="5" t="e">
        <f aca="true">EXACT(VLOOKUP($B562, INDIRECT("scientific!$A:$E"), 5, FALSE()), "no")</f>
        <v>#N/A</v>
      </c>
      <c r="K562" s="9" t="str">
        <f aca="false">IF(ISNA(VLOOKUP($B562,geographic!$A:$B,1,0)), "no", "yes")</f>
        <v>no</v>
      </c>
      <c r="L562" s="8" t="str">
        <f aca="false">IF(ISNA(VLOOKUP($B562,scientific!$A:$B,1,0)), "no", "yes")</f>
        <v>no</v>
      </c>
      <c r="M562" s="8" t="str">
        <f aca="false">IF(ISNA(VLOOKUP($B562,datasets!$B:$C,1,0)), "no", "yes")</f>
        <v>no</v>
      </c>
      <c r="N562" s="8" t="str">
        <f aca="false">IF(ISNA(VLOOKUP($B562,processing!$B:$C,1,0)), "no", "yes")</f>
        <v>no</v>
      </c>
      <c r="O562" s="8" t="str">
        <f aca="false">IF(ISNA(VLOOKUP($B562,outputs!$B:$C,1,0)), "no", "yes")</f>
        <v>no</v>
      </c>
      <c r="P562" s="8" t="str">
        <f aca="false">IF(ISNA(VLOOKUP($B562,accuracy!$B:$C,1,0)), "no", "yes")</f>
        <v>no</v>
      </c>
    </row>
    <row r="563" customFormat="false" ht="12.75" hidden="false" customHeight="true" outlineLevel="0" collapsed="false">
      <c r="A563" s="5"/>
      <c r="B563" s="5" t="str">
        <f aca="false">CONCATENATE(E563," ",C563,", ",G563, " (", D563,")")</f>
        <v> ,  ()</v>
      </c>
      <c r="C563" s="5"/>
      <c r="J563" s="5" t="e">
        <f aca="true">EXACT(VLOOKUP($B563, INDIRECT("scientific!$A:$E"), 5, FALSE()), "no")</f>
        <v>#N/A</v>
      </c>
      <c r="K563" s="9" t="str">
        <f aca="false">IF(ISNA(VLOOKUP($B563,geographic!$A:$B,1,0)), "no", "yes")</f>
        <v>no</v>
      </c>
      <c r="L563" s="8" t="str">
        <f aca="false">IF(ISNA(VLOOKUP($B563,scientific!$A:$B,1,0)), "no", "yes")</f>
        <v>no</v>
      </c>
      <c r="M563" s="8" t="str">
        <f aca="false">IF(ISNA(VLOOKUP($B563,datasets!$B:$C,1,0)), "no", "yes")</f>
        <v>no</v>
      </c>
      <c r="N563" s="8" t="str">
        <f aca="false">IF(ISNA(VLOOKUP($B563,processing!$B:$C,1,0)), "no", "yes")</f>
        <v>no</v>
      </c>
      <c r="O563" s="8" t="str">
        <f aca="false">IF(ISNA(VLOOKUP($B563,outputs!$B:$C,1,0)), "no", "yes")</f>
        <v>no</v>
      </c>
      <c r="P563" s="8" t="str">
        <f aca="false">IF(ISNA(VLOOKUP($B563,accuracy!$B:$C,1,0)), "no", "yes")</f>
        <v>no</v>
      </c>
    </row>
    <row r="564" customFormat="false" ht="12.75" hidden="false" customHeight="true" outlineLevel="0" collapsed="false">
      <c r="A564" s="5"/>
      <c r="B564" s="5" t="str">
        <f aca="false">CONCATENATE(E564," ",C564,", ",G564, " (", D564,")")</f>
        <v> ,  ()</v>
      </c>
      <c r="C564" s="5"/>
      <c r="J564" s="5" t="e">
        <f aca="true">EXACT(VLOOKUP($B564, INDIRECT("scientific!$A:$E"), 5, FALSE()), "no")</f>
        <v>#N/A</v>
      </c>
      <c r="K564" s="9" t="str">
        <f aca="false">IF(ISNA(VLOOKUP($B564,geographic!$A:$B,1,0)), "no", "yes")</f>
        <v>no</v>
      </c>
      <c r="L564" s="8" t="str">
        <f aca="false">IF(ISNA(VLOOKUP($B564,scientific!$A:$B,1,0)), "no", "yes")</f>
        <v>no</v>
      </c>
      <c r="M564" s="8" t="str">
        <f aca="false">IF(ISNA(VLOOKUP($B564,datasets!$B:$C,1,0)), "no", "yes")</f>
        <v>no</v>
      </c>
      <c r="N564" s="8" t="str">
        <f aca="false">IF(ISNA(VLOOKUP($B564,processing!$B:$C,1,0)), "no", "yes")</f>
        <v>no</v>
      </c>
      <c r="O564" s="8" t="str">
        <f aca="false">IF(ISNA(VLOOKUP($B564,outputs!$B:$C,1,0)), "no", "yes")</f>
        <v>no</v>
      </c>
      <c r="P564" s="8" t="str">
        <f aca="false">IF(ISNA(VLOOKUP($B564,accuracy!$B:$C,1,0)), "no", "yes")</f>
        <v>no</v>
      </c>
    </row>
    <row r="565" customFormat="false" ht="12.75" hidden="false" customHeight="true" outlineLevel="0" collapsed="false">
      <c r="A565" s="5"/>
      <c r="B565" s="5" t="str">
        <f aca="false">CONCATENATE(E565," ",C565,", ",G565, " (", D565,")")</f>
        <v> ,  ()</v>
      </c>
      <c r="C565" s="5"/>
      <c r="J565" s="5" t="e">
        <f aca="true">EXACT(VLOOKUP($B565, INDIRECT("scientific!$A:$E"), 5, FALSE()), "no")</f>
        <v>#N/A</v>
      </c>
      <c r="K565" s="9" t="str">
        <f aca="false">IF(ISNA(VLOOKUP($B565,geographic!$A:$B,1,0)), "no", "yes")</f>
        <v>no</v>
      </c>
      <c r="L565" s="8" t="str">
        <f aca="false">IF(ISNA(VLOOKUP($B565,scientific!$A:$B,1,0)), "no", "yes")</f>
        <v>no</v>
      </c>
      <c r="M565" s="8" t="str">
        <f aca="false">IF(ISNA(VLOOKUP($B565,datasets!$B:$C,1,0)), "no", "yes")</f>
        <v>no</v>
      </c>
      <c r="N565" s="8" t="str">
        <f aca="false">IF(ISNA(VLOOKUP($B565,processing!$B:$C,1,0)), "no", "yes")</f>
        <v>no</v>
      </c>
      <c r="O565" s="8" t="str">
        <f aca="false">IF(ISNA(VLOOKUP($B565,outputs!$B:$C,1,0)), "no", "yes")</f>
        <v>no</v>
      </c>
      <c r="P565" s="8" t="str">
        <f aca="false">IF(ISNA(VLOOKUP($B565,accuracy!$B:$C,1,0)), "no", "yes")</f>
        <v>no</v>
      </c>
    </row>
    <row r="566" customFormat="false" ht="12.75" hidden="false" customHeight="true" outlineLevel="0" collapsed="false">
      <c r="A566" s="5"/>
      <c r="B566" s="5" t="str">
        <f aca="false">CONCATENATE(E566," ",C566,", ",G566, " (", D566,")")</f>
        <v> ,  ()</v>
      </c>
      <c r="C566" s="5"/>
      <c r="J566" s="5" t="e">
        <f aca="true">EXACT(VLOOKUP($B566, INDIRECT("scientific!$A:$E"), 5, FALSE()), "no")</f>
        <v>#N/A</v>
      </c>
      <c r="K566" s="9" t="str">
        <f aca="false">IF(ISNA(VLOOKUP($B566,geographic!$A:$B,1,0)), "no", "yes")</f>
        <v>no</v>
      </c>
      <c r="L566" s="8" t="str">
        <f aca="false">IF(ISNA(VLOOKUP($B566,scientific!$A:$B,1,0)), "no", "yes")</f>
        <v>no</v>
      </c>
      <c r="M566" s="8" t="str">
        <f aca="false">IF(ISNA(VLOOKUP($B566,datasets!$B:$C,1,0)), "no", "yes")</f>
        <v>no</v>
      </c>
      <c r="N566" s="8" t="str">
        <f aca="false">IF(ISNA(VLOOKUP($B566,processing!$B:$C,1,0)), "no", "yes")</f>
        <v>no</v>
      </c>
      <c r="O566" s="8" t="str">
        <f aca="false">IF(ISNA(VLOOKUP($B566,outputs!$B:$C,1,0)), "no", "yes")</f>
        <v>no</v>
      </c>
      <c r="P566" s="8" t="str">
        <f aca="false">IF(ISNA(VLOOKUP($B566,accuracy!$B:$C,1,0)), "no", "yes")</f>
        <v>no</v>
      </c>
    </row>
    <row r="567" customFormat="false" ht="12.75" hidden="false" customHeight="true" outlineLevel="0" collapsed="false">
      <c r="A567" s="5"/>
      <c r="B567" s="5" t="str">
        <f aca="false">CONCATENATE(E567," ",C567,", ",G567, " (", D567,")")</f>
        <v> ,  ()</v>
      </c>
      <c r="C567" s="5"/>
      <c r="J567" s="5" t="e">
        <f aca="true">EXACT(VLOOKUP($B567, INDIRECT("scientific!$A:$E"), 5, FALSE()), "no")</f>
        <v>#N/A</v>
      </c>
      <c r="K567" s="9" t="str">
        <f aca="false">IF(ISNA(VLOOKUP($B567,geographic!$A:$B,1,0)), "no", "yes")</f>
        <v>no</v>
      </c>
      <c r="L567" s="8" t="str">
        <f aca="false">IF(ISNA(VLOOKUP($B567,scientific!$A:$B,1,0)), "no", "yes")</f>
        <v>no</v>
      </c>
      <c r="M567" s="8" t="str">
        <f aca="false">IF(ISNA(VLOOKUP($B567,datasets!$B:$C,1,0)), "no", "yes")</f>
        <v>no</v>
      </c>
      <c r="N567" s="8" t="str">
        <f aca="false">IF(ISNA(VLOOKUP($B567,processing!$B:$C,1,0)), "no", "yes")</f>
        <v>no</v>
      </c>
      <c r="O567" s="8" t="str">
        <f aca="false">IF(ISNA(VLOOKUP($B567,outputs!$B:$C,1,0)), "no", "yes")</f>
        <v>no</v>
      </c>
      <c r="P567" s="8" t="str">
        <f aca="false">IF(ISNA(VLOOKUP($B567,accuracy!$B:$C,1,0)), "no", "yes")</f>
        <v>no</v>
      </c>
    </row>
    <row r="568" customFormat="false" ht="12.75" hidden="false" customHeight="true" outlineLevel="0" collapsed="false">
      <c r="A568" s="5"/>
      <c r="B568" s="5" t="str">
        <f aca="false">CONCATENATE(E568," ",C568,", ",G568, " (", D568,")")</f>
        <v> ,  ()</v>
      </c>
      <c r="C568" s="5"/>
      <c r="J568" s="5" t="e">
        <f aca="true">EXACT(VLOOKUP($B568, INDIRECT("scientific!$A:$E"), 5, FALSE()), "no")</f>
        <v>#N/A</v>
      </c>
      <c r="K568" s="9" t="str">
        <f aca="false">IF(ISNA(VLOOKUP($B568,geographic!$A:$B,1,0)), "no", "yes")</f>
        <v>no</v>
      </c>
      <c r="L568" s="8" t="str">
        <f aca="false">IF(ISNA(VLOOKUP($B568,scientific!$A:$B,1,0)), "no", "yes")</f>
        <v>no</v>
      </c>
      <c r="M568" s="8" t="str">
        <f aca="false">IF(ISNA(VLOOKUP($B568,datasets!$B:$C,1,0)), "no", "yes")</f>
        <v>no</v>
      </c>
      <c r="N568" s="8" t="str">
        <f aca="false">IF(ISNA(VLOOKUP($B568,processing!$B:$C,1,0)), "no", "yes")</f>
        <v>no</v>
      </c>
      <c r="O568" s="8" t="str">
        <f aca="false">IF(ISNA(VLOOKUP($B568,outputs!$B:$C,1,0)), "no", "yes")</f>
        <v>no</v>
      </c>
      <c r="P568" s="8" t="str">
        <f aca="false">IF(ISNA(VLOOKUP($B568,accuracy!$B:$C,1,0)), "no", "yes")</f>
        <v>no</v>
      </c>
    </row>
    <row r="569" customFormat="false" ht="12.75" hidden="false" customHeight="true" outlineLevel="0" collapsed="false">
      <c r="A569" s="5"/>
      <c r="B569" s="5" t="str">
        <f aca="false">CONCATENATE(E569," ",C569,", ",G569, " (", D569,")")</f>
        <v> ,  ()</v>
      </c>
      <c r="C569" s="5"/>
      <c r="J569" s="5" t="e">
        <f aca="true">EXACT(VLOOKUP($B569, INDIRECT("scientific!$A:$E"), 5, FALSE()), "no")</f>
        <v>#N/A</v>
      </c>
      <c r="K569" s="9" t="str">
        <f aca="false">IF(ISNA(VLOOKUP($B569,geographic!$A:$B,1,0)), "no", "yes")</f>
        <v>no</v>
      </c>
      <c r="L569" s="8" t="str">
        <f aca="false">IF(ISNA(VLOOKUP($B569,scientific!$A:$B,1,0)), "no", "yes")</f>
        <v>no</v>
      </c>
      <c r="M569" s="8" t="str">
        <f aca="false">IF(ISNA(VLOOKUP($B569,datasets!$B:$C,1,0)), "no", "yes")</f>
        <v>no</v>
      </c>
      <c r="N569" s="8" t="str">
        <f aca="false">IF(ISNA(VLOOKUP($B569,processing!$B:$C,1,0)), "no", "yes")</f>
        <v>no</v>
      </c>
      <c r="O569" s="8" t="str">
        <f aca="false">IF(ISNA(VLOOKUP($B569,outputs!$B:$C,1,0)), "no", "yes")</f>
        <v>no</v>
      </c>
      <c r="P569" s="8" t="str">
        <f aca="false">IF(ISNA(VLOOKUP($B569,accuracy!$B:$C,1,0)), "no", "yes")</f>
        <v>no</v>
      </c>
    </row>
    <row r="570" customFormat="false" ht="12.75" hidden="false" customHeight="true" outlineLevel="0" collapsed="false">
      <c r="A570" s="5"/>
      <c r="B570" s="5" t="str">
        <f aca="false">CONCATENATE(E570," ",C570,", ",G570, " (", D570,")")</f>
        <v> ,  ()</v>
      </c>
      <c r="C570" s="5"/>
      <c r="J570" s="5" t="e">
        <f aca="true">EXACT(VLOOKUP($B570, INDIRECT("scientific!$A:$E"), 5, FALSE()), "no")</f>
        <v>#N/A</v>
      </c>
      <c r="K570" s="9" t="str">
        <f aca="false">IF(ISNA(VLOOKUP($B570,geographic!$A:$B,1,0)), "no", "yes")</f>
        <v>no</v>
      </c>
      <c r="L570" s="8" t="str">
        <f aca="false">IF(ISNA(VLOOKUP($B570,scientific!$A:$B,1,0)), "no", "yes")</f>
        <v>no</v>
      </c>
      <c r="M570" s="8" t="str">
        <f aca="false">IF(ISNA(VLOOKUP($B570,datasets!$B:$C,1,0)), "no", "yes")</f>
        <v>no</v>
      </c>
      <c r="N570" s="8" t="str">
        <f aca="false">IF(ISNA(VLOOKUP($B570,processing!$B:$C,1,0)), "no", "yes")</f>
        <v>no</v>
      </c>
      <c r="O570" s="8" t="str">
        <f aca="false">IF(ISNA(VLOOKUP($B570,outputs!$B:$C,1,0)), "no", "yes")</f>
        <v>no</v>
      </c>
      <c r="P570" s="8" t="str">
        <f aca="false">IF(ISNA(VLOOKUP($B570,accuracy!$B:$C,1,0)), "no", "yes")</f>
        <v>no</v>
      </c>
    </row>
    <row r="571" customFormat="false" ht="12.75" hidden="false" customHeight="true" outlineLevel="0" collapsed="false">
      <c r="A571" s="5"/>
      <c r="B571" s="5" t="str">
        <f aca="false">CONCATENATE(E571," ",C571,", ",G571, " (", D571,")")</f>
        <v> ,  ()</v>
      </c>
      <c r="C571" s="5"/>
      <c r="J571" s="5" t="e">
        <f aca="true">EXACT(VLOOKUP($B571, INDIRECT("scientific!$A:$E"), 5, FALSE()), "no")</f>
        <v>#N/A</v>
      </c>
      <c r="K571" s="9" t="str">
        <f aca="false">IF(ISNA(VLOOKUP($B571,geographic!$A:$B,1,0)), "no", "yes")</f>
        <v>no</v>
      </c>
      <c r="L571" s="8" t="str">
        <f aca="false">IF(ISNA(VLOOKUP($B571,scientific!$A:$B,1,0)), "no", "yes")</f>
        <v>no</v>
      </c>
      <c r="M571" s="8" t="str">
        <f aca="false">IF(ISNA(VLOOKUP($B571,datasets!$B:$C,1,0)), "no", "yes")</f>
        <v>no</v>
      </c>
      <c r="N571" s="8" t="str">
        <f aca="false">IF(ISNA(VLOOKUP($B571,processing!$B:$C,1,0)), "no", "yes")</f>
        <v>no</v>
      </c>
      <c r="O571" s="8" t="str">
        <f aca="false">IF(ISNA(VLOOKUP($B571,outputs!$B:$C,1,0)), "no", "yes")</f>
        <v>no</v>
      </c>
      <c r="P571" s="8" t="str">
        <f aca="false">IF(ISNA(VLOOKUP($B571,accuracy!$B:$C,1,0)), "no", "yes")</f>
        <v>no</v>
      </c>
    </row>
    <row r="572" customFormat="false" ht="12.75" hidden="false" customHeight="true" outlineLevel="0" collapsed="false">
      <c r="A572" s="5"/>
      <c r="B572" s="5" t="str">
        <f aca="false">CONCATENATE(E572," ",C572,", ",G572, " (", D572,")")</f>
        <v> ,  ()</v>
      </c>
      <c r="C572" s="5"/>
      <c r="J572" s="5" t="e">
        <f aca="true">EXACT(VLOOKUP($B572, INDIRECT("scientific!$A:$E"), 5, FALSE()), "no")</f>
        <v>#N/A</v>
      </c>
      <c r="K572" s="9" t="str">
        <f aca="false">IF(ISNA(VLOOKUP($B572,geographic!$A:$B,1,0)), "no", "yes")</f>
        <v>no</v>
      </c>
      <c r="L572" s="8" t="str">
        <f aca="false">IF(ISNA(VLOOKUP($B572,scientific!$A:$B,1,0)), "no", "yes")</f>
        <v>no</v>
      </c>
      <c r="M572" s="8" t="str">
        <f aca="false">IF(ISNA(VLOOKUP($B572,datasets!$B:$C,1,0)), "no", "yes")</f>
        <v>no</v>
      </c>
      <c r="N572" s="8" t="str">
        <f aca="false">IF(ISNA(VLOOKUP($B572,processing!$B:$C,1,0)), "no", "yes")</f>
        <v>no</v>
      </c>
      <c r="O572" s="8" t="str">
        <f aca="false">IF(ISNA(VLOOKUP($B572,outputs!$B:$C,1,0)), "no", "yes")</f>
        <v>no</v>
      </c>
      <c r="P572" s="8" t="str">
        <f aca="false">IF(ISNA(VLOOKUP($B572,accuracy!$B:$C,1,0)), "no", "yes")</f>
        <v>no</v>
      </c>
    </row>
    <row r="573" customFormat="false" ht="12.75" hidden="false" customHeight="true" outlineLevel="0" collapsed="false">
      <c r="A573" s="5"/>
      <c r="B573" s="5" t="str">
        <f aca="false">CONCATENATE(E573," ",C573,", ",G573, " (", D573,")")</f>
        <v> ,  ()</v>
      </c>
      <c r="C573" s="5"/>
      <c r="J573" s="5" t="e">
        <f aca="true">EXACT(VLOOKUP($B573, INDIRECT("scientific!$A:$E"), 5, FALSE()), "no")</f>
        <v>#N/A</v>
      </c>
      <c r="K573" s="9" t="str">
        <f aca="false">IF(ISNA(VLOOKUP($B573,geographic!$A:$B,1,0)), "no", "yes")</f>
        <v>no</v>
      </c>
      <c r="L573" s="8" t="str">
        <f aca="false">IF(ISNA(VLOOKUP($B573,scientific!$A:$B,1,0)), "no", "yes")</f>
        <v>no</v>
      </c>
      <c r="M573" s="8" t="str">
        <f aca="false">IF(ISNA(VLOOKUP($B573,datasets!$B:$C,1,0)), "no", "yes")</f>
        <v>no</v>
      </c>
      <c r="N573" s="8" t="str">
        <f aca="false">IF(ISNA(VLOOKUP($B573,processing!$B:$C,1,0)), "no", "yes")</f>
        <v>no</v>
      </c>
      <c r="O573" s="8" t="str">
        <f aca="false">IF(ISNA(VLOOKUP($B573,outputs!$B:$C,1,0)), "no", "yes")</f>
        <v>no</v>
      </c>
      <c r="P573" s="8" t="str">
        <f aca="false">IF(ISNA(VLOOKUP($B573,accuracy!$B:$C,1,0)), "no", "yes")</f>
        <v>no</v>
      </c>
    </row>
    <row r="574" customFormat="false" ht="12.75" hidden="false" customHeight="true" outlineLevel="0" collapsed="false">
      <c r="A574" s="5"/>
      <c r="B574" s="5" t="str">
        <f aca="false">CONCATENATE(E574," ",C574,", ",G574, " (", D574,")")</f>
        <v> ,  ()</v>
      </c>
      <c r="C574" s="5"/>
      <c r="J574" s="5" t="e">
        <f aca="true">EXACT(VLOOKUP($B574, INDIRECT("scientific!$A:$E"), 5, FALSE()), "no")</f>
        <v>#N/A</v>
      </c>
      <c r="K574" s="9" t="str">
        <f aca="false">IF(ISNA(VLOOKUP($B574,geographic!$A:$B,1,0)), "no", "yes")</f>
        <v>no</v>
      </c>
      <c r="L574" s="8" t="str">
        <f aca="false">IF(ISNA(VLOOKUP($B574,scientific!$A:$B,1,0)), "no", "yes")</f>
        <v>no</v>
      </c>
      <c r="M574" s="8" t="str">
        <f aca="false">IF(ISNA(VLOOKUP($B574,datasets!$B:$C,1,0)), "no", "yes")</f>
        <v>no</v>
      </c>
      <c r="N574" s="8" t="str">
        <f aca="false">IF(ISNA(VLOOKUP($B574,processing!$B:$C,1,0)), "no", "yes")</f>
        <v>no</v>
      </c>
      <c r="O574" s="8" t="str">
        <f aca="false">IF(ISNA(VLOOKUP($B574,outputs!$B:$C,1,0)), "no", "yes")</f>
        <v>no</v>
      </c>
      <c r="P574" s="8" t="str">
        <f aca="false">IF(ISNA(VLOOKUP($B574,accuracy!$B:$C,1,0)), "no", "yes")</f>
        <v>no</v>
      </c>
    </row>
    <row r="575" customFormat="false" ht="12.75" hidden="false" customHeight="true" outlineLevel="0" collapsed="false">
      <c r="A575" s="5"/>
      <c r="B575" s="5" t="str">
        <f aca="false">CONCATENATE(E575," ",C575,", ",G575, " (", D575,")")</f>
        <v> ,  ()</v>
      </c>
      <c r="C575" s="5"/>
      <c r="J575" s="5" t="e">
        <f aca="true">EXACT(VLOOKUP($B575, INDIRECT("scientific!$A:$E"), 5, FALSE()), "no")</f>
        <v>#N/A</v>
      </c>
      <c r="K575" s="9" t="str">
        <f aca="false">IF(ISNA(VLOOKUP($B575,geographic!$A:$B,1,0)), "no", "yes")</f>
        <v>no</v>
      </c>
      <c r="L575" s="8" t="str">
        <f aca="false">IF(ISNA(VLOOKUP($B575,scientific!$A:$B,1,0)), "no", "yes")</f>
        <v>no</v>
      </c>
      <c r="M575" s="8" t="str">
        <f aca="false">IF(ISNA(VLOOKUP($B575,datasets!$B:$C,1,0)), "no", "yes")</f>
        <v>no</v>
      </c>
      <c r="N575" s="8" t="str">
        <f aca="false">IF(ISNA(VLOOKUP($B575,processing!$B:$C,1,0)), "no", "yes")</f>
        <v>no</v>
      </c>
      <c r="O575" s="8" t="str">
        <f aca="false">IF(ISNA(VLOOKUP($B575,outputs!$B:$C,1,0)), "no", "yes")</f>
        <v>no</v>
      </c>
      <c r="P575" s="8" t="str">
        <f aca="false">IF(ISNA(VLOOKUP($B575,accuracy!$B:$C,1,0)), "no", "yes")</f>
        <v>no</v>
      </c>
    </row>
    <row r="576" customFormat="false" ht="12.75" hidden="false" customHeight="true" outlineLevel="0" collapsed="false">
      <c r="A576" s="5"/>
      <c r="B576" s="5" t="str">
        <f aca="false">CONCATENATE(E576," ",C576,", ",G576, " (", D576,")")</f>
        <v> ,  ()</v>
      </c>
      <c r="C576" s="5"/>
      <c r="J576" s="5" t="e">
        <f aca="true">EXACT(VLOOKUP($B576, INDIRECT("scientific!$A:$E"), 5, FALSE()), "no")</f>
        <v>#N/A</v>
      </c>
      <c r="K576" s="9" t="str">
        <f aca="false">IF(ISNA(VLOOKUP($B576,geographic!$A:$B,1,0)), "no", "yes")</f>
        <v>no</v>
      </c>
      <c r="L576" s="8" t="str">
        <f aca="false">IF(ISNA(VLOOKUP($B576,scientific!$A:$B,1,0)), "no", "yes")</f>
        <v>no</v>
      </c>
      <c r="M576" s="8" t="str">
        <f aca="false">IF(ISNA(VLOOKUP($B576,datasets!$B:$C,1,0)), "no", "yes")</f>
        <v>no</v>
      </c>
      <c r="N576" s="8" t="str">
        <f aca="false">IF(ISNA(VLOOKUP($B576,processing!$B:$C,1,0)), "no", "yes")</f>
        <v>no</v>
      </c>
      <c r="O576" s="8" t="str">
        <f aca="false">IF(ISNA(VLOOKUP($B576,outputs!$B:$C,1,0)), "no", "yes")</f>
        <v>no</v>
      </c>
      <c r="P576" s="8" t="str">
        <f aca="false">IF(ISNA(VLOOKUP($B576,accuracy!$B:$C,1,0)), "no", "yes")</f>
        <v>no</v>
      </c>
    </row>
    <row r="577" customFormat="false" ht="12.75" hidden="false" customHeight="true" outlineLevel="0" collapsed="false">
      <c r="A577" s="5"/>
      <c r="B577" s="5" t="str">
        <f aca="false">CONCATENATE(E577," ",C577,", ",G577, " (", D577,")")</f>
        <v> ,  ()</v>
      </c>
      <c r="C577" s="5"/>
      <c r="J577" s="5" t="e">
        <f aca="true">EXACT(VLOOKUP($B577, INDIRECT("scientific!$A:$E"), 5, FALSE()), "no")</f>
        <v>#N/A</v>
      </c>
      <c r="K577" s="9" t="str">
        <f aca="false">IF(ISNA(VLOOKUP($B577,geographic!$A:$B,1,0)), "no", "yes")</f>
        <v>no</v>
      </c>
      <c r="L577" s="8" t="str">
        <f aca="false">IF(ISNA(VLOOKUP($B577,scientific!$A:$B,1,0)), "no", "yes")</f>
        <v>no</v>
      </c>
      <c r="M577" s="8" t="str">
        <f aca="false">IF(ISNA(VLOOKUP($B577,datasets!$B:$C,1,0)), "no", "yes")</f>
        <v>no</v>
      </c>
      <c r="N577" s="8" t="str">
        <f aca="false">IF(ISNA(VLOOKUP($B577,processing!$B:$C,1,0)), "no", "yes")</f>
        <v>no</v>
      </c>
      <c r="O577" s="8" t="str">
        <f aca="false">IF(ISNA(VLOOKUP($B577,outputs!$B:$C,1,0)), "no", "yes")</f>
        <v>no</v>
      </c>
      <c r="P577" s="8" t="str">
        <f aca="false">IF(ISNA(VLOOKUP($B577,accuracy!$B:$C,1,0)), "no", "yes")</f>
        <v>no</v>
      </c>
    </row>
    <row r="578" customFormat="false" ht="12.75" hidden="false" customHeight="true" outlineLevel="0" collapsed="false">
      <c r="A578" s="5"/>
      <c r="B578" s="5" t="str">
        <f aca="false">CONCATENATE(E578," ",C578,", ",G578, " (", D578,")")</f>
        <v> ,  ()</v>
      </c>
      <c r="C578" s="5"/>
      <c r="J578" s="5" t="e">
        <f aca="true">EXACT(VLOOKUP($B578, INDIRECT("scientific!$A:$E"), 5, FALSE()), "no")</f>
        <v>#N/A</v>
      </c>
      <c r="K578" s="9" t="str">
        <f aca="false">IF(ISNA(VLOOKUP($B578,geographic!$A:$B,1,0)), "no", "yes")</f>
        <v>no</v>
      </c>
      <c r="L578" s="8" t="str">
        <f aca="false">IF(ISNA(VLOOKUP($B578,scientific!$A:$B,1,0)), "no", "yes")</f>
        <v>no</v>
      </c>
      <c r="M578" s="8" t="str">
        <f aca="false">IF(ISNA(VLOOKUP($B578,datasets!$B:$C,1,0)), "no", "yes")</f>
        <v>no</v>
      </c>
      <c r="N578" s="8" t="str">
        <f aca="false">IF(ISNA(VLOOKUP($B578,processing!$B:$C,1,0)), "no", "yes")</f>
        <v>no</v>
      </c>
      <c r="O578" s="8" t="str">
        <f aca="false">IF(ISNA(VLOOKUP($B578,outputs!$B:$C,1,0)), "no", "yes")</f>
        <v>no</v>
      </c>
      <c r="P578" s="8" t="str">
        <f aca="false">IF(ISNA(VLOOKUP($B578,accuracy!$B:$C,1,0)), "no", "yes")</f>
        <v>no</v>
      </c>
    </row>
    <row r="579" customFormat="false" ht="12.75" hidden="false" customHeight="true" outlineLevel="0" collapsed="false">
      <c r="A579" s="5"/>
      <c r="B579" s="5" t="str">
        <f aca="false">CONCATENATE(E579," ",C579,", ",G579, " (", D579,")")</f>
        <v> ,  ()</v>
      </c>
      <c r="C579" s="5"/>
      <c r="J579" s="5" t="e">
        <f aca="true">EXACT(VLOOKUP($B579, INDIRECT("scientific!$A:$E"), 5, FALSE()), "no")</f>
        <v>#N/A</v>
      </c>
      <c r="K579" s="9" t="str">
        <f aca="false">IF(ISNA(VLOOKUP($B579,geographic!$A:$B,1,0)), "no", "yes")</f>
        <v>no</v>
      </c>
      <c r="L579" s="8" t="str">
        <f aca="false">IF(ISNA(VLOOKUP($B579,scientific!$A:$B,1,0)), "no", "yes")</f>
        <v>no</v>
      </c>
      <c r="M579" s="8" t="str">
        <f aca="false">IF(ISNA(VLOOKUP($B579,datasets!$B:$C,1,0)), "no", "yes")</f>
        <v>no</v>
      </c>
      <c r="N579" s="8" t="str">
        <f aca="false">IF(ISNA(VLOOKUP($B579,processing!$B:$C,1,0)), "no", "yes")</f>
        <v>no</v>
      </c>
      <c r="O579" s="8" t="str">
        <f aca="false">IF(ISNA(VLOOKUP($B579,outputs!$B:$C,1,0)), "no", "yes")</f>
        <v>no</v>
      </c>
      <c r="P579" s="8" t="str">
        <f aca="false">IF(ISNA(VLOOKUP($B579,accuracy!$B:$C,1,0)), "no", "yes")</f>
        <v>no</v>
      </c>
    </row>
    <row r="580" customFormat="false" ht="12.75" hidden="false" customHeight="true" outlineLevel="0" collapsed="false">
      <c r="A580" s="5"/>
      <c r="B580" s="5" t="str">
        <f aca="false">CONCATENATE(E580," ",C580,", ",G580, " (", D580,")")</f>
        <v> ,  ()</v>
      </c>
      <c r="C580" s="5"/>
      <c r="J580" s="5" t="e">
        <f aca="true">EXACT(VLOOKUP($B580, INDIRECT("scientific!$A:$E"), 5, FALSE()), "no")</f>
        <v>#N/A</v>
      </c>
      <c r="K580" s="9" t="str">
        <f aca="false">IF(ISNA(VLOOKUP($B580,geographic!$A:$B,1,0)), "no", "yes")</f>
        <v>no</v>
      </c>
      <c r="L580" s="8" t="str">
        <f aca="false">IF(ISNA(VLOOKUP($B580,scientific!$A:$B,1,0)), "no", "yes")</f>
        <v>no</v>
      </c>
      <c r="M580" s="8" t="str">
        <f aca="false">IF(ISNA(VLOOKUP($B580,datasets!$B:$C,1,0)), "no", "yes")</f>
        <v>no</v>
      </c>
      <c r="N580" s="8" t="str">
        <f aca="false">IF(ISNA(VLOOKUP($B580,processing!$B:$C,1,0)), "no", "yes")</f>
        <v>no</v>
      </c>
      <c r="O580" s="8" t="str">
        <f aca="false">IF(ISNA(VLOOKUP($B580,outputs!$B:$C,1,0)), "no", "yes")</f>
        <v>no</v>
      </c>
      <c r="P580" s="8" t="str">
        <f aca="false">IF(ISNA(VLOOKUP($B580,accuracy!$B:$C,1,0)), "no", "yes")</f>
        <v>no</v>
      </c>
    </row>
    <row r="581" customFormat="false" ht="12.75" hidden="false" customHeight="true" outlineLevel="0" collapsed="false">
      <c r="A581" s="5"/>
      <c r="B581" s="5" t="str">
        <f aca="false">CONCATENATE(E581," ",C581,", ",G581, " (", D581,")")</f>
        <v> ,  ()</v>
      </c>
      <c r="C581" s="5"/>
      <c r="J581" s="5" t="e">
        <f aca="true">EXACT(VLOOKUP($B581, INDIRECT("scientific!$A:$E"), 5, FALSE()), "no")</f>
        <v>#N/A</v>
      </c>
      <c r="K581" s="9" t="str">
        <f aca="false">IF(ISNA(VLOOKUP($B581,geographic!$A:$B,1,0)), "no", "yes")</f>
        <v>no</v>
      </c>
      <c r="L581" s="8" t="str">
        <f aca="false">IF(ISNA(VLOOKUP($B581,scientific!$A:$B,1,0)), "no", "yes")</f>
        <v>no</v>
      </c>
      <c r="M581" s="8" t="str">
        <f aca="false">IF(ISNA(VLOOKUP($B581,datasets!$B:$C,1,0)), "no", "yes")</f>
        <v>no</v>
      </c>
      <c r="N581" s="8" t="str">
        <f aca="false">IF(ISNA(VLOOKUP($B581,processing!$B:$C,1,0)), "no", "yes")</f>
        <v>no</v>
      </c>
      <c r="O581" s="8" t="str">
        <f aca="false">IF(ISNA(VLOOKUP($B581,outputs!$B:$C,1,0)), "no", "yes")</f>
        <v>no</v>
      </c>
      <c r="P581" s="8" t="str">
        <f aca="false">IF(ISNA(VLOOKUP($B581,accuracy!$B:$C,1,0)), "no", "yes")</f>
        <v>no</v>
      </c>
    </row>
    <row r="582" customFormat="false" ht="12.75" hidden="false" customHeight="true" outlineLevel="0" collapsed="false">
      <c r="A582" s="5"/>
      <c r="B582" s="5" t="str">
        <f aca="false">CONCATENATE(E582," ",C582,", ",G582, " (", D582,")")</f>
        <v> ,  ()</v>
      </c>
      <c r="C582" s="5"/>
      <c r="J582" s="5" t="e">
        <f aca="true">EXACT(VLOOKUP($B582, INDIRECT("scientific!$A:$E"), 5, FALSE()), "no")</f>
        <v>#N/A</v>
      </c>
      <c r="K582" s="9" t="str">
        <f aca="false">IF(ISNA(VLOOKUP($B582,geographic!$A:$B,1,0)), "no", "yes")</f>
        <v>no</v>
      </c>
      <c r="L582" s="8" t="str">
        <f aca="false">IF(ISNA(VLOOKUP($B582,scientific!$A:$B,1,0)), "no", "yes")</f>
        <v>no</v>
      </c>
      <c r="M582" s="8" t="str">
        <f aca="false">IF(ISNA(VLOOKUP($B582,datasets!$B:$C,1,0)), "no", "yes")</f>
        <v>no</v>
      </c>
      <c r="N582" s="8" t="str">
        <f aca="false">IF(ISNA(VLOOKUP($B582,processing!$B:$C,1,0)), "no", "yes")</f>
        <v>no</v>
      </c>
      <c r="O582" s="8" t="str">
        <f aca="false">IF(ISNA(VLOOKUP($B582,outputs!$B:$C,1,0)), "no", "yes")</f>
        <v>no</v>
      </c>
      <c r="P582" s="8" t="str">
        <f aca="false">IF(ISNA(VLOOKUP($B582,accuracy!$B:$C,1,0)), "no", "yes")</f>
        <v>no</v>
      </c>
    </row>
    <row r="583" customFormat="false" ht="12.75" hidden="false" customHeight="true" outlineLevel="0" collapsed="false">
      <c r="A583" s="5"/>
      <c r="B583" s="5" t="str">
        <f aca="false">CONCATENATE(E583," ",C583,", ",G583, " (", D583,")")</f>
        <v> ,  ()</v>
      </c>
      <c r="C583" s="5"/>
      <c r="J583" s="5" t="e">
        <f aca="true">EXACT(VLOOKUP($B583, INDIRECT("scientific!$A:$E"), 5, FALSE()), "no")</f>
        <v>#N/A</v>
      </c>
      <c r="K583" s="9" t="str">
        <f aca="false">IF(ISNA(VLOOKUP($B583,geographic!$A:$B,1,0)), "no", "yes")</f>
        <v>no</v>
      </c>
      <c r="L583" s="8" t="str">
        <f aca="false">IF(ISNA(VLOOKUP($B583,scientific!$A:$B,1,0)), "no", "yes")</f>
        <v>no</v>
      </c>
      <c r="M583" s="8" t="str">
        <f aca="false">IF(ISNA(VLOOKUP($B583,datasets!$B:$C,1,0)), "no", "yes")</f>
        <v>no</v>
      </c>
      <c r="N583" s="8" t="str">
        <f aca="false">IF(ISNA(VLOOKUP($B583,processing!$B:$C,1,0)), "no", "yes")</f>
        <v>no</v>
      </c>
      <c r="O583" s="8" t="str">
        <f aca="false">IF(ISNA(VLOOKUP($B583,outputs!$B:$C,1,0)), "no", "yes")</f>
        <v>no</v>
      </c>
      <c r="P583" s="8" t="str">
        <f aca="false">IF(ISNA(VLOOKUP($B583,accuracy!$B:$C,1,0)), "no", "yes")</f>
        <v>no</v>
      </c>
    </row>
    <row r="584" customFormat="false" ht="12.75" hidden="false" customHeight="true" outlineLevel="0" collapsed="false">
      <c r="A584" s="5"/>
      <c r="B584" s="5" t="str">
        <f aca="false">CONCATENATE(E584," ",C584,", ",G584, " (", D584,")")</f>
        <v> ,  ()</v>
      </c>
      <c r="C584" s="5"/>
      <c r="J584" s="5" t="e">
        <f aca="true">EXACT(VLOOKUP($B584, INDIRECT("scientific!$A:$E"), 5, FALSE()), "no")</f>
        <v>#N/A</v>
      </c>
      <c r="K584" s="9" t="str">
        <f aca="false">IF(ISNA(VLOOKUP($B584,geographic!$A:$B,1,0)), "no", "yes")</f>
        <v>no</v>
      </c>
      <c r="L584" s="8" t="str">
        <f aca="false">IF(ISNA(VLOOKUP($B584,scientific!$A:$B,1,0)), "no", "yes")</f>
        <v>no</v>
      </c>
      <c r="M584" s="8" t="str">
        <f aca="false">IF(ISNA(VLOOKUP($B584,datasets!$B:$C,1,0)), "no", "yes")</f>
        <v>no</v>
      </c>
      <c r="N584" s="8" t="str">
        <f aca="false">IF(ISNA(VLOOKUP($B584,processing!$B:$C,1,0)), "no", "yes")</f>
        <v>no</v>
      </c>
      <c r="O584" s="8" t="str">
        <f aca="false">IF(ISNA(VLOOKUP($B584,outputs!$B:$C,1,0)), "no", "yes")</f>
        <v>no</v>
      </c>
      <c r="P584" s="8" t="str">
        <f aca="false">IF(ISNA(VLOOKUP($B584,accuracy!$B:$C,1,0)), "no", "yes")</f>
        <v>no</v>
      </c>
    </row>
    <row r="585" customFormat="false" ht="12.75" hidden="false" customHeight="true" outlineLevel="0" collapsed="false">
      <c r="A585" s="5"/>
      <c r="B585" s="5" t="str">
        <f aca="false">CONCATENATE(E585," ",C585,", ",G585, " (", D585,")")</f>
        <v> ,  ()</v>
      </c>
      <c r="C585" s="5"/>
      <c r="J585" s="5" t="e">
        <f aca="true">EXACT(VLOOKUP($B585, INDIRECT("scientific!$A:$E"), 5, FALSE()), "no")</f>
        <v>#N/A</v>
      </c>
      <c r="K585" s="9" t="str">
        <f aca="false">IF(ISNA(VLOOKUP($B585,geographic!$A:$B,1,0)), "no", "yes")</f>
        <v>no</v>
      </c>
      <c r="L585" s="8" t="str">
        <f aca="false">IF(ISNA(VLOOKUP($B585,scientific!$A:$B,1,0)), "no", "yes")</f>
        <v>no</v>
      </c>
      <c r="M585" s="8" t="str">
        <f aca="false">IF(ISNA(VLOOKUP($B585,datasets!$B:$C,1,0)), "no", "yes")</f>
        <v>no</v>
      </c>
      <c r="N585" s="8" t="str">
        <f aca="false">IF(ISNA(VLOOKUP($B585,processing!$B:$C,1,0)), "no", "yes")</f>
        <v>no</v>
      </c>
      <c r="O585" s="8" t="str">
        <f aca="false">IF(ISNA(VLOOKUP($B585,outputs!$B:$C,1,0)), "no", "yes")</f>
        <v>no</v>
      </c>
      <c r="P585" s="8" t="str">
        <f aca="false">IF(ISNA(VLOOKUP($B585,accuracy!$B:$C,1,0)), "no", "yes")</f>
        <v>no</v>
      </c>
    </row>
    <row r="586" customFormat="false" ht="12.75" hidden="false" customHeight="true" outlineLevel="0" collapsed="false">
      <c r="A586" s="5"/>
      <c r="B586" s="5" t="str">
        <f aca="false">CONCATENATE(E586," ",C586,", ",G586, " (", D586,")")</f>
        <v> ,  ()</v>
      </c>
      <c r="C586" s="5"/>
      <c r="J586" s="5" t="e">
        <f aca="true">EXACT(VLOOKUP($B586, INDIRECT("scientific!$A:$E"), 5, FALSE()), "no")</f>
        <v>#N/A</v>
      </c>
      <c r="K586" s="9" t="str">
        <f aca="false">IF(ISNA(VLOOKUP($B586,geographic!$A:$B,1,0)), "no", "yes")</f>
        <v>no</v>
      </c>
      <c r="L586" s="8" t="str">
        <f aca="false">IF(ISNA(VLOOKUP($B586,scientific!$A:$B,1,0)), "no", "yes")</f>
        <v>no</v>
      </c>
      <c r="M586" s="8" t="str">
        <f aca="false">IF(ISNA(VLOOKUP($B586,datasets!$B:$C,1,0)), "no", "yes")</f>
        <v>no</v>
      </c>
      <c r="N586" s="8" t="str">
        <f aca="false">IF(ISNA(VLOOKUP($B586,processing!$B:$C,1,0)), "no", "yes")</f>
        <v>no</v>
      </c>
      <c r="O586" s="8" t="str">
        <f aca="false">IF(ISNA(VLOOKUP($B586,outputs!$B:$C,1,0)), "no", "yes")</f>
        <v>no</v>
      </c>
      <c r="P586" s="8" t="str">
        <f aca="false">IF(ISNA(VLOOKUP($B586,accuracy!$B:$C,1,0)), "no", "yes")</f>
        <v>no</v>
      </c>
    </row>
    <row r="587" customFormat="false" ht="12.75" hidden="false" customHeight="true" outlineLevel="0" collapsed="false">
      <c r="A587" s="5"/>
      <c r="B587" s="5" t="str">
        <f aca="false">CONCATENATE(E587," ",C587,", ",G587, " (", D587,")")</f>
        <v> ,  ()</v>
      </c>
      <c r="C587" s="5"/>
      <c r="J587" s="5" t="e">
        <f aca="true">EXACT(VLOOKUP($B587, INDIRECT("scientific!$A:$E"), 5, FALSE()), "no")</f>
        <v>#N/A</v>
      </c>
      <c r="K587" s="9" t="str">
        <f aca="false">IF(ISNA(VLOOKUP($B587,geographic!$A:$B,1,0)), "no", "yes")</f>
        <v>no</v>
      </c>
      <c r="L587" s="8" t="str">
        <f aca="false">IF(ISNA(VLOOKUP($B587,scientific!$A:$B,1,0)), "no", "yes")</f>
        <v>no</v>
      </c>
      <c r="M587" s="8" t="str">
        <f aca="false">IF(ISNA(VLOOKUP($B587,datasets!$B:$C,1,0)), "no", "yes")</f>
        <v>no</v>
      </c>
      <c r="N587" s="8" t="str">
        <f aca="false">IF(ISNA(VLOOKUP($B587,processing!$B:$C,1,0)), "no", "yes")</f>
        <v>no</v>
      </c>
      <c r="O587" s="8" t="str">
        <f aca="false">IF(ISNA(VLOOKUP($B587,outputs!$B:$C,1,0)), "no", "yes")</f>
        <v>no</v>
      </c>
      <c r="P587" s="8" t="str">
        <f aca="false">IF(ISNA(VLOOKUP($B587,accuracy!$B:$C,1,0)), "no", "yes")</f>
        <v>no</v>
      </c>
    </row>
    <row r="588" customFormat="false" ht="12.75" hidden="false" customHeight="true" outlineLevel="0" collapsed="false">
      <c r="A588" s="5"/>
      <c r="B588" s="5" t="str">
        <f aca="false">CONCATENATE(E588," ",C588,", ",G588, " (", D588,")")</f>
        <v> ,  ()</v>
      </c>
      <c r="C588" s="5"/>
      <c r="J588" s="5" t="e">
        <f aca="true">EXACT(VLOOKUP($B588, INDIRECT("scientific!$A:$E"), 5, FALSE()), "no")</f>
        <v>#N/A</v>
      </c>
      <c r="K588" s="9" t="str">
        <f aca="false">IF(ISNA(VLOOKUP($B588,geographic!$A:$B,1,0)), "no", "yes")</f>
        <v>no</v>
      </c>
      <c r="L588" s="8" t="str">
        <f aca="false">IF(ISNA(VLOOKUP($B588,scientific!$A:$B,1,0)), "no", "yes")</f>
        <v>no</v>
      </c>
      <c r="M588" s="8" t="str">
        <f aca="false">IF(ISNA(VLOOKUP($B588,datasets!$B:$C,1,0)), "no", "yes")</f>
        <v>no</v>
      </c>
      <c r="N588" s="8" t="str">
        <f aca="false">IF(ISNA(VLOOKUP($B588,processing!$B:$C,1,0)), "no", "yes")</f>
        <v>no</v>
      </c>
      <c r="O588" s="8" t="str">
        <f aca="false">IF(ISNA(VLOOKUP($B588,outputs!$B:$C,1,0)), "no", "yes")</f>
        <v>no</v>
      </c>
      <c r="P588" s="8" t="str">
        <f aca="false">IF(ISNA(VLOOKUP($B588,accuracy!$B:$C,1,0)), "no", "yes")</f>
        <v>no</v>
      </c>
    </row>
    <row r="589" customFormat="false" ht="12.75" hidden="false" customHeight="true" outlineLevel="0" collapsed="false">
      <c r="A589" s="5"/>
      <c r="B589" s="5" t="str">
        <f aca="false">CONCATENATE(E589," ",C589,", ",G589, " (", D589,")")</f>
        <v> ,  ()</v>
      </c>
      <c r="C589" s="5"/>
      <c r="J589" s="5" t="e">
        <f aca="true">EXACT(VLOOKUP($B589, INDIRECT("scientific!$A:$E"), 5, FALSE()), "no")</f>
        <v>#N/A</v>
      </c>
      <c r="K589" s="9" t="str">
        <f aca="false">IF(ISNA(VLOOKUP($B589,geographic!$A:$B,1,0)), "no", "yes")</f>
        <v>no</v>
      </c>
      <c r="L589" s="8" t="str">
        <f aca="false">IF(ISNA(VLOOKUP($B589,scientific!$A:$B,1,0)), "no", "yes")</f>
        <v>no</v>
      </c>
      <c r="M589" s="8" t="str">
        <f aca="false">IF(ISNA(VLOOKUP($B589,datasets!$B:$C,1,0)), "no", "yes")</f>
        <v>no</v>
      </c>
      <c r="N589" s="8" t="str">
        <f aca="false">IF(ISNA(VLOOKUP($B589,processing!$B:$C,1,0)), "no", "yes")</f>
        <v>no</v>
      </c>
      <c r="O589" s="8" t="str">
        <f aca="false">IF(ISNA(VLOOKUP($B589,outputs!$B:$C,1,0)), "no", "yes")</f>
        <v>no</v>
      </c>
      <c r="P589" s="8" t="str">
        <f aca="false">IF(ISNA(VLOOKUP($B589,accuracy!$B:$C,1,0)), "no", "yes")</f>
        <v>no</v>
      </c>
    </row>
    <row r="590" customFormat="false" ht="12.75" hidden="false" customHeight="true" outlineLevel="0" collapsed="false">
      <c r="A590" s="5"/>
      <c r="B590" s="5" t="str">
        <f aca="false">CONCATENATE(E590," ",C590,", ",G590, " (", D590,")")</f>
        <v> ,  ()</v>
      </c>
      <c r="C590" s="5"/>
      <c r="J590" s="5" t="e">
        <f aca="true">EXACT(VLOOKUP($B590, INDIRECT("scientific!$A:$E"), 5, FALSE()), "no")</f>
        <v>#N/A</v>
      </c>
      <c r="K590" s="9" t="str">
        <f aca="false">IF(ISNA(VLOOKUP($B590,geographic!$A:$B,1,0)), "no", "yes")</f>
        <v>no</v>
      </c>
      <c r="L590" s="8" t="str">
        <f aca="false">IF(ISNA(VLOOKUP($B590,scientific!$A:$B,1,0)), "no", "yes")</f>
        <v>no</v>
      </c>
      <c r="M590" s="8" t="str">
        <f aca="false">IF(ISNA(VLOOKUP($B590,datasets!$B:$C,1,0)), "no", "yes")</f>
        <v>no</v>
      </c>
      <c r="N590" s="8" t="str">
        <f aca="false">IF(ISNA(VLOOKUP($B590,processing!$B:$C,1,0)), "no", "yes")</f>
        <v>no</v>
      </c>
      <c r="O590" s="8" t="str">
        <f aca="false">IF(ISNA(VLOOKUP($B590,outputs!$B:$C,1,0)), "no", "yes")</f>
        <v>no</v>
      </c>
      <c r="P590" s="8" t="str">
        <f aca="false">IF(ISNA(VLOOKUP($B590,accuracy!$B:$C,1,0)), "no", "yes")</f>
        <v>no</v>
      </c>
    </row>
    <row r="591" customFormat="false" ht="12.75" hidden="false" customHeight="true" outlineLevel="0" collapsed="false">
      <c r="A591" s="5"/>
      <c r="B591" s="5" t="str">
        <f aca="false">CONCATENATE(E591," ",C591,", ",G591, " (", D591,")")</f>
        <v> ,  ()</v>
      </c>
      <c r="C591" s="5"/>
      <c r="J591" s="5" t="e">
        <f aca="true">EXACT(VLOOKUP($B591, INDIRECT("scientific!$A:$E"), 5, FALSE()), "no")</f>
        <v>#N/A</v>
      </c>
      <c r="K591" s="9" t="str">
        <f aca="false">IF(ISNA(VLOOKUP($B591,geographic!$A:$B,1,0)), "no", "yes")</f>
        <v>no</v>
      </c>
      <c r="L591" s="8" t="str">
        <f aca="false">IF(ISNA(VLOOKUP($B591,scientific!$A:$B,1,0)), "no", "yes")</f>
        <v>no</v>
      </c>
      <c r="M591" s="8" t="str">
        <f aca="false">IF(ISNA(VLOOKUP($B591,datasets!$B:$C,1,0)), "no", "yes")</f>
        <v>no</v>
      </c>
      <c r="N591" s="8" t="str">
        <f aca="false">IF(ISNA(VLOOKUP($B591,processing!$B:$C,1,0)), "no", "yes")</f>
        <v>no</v>
      </c>
      <c r="O591" s="8" t="str">
        <f aca="false">IF(ISNA(VLOOKUP($B591,outputs!$B:$C,1,0)), "no", "yes")</f>
        <v>no</v>
      </c>
      <c r="P591" s="8" t="str">
        <f aca="false">IF(ISNA(VLOOKUP($B591,accuracy!$B:$C,1,0)), "no", "yes")</f>
        <v>no</v>
      </c>
    </row>
    <row r="592" customFormat="false" ht="12.75" hidden="false" customHeight="true" outlineLevel="0" collapsed="false">
      <c r="A592" s="5"/>
      <c r="B592" s="5" t="str">
        <f aca="false">CONCATENATE(E592," ",C592,", ",G592, " (", D592,")")</f>
        <v> ,  ()</v>
      </c>
      <c r="C592" s="5"/>
      <c r="J592" s="5" t="e">
        <f aca="true">EXACT(VLOOKUP($B592, INDIRECT("scientific!$A:$E"), 5, FALSE()), "no")</f>
        <v>#N/A</v>
      </c>
      <c r="K592" s="9" t="str">
        <f aca="false">IF(ISNA(VLOOKUP($B592,geographic!$A:$B,1,0)), "no", "yes")</f>
        <v>no</v>
      </c>
      <c r="L592" s="8" t="str">
        <f aca="false">IF(ISNA(VLOOKUP($B592,scientific!$A:$B,1,0)), "no", "yes")</f>
        <v>no</v>
      </c>
      <c r="M592" s="8" t="str">
        <f aca="false">IF(ISNA(VLOOKUP($B592,datasets!$B:$C,1,0)), "no", "yes")</f>
        <v>no</v>
      </c>
      <c r="N592" s="8" t="str">
        <f aca="false">IF(ISNA(VLOOKUP($B592,processing!$B:$C,1,0)), "no", "yes")</f>
        <v>no</v>
      </c>
      <c r="O592" s="8" t="str">
        <f aca="false">IF(ISNA(VLOOKUP($B592,outputs!$B:$C,1,0)), "no", "yes")</f>
        <v>no</v>
      </c>
      <c r="P592" s="8" t="str">
        <f aca="false">IF(ISNA(VLOOKUP($B592,accuracy!$B:$C,1,0)), "no", "yes")</f>
        <v>no</v>
      </c>
    </row>
    <row r="593" customFormat="false" ht="12.75" hidden="false" customHeight="true" outlineLevel="0" collapsed="false">
      <c r="A593" s="5"/>
      <c r="B593" s="5" t="str">
        <f aca="false">CONCATENATE(E593," ",C593,", ",G593, " (", D593,")")</f>
        <v> ,  ()</v>
      </c>
      <c r="C593" s="5"/>
      <c r="J593" s="5" t="e">
        <f aca="true">EXACT(VLOOKUP($B593, INDIRECT("scientific!$A:$E"), 5, FALSE()), "no")</f>
        <v>#N/A</v>
      </c>
      <c r="K593" s="9" t="str">
        <f aca="false">IF(ISNA(VLOOKUP($B593,geographic!$A:$B,1,0)), "no", "yes")</f>
        <v>no</v>
      </c>
      <c r="L593" s="8" t="str">
        <f aca="false">IF(ISNA(VLOOKUP($B593,scientific!$A:$B,1,0)), "no", "yes")</f>
        <v>no</v>
      </c>
      <c r="M593" s="8" t="str">
        <f aca="false">IF(ISNA(VLOOKUP($B593,datasets!$B:$C,1,0)), "no", "yes")</f>
        <v>no</v>
      </c>
      <c r="N593" s="8" t="str">
        <f aca="false">IF(ISNA(VLOOKUP($B593,processing!$B:$C,1,0)), "no", "yes")</f>
        <v>no</v>
      </c>
      <c r="O593" s="8" t="str">
        <f aca="false">IF(ISNA(VLOOKUP($B593,outputs!$B:$C,1,0)), "no", "yes")</f>
        <v>no</v>
      </c>
      <c r="P593" s="8" t="str">
        <f aca="false">IF(ISNA(VLOOKUP($B593,accuracy!$B:$C,1,0)), "no", "yes")</f>
        <v>no</v>
      </c>
    </row>
    <row r="594" customFormat="false" ht="12.75" hidden="false" customHeight="true" outlineLevel="0" collapsed="false">
      <c r="A594" s="5"/>
      <c r="B594" s="5" t="str">
        <f aca="false">CONCATENATE(E594," ",C594,", ",G594, " (", D594,")")</f>
        <v> ,  ()</v>
      </c>
      <c r="C594" s="5"/>
      <c r="J594" s="5" t="e">
        <f aca="true">EXACT(VLOOKUP($B594, INDIRECT("scientific!$A:$E"), 5, FALSE()), "no")</f>
        <v>#N/A</v>
      </c>
      <c r="K594" s="9" t="str">
        <f aca="false">IF(ISNA(VLOOKUP($B594,geographic!$A:$B,1,0)), "no", "yes")</f>
        <v>no</v>
      </c>
      <c r="L594" s="8" t="str">
        <f aca="false">IF(ISNA(VLOOKUP($B594,scientific!$A:$B,1,0)), "no", "yes")</f>
        <v>no</v>
      </c>
      <c r="M594" s="8" t="str">
        <f aca="false">IF(ISNA(VLOOKUP($B594,datasets!$B:$C,1,0)), "no", "yes")</f>
        <v>no</v>
      </c>
      <c r="N594" s="8" t="str">
        <f aca="false">IF(ISNA(VLOOKUP($B594,processing!$B:$C,1,0)), "no", "yes")</f>
        <v>no</v>
      </c>
      <c r="O594" s="8" t="str">
        <f aca="false">IF(ISNA(VLOOKUP($B594,outputs!$B:$C,1,0)), "no", "yes")</f>
        <v>no</v>
      </c>
      <c r="P594" s="8" t="str">
        <f aca="false">IF(ISNA(VLOOKUP($B594,accuracy!$B:$C,1,0)), "no", "yes")</f>
        <v>no</v>
      </c>
    </row>
    <row r="595" customFormat="false" ht="12.75" hidden="false" customHeight="true" outlineLevel="0" collapsed="false">
      <c r="A595" s="5"/>
      <c r="B595" s="5" t="str">
        <f aca="false">CONCATENATE(E595," ",C595,", ",G595, " (", D595,")")</f>
        <v> ,  ()</v>
      </c>
      <c r="C595" s="5"/>
      <c r="J595" s="5" t="e">
        <f aca="true">EXACT(VLOOKUP($B595, INDIRECT("scientific!$A:$E"), 5, FALSE()), "no")</f>
        <v>#N/A</v>
      </c>
      <c r="K595" s="9" t="str">
        <f aca="false">IF(ISNA(VLOOKUP($B595,geographic!$A:$B,1,0)), "no", "yes")</f>
        <v>no</v>
      </c>
      <c r="L595" s="8" t="str">
        <f aca="false">IF(ISNA(VLOOKUP($B595,scientific!$A:$B,1,0)), "no", "yes")</f>
        <v>no</v>
      </c>
      <c r="M595" s="8" t="str">
        <f aca="false">IF(ISNA(VLOOKUP($B595,datasets!$B:$C,1,0)), "no", "yes")</f>
        <v>no</v>
      </c>
      <c r="N595" s="8" t="str">
        <f aca="false">IF(ISNA(VLOOKUP($B595,processing!$B:$C,1,0)), "no", "yes")</f>
        <v>no</v>
      </c>
      <c r="O595" s="8" t="str">
        <f aca="false">IF(ISNA(VLOOKUP($B595,outputs!$B:$C,1,0)), "no", "yes")</f>
        <v>no</v>
      </c>
      <c r="P595" s="8" t="str">
        <f aca="false">IF(ISNA(VLOOKUP($B595,accuracy!$B:$C,1,0)), "no", "yes")</f>
        <v>no</v>
      </c>
    </row>
    <row r="596" customFormat="false" ht="12.75" hidden="false" customHeight="true" outlineLevel="0" collapsed="false">
      <c r="A596" s="5"/>
      <c r="B596" s="5" t="str">
        <f aca="false">CONCATENATE(E596," ",C596,", ",G596, " (", D596,")")</f>
        <v> ,  ()</v>
      </c>
      <c r="C596" s="5"/>
      <c r="J596" s="5" t="e">
        <f aca="true">EXACT(VLOOKUP($B596, INDIRECT("scientific!$A:$E"), 5, FALSE()), "no")</f>
        <v>#N/A</v>
      </c>
      <c r="K596" s="9" t="str">
        <f aca="false">IF(ISNA(VLOOKUP($B596,geographic!$A:$B,1,0)), "no", "yes")</f>
        <v>no</v>
      </c>
      <c r="L596" s="8" t="str">
        <f aca="false">IF(ISNA(VLOOKUP($B596,scientific!$A:$B,1,0)), "no", "yes")</f>
        <v>no</v>
      </c>
      <c r="M596" s="8" t="str">
        <f aca="false">IF(ISNA(VLOOKUP($B596,datasets!$B:$C,1,0)), "no", "yes")</f>
        <v>no</v>
      </c>
      <c r="N596" s="8" t="str">
        <f aca="false">IF(ISNA(VLOOKUP($B596,processing!$B:$C,1,0)), "no", "yes")</f>
        <v>no</v>
      </c>
      <c r="O596" s="8" t="str">
        <f aca="false">IF(ISNA(VLOOKUP($B596,outputs!$B:$C,1,0)), "no", "yes")</f>
        <v>no</v>
      </c>
      <c r="P596" s="8" t="str">
        <f aca="false">IF(ISNA(VLOOKUP($B596,accuracy!$B:$C,1,0)), "no", "yes")</f>
        <v>no</v>
      </c>
    </row>
    <row r="597" customFormat="false" ht="12.75" hidden="false" customHeight="true" outlineLevel="0" collapsed="false">
      <c r="A597" s="5"/>
      <c r="B597" s="5" t="str">
        <f aca="false">CONCATENATE(E597," ",C597,", ",G597, " (", D597,")")</f>
        <v> ,  ()</v>
      </c>
      <c r="C597" s="5"/>
      <c r="J597" s="5" t="e">
        <f aca="true">EXACT(VLOOKUP($B597, INDIRECT("scientific!$A:$E"), 5, FALSE()), "no")</f>
        <v>#N/A</v>
      </c>
      <c r="K597" s="9" t="str">
        <f aca="false">IF(ISNA(VLOOKUP($B597,geographic!$A:$B,1,0)), "no", "yes")</f>
        <v>no</v>
      </c>
      <c r="L597" s="8" t="str">
        <f aca="false">IF(ISNA(VLOOKUP($B597,scientific!$A:$B,1,0)), "no", "yes")</f>
        <v>no</v>
      </c>
      <c r="M597" s="8" t="str">
        <f aca="false">IF(ISNA(VLOOKUP($B597,datasets!$B:$C,1,0)), "no", "yes")</f>
        <v>no</v>
      </c>
      <c r="N597" s="8" t="str">
        <f aca="false">IF(ISNA(VLOOKUP($B597,processing!$B:$C,1,0)), "no", "yes")</f>
        <v>no</v>
      </c>
      <c r="O597" s="8" t="str">
        <f aca="false">IF(ISNA(VLOOKUP($B597,outputs!$B:$C,1,0)), "no", "yes")</f>
        <v>no</v>
      </c>
      <c r="P597" s="8" t="str">
        <f aca="false">IF(ISNA(VLOOKUP($B597,accuracy!$B:$C,1,0)), "no", "yes")</f>
        <v>no</v>
      </c>
    </row>
    <row r="598" customFormat="false" ht="12.75" hidden="false" customHeight="true" outlineLevel="0" collapsed="false">
      <c r="A598" s="5"/>
      <c r="B598" s="5" t="str">
        <f aca="false">CONCATENATE(E598," ",C598,", ",G598, " (", D598,")")</f>
        <v> ,  ()</v>
      </c>
      <c r="C598" s="5"/>
      <c r="J598" s="5" t="e">
        <f aca="true">EXACT(VLOOKUP($B598, INDIRECT("scientific!$A:$E"), 5, FALSE()), "no")</f>
        <v>#N/A</v>
      </c>
      <c r="K598" s="9" t="str">
        <f aca="false">IF(ISNA(VLOOKUP($B598,geographic!$A:$B,1,0)), "no", "yes")</f>
        <v>no</v>
      </c>
      <c r="L598" s="8" t="str">
        <f aca="false">IF(ISNA(VLOOKUP($B598,scientific!$A:$B,1,0)), "no", "yes")</f>
        <v>no</v>
      </c>
      <c r="M598" s="8" t="str">
        <f aca="false">IF(ISNA(VLOOKUP($B598,datasets!$B:$C,1,0)), "no", "yes")</f>
        <v>no</v>
      </c>
      <c r="N598" s="8" t="str">
        <f aca="false">IF(ISNA(VLOOKUP($B598,processing!$B:$C,1,0)), "no", "yes")</f>
        <v>no</v>
      </c>
      <c r="O598" s="8" t="str">
        <f aca="false">IF(ISNA(VLOOKUP($B598,outputs!$B:$C,1,0)), "no", "yes")</f>
        <v>no</v>
      </c>
      <c r="P598" s="8" t="str">
        <f aca="false">IF(ISNA(VLOOKUP($B598,accuracy!$B:$C,1,0)), "no", "yes")</f>
        <v>no</v>
      </c>
    </row>
    <row r="599" customFormat="false" ht="12.75" hidden="false" customHeight="true" outlineLevel="0" collapsed="false">
      <c r="A599" s="5"/>
      <c r="B599" s="5" t="str">
        <f aca="false">CONCATENATE(E599," ",C599,", ",G599, " (", D599,")")</f>
        <v> ,  ()</v>
      </c>
      <c r="C599" s="5"/>
      <c r="J599" s="5" t="e">
        <f aca="true">EXACT(VLOOKUP($B599, INDIRECT("scientific!$A:$E"), 5, FALSE()), "no")</f>
        <v>#N/A</v>
      </c>
      <c r="K599" s="9" t="str">
        <f aca="false">IF(ISNA(VLOOKUP($B599,geographic!$A:$B,1,0)), "no", "yes")</f>
        <v>no</v>
      </c>
      <c r="L599" s="8" t="str">
        <f aca="false">IF(ISNA(VLOOKUP($B599,scientific!$A:$B,1,0)), "no", "yes")</f>
        <v>no</v>
      </c>
      <c r="M599" s="8" t="str">
        <f aca="false">IF(ISNA(VLOOKUP($B599,datasets!$B:$C,1,0)), "no", "yes")</f>
        <v>no</v>
      </c>
      <c r="N599" s="8" t="str">
        <f aca="false">IF(ISNA(VLOOKUP($B599,processing!$B:$C,1,0)), "no", "yes")</f>
        <v>no</v>
      </c>
      <c r="O599" s="8" t="str">
        <f aca="false">IF(ISNA(VLOOKUP($B599,outputs!$B:$C,1,0)), "no", "yes")</f>
        <v>no</v>
      </c>
      <c r="P599" s="8" t="str">
        <f aca="false">IF(ISNA(VLOOKUP($B599,accuracy!$B:$C,1,0)), "no", "yes")</f>
        <v>no</v>
      </c>
    </row>
    <row r="600" customFormat="false" ht="12.75" hidden="false" customHeight="true" outlineLevel="0" collapsed="false">
      <c r="A600" s="5"/>
      <c r="B600" s="5" t="str">
        <f aca="false">CONCATENATE(E600," ",C600,", ",G600, " (", D600,")")</f>
        <v> ,  ()</v>
      </c>
      <c r="C600" s="5"/>
      <c r="J600" s="5" t="e">
        <f aca="true">EXACT(VLOOKUP($B600, INDIRECT("scientific!$A:$E"), 5, FALSE()), "no")</f>
        <v>#N/A</v>
      </c>
      <c r="K600" s="9" t="str">
        <f aca="false">IF(ISNA(VLOOKUP($B600,geographic!$A:$B,1,0)), "no", "yes")</f>
        <v>no</v>
      </c>
      <c r="L600" s="8" t="str">
        <f aca="false">IF(ISNA(VLOOKUP($B600,scientific!$A:$B,1,0)), "no", "yes")</f>
        <v>no</v>
      </c>
      <c r="M600" s="8" t="str">
        <f aca="false">IF(ISNA(VLOOKUP($B600,datasets!$B:$C,1,0)), "no", "yes")</f>
        <v>no</v>
      </c>
      <c r="N600" s="8" t="str">
        <f aca="false">IF(ISNA(VLOOKUP($B600,processing!$B:$C,1,0)), "no", "yes")</f>
        <v>no</v>
      </c>
      <c r="O600" s="8" t="str">
        <f aca="false">IF(ISNA(VLOOKUP($B600,outputs!$B:$C,1,0)), "no", "yes")</f>
        <v>no</v>
      </c>
      <c r="P600" s="8" t="str">
        <f aca="false">IF(ISNA(VLOOKUP($B600,accuracy!$B:$C,1,0)), "no", "yes")</f>
        <v>no</v>
      </c>
    </row>
    <row r="601" customFormat="false" ht="12.75" hidden="false" customHeight="true" outlineLevel="0" collapsed="false">
      <c r="A601" s="5"/>
      <c r="B601" s="5" t="str">
        <f aca="false">CONCATENATE(E601," ",C601,", ",G601, " (", D601,")")</f>
        <v> ,  ()</v>
      </c>
      <c r="C601" s="5"/>
      <c r="J601" s="5" t="e">
        <f aca="true">EXACT(VLOOKUP($B601, INDIRECT("scientific!$A:$E"), 5, FALSE()), "no")</f>
        <v>#N/A</v>
      </c>
      <c r="K601" s="9" t="str">
        <f aca="false">IF(ISNA(VLOOKUP($B601,geographic!$A:$B,1,0)), "no", "yes")</f>
        <v>no</v>
      </c>
      <c r="L601" s="8" t="str">
        <f aca="false">IF(ISNA(VLOOKUP($B601,scientific!$A:$B,1,0)), "no", "yes")</f>
        <v>no</v>
      </c>
      <c r="M601" s="8" t="str">
        <f aca="false">IF(ISNA(VLOOKUP($B601,datasets!$B:$C,1,0)), "no", "yes")</f>
        <v>no</v>
      </c>
      <c r="N601" s="8" t="str">
        <f aca="false">IF(ISNA(VLOOKUP($B601,processing!$B:$C,1,0)), "no", "yes")</f>
        <v>no</v>
      </c>
      <c r="O601" s="8" t="str">
        <f aca="false">IF(ISNA(VLOOKUP($B601,outputs!$B:$C,1,0)), "no", "yes")</f>
        <v>no</v>
      </c>
      <c r="P601" s="8" t="str">
        <f aca="false">IF(ISNA(VLOOKUP($B601,accuracy!$B:$C,1,0)), "no", "yes")</f>
        <v>no</v>
      </c>
    </row>
    <row r="602" customFormat="false" ht="12.75" hidden="false" customHeight="true" outlineLevel="0" collapsed="false">
      <c r="A602" s="5"/>
      <c r="B602" s="5" t="str">
        <f aca="false">CONCATENATE(E602," ",C602,", ",G602, " (", D602,")")</f>
        <v> ,  ()</v>
      </c>
      <c r="C602" s="5"/>
      <c r="J602" s="5" t="e">
        <f aca="true">EXACT(VLOOKUP($B602, INDIRECT("scientific!$A:$E"), 5, FALSE()), "no")</f>
        <v>#N/A</v>
      </c>
      <c r="K602" s="9" t="str">
        <f aca="false">IF(ISNA(VLOOKUP($B602,geographic!$A:$B,1,0)), "no", "yes")</f>
        <v>no</v>
      </c>
      <c r="L602" s="8" t="str">
        <f aca="false">IF(ISNA(VLOOKUP($B602,scientific!$A:$B,1,0)), "no", "yes")</f>
        <v>no</v>
      </c>
      <c r="M602" s="8" t="str">
        <f aca="false">IF(ISNA(VLOOKUP($B602,datasets!$B:$C,1,0)), "no", "yes")</f>
        <v>no</v>
      </c>
      <c r="N602" s="8" t="str">
        <f aca="false">IF(ISNA(VLOOKUP($B602,processing!$B:$C,1,0)), "no", "yes")</f>
        <v>no</v>
      </c>
      <c r="O602" s="8" t="str">
        <f aca="false">IF(ISNA(VLOOKUP($B602,outputs!$B:$C,1,0)), "no", "yes")</f>
        <v>no</v>
      </c>
      <c r="P602" s="8" t="str">
        <f aca="false">IF(ISNA(VLOOKUP($B602,accuracy!$B:$C,1,0)), "no", "yes")</f>
        <v>no</v>
      </c>
    </row>
    <row r="603" customFormat="false" ht="12.75" hidden="false" customHeight="true" outlineLevel="0" collapsed="false">
      <c r="A603" s="5"/>
      <c r="B603" s="5" t="str">
        <f aca="false">CONCATENATE(E603," ",C603,", ",G603, " (", D603,")")</f>
        <v> ,  ()</v>
      </c>
      <c r="C603" s="5"/>
      <c r="J603" s="5" t="e">
        <f aca="true">EXACT(VLOOKUP($B603, INDIRECT("scientific!$A:$E"), 5, FALSE()), "no")</f>
        <v>#N/A</v>
      </c>
      <c r="K603" s="9" t="str">
        <f aca="false">IF(ISNA(VLOOKUP($B603,geographic!$A:$B,1,0)), "no", "yes")</f>
        <v>no</v>
      </c>
      <c r="L603" s="8" t="str">
        <f aca="false">IF(ISNA(VLOOKUP($B603,scientific!$A:$B,1,0)), "no", "yes")</f>
        <v>no</v>
      </c>
      <c r="M603" s="8" t="str">
        <f aca="false">IF(ISNA(VLOOKUP($B603,datasets!$B:$C,1,0)), "no", "yes")</f>
        <v>no</v>
      </c>
      <c r="N603" s="8" t="str">
        <f aca="false">IF(ISNA(VLOOKUP($B603,processing!$B:$C,1,0)), "no", "yes")</f>
        <v>no</v>
      </c>
      <c r="O603" s="8" t="str">
        <f aca="false">IF(ISNA(VLOOKUP($B603,outputs!$B:$C,1,0)), "no", "yes")</f>
        <v>no</v>
      </c>
      <c r="P603" s="8" t="str">
        <f aca="false">IF(ISNA(VLOOKUP($B603,accuracy!$B:$C,1,0)), "no", "yes")</f>
        <v>no</v>
      </c>
    </row>
    <row r="604" customFormat="false" ht="12.75" hidden="false" customHeight="true" outlineLevel="0" collapsed="false">
      <c r="A604" s="5"/>
      <c r="B604" s="5" t="str">
        <f aca="false">CONCATENATE(E604," ",C604,", ",G604, " (", D604,")")</f>
        <v> ,  ()</v>
      </c>
      <c r="C604" s="5"/>
      <c r="J604" s="5" t="e">
        <f aca="true">EXACT(VLOOKUP($B604, INDIRECT("scientific!$A:$E"), 5, FALSE()), "no")</f>
        <v>#N/A</v>
      </c>
      <c r="K604" s="9" t="str">
        <f aca="false">IF(ISNA(VLOOKUP($B604,geographic!$A:$B,1,0)), "no", "yes")</f>
        <v>no</v>
      </c>
      <c r="L604" s="8" t="str">
        <f aca="false">IF(ISNA(VLOOKUP($B604,scientific!$A:$B,1,0)), "no", "yes")</f>
        <v>no</v>
      </c>
      <c r="M604" s="8" t="str">
        <f aca="false">IF(ISNA(VLOOKUP($B604,datasets!$B:$C,1,0)), "no", "yes")</f>
        <v>no</v>
      </c>
      <c r="N604" s="8" t="str">
        <f aca="false">IF(ISNA(VLOOKUP($B604,processing!$B:$C,1,0)), "no", "yes")</f>
        <v>no</v>
      </c>
      <c r="O604" s="8" t="str">
        <f aca="false">IF(ISNA(VLOOKUP($B604,outputs!$B:$C,1,0)), "no", "yes")</f>
        <v>no</v>
      </c>
      <c r="P604" s="8" t="str">
        <f aca="false">IF(ISNA(VLOOKUP($B604,accuracy!$B:$C,1,0)), "no", "yes")</f>
        <v>no</v>
      </c>
    </row>
    <row r="605" customFormat="false" ht="12.75" hidden="false" customHeight="true" outlineLevel="0" collapsed="false">
      <c r="A605" s="5"/>
      <c r="B605" s="5" t="str">
        <f aca="false">CONCATENATE(E605," ",C605,", ",G605, " (", D605,")")</f>
        <v> ,  ()</v>
      </c>
      <c r="C605" s="5"/>
      <c r="J605" s="5" t="e">
        <f aca="true">EXACT(VLOOKUP($B605, INDIRECT("scientific!$A:$E"), 5, FALSE()), "no")</f>
        <v>#N/A</v>
      </c>
      <c r="K605" s="9" t="str">
        <f aca="false">IF(ISNA(VLOOKUP($B605,geographic!$A:$B,1,0)), "no", "yes")</f>
        <v>no</v>
      </c>
      <c r="L605" s="8" t="str">
        <f aca="false">IF(ISNA(VLOOKUP($B605,scientific!$A:$B,1,0)), "no", "yes")</f>
        <v>no</v>
      </c>
      <c r="M605" s="8" t="str">
        <f aca="false">IF(ISNA(VLOOKUP($B605,datasets!$B:$C,1,0)), "no", "yes")</f>
        <v>no</v>
      </c>
      <c r="N605" s="8" t="str">
        <f aca="false">IF(ISNA(VLOOKUP($B605,processing!$B:$C,1,0)), "no", "yes")</f>
        <v>no</v>
      </c>
      <c r="O605" s="8" t="str">
        <f aca="false">IF(ISNA(VLOOKUP($B605,outputs!$B:$C,1,0)), "no", "yes")</f>
        <v>no</v>
      </c>
      <c r="P605" s="8" t="str">
        <f aca="false">IF(ISNA(VLOOKUP($B605,accuracy!$B:$C,1,0)), "no", "yes")</f>
        <v>no</v>
      </c>
    </row>
    <row r="606" customFormat="false" ht="12.75" hidden="false" customHeight="true" outlineLevel="0" collapsed="false">
      <c r="A606" s="5"/>
      <c r="B606" s="5" t="str">
        <f aca="false">CONCATENATE(E606," ",C606,", ",G606, " (", D606,")")</f>
        <v> ,  ()</v>
      </c>
      <c r="C606" s="5"/>
      <c r="J606" s="5" t="e">
        <f aca="true">EXACT(VLOOKUP($B606, INDIRECT("scientific!$A:$E"), 5, FALSE()), "no")</f>
        <v>#N/A</v>
      </c>
      <c r="K606" s="9" t="str">
        <f aca="false">IF(ISNA(VLOOKUP($B606,geographic!$A:$B,1,0)), "no", "yes")</f>
        <v>no</v>
      </c>
      <c r="L606" s="8" t="str">
        <f aca="false">IF(ISNA(VLOOKUP($B606,scientific!$A:$B,1,0)), "no", "yes")</f>
        <v>no</v>
      </c>
      <c r="M606" s="8" t="str">
        <f aca="false">IF(ISNA(VLOOKUP($B606,datasets!$B:$C,1,0)), "no", "yes")</f>
        <v>no</v>
      </c>
      <c r="N606" s="8" t="str">
        <f aca="false">IF(ISNA(VLOOKUP($B606,processing!$B:$C,1,0)), "no", "yes")</f>
        <v>no</v>
      </c>
      <c r="O606" s="8" t="str">
        <f aca="false">IF(ISNA(VLOOKUP($B606,outputs!$B:$C,1,0)), "no", "yes")</f>
        <v>no</v>
      </c>
      <c r="P606" s="8" t="str">
        <f aca="false">IF(ISNA(VLOOKUP($B606,accuracy!$B:$C,1,0)), "no", "yes")</f>
        <v>no</v>
      </c>
    </row>
    <row r="607" customFormat="false" ht="12.75" hidden="false" customHeight="true" outlineLevel="0" collapsed="false">
      <c r="A607" s="5"/>
      <c r="B607" s="5" t="str">
        <f aca="false">CONCATENATE(E607," ",C607,", ",G607, " (", D607,")")</f>
        <v> ,  ()</v>
      </c>
      <c r="C607" s="5"/>
      <c r="J607" s="5" t="e">
        <f aca="true">EXACT(VLOOKUP($B607, INDIRECT("scientific!$A:$E"), 5, FALSE()), "no")</f>
        <v>#N/A</v>
      </c>
      <c r="K607" s="9" t="str">
        <f aca="false">IF(ISNA(VLOOKUP($B607,geographic!$A:$B,1,0)), "no", "yes")</f>
        <v>no</v>
      </c>
      <c r="L607" s="8" t="str">
        <f aca="false">IF(ISNA(VLOOKUP($B607,scientific!$A:$B,1,0)), "no", "yes")</f>
        <v>no</v>
      </c>
      <c r="M607" s="8" t="str">
        <f aca="false">IF(ISNA(VLOOKUP($B607,datasets!$B:$C,1,0)), "no", "yes")</f>
        <v>no</v>
      </c>
      <c r="N607" s="8" t="str">
        <f aca="false">IF(ISNA(VLOOKUP($B607,processing!$B:$C,1,0)), "no", "yes")</f>
        <v>no</v>
      </c>
      <c r="O607" s="8" t="str">
        <f aca="false">IF(ISNA(VLOOKUP($B607,outputs!$B:$C,1,0)), "no", "yes")</f>
        <v>no</v>
      </c>
      <c r="P607" s="8" t="str">
        <f aca="false">IF(ISNA(VLOOKUP($B607,accuracy!$B:$C,1,0)), "no", "yes")</f>
        <v>no</v>
      </c>
    </row>
    <row r="608" customFormat="false" ht="12.75" hidden="false" customHeight="true" outlineLevel="0" collapsed="false">
      <c r="A608" s="5"/>
      <c r="B608" s="5" t="str">
        <f aca="false">CONCATENATE(E608," ",C608,", ",G608, " (", D608,")")</f>
        <v> ,  ()</v>
      </c>
      <c r="C608" s="5"/>
      <c r="J608" s="5" t="e">
        <f aca="true">EXACT(VLOOKUP($B608, INDIRECT("scientific!$A:$E"), 5, FALSE()), "no")</f>
        <v>#N/A</v>
      </c>
      <c r="K608" s="9" t="str">
        <f aca="false">IF(ISNA(VLOOKUP($B608,geographic!$A:$B,1,0)), "no", "yes")</f>
        <v>no</v>
      </c>
      <c r="L608" s="8" t="str">
        <f aca="false">IF(ISNA(VLOOKUP($B608,scientific!$A:$B,1,0)), "no", "yes")</f>
        <v>no</v>
      </c>
      <c r="M608" s="8" t="str">
        <f aca="false">IF(ISNA(VLOOKUP($B608,datasets!$B:$C,1,0)), "no", "yes")</f>
        <v>no</v>
      </c>
      <c r="N608" s="8" t="str">
        <f aca="false">IF(ISNA(VLOOKUP($B608,processing!$B:$C,1,0)), "no", "yes")</f>
        <v>no</v>
      </c>
      <c r="O608" s="8" t="str">
        <f aca="false">IF(ISNA(VLOOKUP($B608,outputs!$B:$C,1,0)), "no", "yes")</f>
        <v>no</v>
      </c>
      <c r="P608" s="8" t="str">
        <f aca="false">IF(ISNA(VLOOKUP($B608,accuracy!$B:$C,1,0)), "no", "yes")</f>
        <v>no</v>
      </c>
    </row>
    <row r="609" customFormat="false" ht="12.75" hidden="false" customHeight="true" outlineLevel="0" collapsed="false">
      <c r="A609" s="5"/>
      <c r="B609" s="5" t="str">
        <f aca="false">CONCATENATE(E609," ",C609,", ",G609, " (", D609,")")</f>
        <v> ,  ()</v>
      </c>
      <c r="C609" s="5"/>
      <c r="J609" s="5" t="e">
        <f aca="true">EXACT(VLOOKUP($B609, INDIRECT("scientific!$A:$E"), 5, FALSE()), "no")</f>
        <v>#N/A</v>
      </c>
      <c r="K609" s="9" t="str">
        <f aca="false">IF(ISNA(VLOOKUP($B609,geographic!$A:$B,1,0)), "no", "yes")</f>
        <v>no</v>
      </c>
      <c r="L609" s="8" t="str">
        <f aca="false">IF(ISNA(VLOOKUP($B609,scientific!$A:$B,1,0)), "no", "yes")</f>
        <v>no</v>
      </c>
      <c r="M609" s="8" t="str">
        <f aca="false">IF(ISNA(VLOOKUP($B609,datasets!$B:$C,1,0)), "no", "yes")</f>
        <v>no</v>
      </c>
      <c r="N609" s="8" t="str">
        <f aca="false">IF(ISNA(VLOOKUP($B609,processing!$B:$C,1,0)), "no", "yes")</f>
        <v>no</v>
      </c>
      <c r="O609" s="8" t="str">
        <f aca="false">IF(ISNA(VLOOKUP($B609,outputs!$B:$C,1,0)), "no", "yes")</f>
        <v>no</v>
      </c>
      <c r="P609" s="8" t="str">
        <f aca="false">IF(ISNA(VLOOKUP($B609,accuracy!$B:$C,1,0)), "no", "yes")</f>
        <v>no</v>
      </c>
    </row>
    <row r="610" customFormat="false" ht="12.75" hidden="false" customHeight="true" outlineLevel="0" collapsed="false">
      <c r="A610" s="5"/>
      <c r="B610" s="5" t="str">
        <f aca="false">CONCATENATE(E610," ",C610,", ",G610, " (", D610,")")</f>
        <v> ,  ()</v>
      </c>
      <c r="C610" s="5"/>
      <c r="J610" s="5" t="e">
        <f aca="true">EXACT(VLOOKUP($B610, INDIRECT("scientific!$A:$E"), 5, FALSE()), "no")</f>
        <v>#N/A</v>
      </c>
      <c r="K610" s="9" t="str">
        <f aca="false">IF(ISNA(VLOOKUP($B610,geographic!$A:$B,1,0)), "no", "yes")</f>
        <v>no</v>
      </c>
      <c r="L610" s="8" t="str">
        <f aca="false">IF(ISNA(VLOOKUP($B610,scientific!$A:$B,1,0)), "no", "yes")</f>
        <v>no</v>
      </c>
      <c r="M610" s="8" t="str">
        <f aca="false">IF(ISNA(VLOOKUP($B610,datasets!$B:$C,1,0)), "no", "yes")</f>
        <v>no</v>
      </c>
      <c r="N610" s="8" t="str">
        <f aca="false">IF(ISNA(VLOOKUP($B610,processing!$B:$C,1,0)), "no", "yes")</f>
        <v>no</v>
      </c>
      <c r="O610" s="8" t="str">
        <f aca="false">IF(ISNA(VLOOKUP($B610,outputs!$B:$C,1,0)), "no", "yes")</f>
        <v>no</v>
      </c>
      <c r="P610" s="8" t="str">
        <f aca="false">IF(ISNA(VLOOKUP($B610,accuracy!$B:$C,1,0)), "no", "yes")</f>
        <v>no</v>
      </c>
    </row>
    <row r="611" customFormat="false" ht="12.75" hidden="false" customHeight="true" outlineLevel="0" collapsed="false">
      <c r="A611" s="5"/>
      <c r="B611" s="5" t="str">
        <f aca="false">CONCATENATE(E611," ",C611,", ",G611, " (", D611,")")</f>
        <v> ,  ()</v>
      </c>
      <c r="C611" s="5"/>
      <c r="J611" s="5" t="e">
        <f aca="true">EXACT(VLOOKUP($B611, INDIRECT("scientific!$A:$E"), 5, FALSE()), "no")</f>
        <v>#N/A</v>
      </c>
      <c r="K611" s="9" t="str">
        <f aca="false">IF(ISNA(VLOOKUP($B611,geographic!$A:$B,1,0)), "no", "yes")</f>
        <v>no</v>
      </c>
      <c r="L611" s="8" t="str">
        <f aca="false">IF(ISNA(VLOOKUP($B611,scientific!$A:$B,1,0)), "no", "yes")</f>
        <v>no</v>
      </c>
      <c r="M611" s="8" t="str">
        <f aca="false">IF(ISNA(VLOOKUP($B611,datasets!$B:$C,1,0)), "no", "yes")</f>
        <v>no</v>
      </c>
      <c r="N611" s="8" t="str">
        <f aca="false">IF(ISNA(VLOOKUP($B611,processing!$B:$C,1,0)), "no", "yes")</f>
        <v>no</v>
      </c>
      <c r="O611" s="8" t="str">
        <f aca="false">IF(ISNA(VLOOKUP($B611,outputs!$B:$C,1,0)), "no", "yes")</f>
        <v>no</v>
      </c>
      <c r="P611" s="8" t="str">
        <f aca="false">IF(ISNA(VLOOKUP($B611,accuracy!$B:$C,1,0)), "no", "yes")</f>
        <v>no</v>
      </c>
    </row>
    <row r="612" customFormat="false" ht="12.75" hidden="false" customHeight="true" outlineLevel="0" collapsed="false">
      <c r="A612" s="5"/>
      <c r="B612" s="5" t="str">
        <f aca="false">CONCATENATE(E612," ",C612,", ",G612, " (", D612,")")</f>
        <v> ,  ()</v>
      </c>
      <c r="C612" s="5"/>
      <c r="J612" s="5" t="e">
        <f aca="true">EXACT(VLOOKUP($B612, INDIRECT("scientific!$A:$E"), 5, FALSE()), "no")</f>
        <v>#N/A</v>
      </c>
      <c r="K612" s="9" t="str">
        <f aca="false">IF(ISNA(VLOOKUP($B612,geographic!$A:$B,1,0)), "no", "yes")</f>
        <v>no</v>
      </c>
      <c r="L612" s="8" t="str">
        <f aca="false">IF(ISNA(VLOOKUP($B612,scientific!$A:$B,1,0)), "no", "yes")</f>
        <v>no</v>
      </c>
      <c r="M612" s="8" t="str">
        <f aca="false">IF(ISNA(VLOOKUP($B612,datasets!$B:$C,1,0)), "no", "yes")</f>
        <v>no</v>
      </c>
      <c r="N612" s="8" t="str">
        <f aca="false">IF(ISNA(VLOOKUP($B612,processing!$B:$C,1,0)), "no", "yes")</f>
        <v>no</v>
      </c>
      <c r="O612" s="8" t="str">
        <f aca="false">IF(ISNA(VLOOKUP($B612,outputs!$B:$C,1,0)), "no", "yes")</f>
        <v>no</v>
      </c>
      <c r="P612" s="8" t="str">
        <f aca="false">IF(ISNA(VLOOKUP($B612,accuracy!$B:$C,1,0)), "no", "yes")</f>
        <v>no</v>
      </c>
    </row>
    <row r="613" customFormat="false" ht="12.75" hidden="false" customHeight="true" outlineLevel="0" collapsed="false">
      <c r="A613" s="5"/>
      <c r="B613" s="5" t="str">
        <f aca="false">CONCATENATE(E613," ",C613,", ",G613, " (", D613,")")</f>
        <v> ,  ()</v>
      </c>
      <c r="C613" s="5"/>
      <c r="J613" s="5" t="e">
        <f aca="true">EXACT(VLOOKUP($B613, INDIRECT("scientific!$A:$E"), 5, FALSE()), "no")</f>
        <v>#N/A</v>
      </c>
      <c r="K613" s="9" t="str">
        <f aca="false">IF(ISNA(VLOOKUP($B613,geographic!$A:$B,1,0)), "no", "yes")</f>
        <v>no</v>
      </c>
      <c r="L613" s="8" t="str">
        <f aca="false">IF(ISNA(VLOOKUP($B613,scientific!$A:$B,1,0)), "no", "yes")</f>
        <v>no</v>
      </c>
      <c r="M613" s="8" t="str">
        <f aca="false">IF(ISNA(VLOOKUP($B613,datasets!$B:$C,1,0)), "no", "yes")</f>
        <v>no</v>
      </c>
      <c r="N613" s="8" t="str">
        <f aca="false">IF(ISNA(VLOOKUP($B613,processing!$B:$C,1,0)), "no", "yes")</f>
        <v>no</v>
      </c>
      <c r="O613" s="8" t="str">
        <f aca="false">IF(ISNA(VLOOKUP($B613,outputs!$B:$C,1,0)), "no", "yes")</f>
        <v>no</v>
      </c>
      <c r="P613" s="8" t="str">
        <f aca="false">IF(ISNA(VLOOKUP($B613,accuracy!$B:$C,1,0)), "no", "yes")</f>
        <v>no</v>
      </c>
    </row>
    <row r="614" customFormat="false" ht="12.75" hidden="false" customHeight="true" outlineLevel="0" collapsed="false">
      <c r="A614" s="5"/>
      <c r="B614" s="5" t="str">
        <f aca="false">CONCATENATE(E614," ",C614,", ",G614, " (", D614,")")</f>
        <v> ,  ()</v>
      </c>
      <c r="C614" s="5"/>
      <c r="J614" s="5" t="e">
        <f aca="true">EXACT(VLOOKUP($B614, INDIRECT("scientific!$A:$E"), 5, FALSE()), "no")</f>
        <v>#N/A</v>
      </c>
      <c r="K614" s="9" t="str">
        <f aca="false">IF(ISNA(VLOOKUP($B614,geographic!$A:$B,1,0)), "no", "yes")</f>
        <v>no</v>
      </c>
      <c r="L614" s="8" t="str">
        <f aca="false">IF(ISNA(VLOOKUP($B614,scientific!$A:$B,1,0)), "no", "yes")</f>
        <v>no</v>
      </c>
      <c r="M614" s="8" t="str">
        <f aca="false">IF(ISNA(VLOOKUP($B614,datasets!$B:$C,1,0)), "no", "yes")</f>
        <v>no</v>
      </c>
      <c r="N614" s="8" t="str">
        <f aca="false">IF(ISNA(VLOOKUP($B614,processing!$B:$C,1,0)), "no", "yes")</f>
        <v>no</v>
      </c>
      <c r="O614" s="8" t="str">
        <f aca="false">IF(ISNA(VLOOKUP($B614,outputs!$B:$C,1,0)), "no", "yes")</f>
        <v>no</v>
      </c>
      <c r="P614" s="8" t="str">
        <f aca="false">IF(ISNA(VLOOKUP($B614,accuracy!$B:$C,1,0)), "no", "yes")</f>
        <v>no</v>
      </c>
    </row>
    <row r="615" customFormat="false" ht="12.75" hidden="false" customHeight="true" outlineLevel="0" collapsed="false">
      <c r="A615" s="5"/>
      <c r="B615" s="5" t="str">
        <f aca="false">CONCATENATE(E615," ",C615,", ",G615, " (", D615,")")</f>
        <v> ,  ()</v>
      </c>
      <c r="C615" s="5"/>
      <c r="J615" s="5" t="e">
        <f aca="true">EXACT(VLOOKUP($B615, INDIRECT("scientific!$A:$E"), 5, FALSE()), "no")</f>
        <v>#N/A</v>
      </c>
      <c r="K615" s="9" t="str">
        <f aca="false">IF(ISNA(VLOOKUP($B615,geographic!$A:$B,1,0)), "no", "yes")</f>
        <v>no</v>
      </c>
      <c r="L615" s="8" t="str">
        <f aca="false">IF(ISNA(VLOOKUP($B615,scientific!$A:$B,1,0)), "no", "yes")</f>
        <v>no</v>
      </c>
      <c r="M615" s="8" t="str">
        <f aca="false">IF(ISNA(VLOOKUP($B615,datasets!$B:$C,1,0)), "no", "yes")</f>
        <v>no</v>
      </c>
      <c r="N615" s="8" t="str">
        <f aca="false">IF(ISNA(VLOOKUP($B615,processing!$B:$C,1,0)), "no", "yes")</f>
        <v>no</v>
      </c>
      <c r="O615" s="8" t="str">
        <f aca="false">IF(ISNA(VLOOKUP($B615,outputs!$B:$C,1,0)), "no", "yes")</f>
        <v>no</v>
      </c>
      <c r="P615" s="8" t="str">
        <f aca="false">IF(ISNA(VLOOKUP($B615,accuracy!$B:$C,1,0)), "no", "yes")</f>
        <v>no</v>
      </c>
    </row>
    <row r="616" customFormat="false" ht="12.75" hidden="false" customHeight="true" outlineLevel="0" collapsed="false">
      <c r="A616" s="5"/>
      <c r="B616" s="5" t="str">
        <f aca="false">CONCATENATE(E616," ",C616,", ",G616, " (", D616,")")</f>
        <v> ,  ()</v>
      </c>
      <c r="C616" s="5"/>
      <c r="J616" s="5" t="e">
        <f aca="true">EXACT(VLOOKUP($B616, INDIRECT("scientific!$A:$E"), 5, FALSE()), "no")</f>
        <v>#N/A</v>
      </c>
      <c r="K616" s="9" t="str">
        <f aca="false">IF(ISNA(VLOOKUP($B616,geographic!$A:$B,1,0)), "no", "yes")</f>
        <v>no</v>
      </c>
      <c r="L616" s="8" t="str">
        <f aca="false">IF(ISNA(VLOOKUP($B616,scientific!$A:$B,1,0)), "no", "yes")</f>
        <v>no</v>
      </c>
      <c r="M616" s="8" t="str">
        <f aca="false">IF(ISNA(VLOOKUP($B616,datasets!$B:$C,1,0)), "no", "yes")</f>
        <v>no</v>
      </c>
      <c r="N616" s="8" t="str">
        <f aca="false">IF(ISNA(VLOOKUP($B616,processing!$B:$C,1,0)), "no", "yes")</f>
        <v>no</v>
      </c>
      <c r="O616" s="8" t="str">
        <f aca="false">IF(ISNA(VLOOKUP($B616,outputs!$B:$C,1,0)), "no", "yes")</f>
        <v>no</v>
      </c>
      <c r="P616" s="8" t="str">
        <f aca="false">IF(ISNA(VLOOKUP($B616,accuracy!$B:$C,1,0)), "no", "yes")</f>
        <v>no</v>
      </c>
    </row>
    <row r="617" customFormat="false" ht="12.75" hidden="false" customHeight="true" outlineLevel="0" collapsed="false">
      <c r="A617" s="5"/>
      <c r="B617" s="5" t="str">
        <f aca="false">CONCATENATE(E617," ",C617,", ",G617, " (", D617,")")</f>
        <v> ,  ()</v>
      </c>
      <c r="C617" s="5"/>
      <c r="J617" s="5" t="e">
        <f aca="true">EXACT(VLOOKUP($B617, INDIRECT("scientific!$A:$E"), 5, FALSE()), "no")</f>
        <v>#N/A</v>
      </c>
      <c r="K617" s="9" t="str">
        <f aca="false">IF(ISNA(VLOOKUP($B617,geographic!$A:$B,1,0)), "no", "yes")</f>
        <v>no</v>
      </c>
      <c r="L617" s="8" t="str">
        <f aca="false">IF(ISNA(VLOOKUP($B617,scientific!$A:$B,1,0)), "no", "yes")</f>
        <v>no</v>
      </c>
      <c r="M617" s="8" t="str">
        <f aca="false">IF(ISNA(VLOOKUP($B617,datasets!$B:$C,1,0)), "no", "yes")</f>
        <v>no</v>
      </c>
      <c r="N617" s="8" t="str">
        <f aca="false">IF(ISNA(VLOOKUP($B617,processing!$B:$C,1,0)), "no", "yes")</f>
        <v>no</v>
      </c>
      <c r="O617" s="8" t="str">
        <f aca="false">IF(ISNA(VLOOKUP($B617,outputs!$B:$C,1,0)), "no", "yes")</f>
        <v>no</v>
      </c>
      <c r="P617" s="8" t="str">
        <f aca="false">IF(ISNA(VLOOKUP($B617,accuracy!$B:$C,1,0)), "no", "yes")</f>
        <v>no</v>
      </c>
    </row>
    <row r="618" customFormat="false" ht="12.75" hidden="false" customHeight="true" outlineLevel="0" collapsed="false">
      <c r="A618" s="5"/>
      <c r="B618" s="5" t="str">
        <f aca="false">CONCATENATE(E618," ",C618,", ",G618, " (", D618,")")</f>
        <v> ,  ()</v>
      </c>
      <c r="C618" s="5"/>
      <c r="J618" s="5" t="e">
        <f aca="true">EXACT(VLOOKUP($B618, INDIRECT("scientific!$A:$E"), 5, FALSE()), "no")</f>
        <v>#N/A</v>
      </c>
      <c r="K618" s="9" t="str">
        <f aca="false">IF(ISNA(VLOOKUP($B618,geographic!$A:$B,1,0)), "no", "yes")</f>
        <v>no</v>
      </c>
      <c r="L618" s="8" t="str">
        <f aca="false">IF(ISNA(VLOOKUP($B618,scientific!$A:$B,1,0)), "no", "yes")</f>
        <v>no</v>
      </c>
      <c r="M618" s="8" t="str">
        <f aca="false">IF(ISNA(VLOOKUP($B618,datasets!$B:$C,1,0)), "no", "yes")</f>
        <v>no</v>
      </c>
      <c r="N618" s="8" t="str">
        <f aca="false">IF(ISNA(VLOOKUP($B618,processing!$B:$C,1,0)), "no", "yes")</f>
        <v>no</v>
      </c>
      <c r="O618" s="8" t="str">
        <f aca="false">IF(ISNA(VLOOKUP($B618,outputs!$B:$C,1,0)), "no", "yes")</f>
        <v>no</v>
      </c>
      <c r="P618" s="8" t="str">
        <f aca="false">IF(ISNA(VLOOKUP($B618,accuracy!$B:$C,1,0)), "no", "yes")</f>
        <v>no</v>
      </c>
    </row>
    <row r="619" customFormat="false" ht="12.75" hidden="false" customHeight="true" outlineLevel="0" collapsed="false">
      <c r="A619" s="5"/>
      <c r="B619" s="5" t="str">
        <f aca="false">CONCATENATE(E619," ",C619,", ",G619, " (", D619,")")</f>
        <v> ,  ()</v>
      </c>
      <c r="C619" s="5"/>
      <c r="J619" s="5" t="e">
        <f aca="true">EXACT(VLOOKUP($B619, INDIRECT("scientific!$A:$E"), 5, FALSE()), "no")</f>
        <v>#N/A</v>
      </c>
      <c r="K619" s="9" t="str">
        <f aca="false">IF(ISNA(VLOOKUP($B619,geographic!$A:$B,1,0)), "no", "yes")</f>
        <v>no</v>
      </c>
      <c r="L619" s="8" t="str">
        <f aca="false">IF(ISNA(VLOOKUP($B619,scientific!$A:$B,1,0)), "no", "yes")</f>
        <v>no</v>
      </c>
      <c r="M619" s="8" t="str">
        <f aca="false">IF(ISNA(VLOOKUP($B619,datasets!$B:$C,1,0)), "no", "yes")</f>
        <v>no</v>
      </c>
      <c r="N619" s="8" t="str">
        <f aca="false">IF(ISNA(VLOOKUP($B619,processing!$B:$C,1,0)), "no", "yes")</f>
        <v>no</v>
      </c>
      <c r="O619" s="8" t="str">
        <f aca="false">IF(ISNA(VLOOKUP($B619,outputs!$B:$C,1,0)), "no", "yes")</f>
        <v>no</v>
      </c>
      <c r="P619" s="8" t="str">
        <f aca="false">IF(ISNA(VLOOKUP($B619,accuracy!$B:$C,1,0)), "no", "yes")</f>
        <v>no</v>
      </c>
    </row>
    <row r="620" customFormat="false" ht="12.75" hidden="false" customHeight="true" outlineLevel="0" collapsed="false">
      <c r="A620" s="5"/>
      <c r="B620" s="5" t="str">
        <f aca="false">CONCATENATE(E620," ",C620,", ",G620, " (", D620,")")</f>
        <v> ,  ()</v>
      </c>
      <c r="C620" s="5"/>
      <c r="J620" s="5" t="e">
        <f aca="true">EXACT(VLOOKUP($B620, INDIRECT("scientific!$A:$E"), 5, FALSE()), "no")</f>
        <v>#N/A</v>
      </c>
      <c r="K620" s="9" t="str">
        <f aca="false">IF(ISNA(VLOOKUP($B620,geographic!$A:$B,1,0)), "no", "yes")</f>
        <v>no</v>
      </c>
      <c r="L620" s="8" t="str">
        <f aca="false">IF(ISNA(VLOOKUP($B620,scientific!$A:$B,1,0)), "no", "yes")</f>
        <v>no</v>
      </c>
      <c r="M620" s="8" t="str">
        <f aca="false">IF(ISNA(VLOOKUP($B620,datasets!$B:$C,1,0)), "no", "yes")</f>
        <v>no</v>
      </c>
      <c r="N620" s="8" t="str">
        <f aca="false">IF(ISNA(VLOOKUP($B620,processing!$B:$C,1,0)), "no", "yes")</f>
        <v>no</v>
      </c>
      <c r="O620" s="8" t="str">
        <f aca="false">IF(ISNA(VLOOKUP($B620,outputs!$B:$C,1,0)), "no", "yes")</f>
        <v>no</v>
      </c>
      <c r="P620" s="8" t="str">
        <f aca="false">IF(ISNA(VLOOKUP($B620,accuracy!$B:$C,1,0)), "no", "yes")</f>
        <v>no</v>
      </c>
    </row>
    <row r="621" customFormat="false" ht="12.75" hidden="false" customHeight="true" outlineLevel="0" collapsed="false">
      <c r="A621" s="5"/>
      <c r="B621" s="5" t="str">
        <f aca="false">CONCATENATE(E621," ",C621,", ",G621, " (", D621,")")</f>
        <v> ,  ()</v>
      </c>
      <c r="C621" s="5"/>
      <c r="J621" s="5" t="e">
        <f aca="true">EXACT(VLOOKUP($B621, INDIRECT("scientific!$A:$E"), 5, FALSE()), "no")</f>
        <v>#N/A</v>
      </c>
      <c r="K621" s="9" t="str">
        <f aca="false">IF(ISNA(VLOOKUP($B621,geographic!$A:$B,1,0)), "no", "yes")</f>
        <v>no</v>
      </c>
      <c r="L621" s="8" t="str">
        <f aca="false">IF(ISNA(VLOOKUP($B621,scientific!$A:$B,1,0)), "no", "yes")</f>
        <v>no</v>
      </c>
      <c r="M621" s="8" t="str">
        <f aca="false">IF(ISNA(VLOOKUP($B621,datasets!$B:$C,1,0)), "no", "yes")</f>
        <v>no</v>
      </c>
      <c r="N621" s="8" t="str">
        <f aca="false">IF(ISNA(VLOOKUP($B621,processing!$B:$C,1,0)), "no", "yes")</f>
        <v>no</v>
      </c>
      <c r="O621" s="8" t="str">
        <f aca="false">IF(ISNA(VLOOKUP($B621,outputs!$B:$C,1,0)), "no", "yes")</f>
        <v>no</v>
      </c>
      <c r="P621" s="8" t="str">
        <f aca="false">IF(ISNA(VLOOKUP($B621,accuracy!$B:$C,1,0)), "no", "yes")</f>
        <v>no</v>
      </c>
    </row>
    <row r="622" customFormat="false" ht="12.75" hidden="false" customHeight="true" outlineLevel="0" collapsed="false">
      <c r="A622" s="5"/>
      <c r="B622" s="5" t="str">
        <f aca="false">CONCATENATE(E622," ",C622,", ",G622, " (", D622,")")</f>
        <v> ,  ()</v>
      </c>
      <c r="C622" s="5"/>
      <c r="J622" s="5" t="e">
        <f aca="true">EXACT(VLOOKUP($B622, INDIRECT("scientific!$A:$E"), 5, FALSE()), "no")</f>
        <v>#N/A</v>
      </c>
      <c r="K622" s="9" t="str">
        <f aca="false">IF(ISNA(VLOOKUP($B622,geographic!$A:$B,1,0)), "no", "yes")</f>
        <v>no</v>
      </c>
      <c r="L622" s="8" t="str">
        <f aca="false">IF(ISNA(VLOOKUP($B622,scientific!$A:$B,1,0)), "no", "yes")</f>
        <v>no</v>
      </c>
      <c r="M622" s="8" t="str">
        <f aca="false">IF(ISNA(VLOOKUP($B622,datasets!$B:$C,1,0)), "no", "yes")</f>
        <v>no</v>
      </c>
      <c r="N622" s="8" t="str">
        <f aca="false">IF(ISNA(VLOOKUP($B622,processing!$B:$C,1,0)), "no", "yes")</f>
        <v>no</v>
      </c>
      <c r="O622" s="8" t="str">
        <f aca="false">IF(ISNA(VLOOKUP($B622,outputs!$B:$C,1,0)), "no", "yes")</f>
        <v>no</v>
      </c>
      <c r="P622" s="8" t="str">
        <f aca="false">IF(ISNA(VLOOKUP($B622,accuracy!$B:$C,1,0)), "no", "yes")</f>
        <v>no</v>
      </c>
    </row>
    <row r="623" customFormat="false" ht="12.75" hidden="false" customHeight="true" outlineLevel="0" collapsed="false">
      <c r="A623" s="5"/>
      <c r="B623" s="5" t="str">
        <f aca="false">CONCATENATE(E623," ",C623,", ",G623, " (", D623,")")</f>
        <v> ,  ()</v>
      </c>
      <c r="C623" s="5"/>
      <c r="J623" s="5" t="e">
        <f aca="true">EXACT(VLOOKUP($B623, INDIRECT("scientific!$A:$E"), 5, FALSE()), "no")</f>
        <v>#N/A</v>
      </c>
      <c r="K623" s="9" t="str">
        <f aca="false">IF(ISNA(VLOOKUP($B623,geographic!$A:$B,1,0)), "no", "yes")</f>
        <v>no</v>
      </c>
      <c r="L623" s="8" t="str">
        <f aca="false">IF(ISNA(VLOOKUP($B623,scientific!$A:$B,1,0)), "no", "yes")</f>
        <v>no</v>
      </c>
      <c r="M623" s="8" t="str">
        <f aca="false">IF(ISNA(VLOOKUP($B623,datasets!$B:$C,1,0)), "no", "yes")</f>
        <v>no</v>
      </c>
      <c r="N623" s="8" t="str">
        <f aca="false">IF(ISNA(VLOOKUP($B623,processing!$B:$C,1,0)), "no", "yes")</f>
        <v>no</v>
      </c>
      <c r="O623" s="8" t="str">
        <f aca="false">IF(ISNA(VLOOKUP($B623,outputs!$B:$C,1,0)), "no", "yes")</f>
        <v>no</v>
      </c>
      <c r="P623" s="8" t="str">
        <f aca="false">IF(ISNA(VLOOKUP($B623,accuracy!$B:$C,1,0)), "no", "yes")</f>
        <v>no</v>
      </c>
    </row>
    <row r="624" customFormat="false" ht="12.75" hidden="false" customHeight="true" outlineLevel="0" collapsed="false">
      <c r="A624" s="5"/>
      <c r="B624" s="5" t="str">
        <f aca="false">CONCATENATE(E624," ",C624,", ",G624, " (", D624,")")</f>
        <v> ,  ()</v>
      </c>
      <c r="C624" s="5"/>
      <c r="J624" s="5" t="e">
        <f aca="true">EXACT(VLOOKUP($B624, INDIRECT("scientific!$A:$E"), 5, FALSE()), "no")</f>
        <v>#N/A</v>
      </c>
      <c r="K624" s="9" t="str">
        <f aca="false">IF(ISNA(VLOOKUP($B624,geographic!$A:$B,1,0)), "no", "yes")</f>
        <v>no</v>
      </c>
      <c r="L624" s="8" t="str">
        <f aca="false">IF(ISNA(VLOOKUP($B624,scientific!$A:$B,1,0)), "no", "yes")</f>
        <v>no</v>
      </c>
      <c r="M624" s="8" t="str">
        <f aca="false">IF(ISNA(VLOOKUP($B624,datasets!$B:$C,1,0)), "no", "yes")</f>
        <v>no</v>
      </c>
      <c r="N624" s="8" t="str">
        <f aca="false">IF(ISNA(VLOOKUP($B624,processing!$B:$C,1,0)), "no", "yes")</f>
        <v>no</v>
      </c>
      <c r="O624" s="8" t="str">
        <f aca="false">IF(ISNA(VLOOKUP($B624,outputs!$B:$C,1,0)), "no", "yes")</f>
        <v>no</v>
      </c>
      <c r="P624" s="8" t="str">
        <f aca="false">IF(ISNA(VLOOKUP($B624,accuracy!$B:$C,1,0)), "no", "yes")</f>
        <v>no</v>
      </c>
    </row>
    <row r="625" customFormat="false" ht="12.75" hidden="false" customHeight="true" outlineLevel="0" collapsed="false">
      <c r="A625" s="5"/>
      <c r="B625" s="5" t="str">
        <f aca="false">CONCATENATE(E625," ",C625,", ",G625, " (", D625,")")</f>
        <v> ,  ()</v>
      </c>
      <c r="C625" s="5"/>
      <c r="J625" s="5" t="e">
        <f aca="true">EXACT(VLOOKUP($B625, INDIRECT("scientific!$A:$E"), 5, FALSE()), "no")</f>
        <v>#N/A</v>
      </c>
      <c r="K625" s="9" t="str">
        <f aca="false">IF(ISNA(VLOOKUP($B625,geographic!$A:$B,1,0)), "no", "yes")</f>
        <v>no</v>
      </c>
      <c r="L625" s="8" t="str">
        <f aca="false">IF(ISNA(VLOOKUP($B625,scientific!$A:$B,1,0)), "no", "yes")</f>
        <v>no</v>
      </c>
      <c r="M625" s="8" t="str">
        <f aca="false">IF(ISNA(VLOOKUP($B625,datasets!$B:$C,1,0)), "no", "yes")</f>
        <v>no</v>
      </c>
      <c r="N625" s="8" t="str">
        <f aca="false">IF(ISNA(VLOOKUP($B625,processing!$B:$C,1,0)), "no", "yes")</f>
        <v>no</v>
      </c>
      <c r="O625" s="8" t="str">
        <f aca="false">IF(ISNA(VLOOKUP($B625,outputs!$B:$C,1,0)), "no", "yes")</f>
        <v>no</v>
      </c>
      <c r="P625" s="8" t="str">
        <f aca="false">IF(ISNA(VLOOKUP($B625,accuracy!$B:$C,1,0)), "no", "yes")</f>
        <v>no</v>
      </c>
    </row>
    <row r="626" customFormat="false" ht="12.75" hidden="false" customHeight="true" outlineLevel="0" collapsed="false">
      <c r="A626" s="5"/>
      <c r="B626" s="5" t="str">
        <f aca="false">CONCATENATE(E626," ",C626,", ",G626, " (", D626,")")</f>
        <v> ,  ()</v>
      </c>
      <c r="C626" s="5"/>
      <c r="J626" s="5" t="e">
        <f aca="true">EXACT(VLOOKUP($B626, INDIRECT("scientific!$A:$E"), 5, FALSE()), "no")</f>
        <v>#N/A</v>
      </c>
      <c r="K626" s="9" t="str">
        <f aca="false">IF(ISNA(VLOOKUP($B626,geographic!$A:$B,1,0)), "no", "yes")</f>
        <v>no</v>
      </c>
      <c r="L626" s="8" t="str">
        <f aca="false">IF(ISNA(VLOOKUP($B626,scientific!$A:$B,1,0)), "no", "yes")</f>
        <v>no</v>
      </c>
      <c r="M626" s="8" t="str">
        <f aca="false">IF(ISNA(VLOOKUP($B626,datasets!$B:$C,1,0)), "no", "yes")</f>
        <v>no</v>
      </c>
      <c r="N626" s="8" t="str">
        <f aca="false">IF(ISNA(VLOOKUP($B626,processing!$B:$C,1,0)), "no", "yes")</f>
        <v>no</v>
      </c>
      <c r="O626" s="8" t="str">
        <f aca="false">IF(ISNA(VLOOKUP($B626,outputs!$B:$C,1,0)), "no", "yes")</f>
        <v>no</v>
      </c>
      <c r="P626" s="8" t="str">
        <f aca="false">IF(ISNA(VLOOKUP($B626,accuracy!$B:$C,1,0)), "no", "yes")</f>
        <v>no</v>
      </c>
    </row>
    <row r="627" customFormat="false" ht="12.75" hidden="false" customHeight="true" outlineLevel="0" collapsed="false">
      <c r="A627" s="5"/>
      <c r="B627" s="5" t="str">
        <f aca="false">CONCATENATE(E627," ",C627,", ",G627, " (", D627,")")</f>
        <v> ,  ()</v>
      </c>
      <c r="C627" s="5"/>
      <c r="J627" s="5" t="e">
        <f aca="true">EXACT(VLOOKUP($B627, INDIRECT("scientific!$A:$E"), 5, FALSE()), "no")</f>
        <v>#N/A</v>
      </c>
      <c r="K627" s="9" t="str">
        <f aca="false">IF(ISNA(VLOOKUP($B627,geographic!$A:$B,1,0)), "no", "yes")</f>
        <v>no</v>
      </c>
      <c r="L627" s="8" t="str">
        <f aca="false">IF(ISNA(VLOOKUP($B627,scientific!$A:$B,1,0)), "no", "yes")</f>
        <v>no</v>
      </c>
      <c r="M627" s="8" t="str">
        <f aca="false">IF(ISNA(VLOOKUP($B627,datasets!$B:$C,1,0)), "no", "yes")</f>
        <v>no</v>
      </c>
      <c r="N627" s="8" t="str">
        <f aca="false">IF(ISNA(VLOOKUP($B627,processing!$B:$C,1,0)), "no", "yes")</f>
        <v>no</v>
      </c>
      <c r="O627" s="8" t="str">
        <f aca="false">IF(ISNA(VLOOKUP($B627,outputs!$B:$C,1,0)), "no", "yes")</f>
        <v>no</v>
      </c>
      <c r="P627" s="8" t="str">
        <f aca="false">IF(ISNA(VLOOKUP($B627,accuracy!$B:$C,1,0)), "no", "yes")</f>
        <v>no</v>
      </c>
    </row>
    <row r="628" customFormat="false" ht="12.75" hidden="false" customHeight="true" outlineLevel="0" collapsed="false">
      <c r="A628" s="5"/>
      <c r="B628" s="5" t="str">
        <f aca="false">CONCATENATE(E628," ",C628,", ",G628, " (", D628,")")</f>
        <v> ,  ()</v>
      </c>
      <c r="C628" s="5"/>
      <c r="J628" s="5" t="e">
        <f aca="true">EXACT(VLOOKUP($B628, INDIRECT("scientific!$A:$E"), 5, FALSE()), "no")</f>
        <v>#N/A</v>
      </c>
      <c r="K628" s="9" t="str">
        <f aca="false">IF(ISNA(VLOOKUP($B628,geographic!$A:$B,1,0)), "no", "yes")</f>
        <v>no</v>
      </c>
      <c r="L628" s="8" t="str">
        <f aca="false">IF(ISNA(VLOOKUP($B628,scientific!$A:$B,1,0)), "no", "yes")</f>
        <v>no</v>
      </c>
      <c r="M628" s="8" t="str">
        <f aca="false">IF(ISNA(VLOOKUP($B628,datasets!$B:$C,1,0)), "no", "yes")</f>
        <v>no</v>
      </c>
      <c r="N628" s="8" t="str">
        <f aca="false">IF(ISNA(VLOOKUP($B628,processing!$B:$C,1,0)), "no", "yes")</f>
        <v>no</v>
      </c>
      <c r="O628" s="8" t="str">
        <f aca="false">IF(ISNA(VLOOKUP($B628,outputs!$B:$C,1,0)), "no", "yes")</f>
        <v>no</v>
      </c>
      <c r="P628" s="8" t="str">
        <f aca="false">IF(ISNA(VLOOKUP($B628,accuracy!$B:$C,1,0)), "no", "yes")</f>
        <v>no</v>
      </c>
    </row>
    <row r="629" customFormat="false" ht="12.75" hidden="false" customHeight="true" outlineLevel="0" collapsed="false">
      <c r="A629" s="5"/>
      <c r="B629" s="5" t="str">
        <f aca="false">CONCATENATE(E629," ",C629,", ",G629, " (", D629,")")</f>
        <v> ,  ()</v>
      </c>
      <c r="C629" s="5"/>
      <c r="J629" s="5" t="e">
        <f aca="true">EXACT(VLOOKUP($B629, INDIRECT("scientific!$A:$E"), 5, FALSE()), "no")</f>
        <v>#N/A</v>
      </c>
      <c r="K629" s="9" t="str">
        <f aca="false">IF(ISNA(VLOOKUP($B629,geographic!$A:$B,1,0)), "no", "yes")</f>
        <v>no</v>
      </c>
      <c r="L629" s="8" t="str">
        <f aca="false">IF(ISNA(VLOOKUP($B629,scientific!$A:$B,1,0)), "no", "yes")</f>
        <v>no</v>
      </c>
      <c r="M629" s="8" t="str">
        <f aca="false">IF(ISNA(VLOOKUP($B629,datasets!$B:$C,1,0)), "no", "yes")</f>
        <v>no</v>
      </c>
      <c r="N629" s="8" t="str">
        <f aca="false">IF(ISNA(VLOOKUP($B629,processing!$B:$C,1,0)), "no", "yes")</f>
        <v>no</v>
      </c>
      <c r="O629" s="8" t="str">
        <f aca="false">IF(ISNA(VLOOKUP($B629,outputs!$B:$C,1,0)), "no", "yes")</f>
        <v>no</v>
      </c>
      <c r="P629" s="8" t="str">
        <f aca="false">IF(ISNA(VLOOKUP($B629,accuracy!$B:$C,1,0)), "no", "yes")</f>
        <v>no</v>
      </c>
    </row>
    <row r="630" customFormat="false" ht="12.75" hidden="false" customHeight="true" outlineLevel="0" collapsed="false">
      <c r="A630" s="5"/>
      <c r="B630" s="5" t="str">
        <f aca="false">CONCATENATE(E630," ",C630,", ",G630, " (", D630,")")</f>
        <v> ,  ()</v>
      </c>
      <c r="C630" s="5"/>
      <c r="J630" s="5" t="e">
        <f aca="true">EXACT(VLOOKUP($B630, INDIRECT("scientific!$A:$E"), 5, FALSE()), "no")</f>
        <v>#N/A</v>
      </c>
      <c r="K630" s="9" t="str">
        <f aca="false">IF(ISNA(VLOOKUP($B630,geographic!$A:$B,1,0)), "no", "yes")</f>
        <v>no</v>
      </c>
      <c r="L630" s="8" t="str">
        <f aca="false">IF(ISNA(VLOOKUP($B630,scientific!$A:$B,1,0)), "no", "yes")</f>
        <v>no</v>
      </c>
      <c r="M630" s="8" t="str">
        <f aca="false">IF(ISNA(VLOOKUP($B630,datasets!$B:$C,1,0)), "no", "yes")</f>
        <v>no</v>
      </c>
      <c r="N630" s="8" t="str">
        <f aca="false">IF(ISNA(VLOOKUP($B630,processing!$B:$C,1,0)), "no", "yes")</f>
        <v>no</v>
      </c>
      <c r="O630" s="8" t="str">
        <f aca="false">IF(ISNA(VLOOKUP($B630,outputs!$B:$C,1,0)), "no", "yes")</f>
        <v>no</v>
      </c>
      <c r="P630" s="8" t="str">
        <f aca="false">IF(ISNA(VLOOKUP($B630,accuracy!$B:$C,1,0)), "no", "yes")</f>
        <v>no</v>
      </c>
    </row>
    <row r="631" customFormat="false" ht="12.75" hidden="false" customHeight="true" outlineLevel="0" collapsed="false">
      <c r="A631" s="5"/>
      <c r="B631" s="5" t="str">
        <f aca="false">CONCATENATE(E631," ",C631,", ",G631, " (", D631,")")</f>
        <v> ,  ()</v>
      </c>
      <c r="C631" s="5"/>
      <c r="J631" s="5" t="e">
        <f aca="true">EXACT(VLOOKUP($B631, INDIRECT("scientific!$A:$E"), 5, FALSE()), "no")</f>
        <v>#N/A</v>
      </c>
      <c r="K631" s="9" t="str">
        <f aca="false">IF(ISNA(VLOOKUP($B631,geographic!$A:$B,1,0)), "no", "yes")</f>
        <v>no</v>
      </c>
      <c r="L631" s="8" t="str">
        <f aca="false">IF(ISNA(VLOOKUP($B631,scientific!$A:$B,1,0)), "no", "yes")</f>
        <v>no</v>
      </c>
      <c r="M631" s="8" t="str">
        <f aca="false">IF(ISNA(VLOOKUP($B631,datasets!$B:$C,1,0)), "no", "yes")</f>
        <v>no</v>
      </c>
      <c r="N631" s="8" t="str">
        <f aca="false">IF(ISNA(VLOOKUP($B631,processing!$B:$C,1,0)), "no", "yes")</f>
        <v>no</v>
      </c>
      <c r="O631" s="8" t="str">
        <f aca="false">IF(ISNA(VLOOKUP($B631,outputs!$B:$C,1,0)), "no", "yes")</f>
        <v>no</v>
      </c>
      <c r="P631" s="8" t="str">
        <f aca="false">IF(ISNA(VLOOKUP($B631,accuracy!$B:$C,1,0)), "no", "yes")</f>
        <v>no</v>
      </c>
    </row>
    <row r="632" customFormat="false" ht="12.75" hidden="false" customHeight="true" outlineLevel="0" collapsed="false">
      <c r="A632" s="5"/>
      <c r="B632" s="5" t="str">
        <f aca="false">CONCATENATE(E632," ",C632,", ",G632, " (", D632,")")</f>
        <v> ,  ()</v>
      </c>
      <c r="C632" s="5"/>
      <c r="J632" s="5" t="e">
        <f aca="true">EXACT(VLOOKUP($B632, INDIRECT("scientific!$A:$E"), 5, FALSE()), "no")</f>
        <v>#N/A</v>
      </c>
      <c r="K632" s="9" t="str">
        <f aca="false">IF(ISNA(VLOOKUP($B632,geographic!$A:$B,1,0)), "no", "yes")</f>
        <v>no</v>
      </c>
      <c r="L632" s="8" t="str">
        <f aca="false">IF(ISNA(VLOOKUP($B632,scientific!$A:$B,1,0)), "no", "yes")</f>
        <v>no</v>
      </c>
      <c r="M632" s="8" t="str">
        <f aca="false">IF(ISNA(VLOOKUP($B632,datasets!$B:$C,1,0)), "no", "yes")</f>
        <v>no</v>
      </c>
      <c r="N632" s="8" t="str">
        <f aca="false">IF(ISNA(VLOOKUP($B632,processing!$B:$C,1,0)), "no", "yes")</f>
        <v>no</v>
      </c>
      <c r="O632" s="8" t="str">
        <f aca="false">IF(ISNA(VLOOKUP($B632,outputs!$B:$C,1,0)), "no", "yes")</f>
        <v>no</v>
      </c>
      <c r="P632" s="8" t="str">
        <f aca="false">IF(ISNA(VLOOKUP($B632,accuracy!$B:$C,1,0)), "no", "yes")</f>
        <v>no</v>
      </c>
    </row>
    <row r="633" customFormat="false" ht="12.75" hidden="false" customHeight="true" outlineLevel="0" collapsed="false">
      <c r="A633" s="5"/>
      <c r="B633" s="5" t="str">
        <f aca="false">CONCATENATE(E633," ",C633,", ",G633, " (", D633,")")</f>
        <v> ,  ()</v>
      </c>
      <c r="C633" s="5"/>
      <c r="J633" s="5" t="e">
        <f aca="true">EXACT(VLOOKUP($B633, INDIRECT("scientific!$A:$E"), 5, FALSE()), "no")</f>
        <v>#N/A</v>
      </c>
      <c r="K633" s="9" t="str">
        <f aca="false">IF(ISNA(VLOOKUP($B633,geographic!$A:$B,1,0)), "no", "yes")</f>
        <v>no</v>
      </c>
      <c r="L633" s="8" t="str">
        <f aca="false">IF(ISNA(VLOOKUP($B633,scientific!$A:$B,1,0)), "no", "yes")</f>
        <v>no</v>
      </c>
      <c r="M633" s="8" t="str">
        <f aca="false">IF(ISNA(VLOOKUP($B633,datasets!$B:$C,1,0)), "no", "yes")</f>
        <v>no</v>
      </c>
      <c r="N633" s="8" t="str">
        <f aca="false">IF(ISNA(VLOOKUP($B633,processing!$B:$C,1,0)), "no", "yes")</f>
        <v>no</v>
      </c>
      <c r="O633" s="8" t="str">
        <f aca="false">IF(ISNA(VLOOKUP($B633,outputs!$B:$C,1,0)), "no", "yes")</f>
        <v>no</v>
      </c>
      <c r="P633" s="8" t="str">
        <f aca="false">IF(ISNA(VLOOKUP($B633,accuracy!$B:$C,1,0)), "no", "yes")</f>
        <v>no</v>
      </c>
    </row>
    <row r="634" customFormat="false" ht="12.75" hidden="false" customHeight="true" outlineLevel="0" collapsed="false">
      <c r="A634" s="5"/>
      <c r="B634" s="5" t="str">
        <f aca="false">CONCATENATE(E634," ",C634,", ",G634, " (", D634,")")</f>
        <v> ,  ()</v>
      </c>
      <c r="C634" s="5"/>
      <c r="J634" s="5" t="e">
        <f aca="true">EXACT(VLOOKUP($B634, INDIRECT("scientific!$A:$E"), 5, FALSE()), "no")</f>
        <v>#N/A</v>
      </c>
      <c r="K634" s="9" t="str">
        <f aca="false">IF(ISNA(VLOOKUP($B634,geographic!$A:$B,1,0)), "no", "yes")</f>
        <v>no</v>
      </c>
      <c r="L634" s="8" t="str">
        <f aca="false">IF(ISNA(VLOOKUP($B634,scientific!$A:$B,1,0)), "no", "yes")</f>
        <v>no</v>
      </c>
      <c r="M634" s="8" t="str">
        <f aca="false">IF(ISNA(VLOOKUP($B634,datasets!$B:$C,1,0)), "no", "yes")</f>
        <v>no</v>
      </c>
      <c r="N634" s="8" t="str">
        <f aca="false">IF(ISNA(VLOOKUP($B634,processing!$B:$C,1,0)), "no", "yes")</f>
        <v>no</v>
      </c>
      <c r="O634" s="8" t="str">
        <f aca="false">IF(ISNA(VLOOKUP($B634,outputs!$B:$C,1,0)), "no", "yes")</f>
        <v>no</v>
      </c>
      <c r="P634" s="8" t="str">
        <f aca="false">IF(ISNA(VLOOKUP($B634,accuracy!$B:$C,1,0)), "no", "yes")</f>
        <v>no</v>
      </c>
    </row>
    <row r="635" customFormat="false" ht="12.75" hidden="false" customHeight="true" outlineLevel="0" collapsed="false">
      <c r="A635" s="5"/>
      <c r="B635" s="5" t="str">
        <f aca="false">CONCATENATE(E635," ",C635,", ",G635, " (", D635,")")</f>
        <v> ,  ()</v>
      </c>
      <c r="C635" s="5"/>
      <c r="J635" s="5" t="e">
        <f aca="true">EXACT(VLOOKUP($B635, INDIRECT("scientific!$A:$E"), 5, FALSE()), "no")</f>
        <v>#N/A</v>
      </c>
      <c r="K635" s="9" t="str">
        <f aca="false">IF(ISNA(VLOOKUP($B635,geographic!$A:$B,1,0)), "no", "yes")</f>
        <v>no</v>
      </c>
      <c r="L635" s="8" t="str">
        <f aca="false">IF(ISNA(VLOOKUP($B635,scientific!$A:$B,1,0)), "no", "yes")</f>
        <v>no</v>
      </c>
      <c r="M635" s="8" t="str">
        <f aca="false">IF(ISNA(VLOOKUP($B635,datasets!$B:$C,1,0)), "no", "yes")</f>
        <v>no</v>
      </c>
      <c r="N635" s="8" t="str">
        <f aca="false">IF(ISNA(VLOOKUP($B635,processing!$B:$C,1,0)), "no", "yes")</f>
        <v>no</v>
      </c>
      <c r="O635" s="8" t="str">
        <f aca="false">IF(ISNA(VLOOKUP($B635,outputs!$B:$C,1,0)), "no", "yes")</f>
        <v>no</v>
      </c>
      <c r="P635" s="8" t="str">
        <f aca="false">IF(ISNA(VLOOKUP($B635,accuracy!$B:$C,1,0)), "no", "yes")</f>
        <v>no</v>
      </c>
    </row>
    <row r="636" customFormat="false" ht="12.75" hidden="false" customHeight="true" outlineLevel="0" collapsed="false">
      <c r="A636" s="5"/>
      <c r="B636" s="5" t="str">
        <f aca="false">CONCATENATE(E636," ",C636,", ",G636, " (", D636,")")</f>
        <v> ,  ()</v>
      </c>
      <c r="C636" s="5"/>
      <c r="J636" s="5" t="e">
        <f aca="true">EXACT(VLOOKUP($B636, INDIRECT("scientific!$A:$E"), 5, FALSE()), "no")</f>
        <v>#N/A</v>
      </c>
      <c r="K636" s="9" t="str">
        <f aca="false">IF(ISNA(VLOOKUP($B636,geographic!$A:$B,1,0)), "no", "yes")</f>
        <v>no</v>
      </c>
      <c r="L636" s="8" t="str">
        <f aca="false">IF(ISNA(VLOOKUP($B636,scientific!$A:$B,1,0)), "no", "yes")</f>
        <v>no</v>
      </c>
      <c r="M636" s="8" t="str">
        <f aca="false">IF(ISNA(VLOOKUP($B636,datasets!$B:$C,1,0)), "no", "yes")</f>
        <v>no</v>
      </c>
      <c r="N636" s="8" t="str">
        <f aca="false">IF(ISNA(VLOOKUP($B636,processing!$B:$C,1,0)), "no", "yes")</f>
        <v>no</v>
      </c>
      <c r="O636" s="8" t="str">
        <f aca="false">IF(ISNA(VLOOKUP($B636,outputs!$B:$C,1,0)), "no", "yes")</f>
        <v>no</v>
      </c>
      <c r="P636" s="8" t="str">
        <f aca="false">IF(ISNA(VLOOKUP($B636,accuracy!$B:$C,1,0)), "no", "yes")</f>
        <v>no</v>
      </c>
    </row>
    <row r="637" customFormat="false" ht="12.75" hidden="false" customHeight="true" outlineLevel="0" collapsed="false">
      <c r="A637" s="5"/>
      <c r="B637" s="5" t="str">
        <f aca="false">CONCATENATE(E637," ",C637,", ",G637, " (", D637,")")</f>
        <v> ,  ()</v>
      </c>
      <c r="C637" s="5"/>
      <c r="J637" s="5" t="e">
        <f aca="true">EXACT(VLOOKUP($B637, INDIRECT("scientific!$A:$E"), 5, FALSE()), "no")</f>
        <v>#N/A</v>
      </c>
      <c r="K637" s="9" t="str">
        <f aca="false">IF(ISNA(VLOOKUP($B637,geographic!$A:$B,1,0)), "no", "yes")</f>
        <v>no</v>
      </c>
      <c r="L637" s="8" t="str">
        <f aca="false">IF(ISNA(VLOOKUP($B637,scientific!$A:$B,1,0)), "no", "yes")</f>
        <v>no</v>
      </c>
      <c r="M637" s="8" t="str">
        <f aca="false">IF(ISNA(VLOOKUP($B637,datasets!$B:$C,1,0)), "no", "yes")</f>
        <v>no</v>
      </c>
      <c r="N637" s="8" t="str">
        <f aca="false">IF(ISNA(VLOOKUP($B637,processing!$B:$C,1,0)), "no", "yes")</f>
        <v>no</v>
      </c>
      <c r="O637" s="8" t="str">
        <f aca="false">IF(ISNA(VLOOKUP($B637,outputs!$B:$C,1,0)), "no", "yes")</f>
        <v>no</v>
      </c>
      <c r="P637" s="8" t="str">
        <f aca="false">IF(ISNA(VLOOKUP($B637,accuracy!$B:$C,1,0)), "no", "yes")</f>
        <v>no</v>
      </c>
    </row>
    <row r="638" customFormat="false" ht="12.75" hidden="false" customHeight="true" outlineLevel="0" collapsed="false">
      <c r="A638" s="5"/>
      <c r="B638" s="5" t="str">
        <f aca="false">CONCATENATE(E638," ",C638,", ",G638, " (", D638,")")</f>
        <v> ,  ()</v>
      </c>
      <c r="C638" s="5"/>
      <c r="J638" s="5" t="e">
        <f aca="true">EXACT(VLOOKUP($B638, INDIRECT("scientific!$A:$E"), 5, FALSE()), "no")</f>
        <v>#N/A</v>
      </c>
      <c r="K638" s="9" t="str">
        <f aca="false">IF(ISNA(VLOOKUP($B638,geographic!$A:$B,1,0)), "no", "yes")</f>
        <v>no</v>
      </c>
      <c r="L638" s="8" t="str">
        <f aca="false">IF(ISNA(VLOOKUP($B638,scientific!$A:$B,1,0)), "no", "yes")</f>
        <v>no</v>
      </c>
      <c r="M638" s="8" t="str">
        <f aca="false">IF(ISNA(VLOOKUP($B638,datasets!$B:$C,1,0)), "no", "yes")</f>
        <v>no</v>
      </c>
      <c r="N638" s="8" t="str">
        <f aca="false">IF(ISNA(VLOOKUP($B638,processing!$B:$C,1,0)), "no", "yes")</f>
        <v>no</v>
      </c>
      <c r="O638" s="8" t="str">
        <f aca="false">IF(ISNA(VLOOKUP($B638,outputs!$B:$C,1,0)), "no", "yes")</f>
        <v>no</v>
      </c>
      <c r="P638" s="8" t="str">
        <f aca="false">IF(ISNA(VLOOKUP($B638,accuracy!$B:$C,1,0)), "no", "yes")</f>
        <v>no</v>
      </c>
    </row>
    <row r="639" customFormat="false" ht="12.75" hidden="false" customHeight="true" outlineLevel="0" collapsed="false">
      <c r="A639" s="5"/>
      <c r="B639" s="5" t="str">
        <f aca="false">CONCATENATE(E639," ",C639,", ",G639, " (", D639,")")</f>
        <v> ,  ()</v>
      </c>
      <c r="C639" s="5"/>
      <c r="J639" s="5" t="e">
        <f aca="true">EXACT(VLOOKUP($B639, INDIRECT("scientific!$A:$E"), 5, FALSE()), "no")</f>
        <v>#N/A</v>
      </c>
      <c r="K639" s="9" t="str">
        <f aca="false">IF(ISNA(VLOOKUP($B639,geographic!$A:$B,1,0)), "no", "yes")</f>
        <v>no</v>
      </c>
      <c r="L639" s="8" t="str">
        <f aca="false">IF(ISNA(VLOOKUP($B639,scientific!$A:$B,1,0)), "no", "yes")</f>
        <v>no</v>
      </c>
      <c r="M639" s="8" t="str">
        <f aca="false">IF(ISNA(VLOOKUP($B639,datasets!$B:$C,1,0)), "no", "yes")</f>
        <v>no</v>
      </c>
      <c r="N639" s="8" t="str">
        <f aca="false">IF(ISNA(VLOOKUP($B639,processing!$B:$C,1,0)), "no", "yes")</f>
        <v>no</v>
      </c>
      <c r="O639" s="8" t="str">
        <f aca="false">IF(ISNA(VLOOKUP($B639,outputs!$B:$C,1,0)), "no", "yes")</f>
        <v>no</v>
      </c>
      <c r="P639" s="8" t="str">
        <f aca="false">IF(ISNA(VLOOKUP($B639,accuracy!$B:$C,1,0)), "no", "yes")</f>
        <v>no</v>
      </c>
    </row>
    <row r="640" customFormat="false" ht="12.75" hidden="false" customHeight="true" outlineLevel="0" collapsed="false">
      <c r="A640" s="5"/>
      <c r="B640" s="5" t="str">
        <f aca="false">CONCATENATE(E640," ",C640,", ",G640, " (", D640,")")</f>
        <v> ,  ()</v>
      </c>
      <c r="C640" s="5"/>
      <c r="J640" s="5" t="e">
        <f aca="true">EXACT(VLOOKUP($B640, INDIRECT("scientific!$A:$E"), 5, FALSE()), "no")</f>
        <v>#N/A</v>
      </c>
      <c r="K640" s="9" t="str">
        <f aca="false">IF(ISNA(VLOOKUP($B640,geographic!$A:$B,1,0)), "no", "yes")</f>
        <v>no</v>
      </c>
      <c r="L640" s="8" t="str">
        <f aca="false">IF(ISNA(VLOOKUP($B640,scientific!$A:$B,1,0)), "no", "yes")</f>
        <v>no</v>
      </c>
      <c r="M640" s="8" t="str">
        <f aca="false">IF(ISNA(VLOOKUP($B640,datasets!$B:$C,1,0)), "no", "yes")</f>
        <v>no</v>
      </c>
      <c r="N640" s="8" t="str">
        <f aca="false">IF(ISNA(VLOOKUP($B640,processing!$B:$C,1,0)), "no", "yes")</f>
        <v>no</v>
      </c>
      <c r="O640" s="8" t="str">
        <f aca="false">IF(ISNA(VLOOKUP($B640,outputs!$B:$C,1,0)), "no", "yes")</f>
        <v>no</v>
      </c>
      <c r="P640" s="8" t="str">
        <f aca="false">IF(ISNA(VLOOKUP($B640,accuracy!$B:$C,1,0)), "no", "yes")</f>
        <v>no</v>
      </c>
    </row>
    <row r="641" customFormat="false" ht="12.75" hidden="false" customHeight="true" outlineLevel="0" collapsed="false">
      <c r="A641" s="5"/>
      <c r="B641" s="5" t="str">
        <f aca="false">CONCATENATE(E641," ",C641,", ",G641, " (", D641,")")</f>
        <v> ,  ()</v>
      </c>
      <c r="C641" s="5"/>
      <c r="J641" s="5" t="e">
        <f aca="true">EXACT(VLOOKUP($B641, INDIRECT("scientific!$A:$E"), 5, FALSE()), "no")</f>
        <v>#N/A</v>
      </c>
      <c r="K641" s="9" t="str">
        <f aca="false">IF(ISNA(VLOOKUP($B641,geographic!$A:$B,1,0)), "no", "yes")</f>
        <v>no</v>
      </c>
      <c r="L641" s="8" t="str">
        <f aca="false">IF(ISNA(VLOOKUP($B641,scientific!$A:$B,1,0)), "no", "yes")</f>
        <v>no</v>
      </c>
      <c r="M641" s="8" t="str">
        <f aca="false">IF(ISNA(VLOOKUP($B641,datasets!$B:$C,1,0)), "no", "yes")</f>
        <v>no</v>
      </c>
      <c r="N641" s="8" t="str">
        <f aca="false">IF(ISNA(VLOOKUP($B641,processing!$B:$C,1,0)), "no", "yes")</f>
        <v>no</v>
      </c>
      <c r="O641" s="8" t="str">
        <f aca="false">IF(ISNA(VLOOKUP($B641,outputs!$B:$C,1,0)), "no", "yes")</f>
        <v>no</v>
      </c>
      <c r="P641" s="8" t="str">
        <f aca="false">IF(ISNA(VLOOKUP($B641,accuracy!$B:$C,1,0)), "no", "yes")</f>
        <v>no</v>
      </c>
    </row>
    <row r="642" customFormat="false" ht="12.75" hidden="false" customHeight="true" outlineLevel="0" collapsed="false">
      <c r="A642" s="5"/>
      <c r="B642" s="5" t="str">
        <f aca="false">CONCATENATE(E642," ",C642,", ",G642, " (", D642,")")</f>
        <v> ,  ()</v>
      </c>
      <c r="C642" s="5"/>
      <c r="J642" s="5" t="e">
        <f aca="true">EXACT(VLOOKUP($B642, INDIRECT("scientific!$A:$E"), 5, FALSE()), "no")</f>
        <v>#N/A</v>
      </c>
      <c r="K642" s="9" t="str">
        <f aca="false">IF(ISNA(VLOOKUP($B642,geographic!$A:$B,1,0)), "no", "yes")</f>
        <v>no</v>
      </c>
      <c r="L642" s="8" t="str">
        <f aca="false">IF(ISNA(VLOOKUP($B642,scientific!$A:$B,1,0)), "no", "yes")</f>
        <v>no</v>
      </c>
      <c r="M642" s="8" t="str">
        <f aca="false">IF(ISNA(VLOOKUP($B642,datasets!$B:$C,1,0)), "no", "yes")</f>
        <v>no</v>
      </c>
      <c r="N642" s="8" t="str">
        <f aca="false">IF(ISNA(VLOOKUP($B642,processing!$B:$C,1,0)), "no", "yes")</f>
        <v>no</v>
      </c>
      <c r="O642" s="8" t="str">
        <f aca="false">IF(ISNA(VLOOKUP($B642,outputs!$B:$C,1,0)), "no", "yes")</f>
        <v>no</v>
      </c>
      <c r="P642" s="8" t="str">
        <f aca="false">IF(ISNA(VLOOKUP($B642,accuracy!$B:$C,1,0)), "no", "yes")</f>
        <v>no</v>
      </c>
    </row>
    <row r="643" customFormat="false" ht="12.75" hidden="false" customHeight="true" outlineLevel="0" collapsed="false">
      <c r="A643" s="5"/>
      <c r="B643" s="5" t="str">
        <f aca="false">CONCATENATE(E643," ",C643,", ",G643, " (", D643,")")</f>
        <v> ,  ()</v>
      </c>
      <c r="C643" s="5"/>
      <c r="J643" s="5" t="e">
        <f aca="true">EXACT(VLOOKUP($B643, INDIRECT("scientific!$A:$E"), 5, FALSE()), "no")</f>
        <v>#N/A</v>
      </c>
      <c r="K643" s="9" t="str">
        <f aca="false">IF(ISNA(VLOOKUP($B643,geographic!$A:$B,1,0)), "no", "yes")</f>
        <v>no</v>
      </c>
      <c r="L643" s="8" t="str">
        <f aca="false">IF(ISNA(VLOOKUP($B643,scientific!$A:$B,1,0)), "no", "yes")</f>
        <v>no</v>
      </c>
      <c r="M643" s="8" t="str">
        <f aca="false">IF(ISNA(VLOOKUP($B643,datasets!$B:$C,1,0)), "no", "yes")</f>
        <v>no</v>
      </c>
      <c r="N643" s="8" t="str">
        <f aca="false">IF(ISNA(VLOOKUP($B643,processing!$B:$C,1,0)), "no", "yes")</f>
        <v>no</v>
      </c>
      <c r="O643" s="8" t="str">
        <f aca="false">IF(ISNA(VLOOKUP($B643,outputs!$B:$C,1,0)), "no", "yes")</f>
        <v>no</v>
      </c>
      <c r="P643" s="8" t="str">
        <f aca="false">IF(ISNA(VLOOKUP($B643,accuracy!$B:$C,1,0)), "no", "yes")</f>
        <v>no</v>
      </c>
    </row>
    <row r="644" customFormat="false" ht="12.75" hidden="false" customHeight="true" outlineLevel="0" collapsed="false">
      <c r="A644" s="5"/>
      <c r="B644" s="5" t="str">
        <f aca="false">CONCATENATE(E644," ",C644,", ",G644, " (", D644,")")</f>
        <v> ,  ()</v>
      </c>
      <c r="C644" s="5"/>
      <c r="J644" s="5" t="e">
        <f aca="true">EXACT(VLOOKUP($B644, INDIRECT("scientific!$A:$E"), 5, FALSE()), "no")</f>
        <v>#N/A</v>
      </c>
      <c r="K644" s="9" t="str">
        <f aca="false">IF(ISNA(VLOOKUP($B644,geographic!$A:$B,1,0)), "no", "yes")</f>
        <v>no</v>
      </c>
      <c r="L644" s="8" t="str">
        <f aca="false">IF(ISNA(VLOOKUP($B644,scientific!$A:$B,1,0)), "no", "yes")</f>
        <v>no</v>
      </c>
      <c r="M644" s="8" t="str">
        <f aca="false">IF(ISNA(VLOOKUP($B644,datasets!$B:$C,1,0)), "no", "yes")</f>
        <v>no</v>
      </c>
      <c r="N644" s="8" t="str">
        <f aca="false">IF(ISNA(VLOOKUP($B644,processing!$B:$C,1,0)), "no", "yes")</f>
        <v>no</v>
      </c>
      <c r="O644" s="8" t="str">
        <f aca="false">IF(ISNA(VLOOKUP($B644,outputs!$B:$C,1,0)), "no", "yes")</f>
        <v>no</v>
      </c>
      <c r="P644" s="8" t="str">
        <f aca="false">IF(ISNA(VLOOKUP($B644,accuracy!$B:$C,1,0)), "no", "yes")</f>
        <v>no</v>
      </c>
    </row>
    <row r="645" customFormat="false" ht="12.75" hidden="false" customHeight="true" outlineLevel="0" collapsed="false">
      <c r="A645" s="5"/>
      <c r="B645" s="5" t="str">
        <f aca="false">CONCATENATE(E645," ",C645,", ",G645, " (", D645,")")</f>
        <v> ,  ()</v>
      </c>
      <c r="C645" s="5"/>
      <c r="J645" s="5" t="e">
        <f aca="true">EXACT(VLOOKUP($B645, INDIRECT("scientific!$A:$E"), 5, FALSE()), "no")</f>
        <v>#N/A</v>
      </c>
      <c r="K645" s="9" t="str">
        <f aca="false">IF(ISNA(VLOOKUP($B645,geographic!$A:$B,1,0)), "no", "yes")</f>
        <v>no</v>
      </c>
      <c r="L645" s="8" t="str">
        <f aca="false">IF(ISNA(VLOOKUP($B645,scientific!$A:$B,1,0)), "no", "yes")</f>
        <v>no</v>
      </c>
      <c r="M645" s="8" t="str">
        <f aca="false">IF(ISNA(VLOOKUP($B645,datasets!$B:$C,1,0)), "no", "yes")</f>
        <v>no</v>
      </c>
      <c r="N645" s="8" t="str">
        <f aca="false">IF(ISNA(VLOOKUP($B645,processing!$B:$C,1,0)), "no", "yes")</f>
        <v>no</v>
      </c>
      <c r="O645" s="8" t="str">
        <f aca="false">IF(ISNA(VLOOKUP($B645,outputs!$B:$C,1,0)), "no", "yes")</f>
        <v>no</v>
      </c>
      <c r="P645" s="8" t="str">
        <f aca="false">IF(ISNA(VLOOKUP($B645,accuracy!$B:$C,1,0)), "no", "yes")</f>
        <v>no</v>
      </c>
    </row>
    <row r="646" customFormat="false" ht="12.75" hidden="false" customHeight="true" outlineLevel="0" collapsed="false">
      <c r="A646" s="5"/>
      <c r="B646" s="5" t="str">
        <f aca="false">CONCATENATE(E646," ",C646,", ",G646, " (", D646,")")</f>
        <v> ,  ()</v>
      </c>
      <c r="C646" s="5"/>
      <c r="J646" s="5" t="e">
        <f aca="true">EXACT(VLOOKUP($B646, INDIRECT("scientific!$A:$E"), 5, FALSE()), "no")</f>
        <v>#N/A</v>
      </c>
      <c r="K646" s="9" t="str">
        <f aca="false">IF(ISNA(VLOOKUP($B646,geographic!$A:$B,1,0)), "no", "yes")</f>
        <v>no</v>
      </c>
      <c r="L646" s="8" t="str">
        <f aca="false">IF(ISNA(VLOOKUP($B646,scientific!$A:$B,1,0)), "no", "yes")</f>
        <v>no</v>
      </c>
      <c r="M646" s="8" t="str">
        <f aca="false">IF(ISNA(VLOOKUP($B646,datasets!$B:$C,1,0)), "no", "yes")</f>
        <v>no</v>
      </c>
      <c r="N646" s="8" t="str">
        <f aca="false">IF(ISNA(VLOOKUP($B646,processing!$B:$C,1,0)), "no", "yes")</f>
        <v>no</v>
      </c>
      <c r="O646" s="8" t="str">
        <f aca="false">IF(ISNA(VLOOKUP($B646,outputs!$B:$C,1,0)), "no", "yes")</f>
        <v>no</v>
      </c>
      <c r="P646" s="8" t="str">
        <f aca="false">IF(ISNA(VLOOKUP($B646,accuracy!$B:$C,1,0)), "no", "yes")</f>
        <v>no</v>
      </c>
    </row>
    <row r="647" customFormat="false" ht="12.75" hidden="false" customHeight="true" outlineLevel="0" collapsed="false">
      <c r="A647" s="5"/>
      <c r="B647" s="5" t="str">
        <f aca="false">CONCATENATE(E647," ",C647,", ",G647, " (", D647,")")</f>
        <v> ,  ()</v>
      </c>
      <c r="C647" s="5"/>
      <c r="J647" s="5" t="e">
        <f aca="true">EXACT(VLOOKUP($B647, INDIRECT("scientific!$A:$E"), 5, FALSE()), "no")</f>
        <v>#N/A</v>
      </c>
      <c r="K647" s="9" t="str">
        <f aca="false">IF(ISNA(VLOOKUP($B647,geographic!$A:$B,1,0)), "no", "yes")</f>
        <v>no</v>
      </c>
      <c r="L647" s="8" t="str">
        <f aca="false">IF(ISNA(VLOOKUP($B647,scientific!$A:$B,1,0)), "no", "yes")</f>
        <v>no</v>
      </c>
      <c r="M647" s="8" t="str">
        <f aca="false">IF(ISNA(VLOOKUP($B647,datasets!$B:$C,1,0)), "no", "yes")</f>
        <v>no</v>
      </c>
      <c r="N647" s="8" t="str">
        <f aca="false">IF(ISNA(VLOOKUP($B647,processing!$B:$C,1,0)), "no", "yes")</f>
        <v>no</v>
      </c>
      <c r="O647" s="8" t="str">
        <f aca="false">IF(ISNA(VLOOKUP($B647,outputs!$B:$C,1,0)), "no", "yes")</f>
        <v>no</v>
      </c>
      <c r="P647" s="8" t="str">
        <f aca="false">IF(ISNA(VLOOKUP($B647,accuracy!$B:$C,1,0)), "no", "yes")</f>
        <v>no</v>
      </c>
    </row>
    <row r="648" customFormat="false" ht="12.75" hidden="false" customHeight="true" outlineLevel="0" collapsed="false">
      <c r="A648" s="5"/>
      <c r="B648" s="5" t="str">
        <f aca="false">CONCATENATE(E648," ",C648,", ",G648, " (", D648,")")</f>
        <v> ,  ()</v>
      </c>
      <c r="C648" s="5"/>
      <c r="J648" s="5" t="e">
        <f aca="true">EXACT(VLOOKUP($B648, INDIRECT("scientific!$A:$E"), 5, FALSE()), "no")</f>
        <v>#N/A</v>
      </c>
      <c r="K648" s="9" t="str">
        <f aca="false">IF(ISNA(VLOOKUP($B648,geographic!$A:$B,1,0)), "no", "yes")</f>
        <v>no</v>
      </c>
      <c r="L648" s="8" t="str">
        <f aca="false">IF(ISNA(VLOOKUP($B648,scientific!$A:$B,1,0)), "no", "yes")</f>
        <v>no</v>
      </c>
      <c r="M648" s="8" t="str">
        <f aca="false">IF(ISNA(VLOOKUP($B648,datasets!$B:$C,1,0)), "no", "yes")</f>
        <v>no</v>
      </c>
      <c r="N648" s="8" t="str">
        <f aca="false">IF(ISNA(VLOOKUP($B648,processing!$B:$C,1,0)), "no", "yes")</f>
        <v>no</v>
      </c>
      <c r="O648" s="8" t="str">
        <f aca="false">IF(ISNA(VLOOKUP($B648,outputs!$B:$C,1,0)), "no", "yes")</f>
        <v>no</v>
      </c>
      <c r="P648" s="8" t="str">
        <f aca="false">IF(ISNA(VLOOKUP($B648,accuracy!$B:$C,1,0)), "no", "yes")</f>
        <v>no</v>
      </c>
    </row>
    <row r="649" customFormat="false" ht="12.75" hidden="false" customHeight="true" outlineLevel="0" collapsed="false">
      <c r="A649" s="5"/>
      <c r="B649" s="5" t="str">
        <f aca="false">CONCATENATE(E649," ",C649,", ",G649, " (", D649,")")</f>
        <v> ,  ()</v>
      </c>
      <c r="C649" s="5"/>
      <c r="J649" s="5" t="e">
        <f aca="true">EXACT(VLOOKUP($B649, INDIRECT("scientific!$A:$E"), 5, FALSE()), "no")</f>
        <v>#N/A</v>
      </c>
      <c r="K649" s="9" t="str">
        <f aca="false">IF(ISNA(VLOOKUP($B649,geographic!$A:$B,1,0)), "no", "yes")</f>
        <v>no</v>
      </c>
      <c r="L649" s="8" t="str">
        <f aca="false">IF(ISNA(VLOOKUP($B649,scientific!$A:$B,1,0)), "no", "yes")</f>
        <v>no</v>
      </c>
      <c r="M649" s="8" t="str">
        <f aca="false">IF(ISNA(VLOOKUP($B649,datasets!$B:$C,1,0)), "no", "yes")</f>
        <v>no</v>
      </c>
      <c r="N649" s="8" t="str">
        <f aca="false">IF(ISNA(VLOOKUP($B649,processing!$B:$C,1,0)), "no", "yes")</f>
        <v>no</v>
      </c>
      <c r="O649" s="8" t="str">
        <f aca="false">IF(ISNA(VLOOKUP($B649,outputs!$B:$C,1,0)), "no", "yes")</f>
        <v>no</v>
      </c>
      <c r="P649" s="8" t="str">
        <f aca="false">IF(ISNA(VLOOKUP($B649,accuracy!$B:$C,1,0)), "no", "yes")</f>
        <v>no</v>
      </c>
    </row>
    <row r="650" customFormat="false" ht="12.75" hidden="false" customHeight="true" outlineLevel="0" collapsed="false">
      <c r="A650" s="5"/>
      <c r="B650" s="5" t="str">
        <f aca="false">CONCATENATE(E650," ",C650,", ",G650, " (", D650,")")</f>
        <v> ,  ()</v>
      </c>
      <c r="C650" s="5"/>
      <c r="J650" s="5" t="e">
        <f aca="true">EXACT(VLOOKUP($B650, INDIRECT("scientific!$A:$E"), 5, FALSE()), "no")</f>
        <v>#N/A</v>
      </c>
      <c r="K650" s="9" t="str">
        <f aca="false">IF(ISNA(VLOOKUP($B650,geographic!$A:$B,1,0)), "no", "yes")</f>
        <v>no</v>
      </c>
      <c r="L650" s="8" t="str">
        <f aca="false">IF(ISNA(VLOOKUP($B650,scientific!$A:$B,1,0)), "no", "yes")</f>
        <v>no</v>
      </c>
      <c r="M650" s="8" t="str">
        <f aca="false">IF(ISNA(VLOOKUP($B650,datasets!$B:$C,1,0)), "no", "yes")</f>
        <v>no</v>
      </c>
      <c r="N650" s="8" t="str">
        <f aca="false">IF(ISNA(VLOOKUP($B650,processing!$B:$C,1,0)), "no", "yes")</f>
        <v>no</v>
      </c>
      <c r="O650" s="8" t="str">
        <f aca="false">IF(ISNA(VLOOKUP($B650,outputs!$B:$C,1,0)), "no", "yes")</f>
        <v>no</v>
      </c>
      <c r="P650" s="8" t="str">
        <f aca="false">IF(ISNA(VLOOKUP($B650,accuracy!$B:$C,1,0)), "no", "yes")</f>
        <v>no</v>
      </c>
    </row>
    <row r="651" customFormat="false" ht="12.75" hidden="false" customHeight="true" outlineLevel="0" collapsed="false">
      <c r="A651" s="5"/>
      <c r="B651" s="5" t="str">
        <f aca="false">CONCATENATE(E651," ",C651,", ",G651, " (", D651,")")</f>
        <v> ,  ()</v>
      </c>
      <c r="C651" s="5"/>
      <c r="J651" s="5" t="e">
        <f aca="true">EXACT(VLOOKUP($B651, INDIRECT("scientific!$A:$E"), 5, FALSE()), "no")</f>
        <v>#N/A</v>
      </c>
      <c r="K651" s="9" t="str">
        <f aca="false">IF(ISNA(VLOOKUP($B651,geographic!$A:$B,1,0)), "no", "yes")</f>
        <v>no</v>
      </c>
      <c r="L651" s="8" t="str">
        <f aca="false">IF(ISNA(VLOOKUP($B651,scientific!$A:$B,1,0)), "no", "yes")</f>
        <v>no</v>
      </c>
      <c r="M651" s="8" t="str">
        <f aca="false">IF(ISNA(VLOOKUP($B651,datasets!$B:$C,1,0)), "no", "yes")</f>
        <v>no</v>
      </c>
      <c r="N651" s="8" t="str">
        <f aca="false">IF(ISNA(VLOOKUP($B651,processing!$B:$C,1,0)), "no", "yes")</f>
        <v>no</v>
      </c>
      <c r="O651" s="8" t="str">
        <f aca="false">IF(ISNA(VLOOKUP($B651,outputs!$B:$C,1,0)), "no", "yes")</f>
        <v>no</v>
      </c>
      <c r="P651" s="8" t="str">
        <f aca="false">IF(ISNA(VLOOKUP($B651,accuracy!$B:$C,1,0)), "no", "yes")</f>
        <v>no</v>
      </c>
    </row>
    <row r="652" customFormat="false" ht="12.75" hidden="false" customHeight="true" outlineLevel="0" collapsed="false">
      <c r="A652" s="5"/>
      <c r="B652" s="5" t="str">
        <f aca="false">CONCATENATE(E652," ",C652,", ",G652, " (", D652,")")</f>
        <v> ,  ()</v>
      </c>
      <c r="C652" s="5"/>
      <c r="J652" s="5" t="e">
        <f aca="true">EXACT(VLOOKUP($B652, INDIRECT("scientific!$A:$E"), 5, FALSE()), "no")</f>
        <v>#N/A</v>
      </c>
      <c r="K652" s="9" t="str">
        <f aca="false">IF(ISNA(VLOOKUP($B652,geographic!$A:$B,1,0)), "no", "yes")</f>
        <v>no</v>
      </c>
      <c r="L652" s="8" t="str">
        <f aca="false">IF(ISNA(VLOOKUP($B652,scientific!$A:$B,1,0)), "no", "yes")</f>
        <v>no</v>
      </c>
      <c r="M652" s="8" t="str">
        <f aca="false">IF(ISNA(VLOOKUP($B652,datasets!$B:$C,1,0)), "no", "yes")</f>
        <v>no</v>
      </c>
      <c r="N652" s="8" t="str">
        <f aca="false">IF(ISNA(VLOOKUP($B652,processing!$B:$C,1,0)), "no", "yes")</f>
        <v>no</v>
      </c>
      <c r="O652" s="8" t="str">
        <f aca="false">IF(ISNA(VLOOKUP($B652,outputs!$B:$C,1,0)), "no", "yes")</f>
        <v>no</v>
      </c>
      <c r="P652" s="8" t="str">
        <f aca="false">IF(ISNA(VLOOKUP($B652,accuracy!$B:$C,1,0)), "no", "yes")</f>
        <v>no</v>
      </c>
    </row>
    <row r="653" customFormat="false" ht="12.75" hidden="false" customHeight="true" outlineLevel="0" collapsed="false">
      <c r="A653" s="5"/>
      <c r="B653" s="5" t="str">
        <f aca="false">CONCATENATE(E653," ",C653,", ",G653, " (", D653,")")</f>
        <v> ,  ()</v>
      </c>
      <c r="C653" s="5"/>
      <c r="J653" s="5" t="e">
        <f aca="true">EXACT(VLOOKUP($B653, INDIRECT("scientific!$A:$E"), 5, FALSE()), "no")</f>
        <v>#N/A</v>
      </c>
      <c r="K653" s="9" t="str">
        <f aca="false">IF(ISNA(VLOOKUP($B653,geographic!$A:$B,1,0)), "no", "yes")</f>
        <v>no</v>
      </c>
      <c r="L653" s="8" t="str">
        <f aca="false">IF(ISNA(VLOOKUP($B653,scientific!$A:$B,1,0)), "no", "yes")</f>
        <v>no</v>
      </c>
      <c r="M653" s="8" t="str">
        <f aca="false">IF(ISNA(VLOOKUP($B653,datasets!$B:$C,1,0)), "no", "yes")</f>
        <v>no</v>
      </c>
      <c r="N653" s="8" t="str">
        <f aca="false">IF(ISNA(VLOOKUP($B653,processing!$B:$C,1,0)), "no", "yes")</f>
        <v>no</v>
      </c>
      <c r="O653" s="8" t="str">
        <f aca="false">IF(ISNA(VLOOKUP($B653,outputs!$B:$C,1,0)), "no", "yes")</f>
        <v>no</v>
      </c>
      <c r="P653" s="8" t="str">
        <f aca="false">IF(ISNA(VLOOKUP($B653,accuracy!$B:$C,1,0)), "no", "yes")</f>
        <v>no</v>
      </c>
    </row>
    <row r="654" customFormat="false" ht="12.75" hidden="false" customHeight="true" outlineLevel="0" collapsed="false">
      <c r="A654" s="5"/>
      <c r="B654" s="5" t="str">
        <f aca="false">CONCATENATE(E654," ",C654,", ",G654, " (", D654,")")</f>
        <v> ,  ()</v>
      </c>
      <c r="C654" s="5"/>
      <c r="J654" s="5" t="e">
        <f aca="true">EXACT(VLOOKUP($B654, INDIRECT("scientific!$A:$E"), 5, FALSE()), "no")</f>
        <v>#N/A</v>
      </c>
      <c r="K654" s="9" t="str">
        <f aca="false">IF(ISNA(VLOOKUP($B654,geographic!$A:$B,1,0)), "no", "yes")</f>
        <v>no</v>
      </c>
      <c r="L654" s="8" t="str">
        <f aca="false">IF(ISNA(VLOOKUP($B654,scientific!$A:$B,1,0)), "no", "yes")</f>
        <v>no</v>
      </c>
      <c r="M654" s="8" t="str">
        <f aca="false">IF(ISNA(VLOOKUP($B654,datasets!$B:$C,1,0)), "no", "yes")</f>
        <v>no</v>
      </c>
      <c r="N654" s="8" t="str">
        <f aca="false">IF(ISNA(VLOOKUP($B654,processing!$B:$C,1,0)), "no", "yes")</f>
        <v>no</v>
      </c>
      <c r="O654" s="8" t="str">
        <f aca="false">IF(ISNA(VLOOKUP($B654,outputs!$B:$C,1,0)), "no", "yes")</f>
        <v>no</v>
      </c>
      <c r="P654" s="8" t="str">
        <f aca="false">IF(ISNA(VLOOKUP($B654,accuracy!$B:$C,1,0)), "no", "yes")</f>
        <v>no</v>
      </c>
    </row>
    <row r="655" customFormat="false" ht="12.75" hidden="false" customHeight="true" outlineLevel="0" collapsed="false">
      <c r="A655" s="5"/>
      <c r="B655" s="5" t="str">
        <f aca="false">CONCATENATE(E655," ",C655,", ",G655, " (", D655,")")</f>
        <v> ,  ()</v>
      </c>
      <c r="C655" s="5"/>
      <c r="J655" s="5" t="e">
        <f aca="true">EXACT(VLOOKUP($B655, INDIRECT("scientific!$A:$E"), 5, FALSE()), "no")</f>
        <v>#N/A</v>
      </c>
      <c r="K655" s="9" t="str">
        <f aca="false">IF(ISNA(VLOOKUP($B655,geographic!$A:$B,1,0)), "no", "yes")</f>
        <v>no</v>
      </c>
      <c r="L655" s="8" t="str">
        <f aca="false">IF(ISNA(VLOOKUP($B655,scientific!$A:$B,1,0)), "no", "yes")</f>
        <v>no</v>
      </c>
      <c r="M655" s="8" t="str">
        <f aca="false">IF(ISNA(VLOOKUP($B655,datasets!$B:$C,1,0)), "no", "yes")</f>
        <v>no</v>
      </c>
      <c r="N655" s="8" t="str">
        <f aca="false">IF(ISNA(VLOOKUP($B655,processing!$B:$C,1,0)), "no", "yes")</f>
        <v>no</v>
      </c>
      <c r="O655" s="8" t="str">
        <f aca="false">IF(ISNA(VLOOKUP($B655,outputs!$B:$C,1,0)), "no", "yes")</f>
        <v>no</v>
      </c>
      <c r="P655" s="8" t="str">
        <f aca="false">IF(ISNA(VLOOKUP($B655,accuracy!$B:$C,1,0)), "no", "yes")</f>
        <v>no</v>
      </c>
    </row>
    <row r="656" customFormat="false" ht="12.75" hidden="false" customHeight="true" outlineLevel="0" collapsed="false">
      <c r="A656" s="5"/>
      <c r="B656" s="5" t="str">
        <f aca="false">CONCATENATE(E656," ",C656,", ",G656, " (", D656,")")</f>
        <v> ,  ()</v>
      </c>
      <c r="C656" s="5"/>
      <c r="J656" s="5" t="e">
        <f aca="true">EXACT(VLOOKUP($B656, INDIRECT("scientific!$A:$E"), 5, FALSE()), "no")</f>
        <v>#N/A</v>
      </c>
      <c r="K656" s="9" t="str">
        <f aca="false">IF(ISNA(VLOOKUP($B656,geographic!$A:$B,1,0)), "no", "yes")</f>
        <v>no</v>
      </c>
      <c r="L656" s="8" t="str">
        <f aca="false">IF(ISNA(VLOOKUP($B656,scientific!$A:$B,1,0)), "no", "yes")</f>
        <v>no</v>
      </c>
      <c r="M656" s="8" t="str">
        <f aca="false">IF(ISNA(VLOOKUP($B656,datasets!$B:$C,1,0)), "no", "yes")</f>
        <v>no</v>
      </c>
      <c r="N656" s="8" t="str">
        <f aca="false">IF(ISNA(VLOOKUP($B656,processing!$B:$C,1,0)), "no", "yes")</f>
        <v>no</v>
      </c>
      <c r="O656" s="8" t="str">
        <f aca="false">IF(ISNA(VLOOKUP($B656,outputs!$B:$C,1,0)), "no", "yes")</f>
        <v>no</v>
      </c>
      <c r="P656" s="8" t="str">
        <f aca="false">IF(ISNA(VLOOKUP($B656,accuracy!$B:$C,1,0)), "no", "yes")</f>
        <v>no</v>
      </c>
    </row>
    <row r="657" customFormat="false" ht="12.75" hidden="false" customHeight="true" outlineLevel="0" collapsed="false">
      <c r="A657" s="5"/>
      <c r="B657" s="5" t="str">
        <f aca="false">CONCATENATE(E657," ",C657,", ",G657, " (", D657,")")</f>
        <v> ,  ()</v>
      </c>
      <c r="C657" s="5"/>
      <c r="J657" s="5" t="e">
        <f aca="true">EXACT(VLOOKUP($B657, INDIRECT("scientific!$A:$E"), 5, FALSE()), "no")</f>
        <v>#N/A</v>
      </c>
      <c r="K657" s="9" t="str">
        <f aca="false">IF(ISNA(VLOOKUP($B657,geographic!$A:$B,1,0)), "no", "yes")</f>
        <v>no</v>
      </c>
      <c r="L657" s="8" t="str">
        <f aca="false">IF(ISNA(VLOOKUP($B657,scientific!$A:$B,1,0)), "no", "yes")</f>
        <v>no</v>
      </c>
      <c r="M657" s="8" t="str">
        <f aca="false">IF(ISNA(VLOOKUP($B657,datasets!$B:$C,1,0)), "no", "yes")</f>
        <v>no</v>
      </c>
      <c r="N657" s="8" t="str">
        <f aca="false">IF(ISNA(VLOOKUP($B657,processing!$B:$C,1,0)), "no", "yes")</f>
        <v>no</v>
      </c>
      <c r="O657" s="8" t="str">
        <f aca="false">IF(ISNA(VLOOKUP($B657,outputs!$B:$C,1,0)), "no", "yes")</f>
        <v>no</v>
      </c>
      <c r="P657" s="8" t="str">
        <f aca="false">IF(ISNA(VLOOKUP($B657,accuracy!$B:$C,1,0)), "no", "yes")</f>
        <v>no</v>
      </c>
    </row>
    <row r="658" customFormat="false" ht="12.75" hidden="false" customHeight="true" outlineLevel="0" collapsed="false">
      <c r="A658" s="5"/>
      <c r="B658" s="5" t="str">
        <f aca="false">CONCATENATE(E658," ",C658,", ",G658, " (", D658,")")</f>
        <v> ,  ()</v>
      </c>
      <c r="C658" s="5"/>
      <c r="J658" s="5" t="e">
        <f aca="true">EXACT(VLOOKUP($B658, INDIRECT("scientific!$A:$E"), 5, FALSE()), "no")</f>
        <v>#N/A</v>
      </c>
      <c r="K658" s="9" t="str">
        <f aca="false">IF(ISNA(VLOOKUP($B658,geographic!$A:$B,1,0)), "no", "yes")</f>
        <v>no</v>
      </c>
      <c r="L658" s="8" t="str">
        <f aca="false">IF(ISNA(VLOOKUP($B658,scientific!$A:$B,1,0)), "no", "yes")</f>
        <v>no</v>
      </c>
      <c r="M658" s="8" t="str">
        <f aca="false">IF(ISNA(VLOOKUP($B658,datasets!$B:$C,1,0)), "no", "yes")</f>
        <v>no</v>
      </c>
      <c r="N658" s="8" t="str">
        <f aca="false">IF(ISNA(VLOOKUP($B658,processing!$B:$C,1,0)), "no", "yes")</f>
        <v>no</v>
      </c>
      <c r="O658" s="8" t="str">
        <f aca="false">IF(ISNA(VLOOKUP($B658,outputs!$B:$C,1,0)), "no", "yes")</f>
        <v>no</v>
      </c>
      <c r="P658" s="8" t="str">
        <f aca="false">IF(ISNA(VLOOKUP($B658,accuracy!$B:$C,1,0)), "no", "yes")</f>
        <v>no</v>
      </c>
    </row>
    <row r="659" customFormat="false" ht="12.75" hidden="false" customHeight="true" outlineLevel="0" collapsed="false">
      <c r="A659" s="5"/>
      <c r="B659" s="5" t="str">
        <f aca="false">CONCATENATE(E659," ",C659,", ",G659, " (", D659,")")</f>
        <v> ,  ()</v>
      </c>
      <c r="C659" s="5"/>
      <c r="J659" s="5" t="e">
        <f aca="true">EXACT(VLOOKUP($B659, INDIRECT("scientific!$A:$E"), 5, FALSE()), "no")</f>
        <v>#N/A</v>
      </c>
      <c r="K659" s="9" t="str">
        <f aca="false">IF(ISNA(VLOOKUP($B659,geographic!$A:$B,1,0)), "no", "yes")</f>
        <v>no</v>
      </c>
      <c r="L659" s="8" t="str">
        <f aca="false">IF(ISNA(VLOOKUP($B659,scientific!$A:$B,1,0)), "no", "yes")</f>
        <v>no</v>
      </c>
      <c r="M659" s="8" t="str">
        <f aca="false">IF(ISNA(VLOOKUP($B659,datasets!$B:$C,1,0)), "no", "yes")</f>
        <v>no</v>
      </c>
      <c r="N659" s="8" t="str">
        <f aca="false">IF(ISNA(VLOOKUP($B659,processing!$B:$C,1,0)), "no", "yes")</f>
        <v>no</v>
      </c>
      <c r="O659" s="8" t="str">
        <f aca="false">IF(ISNA(VLOOKUP($B659,outputs!$B:$C,1,0)), "no", "yes")</f>
        <v>no</v>
      </c>
      <c r="P659" s="8" t="str">
        <f aca="false">IF(ISNA(VLOOKUP($B659,accuracy!$B:$C,1,0)), "no", "yes")</f>
        <v>no</v>
      </c>
    </row>
    <row r="660" customFormat="false" ht="12.75" hidden="false" customHeight="true" outlineLevel="0" collapsed="false">
      <c r="A660" s="5"/>
      <c r="B660" s="5" t="str">
        <f aca="false">CONCATENATE(E660," ",C660,", ",G660, " (", D660,")")</f>
        <v> ,  ()</v>
      </c>
      <c r="C660" s="5"/>
      <c r="J660" s="5" t="e">
        <f aca="true">EXACT(VLOOKUP($B660, INDIRECT("scientific!$A:$E"), 5, FALSE()), "no")</f>
        <v>#N/A</v>
      </c>
      <c r="K660" s="9" t="str">
        <f aca="false">IF(ISNA(VLOOKUP($B660,geographic!$A:$B,1,0)), "no", "yes")</f>
        <v>no</v>
      </c>
      <c r="L660" s="8" t="str">
        <f aca="false">IF(ISNA(VLOOKUP($B660,scientific!$A:$B,1,0)), "no", "yes")</f>
        <v>no</v>
      </c>
      <c r="M660" s="8" t="str">
        <f aca="false">IF(ISNA(VLOOKUP($B660,datasets!$B:$C,1,0)), "no", "yes")</f>
        <v>no</v>
      </c>
      <c r="N660" s="8" t="str">
        <f aca="false">IF(ISNA(VLOOKUP($B660,processing!$B:$C,1,0)), "no", "yes")</f>
        <v>no</v>
      </c>
      <c r="O660" s="8" t="str">
        <f aca="false">IF(ISNA(VLOOKUP($B660,outputs!$B:$C,1,0)), "no", "yes")</f>
        <v>no</v>
      </c>
      <c r="P660" s="8" t="str">
        <f aca="false">IF(ISNA(VLOOKUP($B660,accuracy!$B:$C,1,0)), "no", "yes")</f>
        <v>no</v>
      </c>
    </row>
    <row r="661" customFormat="false" ht="12.75" hidden="false" customHeight="true" outlineLevel="0" collapsed="false">
      <c r="A661" s="5"/>
      <c r="B661" s="5" t="str">
        <f aca="false">CONCATENATE(E661," ",C661,", ",G661, " (", D661,")")</f>
        <v> ,  ()</v>
      </c>
      <c r="C661" s="5"/>
      <c r="J661" s="5" t="e">
        <f aca="true">EXACT(VLOOKUP($B661, INDIRECT("scientific!$A:$E"), 5, FALSE()), "no")</f>
        <v>#N/A</v>
      </c>
      <c r="K661" s="9" t="str">
        <f aca="false">IF(ISNA(VLOOKUP($B661,geographic!$A:$B,1,0)), "no", "yes")</f>
        <v>no</v>
      </c>
      <c r="L661" s="8" t="str">
        <f aca="false">IF(ISNA(VLOOKUP($B661,scientific!$A:$B,1,0)), "no", "yes")</f>
        <v>no</v>
      </c>
      <c r="M661" s="8" t="str">
        <f aca="false">IF(ISNA(VLOOKUP($B661,datasets!$B:$C,1,0)), "no", "yes")</f>
        <v>no</v>
      </c>
      <c r="N661" s="8" t="str">
        <f aca="false">IF(ISNA(VLOOKUP($B661,processing!$B:$C,1,0)), "no", "yes")</f>
        <v>no</v>
      </c>
      <c r="O661" s="8" t="str">
        <f aca="false">IF(ISNA(VLOOKUP($B661,outputs!$B:$C,1,0)), "no", "yes")</f>
        <v>no</v>
      </c>
      <c r="P661" s="8" t="str">
        <f aca="false">IF(ISNA(VLOOKUP($B661,accuracy!$B:$C,1,0)), "no", "yes")</f>
        <v>no</v>
      </c>
    </row>
    <row r="662" customFormat="false" ht="12.75" hidden="false" customHeight="true" outlineLevel="0" collapsed="false">
      <c r="A662" s="5"/>
      <c r="B662" s="5" t="str">
        <f aca="false">CONCATENATE(E662," ",C662,", ",G662, " (", D662,")")</f>
        <v> ,  ()</v>
      </c>
      <c r="C662" s="5"/>
      <c r="J662" s="5" t="e">
        <f aca="true">EXACT(VLOOKUP($B662, INDIRECT("scientific!$A:$E"), 5, FALSE()), "no")</f>
        <v>#N/A</v>
      </c>
      <c r="K662" s="9" t="str">
        <f aca="false">IF(ISNA(VLOOKUP($B662,geographic!$A:$B,1,0)), "no", "yes")</f>
        <v>no</v>
      </c>
      <c r="L662" s="8" t="str">
        <f aca="false">IF(ISNA(VLOOKUP($B662,scientific!$A:$B,1,0)), "no", "yes")</f>
        <v>no</v>
      </c>
      <c r="M662" s="8" t="str">
        <f aca="false">IF(ISNA(VLOOKUP($B662,datasets!$B:$C,1,0)), "no", "yes")</f>
        <v>no</v>
      </c>
      <c r="N662" s="8" t="str">
        <f aca="false">IF(ISNA(VLOOKUP($B662,processing!$B:$C,1,0)), "no", "yes")</f>
        <v>no</v>
      </c>
      <c r="O662" s="8" t="str">
        <f aca="false">IF(ISNA(VLOOKUP($B662,outputs!$B:$C,1,0)), "no", "yes")</f>
        <v>no</v>
      </c>
      <c r="P662" s="8" t="str">
        <f aca="false">IF(ISNA(VLOOKUP($B662,accuracy!$B:$C,1,0)), "no", "yes")</f>
        <v>no</v>
      </c>
    </row>
    <row r="663" customFormat="false" ht="12.75" hidden="false" customHeight="true" outlineLevel="0" collapsed="false">
      <c r="A663" s="5"/>
      <c r="B663" s="5" t="str">
        <f aca="false">CONCATENATE(E663," ",C663,", ",G663, " (", D663,")")</f>
        <v> ,  ()</v>
      </c>
      <c r="C663" s="5"/>
      <c r="J663" s="5" t="e">
        <f aca="true">EXACT(VLOOKUP($B663, INDIRECT("scientific!$A:$E"), 5, FALSE()), "no")</f>
        <v>#N/A</v>
      </c>
      <c r="K663" s="9" t="str">
        <f aca="false">IF(ISNA(VLOOKUP($B663,geographic!$A:$B,1,0)), "no", "yes")</f>
        <v>no</v>
      </c>
      <c r="L663" s="8" t="str">
        <f aca="false">IF(ISNA(VLOOKUP($B663,scientific!$A:$B,1,0)), "no", "yes")</f>
        <v>no</v>
      </c>
      <c r="M663" s="8" t="str">
        <f aca="false">IF(ISNA(VLOOKUP($B663,datasets!$B:$C,1,0)), "no", "yes")</f>
        <v>no</v>
      </c>
      <c r="N663" s="8" t="str">
        <f aca="false">IF(ISNA(VLOOKUP($B663,processing!$B:$C,1,0)), "no", "yes")</f>
        <v>no</v>
      </c>
      <c r="O663" s="8" t="str">
        <f aca="false">IF(ISNA(VLOOKUP($B663,outputs!$B:$C,1,0)), "no", "yes")</f>
        <v>no</v>
      </c>
      <c r="P663" s="8" t="str">
        <f aca="false">IF(ISNA(VLOOKUP($B663,accuracy!$B:$C,1,0)), "no", "yes")</f>
        <v>no</v>
      </c>
    </row>
    <row r="664" customFormat="false" ht="12.75" hidden="false" customHeight="true" outlineLevel="0" collapsed="false">
      <c r="A664" s="5"/>
      <c r="B664" s="5" t="str">
        <f aca="false">CONCATENATE(E664," ",C664,", ",G664, " (", D664,")")</f>
        <v> ,  ()</v>
      </c>
      <c r="C664" s="5"/>
      <c r="J664" s="5" t="e">
        <f aca="true">EXACT(VLOOKUP($B664, INDIRECT("scientific!$A:$E"), 5, FALSE()), "no")</f>
        <v>#N/A</v>
      </c>
      <c r="K664" s="9" t="str">
        <f aca="false">IF(ISNA(VLOOKUP($B664,geographic!$A:$B,1,0)), "no", "yes")</f>
        <v>no</v>
      </c>
      <c r="L664" s="8" t="str">
        <f aca="false">IF(ISNA(VLOOKUP($B664,scientific!$A:$B,1,0)), "no", "yes")</f>
        <v>no</v>
      </c>
      <c r="M664" s="8" t="str">
        <f aca="false">IF(ISNA(VLOOKUP($B664,datasets!$B:$C,1,0)), "no", "yes")</f>
        <v>no</v>
      </c>
      <c r="N664" s="8" t="str">
        <f aca="false">IF(ISNA(VLOOKUP($B664,processing!$B:$C,1,0)), "no", "yes")</f>
        <v>no</v>
      </c>
      <c r="O664" s="8" t="str">
        <f aca="false">IF(ISNA(VLOOKUP($B664,outputs!$B:$C,1,0)), "no", "yes")</f>
        <v>no</v>
      </c>
      <c r="P664" s="8" t="str">
        <f aca="false">IF(ISNA(VLOOKUP($B664,accuracy!$B:$C,1,0)), "no", "yes")</f>
        <v>no</v>
      </c>
    </row>
    <row r="665" customFormat="false" ht="12.75" hidden="false" customHeight="true" outlineLevel="0" collapsed="false">
      <c r="A665" s="5"/>
      <c r="B665" s="5" t="str">
        <f aca="false">CONCATENATE(E665," ",C665,", ",G665, " (", D665,")")</f>
        <v> ,  ()</v>
      </c>
      <c r="C665" s="5"/>
      <c r="J665" s="5" t="e">
        <f aca="true">EXACT(VLOOKUP($B665, INDIRECT("scientific!$A:$E"), 5, FALSE()), "no")</f>
        <v>#N/A</v>
      </c>
      <c r="K665" s="9" t="str">
        <f aca="false">IF(ISNA(VLOOKUP($B665,geographic!$A:$B,1,0)), "no", "yes")</f>
        <v>no</v>
      </c>
      <c r="L665" s="8" t="str">
        <f aca="false">IF(ISNA(VLOOKUP($B665,scientific!$A:$B,1,0)), "no", "yes")</f>
        <v>no</v>
      </c>
      <c r="M665" s="8" t="str">
        <f aca="false">IF(ISNA(VLOOKUP($B665,datasets!$B:$C,1,0)), "no", "yes")</f>
        <v>no</v>
      </c>
      <c r="N665" s="8" t="str">
        <f aca="false">IF(ISNA(VLOOKUP($B665,processing!$B:$C,1,0)), "no", "yes")</f>
        <v>no</v>
      </c>
      <c r="O665" s="8" t="str">
        <f aca="false">IF(ISNA(VLOOKUP($B665,outputs!$B:$C,1,0)), "no", "yes")</f>
        <v>no</v>
      </c>
      <c r="P665" s="8" t="str">
        <f aca="false">IF(ISNA(VLOOKUP($B665,accuracy!$B:$C,1,0)), "no", "yes")</f>
        <v>no</v>
      </c>
    </row>
    <row r="666" customFormat="false" ht="12.75" hidden="false" customHeight="true" outlineLevel="0" collapsed="false">
      <c r="A666" s="5"/>
      <c r="B666" s="5" t="str">
        <f aca="false">CONCATENATE(E666," ",C666,", ",G666, " (", D666,")")</f>
        <v> ,  ()</v>
      </c>
      <c r="C666" s="5"/>
      <c r="J666" s="5" t="e">
        <f aca="true">EXACT(VLOOKUP($B666, INDIRECT("scientific!$A:$E"), 5, FALSE()), "no")</f>
        <v>#N/A</v>
      </c>
      <c r="K666" s="9" t="str">
        <f aca="false">IF(ISNA(VLOOKUP($B666,geographic!$A:$B,1,0)), "no", "yes")</f>
        <v>no</v>
      </c>
      <c r="L666" s="8" t="str">
        <f aca="false">IF(ISNA(VLOOKUP($B666,scientific!$A:$B,1,0)), "no", "yes")</f>
        <v>no</v>
      </c>
      <c r="M666" s="8" t="str">
        <f aca="false">IF(ISNA(VLOOKUP($B666,datasets!$B:$C,1,0)), "no", "yes")</f>
        <v>no</v>
      </c>
      <c r="N666" s="8" t="str">
        <f aca="false">IF(ISNA(VLOOKUP($B666,processing!$B:$C,1,0)), "no", "yes")</f>
        <v>no</v>
      </c>
      <c r="O666" s="8" t="str">
        <f aca="false">IF(ISNA(VLOOKUP($B666,outputs!$B:$C,1,0)), "no", "yes")</f>
        <v>no</v>
      </c>
      <c r="P666" s="8" t="str">
        <f aca="false">IF(ISNA(VLOOKUP($B666,accuracy!$B:$C,1,0)), "no", "yes")</f>
        <v>no</v>
      </c>
    </row>
    <row r="667" customFormat="false" ht="12.75" hidden="false" customHeight="true" outlineLevel="0" collapsed="false">
      <c r="A667" s="5"/>
      <c r="B667" s="5" t="str">
        <f aca="false">CONCATENATE(E667," ",C667,", ",G667, " (", D667,")")</f>
        <v> ,  ()</v>
      </c>
      <c r="C667" s="5"/>
      <c r="J667" s="5" t="e">
        <f aca="true">EXACT(VLOOKUP($B667, INDIRECT("scientific!$A:$E"), 5, FALSE()), "no")</f>
        <v>#N/A</v>
      </c>
      <c r="K667" s="9" t="str">
        <f aca="false">IF(ISNA(VLOOKUP($B667,geographic!$A:$B,1,0)), "no", "yes")</f>
        <v>no</v>
      </c>
      <c r="L667" s="8" t="str">
        <f aca="false">IF(ISNA(VLOOKUP($B667,scientific!$A:$B,1,0)), "no", "yes")</f>
        <v>no</v>
      </c>
      <c r="M667" s="8" t="str">
        <f aca="false">IF(ISNA(VLOOKUP($B667,datasets!$B:$C,1,0)), "no", "yes")</f>
        <v>no</v>
      </c>
      <c r="N667" s="8" t="str">
        <f aca="false">IF(ISNA(VLOOKUP($B667,processing!$B:$C,1,0)), "no", "yes")</f>
        <v>no</v>
      </c>
      <c r="O667" s="8" t="str">
        <f aca="false">IF(ISNA(VLOOKUP($B667,outputs!$B:$C,1,0)), "no", "yes")</f>
        <v>no</v>
      </c>
      <c r="P667" s="8" t="str">
        <f aca="false">IF(ISNA(VLOOKUP($B667,accuracy!$B:$C,1,0)), "no", "yes")</f>
        <v>no</v>
      </c>
    </row>
    <row r="668" customFormat="false" ht="12.75" hidden="false" customHeight="true" outlineLevel="0" collapsed="false">
      <c r="A668" s="5"/>
      <c r="B668" s="5" t="str">
        <f aca="false">CONCATENATE(E668," ",C668,", ",G668, " (", D668,")")</f>
        <v> ,  ()</v>
      </c>
      <c r="C668" s="5"/>
      <c r="J668" s="5" t="e">
        <f aca="true">EXACT(VLOOKUP($B668, INDIRECT("scientific!$A:$E"), 5, FALSE()), "no")</f>
        <v>#N/A</v>
      </c>
      <c r="K668" s="9" t="str">
        <f aca="false">IF(ISNA(VLOOKUP($B668,geographic!$A:$B,1,0)), "no", "yes")</f>
        <v>no</v>
      </c>
      <c r="L668" s="8" t="str">
        <f aca="false">IF(ISNA(VLOOKUP($B668,scientific!$A:$B,1,0)), "no", "yes")</f>
        <v>no</v>
      </c>
      <c r="M668" s="8" t="str">
        <f aca="false">IF(ISNA(VLOOKUP($B668,datasets!$B:$C,1,0)), "no", "yes")</f>
        <v>no</v>
      </c>
      <c r="N668" s="8" t="str">
        <f aca="false">IF(ISNA(VLOOKUP($B668,processing!$B:$C,1,0)), "no", "yes")</f>
        <v>no</v>
      </c>
      <c r="O668" s="8" t="str">
        <f aca="false">IF(ISNA(VLOOKUP($B668,outputs!$B:$C,1,0)), "no", "yes")</f>
        <v>no</v>
      </c>
      <c r="P668" s="8" t="str">
        <f aca="false">IF(ISNA(VLOOKUP($B668,accuracy!$B:$C,1,0)), "no", "yes")</f>
        <v>no</v>
      </c>
    </row>
    <row r="669" customFormat="false" ht="12.75" hidden="false" customHeight="true" outlineLevel="0" collapsed="false">
      <c r="A669" s="5"/>
      <c r="B669" s="5" t="str">
        <f aca="false">CONCATENATE(E669," ",C669,", ",G669, " (", D669,")")</f>
        <v> ,  ()</v>
      </c>
      <c r="C669" s="5"/>
      <c r="J669" s="5" t="e">
        <f aca="true">EXACT(VLOOKUP($B669, INDIRECT("scientific!$A:$E"), 5, FALSE()), "no")</f>
        <v>#N/A</v>
      </c>
      <c r="K669" s="9" t="str">
        <f aca="false">IF(ISNA(VLOOKUP($B669,geographic!$A:$B,1,0)), "no", "yes")</f>
        <v>no</v>
      </c>
      <c r="L669" s="8" t="str">
        <f aca="false">IF(ISNA(VLOOKUP($B669,scientific!$A:$B,1,0)), "no", "yes")</f>
        <v>no</v>
      </c>
      <c r="M669" s="8" t="str">
        <f aca="false">IF(ISNA(VLOOKUP($B669,datasets!$B:$C,1,0)), "no", "yes")</f>
        <v>no</v>
      </c>
      <c r="N669" s="8" t="str">
        <f aca="false">IF(ISNA(VLOOKUP($B669,processing!$B:$C,1,0)), "no", "yes")</f>
        <v>no</v>
      </c>
      <c r="O669" s="8" t="str">
        <f aca="false">IF(ISNA(VLOOKUP($B669,outputs!$B:$C,1,0)), "no", "yes")</f>
        <v>no</v>
      </c>
      <c r="P669" s="8" t="str">
        <f aca="false">IF(ISNA(VLOOKUP($B669,accuracy!$B:$C,1,0)), "no", "yes")</f>
        <v>no</v>
      </c>
    </row>
    <row r="670" customFormat="false" ht="12.75" hidden="false" customHeight="true" outlineLevel="0" collapsed="false">
      <c r="A670" s="5"/>
      <c r="B670" s="5" t="str">
        <f aca="false">CONCATENATE(E670," ",C670,", ",G670, " (", D670,")")</f>
        <v> ,  ()</v>
      </c>
      <c r="C670" s="5"/>
      <c r="J670" s="5" t="e">
        <f aca="true">EXACT(VLOOKUP($B670, INDIRECT("scientific!$A:$E"), 5, FALSE()), "no")</f>
        <v>#N/A</v>
      </c>
      <c r="K670" s="9" t="str">
        <f aca="false">IF(ISNA(VLOOKUP($B670,geographic!$A:$B,1,0)), "no", "yes")</f>
        <v>no</v>
      </c>
      <c r="L670" s="8" t="str">
        <f aca="false">IF(ISNA(VLOOKUP($B670,scientific!$A:$B,1,0)), "no", "yes")</f>
        <v>no</v>
      </c>
      <c r="M670" s="8" t="str">
        <f aca="false">IF(ISNA(VLOOKUP($B670,datasets!$B:$C,1,0)), "no", "yes")</f>
        <v>no</v>
      </c>
      <c r="N670" s="8" t="str">
        <f aca="false">IF(ISNA(VLOOKUP($B670,processing!$B:$C,1,0)), "no", "yes")</f>
        <v>no</v>
      </c>
      <c r="O670" s="8" t="str">
        <f aca="false">IF(ISNA(VLOOKUP($B670,outputs!$B:$C,1,0)), "no", "yes")</f>
        <v>no</v>
      </c>
      <c r="P670" s="8" t="str">
        <f aca="false">IF(ISNA(VLOOKUP($B670,accuracy!$B:$C,1,0)), "no", "yes")</f>
        <v>no</v>
      </c>
    </row>
    <row r="671" customFormat="false" ht="12.75" hidden="false" customHeight="true" outlineLevel="0" collapsed="false">
      <c r="A671" s="5"/>
      <c r="B671" s="5" t="str">
        <f aca="false">CONCATENATE(E671," ",C671,", ",G671, " (", D671,")")</f>
        <v> ,  ()</v>
      </c>
      <c r="C671" s="5"/>
      <c r="J671" s="5" t="e">
        <f aca="true">EXACT(VLOOKUP($B671, INDIRECT("scientific!$A:$E"), 5, FALSE()), "no")</f>
        <v>#N/A</v>
      </c>
      <c r="K671" s="9" t="str">
        <f aca="false">IF(ISNA(VLOOKUP($B671,geographic!$A:$B,1,0)), "no", "yes")</f>
        <v>no</v>
      </c>
      <c r="L671" s="8" t="str">
        <f aca="false">IF(ISNA(VLOOKUP($B671,scientific!$A:$B,1,0)), "no", "yes")</f>
        <v>no</v>
      </c>
      <c r="M671" s="8" t="str">
        <f aca="false">IF(ISNA(VLOOKUP($B671,datasets!$B:$C,1,0)), "no", "yes")</f>
        <v>no</v>
      </c>
      <c r="N671" s="8" t="str">
        <f aca="false">IF(ISNA(VLOOKUP($B671,processing!$B:$C,1,0)), "no", "yes")</f>
        <v>no</v>
      </c>
      <c r="O671" s="8" t="str">
        <f aca="false">IF(ISNA(VLOOKUP($B671,outputs!$B:$C,1,0)), "no", "yes")</f>
        <v>no</v>
      </c>
      <c r="P671" s="8" t="str">
        <f aca="false">IF(ISNA(VLOOKUP($B671,accuracy!$B:$C,1,0)), "no", "yes")</f>
        <v>no</v>
      </c>
    </row>
    <row r="672" customFormat="false" ht="12.75" hidden="false" customHeight="true" outlineLevel="0" collapsed="false">
      <c r="A672" s="5"/>
      <c r="B672" s="5" t="str">
        <f aca="false">CONCATENATE(E672," ",C672,", ",G672, " (", D672,")")</f>
        <v> ,  ()</v>
      </c>
      <c r="C672" s="5"/>
      <c r="J672" s="5" t="e">
        <f aca="true">EXACT(VLOOKUP($B672, INDIRECT("scientific!$A:$E"), 5, FALSE()), "no")</f>
        <v>#N/A</v>
      </c>
      <c r="K672" s="9" t="str">
        <f aca="false">IF(ISNA(VLOOKUP($B672,geographic!$A:$B,1,0)), "no", "yes")</f>
        <v>no</v>
      </c>
      <c r="L672" s="8" t="str">
        <f aca="false">IF(ISNA(VLOOKUP($B672,scientific!$A:$B,1,0)), "no", "yes")</f>
        <v>no</v>
      </c>
      <c r="M672" s="8" t="str">
        <f aca="false">IF(ISNA(VLOOKUP($B672,datasets!$B:$C,1,0)), "no", "yes")</f>
        <v>no</v>
      </c>
      <c r="N672" s="8" t="str">
        <f aca="false">IF(ISNA(VLOOKUP($B672,processing!$B:$C,1,0)), "no", "yes")</f>
        <v>no</v>
      </c>
      <c r="O672" s="8" t="str">
        <f aca="false">IF(ISNA(VLOOKUP($B672,outputs!$B:$C,1,0)), "no", "yes")</f>
        <v>no</v>
      </c>
      <c r="P672" s="8" t="str">
        <f aca="false">IF(ISNA(VLOOKUP($B672,accuracy!$B:$C,1,0)), "no", "yes")</f>
        <v>no</v>
      </c>
    </row>
    <row r="673" customFormat="false" ht="12.75" hidden="false" customHeight="true" outlineLevel="0" collapsed="false">
      <c r="A673" s="5"/>
      <c r="B673" s="5" t="str">
        <f aca="false">CONCATENATE(E673," ",C673,", ",G673, " (", D673,")")</f>
        <v> ,  ()</v>
      </c>
      <c r="C673" s="5"/>
      <c r="J673" s="5" t="e">
        <f aca="true">EXACT(VLOOKUP($B673, INDIRECT("scientific!$A:$E"), 5, FALSE()), "no")</f>
        <v>#N/A</v>
      </c>
      <c r="K673" s="9" t="str">
        <f aca="false">IF(ISNA(VLOOKUP($B673,geographic!$A:$B,1,0)), "no", "yes")</f>
        <v>no</v>
      </c>
      <c r="L673" s="8" t="str">
        <f aca="false">IF(ISNA(VLOOKUP($B673,scientific!$A:$B,1,0)), "no", "yes")</f>
        <v>no</v>
      </c>
      <c r="M673" s="8" t="str">
        <f aca="false">IF(ISNA(VLOOKUP($B673,datasets!$B:$C,1,0)), "no", "yes")</f>
        <v>no</v>
      </c>
      <c r="N673" s="8" t="str">
        <f aca="false">IF(ISNA(VLOOKUP($B673,processing!$B:$C,1,0)), "no", "yes")</f>
        <v>no</v>
      </c>
      <c r="O673" s="8" t="str">
        <f aca="false">IF(ISNA(VLOOKUP($B673,outputs!$B:$C,1,0)), "no", "yes")</f>
        <v>no</v>
      </c>
      <c r="P673" s="8" t="str">
        <f aca="false">IF(ISNA(VLOOKUP($B673,accuracy!$B:$C,1,0)), "no", "yes")</f>
        <v>no</v>
      </c>
    </row>
    <row r="674" customFormat="false" ht="12.75" hidden="false" customHeight="true" outlineLevel="0" collapsed="false">
      <c r="A674" s="5"/>
      <c r="B674" s="5" t="str">
        <f aca="false">CONCATENATE(E674," ",C674,", ",G674, " (", D674,")")</f>
        <v> ,  ()</v>
      </c>
      <c r="C674" s="5"/>
      <c r="J674" s="5" t="e">
        <f aca="true">EXACT(VLOOKUP($B674, INDIRECT("scientific!$A:$E"), 5, FALSE()), "no")</f>
        <v>#N/A</v>
      </c>
      <c r="K674" s="9" t="str">
        <f aca="false">IF(ISNA(VLOOKUP($B674,geographic!$A:$B,1,0)), "no", "yes")</f>
        <v>no</v>
      </c>
      <c r="L674" s="8" t="str">
        <f aca="false">IF(ISNA(VLOOKUP($B674,scientific!$A:$B,1,0)), "no", "yes")</f>
        <v>no</v>
      </c>
      <c r="M674" s="8" t="str">
        <f aca="false">IF(ISNA(VLOOKUP($B674,datasets!$B:$C,1,0)), "no", "yes")</f>
        <v>no</v>
      </c>
      <c r="N674" s="8" t="str">
        <f aca="false">IF(ISNA(VLOOKUP($B674,processing!$B:$C,1,0)), "no", "yes")</f>
        <v>no</v>
      </c>
      <c r="O674" s="8" t="str">
        <f aca="false">IF(ISNA(VLOOKUP($B674,outputs!$B:$C,1,0)), "no", "yes")</f>
        <v>no</v>
      </c>
      <c r="P674" s="8" t="str">
        <f aca="false">IF(ISNA(VLOOKUP($B674,accuracy!$B:$C,1,0)), "no", "yes")</f>
        <v>no</v>
      </c>
    </row>
    <row r="675" customFormat="false" ht="12.75" hidden="false" customHeight="true" outlineLevel="0" collapsed="false">
      <c r="A675" s="5"/>
      <c r="B675" s="5" t="str">
        <f aca="false">CONCATENATE(E675," ",C675,", ",G675, " (", D675,")")</f>
        <v> ,  ()</v>
      </c>
      <c r="C675" s="5"/>
      <c r="J675" s="5" t="e">
        <f aca="true">EXACT(VLOOKUP($B675, INDIRECT("scientific!$A:$E"), 5, FALSE()), "no")</f>
        <v>#N/A</v>
      </c>
      <c r="K675" s="9" t="str">
        <f aca="false">IF(ISNA(VLOOKUP($B675,geographic!$A:$B,1,0)), "no", "yes")</f>
        <v>no</v>
      </c>
      <c r="L675" s="8" t="str">
        <f aca="false">IF(ISNA(VLOOKUP($B675,scientific!$A:$B,1,0)), "no", "yes")</f>
        <v>no</v>
      </c>
      <c r="M675" s="8" t="str">
        <f aca="false">IF(ISNA(VLOOKUP($B675,datasets!$B:$C,1,0)), "no", "yes")</f>
        <v>no</v>
      </c>
      <c r="N675" s="8" t="str">
        <f aca="false">IF(ISNA(VLOOKUP($B675,processing!$B:$C,1,0)), "no", "yes")</f>
        <v>no</v>
      </c>
      <c r="O675" s="8" t="str">
        <f aca="false">IF(ISNA(VLOOKUP($B675,outputs!$B:$C,1,0)), "no", "yes")</f>
        <v>no</v>
      </c>
      <c r="P675" s="8" t="str">
        <f aca="false">IF(ISNA(VLOOKUP($B675,accuracy!$B:$C,1,0)), "no", "yes")</f>
        <v>no</v>
      </c>
    </row>
    <row r="676" customFormat="false" ht="12.75" hidden="false" customHeight="true" outlineLevel="0" collapsed="false">
      <c r="A676" s="5"/>
      <c r="B676" s="5" t="str">
        <f aca="false">CONCATENATE(E676," ",C676,", ",G676, " (", D676,")")</f>
        <v> ,  ()</v>
      </c>
      <c r="C676" s="5"/>
      <c r="J676" s="5" t="e">
        <f aca="true">EXACT(VLOOKUP($B676, INDIRECT("scientific!$A:$E"), 5, FALSE()), "no")</f>
        <v>#N/A</v>
      </c>
      <c r="K676" s="9" t="str">
        <f aca="false">IF(ISNA(VLOOKUP($B676,geographic!$A:$B,1,0)), "no", "yes")</f>
        <v>no</v>
      </c>
      <c r="L676" s="8" t="str">
        <f aca="false">IF(ISNA(VLOOKUP($B676,scientific!$A:$B,1,0)), "no", "yes")</f>
        <v>no</v>
      </c>
      <c r="M676" s="8" t="str">
        <f aca="false">IF(ISNA(VLOOKUP($B676,datasets!$B:$C,1,0)), "no", "yes")</f>
        <v>no</v>
      </c>
      <c r="N676" s="8" t="str">
        <f aca="false">IF(ISNA(VLOOKUP($B676,processing!$B:$C,1,0)), "no", "yes")</f>
        <v>no</v>
      </c>
      <c r="O676" s="8" t="str">
        <f aca="false">IF(ISNA(VLOOKUP($B676,outputs!$B:$C,1,0)), "no", "yes")</f>
        <v>no</v>
      </c>
      <c r="P676" s="8" t="str">
        <f aca="false">IF(ISNA(VLOOKUP($B676,accuracy!$B:$C,1,0)), "no", "yes")</f>
        <v>no</v>
      </c>
    </row>
    <row r="677" customFormat="false" ht="12.75" hidden="false" customHeight="true" outlineLevel="0" collapsed="false">
      <c r="A677" s="5"/>
      <c r="B677" s="5" t="str">
        <f aca="false">CONCATENATE(E677," ",C677,", ",G677, " (", D677,")")</f>
        <v> ,  ()</v>
      </c>
      <c r="C677" s="5"/>
      <c r="J677" s="5" t="e">
        <f aca="true">EXACT(VLOOKUP($B677, INDIRECT("scientific!$A:$E"), 5, FALSE()), "no")</f>
        <v>#N/A</v>
      </c>
      <c r="K677" s="9" t="str">
        <f aca="false">IF(ISNA(VLOOKUP($B677,geographic!$A:$B,1,0)), "no", "yes")</f>
        <v>no</v>
      </c>
      <c r="L677" s="8" t="str">
        <f aca="false">IF(ISNA(VLOOKUP($B677,scientific!$A:$B,1,0)), "no", "yes")</f>
        <v>no</v>
      </c>
      <c r="M677" s="8" t="str">
        <f aca="false">IF(ISNA(VLOOKUP($B677,datasets!$B:$C,1,0)), "no", "yes")</f>
        <v>no</v>
      </c>
      <c r="N677" s="8" t="str">
        <f aca="false">IF(ISNA(VLOOKUP($B677,processing!$B:$C,1,0)), "no", "yes")</f>
        <v>no</v>
      </c>
      <c r="O677" s="8" t="str">
        <f aca="false">IF(ISNA(VLOOKUP($B677,outputs!$B:$C,1,0)), "no", "yes")</f>
        <v>no</v>
      </c>
      <c r="P677" s="8" t="str">
        <f aca="false">IF(ISNA(VLOOKUP($B677,accuracy!$B:$C,1,0)), "no", "yes")</f>
        <v>no</v>
      </c>
    </row>
    <row r="678" customFormat="false" ht="12.75" hidden="false" customHeight="true" outlineLevel="0" collapsed="false">
      <c r="A678" s="5"/>
      <c r="B678" s="5" t="str">
        <f aca="false">CONCATENATE(E678," ",C678,", ",G678, " (", D678,")")</f>
        <v> ,  ()</v>
      </c>
      <c r="C678" s="5"/>
      <c r="J678" s="5" t="e">
        <f aca="true">EXACT(VLOOKUP($B678, INDIRECT("scientific!$A:$E"), 5, FALSE()), "no")</f>
        <v>#N/A</v>
      </c>
      <c r="K678" s="9" t="str">
        <f aca="false">IF(ISNA(VLOOKUP($B678,geographic!$A:$B,1,0)), "no", "yes")</f>
        <v>no</v>
      </c>
      <c r="L678" s="8" t="str">
        <f aca="false">IF(ISNA(VLOOKUP($B678,scientific!$A:$B,1,0)), "no", "yes")</f>
        <v>no</v>
      </c>
      <c r="M678" s="8" t="str">
        <f aca="false">IF(ISNA(VLOOKUP($B678,datasets!$B:$C,1,0)), "no", "yes")</f>
        <v>no</v>
      </c>
      <c r="N678" s="8" t="str">
        <f aca="false">IF(ISNA(VLOOKUP($B678,processing!$B:$C,1,0)), "no", "yes")</f>
        <v>no</v>
      </c>
      <c r="O678" s="8" t="str">
        <f aca="false">IF(ISNA(VLOOKUP($B678,outputs!$B:$C,1,0)), "no", "yes")</f>
        <v>no</v>
      </c>
      <c r="P678" s="8" t="str">
        <f aca="false">IF(ISNA(VLOOKUP($B678,accuracy!$B:$C,1,0)), "no", "yes")</f>
        <v>no</v>
      </c>
    </row>
    <row r="679" customFormat="false" ht="12.75" hidden="false" customHeight="true" outlineLevel="0" collapsed="false">
      <c r="A679" s="5"/>
      <c r="B679" s="5" t="str">
        <f aca="false">CONCATENATE(E679," ",C679,", ",G679, " (", D679,")")</f>
        <v> ,  ()</v>
      </c>
      <c r="C679" s="5"/>
      <c r="J679" s="5" t="e">
        <f aca="true">EXACT(VLOOKUP($B679, INDIRECT("scientific!$A:$E"), 5, FALSE()), "no")</f>
        <v>#N/A</v>
      </c>
      <c r="K679" s="9" t="str">
        <f aca="false">IF(ISNA(VLOOKUP($B679,geographic!$A:$B,1,0)), "no", "yes")</f>
        <v>no</v>
      </c>
      <c r="L679" s="8" t="str">
        <f aca="false">IF(ISNA(VLOOKUP($B679,scientific!$A:$B,1,0)), "no", "yes")</f>
        <v>no</v>
      </c>
      <c r="M679" s="8" t="str">
        <f aca="false">IF(ISNA(VLOOKUP($B679,datasets!$B:$C,1,0)), "no", "yes")</f>
        <v>no</v>
      </c>
      <c r="N679" s="8" t="str">
        <f aca="false">IF(ISNA(VLOOKUP($B679,processing!$B:$C,1,0)), "no", "yes")</f>
        <v>no</v>
      </c>
      <c r="O679" s="8" t="str">
        <f aca="false">IF(ISNA(VLOOKUP($B679,outputs!$B:$C,1,0)), "no", "yes")</f>
        <v>no</v>
      </c>
      <c r="P679" s="8" t="str">
        <f aca="false">IF(ISNA(VLOOKUP($B679,accuracy!$B:$C,1,0)), "no", "yes")</f>
        <v>no</v>
      </c>
    </row>
    <row r="680" customFormat="false" ht="12.75" hidden="false" customHeight="true" outlineLevel="0" collapsed="false">
      <c r="A680" s="5"/>
      <c r="B680" s="5" t="str">
        <f aca="false">CONCATENATE(E680," ",C680,", ",G680, " (", D680,")")</f>
        <v> ,  ()</v>
      </c>
      <c r="C680" s="5"/>
      <c r="J680" s="5" t="e">
        <f aca="true">EXACT(VLOOKUP($B680, INDIRECT("scientific!$A:$E"), 5, FALSE()), "no")</f>
        <v>#N/A</v>
      </c>
      <c r="K680" s="9" t="str">
        <f aca="false">IF(ISNA(VLOOKUP($B680,geographic!$A:$B,1,0)), "no", "yes")</f>
        <v>no</v>
      </c>
      <c r="L680" s="8" t="str">
        <f aca="false">IF(ISNA(VLOOKUP($B680,scientific!$A:$B,1,0)), "no", "yes")</f>
        <v>no</v>
      </c>
      <c r="M680" s="8" t="str">
        <f aca="false">IF(ISNA(VLOOKUP($B680,datasets!$B:$C,1,0)), "no", "yes")</f>
        <v>no</v>
      </c>
      <c r="N680" s="8" t="str">
        <f aca="false">IF(ISNA(VLOOKUP($B680,processing!$B:$C,1,0)), "no", "yes")</f>
        <v>no</v>
      </c>
      <c r="O680" s="8" t="str">
        <f aca="false">IF(ISNA(VLOOKUP($B680,outputs!$B:$C,1,0)), "no", "yes")</f>
        <v>no</v>
      </c>
      <c r="P680" s="8" t="str">
        <f aca="false">IF(ISNA(VLOOKUP($B680,accuracy!$B:$C,1,0)), "no", "yes")</f>
        <v>no</v>
      </c>
    </row>
    <row r="681" customFormat="false" ht="12.75" hidden="false" customHeight="true" outlineLevel="0" collapsed="false">
      <c r="A681" s="5"/>
      <c r="B681" s="5" t="str">
        <f aca="false">CONCATENATE(E681," ",C681,", ",G681, " (", D681,")")</f>
        <v> ,  ()</v>
      </c>
      <c r="C681" s="5"/>
      <c r="J681" s="5" t="e">
        <f aca="true">EXACT(VLOOKUP($B681, INDIRECT("scientific!$A:$E"), 5, FALSE()), "no")</f>
        <v>#N/A</v>
      </c>
      <c r="K681" s="9" t="str">
        <f aca="false">IF(ISNA(VLOOKUP($B681,geographic!$A:$B,1,0)), "no", "yes")</f>
        <v>no</v>
      </c>
      <c r="L681" s="8" t="str">
        <f aca="false">IF(ISNA(VLOOKUP($B681,scientific!$A:$B,1,0)), "no", "yes")</f>
        <v>no</v>
      </c>
      <c r="M681" s="8" t="str">
        <f aca="false">IF(ISNA(VLOOKUP($B681,datasets!$B:$C,1,0)), "no", "yes")</f>
        <v>no</v>
      </c>
      <c r="N681" s="8" t="str">
        <f aca="false">IF(ISNA(VLOOKUP($B681,processing!$B:$C,1,0)), "no", "yes")</f>
        <v>no</v>
      </c>
      <c r="O681" s="8" t="str">
        <f aca="false">IF(ISNA(VLOOKUP($B681,outputs!$B:$C,1,0)), "no", "yes")</f>
        <v>no</v>
      </c>
      <c r="P681" s="8" t="str">
        <f aca="false">IF(ISNA(VLOOKUP($B681,accuracy!$B:$C,1,0)), "no", "yes")</f>
        <v>no</v>
      </c>
    </row>
    <row r="682" customFormat="false" ht="12.75" hidden="false" customHeight="true" outlineLevel="0" collapsed="false">
      <c r="A682" s="5"/>
      <c r="B682" s="5" t="str">
        <f aca="false">CONCATENATE(E682," ",C682,", ",G682, " (", D682,")")</f>
        <v> ,  ()</v>
      </c>
      <c r="C682" s="5"/>
      <c r="J682" s="5" t="e">
        <f aca="true">EXACT(VLOOKUP($B682, INDIRECT("scientific!$A:$E"), 5, FALSE()), "no")</f>
        <v>#N/A</v>
      </c>
      <c r="K682" s="9" t="str">
        <f aca="false">IF(ISNA(VLOOKUP($B682,geographic!$A:$B,1,0)), "no", "yes")</f>
        <v>no</v>
      </c>
      <c r="L682" s="8" t="str">
        <f aca="false">IF(ISNA(VLOOKUP($B682,scientific!$A:$B,1,0)), "no", "yes")</f>
        <v>no</v>
      </c>
      <c r="M682" s="8" t="str">
        <f aca="false">IF(ISNA(VLOOKUP($B682,datasets!$B:$C,1,0)), "no", "yes")</f>
        <v>no</v>
      </c>
      <c r="N682" s="8" t="str">
        <f aca="false">IF(ISNA(VLOOKUP($B682,processing!$B:$C,1,0)), "no", "yes")</f>
        <v>no</v>
      </c>
      <c r="O682" s="8" t="str">
        <f aca="false">IF(ISNA(VLOOKUP($B682,outputs!$B:$C,1,0)), "no", "yes")</f>
        <v>no</v>
      </c>
      <c r="P682" s="8" t="str">
        <f aca="false">IF(ISNA(VLOOKUP($B682,accuracy!$B:$C,1,0)), "no", "yes")</f>
        <v>no</v>
      </c>
    </row>
    <row r="683" customFormat="false" ht="12.75" hidden="false" customHeight="true" outlineLevel="0" collapsed="false">
      <c r="A683" s="5"/>
      <c r="B683" s="5" t="str">
        <f aca="false">CONCATENATE(E683," ",C683,", ",G683, " (", D683,")")</f>
        <v> ,  ()</v>
      </c>
      <c r="C683" s="5"/>
      <c r="J683" s="5" t="e">
        <f aca="true">EXACT(VLOOKUP($B683, INDIRECT("scientific!$A:$E"), 5, FALSE()), "no")</f>
        <v>#N/A</v>
      </c>
      <c r="K683" s="9" t="str">
        <f aca="false">IF(ISNA(VLOOKUP($B683,geographic!$A:$B,1,0)), "no", "yes")</f>
        <v>no</v>
      </c>
      <c r="L683" s="8" t="str">
        <f aca="false">IF(ISNA(VLOOKUP($B683,scientific!$A:$B,1,0)), "no", "yes")</f>
        <v>no</v>
      </c>
      <c r="M683" s="8" t="str">
        <f aca="false">IF(ISNA(VLOOKUP($B683,datasets!$B:$C,1,0)), "no", "yes")</f>
        <v>no</v>
      </c>
      <c r="N683" s="8" t="str">
        <f aca="false">IF(ISNA(VLOOKUP($B683,processing!$B:$C,1,0)), "no", "yes")</f>
        <v>no</v>
      </c>
      <c r="O683" s="8" t="str">
        <f aca="false">IF(ISNA(VLOOKUP($B683,outputs!$B:$C,1,0)), "no", "yes")</f>
        <v>no</v>
      </c>
      <c r="P683" s="8" t="str">
        <f aca="false">IF(ISNA(VLOOKUP($B683,accuracy!$B:$C,1,0)), "no", "yes")</f>
        <v>no</v>
      </c>
    </row>
    <row r="684" customFormat="false" ht="12.75" hidden="false" customHeight="true" outlineLevel="0" collapsed="false">
      <c r="A684" s="5"/>
      <c r="B684" s="5" t="str">
        <f aca="false">CONCATENATE(E684," ",C684,", ",G684, " (", D684,")")</f>
        <v> ,  ()</v>
      </c>
      <c r="C684" s="5"/>
      <c r="J684" s="5" t="e">
        <f aca="true">EXACT(VLOOKUP($B684, INDIRECT("scientific!$A:$E"), 5, FALSE()), "no")</f>
        <v>#N/A</v>
      </c>
      <c r="K684" s="9" t="str">
        <f aca="false">IF(ISNA(VLOOKUP($B684,geographic!$A:$B,1,0)), "no", "yes")</f>
        <v>no</v>
      </c>
      <c r="L684" s="8" t="str">
        <f aca="false">IF(ISNA(VLOOKUP($B684,scientific!$A:$B,1,0)), "no", "yes")</f>
        <v>no</v>
      </c>
      <c r="M684" s="8" t="str">
        <f aca="false">IF(ISNA(VLOOKUP($B684,datasets!$B:$C,1,0)), "no", "yes")</f>
        <v>no</v>
      </c>
      <c r="N684" s="8" t="str">
        <f aca="false">IF(ISNA(VLOOKUP($B684,processing!$B:$C,1,0)), "no", "yes")</f>
        <v>no</v>
      </c>
      <c r="O684" s="8" t="str">
        <f aca="false">IF(ISNA(VLOOKUP($B684,outputs!$B:$C,1,0)), "no", "yes")</f>
        <v>no</v>
      </c>
      <c r="P684" s="8" t="str">
        <f aca="false">IF(ISNA(VLOOKUP($B684,accuracy!$B:$C,1,0)), "no", "yes")</f>
        <v>no</v>
      </c>
    </row>
    <row r="685" customFormat="false" ht="12.75" hidden="false" customHeight="true" outlineLevel="0" collapsed="false">
      <c r="A685" s="5"/>
      <c r="B685" s="5" t="str">
        <f aca="false">CONCATENATE(E685," ",C685,", ",G685, " (", D685,")")</f>
        <v> ,  ()</v>
      </c>
      <c r="C685" s="5"/>
      <c r="J685" s="5" t="e">
        <f aca="true">EXACT(VLOOKUP($B685, INDIRECT("scientific!$A:$E"), 5, FALSE()), "no")</f>
        <v>#N/A</v>
      </c>
      <c r="K685" s="9" t="str">
        <f aca="false">IF(ISNA(VLOOKUP($B685,geographic!$A:$B,1,0)), "no", "yes")</f>
        <v>no</v>
      </c>
      <c r="L685" s="8" t="str">
        <f aca="false">IF(ISNA(VLOOKUP($B685,scientific!$A:$B,1,0)), "no", "yes")</f>
        <v>no</v>
      </c>
      <c r="M685" s="8" t="str">
        <f aca="false">IF(ISNA(VLOOKUP($B685,datasets!$B:$C,1,0)), "no", "yes")</f>
        <v>no</v>
      </c>
      <c r="N685" s="8" t="str">
        <f aca="false">IF(ISNA(VLOOKUP($B685,processing!$B:$C,1,0)), "no", "yes")</f>
        <v>no</v>
      </c>
      <c r="O685" s="8" t="str">
        <f aca="false">IF(ISNA(VLOOKUP($B685,outputs!$B:$C,1,0)), "no", "yes")</f>
        <v>no</v>
      </c>
      <c r="P685" s="8" t="str">
        <f aca="false">IF(ISNA(VLOOKUP($B685,accuracy!$B:$C,1,0)), "no", "yes")</f>
        <v>no</v>
      </c>
    </row>
    <row r="686" customFormat="false" ht="12.75" hidden="false" customHeight="true" outlineLevel="0" collapsed="false">
      <c r="A686" s="5"/>
      <c r="B686" s="5" t="str">
        <f aca="false">CONCATENATE(E686," ",C686,", ",G686, " (", D686,")")</f>
        <v> ,  ()</v>
      </c>
      <c r="C686" s="5"/>
      <c r="J686" s="5" t="e">
        <f aca="true">EXACT(VLOOKUP($B686, INDIRECT("scientific!$A:$E"), 5, FALSE()), "no")</f>
        <v>#N/A</v>
      </c>
      <c r="K686" s="9" t="str">
        <f aca="false">IF(ISNA(VLOOKUP($B686,geographic!$A:$B,1,0)), "no", "yes")</f>
        <v>no</v>
      </c>
      <c r="L686" s="8" t="str">
        <f aca="false">IF(ISNA(VLOOKUP($B686,scientific!$A:$B,1,0)), "no", "yes")</f>
        <v>no</v>
      </c>
      <c r="M686" s="8" t="str">
        <f aca="false">IF(ISNA(VLOOKUP($B686,datasets!$B:$C,1,0)), "no", "yes")</f>
        <v>no</v>
      </c>
      <c r="N686" s="8" t="str">
        <f aca="false">IF(ISNA(VLOOKUP($B686,processing!$B:$C,1,0)), "no", "yes")</f>
        <v>no</v>
      </c>
      <c r="O686" s="8" t="str">
        <f aca="false">IF(ISNA(VLOOKUP($B686,outputs!$B:$C,1,0)), "no", "yes")</f>
        <v>no</v>
      </c>
      <c r="P686" s="8" t="str">
        <f aca="false">IF(ISNA(VLOOKUP($B686,accuracy!$B:$C,1,0)), "no", "yes")</f>
        <v>no</v>
      </c>
    </row>
    <row r="687" customFormat="false" ht="12.75" hidden="false" customHeight="true" outlineLevel="0" collapsed="false">
      <c r="A687" s="5"/>
      <c r="B687" s="5" t="str">
        <f aca="false">CONCATENATE(E687," ",C687,", ",G687, " (", D687,")")</f>
        <v> ,  ()</v>
      </c>
      <c r="C687" s="5"/>
      <c r="J687" s="5" t="e">
        <f aca="true">EXACT(VLOOKUP($B687, INDIRECT("scientific!$A:$E"), 5, FALSE()), "no")</f>
        <v>#N/A</v>
      </c>
      <c r="K687" s="9" t="str">
        <f aca="false">IF(ISNA(VLOOKUP($B687,geographic!$A:$B,1,0)), "no", "yes")</f>
        <v>no</v>
      </c>
      <c r="L687" s="8" t="str">
        <f aca="false">IF(ISNA(VLOOKUP($B687,scientific!$A:$B,1,0)), "no", "yes")</f>
        <v>no</v>
      </c>
      <c r="M687" s="8" t="str">
        <f aca="false">IF(ISNA(VLOOKUP($B687,datasets!$B:$C,1,0)), "no", "yes")</f>
        <v>no</v>
      </c>
      <c r="N687" s="8" t="str">
        <f aca="false">IF(ISNA(VLOOKUP($B687,processing!$B:$C,1,0)), "no", "yes")</f>
        <v>no</v>
      </c>
      <c r="O687" s="8" t="str">
        <f aca="false">IF(ISNA(VLOOKUP($B687,outputs!$B:$C,1,0)), "no", "yes")</f>
        <v>no</v>
      </c>
      <c r="P687" s="8" t="str">
        <f aca="false">IF(ISNA(VLOOKUP($B687,accuracy!$B:$C,1,0)), "no", "yes")</f>
        <v>no</v>
      </c>
    </row>
    <row r="688" customFormat="false" ht="12.75" hidden="false" customHeight="true" outlineLevel="0" collapsed="false">
      <c r="A688" s="5"/>
      <c r="B688" s="5" t="str">
        <f aca="false">CONCATENATE(E688," ",C688,", ",G688, " (", D688,")")</f>
        <v> ,  ()</v>
      </c>
      <c r="C688" s="5"/>
      <c r="J688" s="5" t="e">
        <f aca="true">EXACT(VLOOKUP($B688, INDIRECT("scientific!$A:$E"), 5, FALSE()), "no")</f>
        <v>#N/A</v>
      </c>
      <c r="K688" s="9" t="str">
        <f aca="false">IF(ISNA(VLOOKUP($B688,geographic!$A:$B,1,0)), "no", "yes")</f>
        <v>no</v>
      </c>
      <c r="L688" s="8" t="str">
        <f aca="false">IF(ISNA(VLOOKUP($B688,scientific!$A:$B,1,0)), "no", "yes")</f>
        <v>no</v>
      </c>
      <c r="M688" s="8" t="str">
        <f aca="false">IF(ISNA(VLOOKUP($B688,datasets!$B:$C,1,0)), "no", "yes")</f>
        <v>no</v>
      </c>
      <c r="N688" s="8" t="str">
        <f aca="false">IF(ISNA(VLOOKUP($B688,processing!$B:$C,1,0)), "no", "yes")</f>
        <v>no</v>
      </c>
      <c r="O688" s="8" t="str">
        <f aca="false">IF(ISNA(VLOOKUP($B688,outputs!$B:$C,1,0)), "no", "yes")</f>
        <v>no</v>
      </c>
      <c r="P688" s="8" t="str">
        <f aca="false">IF(ISNA(VLOOKUP($B688,accuracy!$B:$C,1,0)), "no", "yes")</f>
        <v>no</v>
      </c>
    </row>
    <row r="689" customFormat="false" ht="12.75" hidden="false" customHeight="true" outlineLevel="0" collapsed="false">
      <c r="A689" s="5"/>
      <c r="B689" s="5" t="str">
        <f aca="false">CONCATENATE(E689," ",C689,", ",G689, " (", D689,")")</f>
        <v> ,  ()</v>
      </c>
      <c r="C689" s="5"/>
      <c r="J689" s="5" t="e">
        <f aca="true">EXACT(VLOOKUP($B689, INDIRECT("scientific!$A:$E"), 5, FALSE()), "no")</f>
        <v>#N/A</v>
      </c>
      <c r="K689" s="9" t="str">
        <f aca="false">IF(ISNA(VLOOKUP($B689,geographic!$A:$B,1,0)), "no", "yes")</f>
        <v>no</v>
      </c>
      <c r="L689" s="8" t="str">
        <f aca="false">IF(ISNA(VLOOKUP($B689,scientific!$A:$B,1,0)), "no", "yes")</f>
        <v>no</v>
      </c>
      <c r="M689" s="8" t="str">
        <f aca="false">IF(ISNA(VLOOKUP($B689,datasets!$B:$C,1,0)), "no", "yes")</f>
        <v>no</v>
      </c>
      <c r="N689" s="8" t="str">
        <f aca="false">IF(ISNA(VLOOKUP($B689,processing!$B:$C,1,0)), "no", "yes")</f>
        <v>no</v>
      </c>
      <c r="O689" s="8" t="str">
        <f aca="false">IF(ISNA(VLOOKUP($B689,outputs!$B:$C,1,0)), "no", "yes")</f>
        <v>no</v>
      </c>
      <c r="P689" s="8" t="str">
        <f aca="false">IF(ISNA(VLOOKUP($B689,accuracy!$B:$C,1,0)), "no", "yes")</f>
        <v>no</v>
      </c>
    </row>
    <row r="690" customFormat="false" ht="12.75" hidden="false" customHeight="true" outlineLevel="0" collapsed="false">
      <c r="A690" s="5"/>
      <c r="B690" s="5" t="str">
        <f aca="false">CONCATENATE(E690," ",C690,", ",G690, " (", D690,")")</f>
        <v> ,  ()</v>
      </c>
      <c r="C690" s="5"/>
      <c r="J690" s="5" t="e">
        <f aca="true">EXACT(VLOOKUP($B690, INDIRECT("scientific!$A:$E"), 5, FALSE()), "no")</f>
        <v>#N/A</v>
      </c>
      <c r="K690" s="9" t="str">
        <f aca="false">IF(ISNA(VLOOKUP($B690,geographic!$A:$B,1,0)), "no", "yes")</f>
        <v>no</v>
      </c>
      <c r="L690" s="8" t="str">
        <f aca="false">IF(ISNA(VLOOKUP($B690,scientific!$A:$B,1,0)), "no", "yes")</f>
        <v>no</v>
      </c>
      <c r="M690" s="8" t="str">
        <f aca="false">IF(ISNA(VLOOKUP($B690,datasets!$B:$C,1,0)), "no", "yes")</f>
        <v>no</v>
      </c>
      <c r="N690" s="8" t="str">
        <f aca="false">IF(ISNA(VLOOKUP($B690,processing!$B:$C,1,0)), "no", "yes")</f>
        <v>no</v>
      </c>
      <c r="O690" s="8" t="str">
        <f aca="false">IF(ISNA(VLOOKUP($B690,outputs!$B:$C,1,0)), "no", "yes")</f>
        <v>no</v>
      </c>
      <c r="P690" s="8" t="str">
        <f aca="false">IF(ISNA(VLOOKUP($B690,accuracy!$B:$C,1,0)), "no", "yes")</f>
        <v>no</v>
      </c>
    </row>
    <row r="691" customFormat="false" ht="12.75" hidden="false" customHeight="true" outlineLevel="0" collapsed="false">
      <c r="A691" s="5"/>
      <c r="B691" s="5" t="str">
        <f aca="false">CONCATENATE(E691," ",C691,", ",G691, " (", D691,")")</f>
        <v> ,  ()</v>
      </c>
      <c r="C691" s="5"/>
      <c r="J691" s="5" t="e">
        <f aca="true">EXACT(VLOOKUP($B691, INDIRECT("scientific!$A:$E"), 5, FALSE()), "no")</f>
        <v>#N/A</v>
      </c>
      <c r="K691" s="9" t="str">
        <f aca="false">IF(ISNA(VLOOKUP($B691,geographic!$A:$B,1,0)), "no", "yes")</f>
        <v>no</v>
      </c>
      <c r="L691" s="8" t="str">
        <f aca="false">IF(ISNA(VLOOKUP($B691,scientific!$A:$B,1,0)), "no", "yes")</f>
        <v>no</v>
      </c>
      <c r="M691" s="8" t="str">
        <f aca="false">IF(ISNA(VLOOKUP($B691,datasets!$B:$C,1,0)), "no", "yes")</f>
        <v>no</v>
      </c>
      <c r="N691" s="8" t="str">
        <f aca="false">IF(ISNA(VLOOKUP($B691,processing!$B:$C,1,0)), "no", "yes")</f>
        <v>no</v>
      </c>
      <c r="O691" s="8" t="str">
        <f aca="false">IF(ISNA(VLOOKUP($B691,outputs!$B:$C,1,0)), "no", "yes")</f>
        <v>no</v>
      </c>
      <c r="P691" s="8" t="str">
        <f aca="false">IF(ISNA(VLOOKUP($B691,accuracy!$B:$C,1,0)), "no", "yes")</f>
        <v>no</v>
      </c>
    </row>
    <row r="692" customFormat="false" ht="12.75" hidden="false" customHeight="true" outlineLevel="0" collapsed="false">
      <c r="A692" s="5"/>
      <c r="B692" s="5" t="str">
        <f aca="false">CONCATENATE(E692," ",C692,", ",G692, " (", D692,")")</f>
        <v> ,  ()</v>
      </c>
      <c r="C692" s="5"/>
      <c r="J692" s="5" t="e">
        <f aca="true">EXACT(VLOOKUP($B692, INDIRECT("scientific!$A:$E"), 5, FALSE()), "no")</f>
        <v>#N/A</v>
      </c>
      <c r="K692" s="9" t="str">
        <f aca="false">IF(ISNA(VLOOKUP($B692,geographic!$A:$B,1,0)), "no", "yes")</f>
        <v>no</v>
      </c>
      <c r="L692" s="8" t="str">
        <f aca="false">IF(ISNA(VLOOKUP($B692,scientific!$A:$B,1,0)), "no", "yes")</f>
        <v>no</v>
      </c>
      <c r="M692" s="8" t="str">
        <f aca="false">IF(ISNA(VLOOKUP($B692,datasets!$B:$C,1,0)), "no", "yes")</f>
        <v>no</v>
      </c>
      <c r="N692" s="8" t="str">
        <f aca="false">IF(ISNA(VLOOKUP($B692,processing!$B:$C,1,0)), "no", "yes")</f>
        <v>no</v>
      </c>
      <c r="O692" s="8" t="str">
        <f aca="false">IF(ISNA(VLOOKUP($B692,outputs!$B:$C,1,0)), "no", "yes")</f>
        <v>no</v>
      </c>
      <c r="P692" s="8" t="str">
        <f aca="false">IF(ISNA(VLOOKUP($B692,accuracy!$B:$C,1,0)), "no", "yes")</f>
        <v>no</v>
      </c>
    </row>
    <row r="693" customFormat="false" ht="12.75" hidden="false" customHeight="true" outlineLevel="0" collapsed="false">
      <c r="A693" s="5"/>
      <c r="B693" s="5" t="str">
        <f aca="false">CONCATENATE(E693," ",C693,", ",G693, " (", D693,")")</f>
        <v> ,  ()</v>
      </c>
      <c r="C693" s="5"/>
      <c r="J693" s="5" t="e">
        <f aca="true">EXACT(VLOOKUP($B693, INDIRECT("scientific!$A:$E"), 5, FALSE()), "no")</f>
        <v>#N/A</v>
      </c>
      <c r="K693" s="9" t="str">
        <f aca="false">IF(ISNA(VLOOKUP($B693,geographic!$A:$B,1,0)), "no", "yes")</f>
        <v>no</v>
      </c>
      <c r="L693" s="8" t="str">
        <f aca="false">IF(ISNA(VLOOKUP($B693,scientific!$A:$B,1,0)), "no", "yes")</f>
        <v>no</v>
      </c>
      <c r="M693" s="8" t="str">
        <f aca="false">IF(ISNA(VLOOKUP($B693,datasets!$B:$C,1,0)), "no", "yes")</f>
        <v>no</v>
      </c>
      <c r="N693" s="8" t="str">
        <f aca="false">IF(ISNA(VLOOKUP($B693,processing!$B:$C,1,0)), "no", "yes")</f>
        <v>no</v>
      </c>
      <c r="O693" s="8" t="str">
        <f aca="false">IF(ISNA(VLOOKUP($B693,outputs!$B:$C,1,0)), "no", "yes")</f>
        <v>no</v>
      </c>
      <c r="P693" s="8" t="str">
        <f aca="false">IF(ISNA(VLOOKUP($B693,accuracy!$B:$C,1,0)), "no", "yes")</f>
        <v>no</v>
      </c>
    </row>
    <row r="694" customFormat="false" ht="12.75" hidden="false" customHeight="true" outlineLevel="0" collapsed="false">
      <c r="A694" s="5"/>
      <c r="B694" s="5" t="str">
        <f aca="false">CONCATENATE(E694," ",C694,", ",G694, " (", D694,")")</f>
        <v> ,  ()</v>
      </c>
      <c r="C694" s="5"/>
      <c r="J694" s="5" t="e">
        <f aca="true">EXACT(VLOOKUP($B694, INDIRECT("scientific!$A:$E"), 5, FALSE()), "no")</f>
        <v>#N/A</v>
      </c>
      <c r="K694" s="9" t="str">
        <f aca="false">IF(ISNA(VLOOKUP($B694,geographic!$A:$B,1,0)), "no", "yes")</f>
        <v>no</v>
      </c>
      <c r="L694" s="8" t="str">
        <f aca="false">IF(ISNA(VLOOKUP($B694,scientific!$A:$B,1,0)), "no", "yes")</f>
        <v>no</v>
      </c>
      <c r="M694" s="8" t="str">
        <f aca="false">IF(ISNA(VLOOKUP($B694,datasets!$B:$C,1,0)), "no", "yes")</f>
        <v>no</v>
      </c>
      <c r="N694" s="8" t="str">
        <f aca="false">IF(ISNA(VLOOKUP($B694,processing!$B:$C,1,0)), "no", "yes")</f>
        <v>no</v>
      </c>
      <c r="O694" s="8" t="str">
        <f aca="false">IF(ISNA(VLOOKUP($B694,outputs!$B:$C,1,0)), "no", "yes")</f>
        <v>no</v>
      </c>
      <c r="P694" s="8" t="str">
        <f aca="false">IF(ISNA(VLOOKUP($B694,accuracy!$B:$C,1,0)), "no", "yes")</f>
        <v>no</v>
      </c>
    </row>
    <row r="695" customFormat="false" ht="12.75" hidden="false" customHeight="true" outlineLevel="0" collapsed="false">
      <c r="A695" s="5"/>
      <c r="B695" s="5" t="str">
        <f aca="false">CONCATENATE(E695," ",C695,", ",G695, " (", D695,")")</f>
        <v> ,  ()</v>
      </c>
      <c r="C695" s="5"/>
      <c r="J695" s="5" t="e">
        <f aca="true">EXACT(VLOOKUP($B695, INDIRECT("scientific!$A:$E"), 5, FALSE()), "no")</f>
        <v>#N/A</v>
      </c>
      <c r="K695" s="9" t="str">
        <f aca="false">IF(ISNA(VLOOKUP($B695,geographic!$A:$B,1,0)), "no", "yes")</f>
        <v>no</v>
      </c>
      <c r="L695" s="8" t="str">
        <f aca="false">IF(ISNA(VLOOKUP($B695,scientific!$A:$B,1,0)), "no", "yes")</f>
        <v>no</v>
      </c>
      <c r="M695" s="8" t="str">
        <f aca="false">IF(ISNA(VLOOKUP($B695,datasets!$B:$C,1,0)), "no", "yes")</f>
        <v>no</v>
      </c>
      <c r="N695" s="8" t="str">
        <f aca="false">IF(ISNA(VLOOKUP($B695,processing!$B:$C,1,0)), "no", "yes")</f>
        <v>no</v>
      </c>
      <c r="O695" s="8" t="str">
        <f aca="false">IF(ISNA(VLOOKUP($B695,outputs!$B:$C,1,0)), "no", "yes")</f>
        <v>no</v>
      </c>
      <c r="P695" s="8" t="str">
        <f aca="false">IF(ISNA(VLOOKUP($B695,accuracy!$B:$C,1,0)), "no", "yes")</f>
        <v>no</v>
      </c>
    </row>
    <row r="696" customFormat="false" ht="12.75" hidden="false" customHeight="true" outlineLevel="0" collapsed="false">
      <c r="A696" s="5"/>
      <c r="B696" s="5" t="str">
        <f aca="false">CONCATENATE(E696," ",C696,", ",G696, " (", D696,")")</f>
        <v> ,  ()</v>
      </c>
      <c r="C696" s="5"/>
      <c r="J696" s="5" t="e">
        <f aca="true">EXACT(VLOOKUP($B696, INDIRECT("scientific!$A:$E"), 5, FALSE()), "no")</f>
        <v>#N/A</v>
      </c>
      <c r="K696" s="9" t="str">
        <f aca="false">IF(ISNA(VLOOKUP($B696,geographic!$A:$B,1,0)), "no", "yes")</f>
        <v>no</v>
      </c>
      <c r="L696" s="8" t="str">
        <f aca="false">IF(ISNA(VLOOKUP($B696,scientific!$A:$B,1,0)), "no", "yes")</f>
        <v>no</v>
      </c>
      <c r="M696" s="8" t="str">
        <f aca="false">IF(ISNA(VLOOKUP($B696,datasets!$B:$C,1,0)), "no", "yes")</f>
        <v>no</v>
      </c>
      <c r="N696" s="8" t="str">
        <f aca="false">IF(ISNA(VLOOKUP($B696,processing!$B:$C,1,0)), "no", "yes")</f>
        <v>no</v>
      </c>
      <c r="O696" s="8" t="str">
        <f aca="false">IF(ISNA(VLOOKUP($B696,outputs!$B:$C,1,0)), "no", "yes")</f>
        <v>no</v>
      </c>
      <c r="P696" s="8" t="str">
        <f aca="false">IF(ISNA(VLOOKUP($B696,accuracy!$B:$C,1,0)), "no", "yes")</f>
        <v>no</v>
      </c>
    </row>
    <row r="697" customFormat="false" ht="12.75" hidden="false" customHeight="true" outlineLevel="0" collapsed="false">
      <c r="A697" s="5"/>
      <c r="B697" s="5" t="str">
        <f aca="false">CONCATENATE(E697," ",C697,", ",G697, " (", D697,")")</f>
        <v> ,  ()</v>
      </c>
      <c r="C697" s="5"/>
      <c r="J697" s="5" t="e">
        <f aca="true">EXACT(VLOOKUP($B697, INDIRECT("scientific!$A:$E"), 5, FALSE()), "no")</f>
        <v>#N/A</v>
      </c>
      <c r="K697" s="9" t="str">
        <f aca="false">IF(ISNA(VLOOKUP($B697,geographic!$A:$B,1,0)), "no", "yes")</f>
        <v>no</v>
      </c>
      <c r="L697" s="8" t="str">
        <f aca="false">IF(ISNA(VLOOKUP($B697,scientific!$A:$B,1,0)), "no", "yes")</f>
        <v>no</v>
      </c>
      <c r="M697" s="8" t="str">
        <f aca="false">IF(ISNA(VLOOKUP($B697,datasets!$B:$C,1,0)), "no", "yes")</f>
        <v>no</v>
      </c>
      <c r="N697" s="8" t="str">
        <f aca="false">IF(ISNA(VLOOKUP($B697,processing!$B:$C,1,0)), "no", "yes")</f>
        <v>no</v>
      </c>
      <c r="O697" s="8" t="str">
        <f aca="false">IF(ISNA(VLOOKUP($B697,outputs!$B:$C,1,0)), "no", "yes")</f>
        <v>no</v>
      </c>
      <c r="P697" s="8" t="str">
        <f aca="false">IF(ISNA(VLOOKUP($B697,accuracy!$B:$C,1,0)), "no", "yes")</f>
        <v>no</v>
      </c>
    </row>
    <row r="698" customFormat="false" ht="12.75" hidden="false" customHeight="true" outlineLevel="0" collapsed="false">
      <c r="A698" s="5"/>
      <c r="B698" s="5" t="str">
        <f aca="false">CONCATENATE(E698," ",C698,", ",G698, " (", D698,")")</f>
        <v> ,  ()</v>
      </c>
      <c r="C698" s="5"/>
      <c r="J698" s="5" t="e">
        <f aca="true">EXACT(VLOOKUP($B698, INDIRECT("scientific!$A:$E"), 5, FALSE()), "no")</f>
        <v>#N/A</v>
      </c>
      <c r="K698" s="9" t="str">
        <f aca="false">IF(ISNA(VLOOKUP($B698,geographic!$A:$B,1,0)), "no", "yes")</f>
        <v>no</v>
      </c>
      <c r="L698" s="8" t="str">
        <f aca="false">IF(ISNA(VLOOKUP($B698,scientific!$A:$B,1,0)), "no", "yes")</f>
        <v>no</v>
      </c>
      <c r="M698" s="8" t="str">
        <f aca="false">IF(ISNA(VLOOKUP($B698,datasets!$B:$C,1,0)), "no", "yes")</f>
        <v>no</v>
      </c>
      <c r="N698" s="8" t="str">
        <f aca="false">IF(ISNA(VLOOKUP($B698,processing!$B:$C,1,0)), "no", "yes")</f>
        <v>no</v>
      </c>
      <c r="O698" s="8" t="str">
        <f aca="false">IF(ISNA(VLOOKUP($B698,outputs!$B:$C,1,0)), "no", "yes")</f>
        <v>no</v>
      </c>
      <c r="P698" s="8" t="str">
        <f aca="false">IF(ISNA(VLOOKUP($B698,accuracy!$B:$C,1,0)), "no", "yes")</f>
        <v>no</v>
      </c>
    </row>
    <row r="699" customFormat="false" ht="12.75" hidden="false" customHeight="true" outlineLevel="0" collapsed="false">
      <c r="A699" s="5"/>
      <c r="B699" s="5" t="str">
        <f aca="false">CONCATENATE(E699," ",C699,", ",G699, " (", D699,")")</f>
        <v> ,  ()</v>
      </c>
      <c r="C699" s="5"/>
      <c r="J699" s="5" t="e">
        <f aca="true">EXACT(VLOOKUP($B699, INDIRECT("scientific!$A:$E"), 5, FALSE()), "no")</f>
        <v>#N/A</v>
      </c>
      <c r="K699" s="9" t="str">
        <f aca="false">IF(ISNA(VLOOKUP($B699,geographic!$A:$B,1,0)), "no", "yes")</f>
        <v>no</v>
      </c>
      <c r="L699" s="8" t="str">
        <f aca="false">IF(ISNA(VLOOKUP($B699,scientific!$A:$B,1,0)), "no", "yes")</f>
        <v>no</v>
      </c>
      <c r="M699" s="8" t="str">
        <f aca="false">IF(ISNA(VLOOKUP($B699,datasets!$B:$C,1,0)), "no", "yes")</f>
        <v>no</v>
      </c>
      <c r="N699" s="8" t="str">
        <f aca="false">IF(ISNA(VLOOKUP($B699,processing!$B:$C,1,0)), "no", "yes")</f>
        <v>no</v>
      </c>
      <c r="O699" s="8" t="str">
        <f aca="false">IF(ISNA(VLOOKUP($B699,outputs!$B:$C,1,0)), "no", "yes")</f>
        <v>no</v>
      </c>
      <c r="P699" s="8" t="str">
        <f aca="false">IF(ISNA(VLOOKUP($B699,accuracy!$B:$C,1,0)), "no", "yes")</f>
        <v>no</v>
      </c>
    </row>
    <row r="700" customFormat="false" ht="12.75" hidden="false" customHeight="true" outlineLevel="0" collapsed="false">
      <c r="A700" s="5"/>
      <c r="B700" s="5" t="str">
        <f aca="false">CONCATENATE(E700," ",C700,", ",G700, " (", D700,")")</f>
        <v> ,  ()</v>
      </c>
      <c r="C700" s="5"/>
      <c r="J700" s="5" t="e">
        <f aca="true">EXACT(VLOOKUP($B700, INDIRECT("scientific!$A:$E"), 5, FALSE()), "no")</f>
        <v>#N/A</v>
      </c>
      <c r="K700" s="9" t="str">
        <f aca="false">IF(ISNA(VLOOKUP($B700,geographic!$A:$B,1,0)), "no", "yes")</f>
        <v>no</v>
      </c>
      <c r="L700" s="8" t="str">
        <f aca="false">IF(ISNA(VLOOKUP($B700,scientific!$A:$B,1,0)), "no", "yes")</f>
        <v>no</v>
      </c>
      <c r="M700" s="8" t="str">
        <f aca="false">IF(ISNA(VLOOKUP($B700,datasets!$B:$C,1,0)), "no", "yes")</f>
        <v>no</v>
      </c>
      <c r="N700" s="8" t="str">
        <f aca="false">IF(ISNA(VLOOKUP($B700,processing!$B:$C,1,0)), "no", "yes")</f>
        <v>no</v>
      </c>
      <c r="O700" s="8" t="str">
        <f aca="false">IF(ISNA(VLOOKUP($B700,outputs!$B:$C,1,0)), "no", "yes")</f>
        <v>no</v>
      </c>
      <c r="P700" s="8" t="str">
        <f aca="false">IF(ISNA(VLOOKUP($B700,accuracy!$B:$C,1,0)), "no", "yes")</f>
        <v>no</v>
      </c>
    </row>
    <row r="701" customFormat="false" ht="12.75" hidden="false" customHeight="true" outlineLevel="0" collapsed="false">
      <c r="A701" s="5"/>
      <c r="B701" s="5" t="str">
        <f aca="false">CONCATENATE(E701," ",C701,", ",G701, " (", D701,")")</f>
        <v> ,  ()</v>
      </c>
      <c r="C701" s="5"/>
      <c r="J701" s="5" t="e">
        <f aca="true">EXACT(VLOOKUP($B701, INDIRECT("scientific!$A:$E"), 5, FALSE()), "no")</f>
        <v>#N/A</v>
      </c>
      <c r="K701" s="9" t="str">
        <f aca="false">IF(ISNA(VLOOKUP($B701,geographic!$A:$B,1,0)), "no", "yes")</f>
        <v>no</v>
      </c>
      <c r="L701" s="8" t="str">
        <f aca="false">IF(ISNA(VLOOKUP($B701,scientific!$A:$B,1,0)), "no", "yes")</f>
        <v>no</v>
      </c>
      <c r="M701" s="8" t="str">
        <f aca="false">IF(ISNA(VLOOKUP($B701,datasets!$B:$C,1,0)), "no", "yes")</f>
        <v>no</v>
      </c>
      <c r="N701" s="8" t="str">
        <f aca="false">IF(ISNA(VLOOKUP($B701,processing!$B:$C,1,0)), "no", "yes")</f>
        <v>no</v>
      </c>
      <c r="O701" s="8" t="str">
        <f aca="false">IF(ISNA(VLOOKUP($B701,outputs!$B:$C,1,0)), "no", "yes")</f>
        <v>no</v>
      </c>
      <c r="P701" s="8" t="str">
        <f aca="false">IF(ISNA(VLOOKUP($B701,accuracy!$B:$C,1,0)), "no", "yes")</f>
        <v>no</v>
      </c>
    </row>
    <row r="702" customFormat="false" ht="12.75" hidden="false" customHeight="true" outlineLevel="0" collapsed="false">
      <c r="A702" s="5"/>
      <c r="B702" s="5" t="str">
        <f aca="false">CONCATENATE(E702," ",C702,", ",G702, " (", D702,")")</f>
        <v> ,  ()</v>
      </c>
      <c r="C702" s="5"/>
      <c r="J702" s="5" t="e">
        <f aca="true">EXACT(VLOOKUP($B702, INDIRECT("scientific!$A:$E"), 5, FALSE()), "no")</f>
        <v>#N/A</v>
      </c>
      <c r="K702" s="9" t="str">
        <f aca="false">IF(ISNA(VLOOKUP($B702,geographic!$A:$B,1,0)), "no", "yes")</f>
        <v>no</v>
      </c>
      <c r="L702" s="8" t="str">
        <f aca="false">IF(ISNA(VLOOKUP($B702,scientific!$A:$B,1,0)), "no", "yes")</f>
        <v>no</v>
      </c>
      <c r="M702" s="8" t="str">
        <f aca="false">IF(ISNA(VLOOKUP($B702,datasets!$B:$C,1,0)), "no", "yes")</f>
        <v>no</v>
      </c>
      <c r="N702" s="8" t="str">
        <f aca="false">IF(ISNA(VLOOKUP($B702,processing!$B:$C,1,0)), "no", "yes")</f>
        <v>no</v>
      </c>
      <c r="O702" s="8" t="str">
        <f aca="false">IF(ISNA(VLOOKUP($B702,outputs!$B:$C,1,0)), "no", "yes")</f>
        <v>no</v>
      </c>
      <c r="P702" s="8" t="str">
        <f aca="false">IF(ISNA(VLOOKUP($B702,accuracy!$B:$C,1,0)), "no", "yes")</f>
        <v>no</v>
      </c>
    </row>
    <row r="703" customFormat="false" ht="12.75" hidden="false" customHeight="true" outlineLevel="0" collapsed="false">
      <c r="A703" s="5"/>
      <c r="B703" s="5" t="str">
        <f aca="false">CONCATENATE(E703," ",C703,", ",G703, " (", D703,")")</f>
        <v> ,  ()</v>
      </c>
      <c r="C703" s="5"/>
      <c r="J703" s="5" t="e">
        <f aca="true">EXACT(VLOOKUP($B703, INDIRECT("scientific!$A:$E"), 5, FALSE()), "no")</f>
        <v>#N/A</v>
      </c>
      <c r="K703" s="9" t="str">
        <f aca="false">IF(ISNA(VLOOKUP($B703,geographic!$A:$B,1,0)), "no", "yes")</f>
        <v>no</v>
      </c>
      <c r="L703" s="8" t="str">
        <f aca="false">IF(ISNA(VLOOKUP($B703,scientific!$A:$B,1,0)), "no", "yes")</f>
        <v>no</v>
      </c>
      <c r="M703" s="8" t="str">
        <f aca="false">IF(ISNA(VLOOKUP($B703,datasets!$B:$C,1,0)), "no", "yes")</f>
        <v>no</v>
      </c>
      <c r="N703" s="8" t="str">
        <f aca="false">IF(ISNA(VLOOKUP($B703,processing!$B:$C,1,0)), "no", "yes")</f>
        <v>no</v>
      </c>
      <c r="O703" s="8" t="str">
        <f aca="false">IF(ISNA(VLOOKUP($B703,outputs!$B:$C,1,0)), "no", "yes")</f>
        <v>no</v>
      </c>
      <c r="P703" s="8" t="str">
        <f aca="false">IF(ISNA(VLOOKUP($B703,accuracy!$B:$C,1,0)), "no", "yes")</f>
        <v>no</v>
      </c>
    </row>
    <row r="704" customFormat="false" ht="12.75" hidden="false" customHeight="true" outlineLevel="0" collapsed="false">
      <c r="A704" s="5"/>
      <c r="B704" s="5" t="str">
        <f aca="false">CONCATENATE(E704," ",C704,", ",G704, " (", D704,")")</f>
        <v> ,  ()</v>
      </c>
      <c r="C704" s="5"/>
      <c r="J704" s="5" t="e">
        <f aca="true">EXACT(VLOOKUP($B704, INDIRECT("scientific!$A:$E"), 5, FALSE()), "no")</f>
        <v>#N/A</v>
      </c>
      <c r="K704" s="9" t="str">
        <f aca="false">IF(ISNA(VLOOKUP($B704,geographic!$A:$B,1,0)), "no", "yes")</f>
        <v>no</v>
      </c>
      <c r="L704" s="8" t="str">
        <f aca="false">IF(ISNA(VLOOKUP($B704,scientific!$A:$B,1,0)), "no", "yes")</f>
        <v>no</v>
      </c>
      <c r="M704" s="8" t="str">
        <f aca="false">IF(ISNA(VLOOKUP($B704,datasets!$B:$C,1,0)), "no", "yes")</f>
        <v>no</v>
      </c>
      <c r="N704" s="8" t="str">
        <f aca="false">IF(ISNA(VLOOKUP($B704,processing!$B:$C,1,0)), "no", "yes")</f>
        <v>no</v>
      </c>
      <c r="O704" s="8" t="str">
        <f aca="false">IF(ISNA(VLOOKUP($B704,outputs!$B:$C,1,0)), "no", "yes")</f>
        <v>no</v>
      </c>
      <c r="P704" s="8" t="str">
        <f aca="false">IF(ISNA(VLOOKUP($B704,accuracy!$B:$C,1,0)), "no", "yes")</f>
        <v>no</v>
      </c>
    </row>
    <row r="705" customFormat="false" ht="12.75" hidden="false" customHeight="true" outlineLevel="0" collapsed="false">
      <c r="A705" s="5"/>
      <c r="B705" s="5" t="str">
        <f aca="false">CONCATENATE(E705," ",C705,", ",G705, " (", D705,")")</f>
        <v> ,  ()</v>
      </c>
      <c r="C705" s="5"/>
      <c r="J705" s="5" t="e">
        <f aca="true">EXACT(VLOOKUP($B705, INDIRECT("scientific!$A:$E"), 5, FALSE()), "no")</f>
        <v>#N/A</v>
      </c>
      <c r="K705" s="9" t="str">
        <f aca="false">IF(ISNA(VLOOKUP($B705,geographic!$A:$B,1,0)), "no", "yes")</f>
        <v>no</v>
      </c>
      <c r="L705" s="8" t="str">
        <f aca="false">IF(ISNA(VLOOKUP($B705,scientific!$A:$B,1,0)), "no", "yes")</f>
        <v>no</v>
      </c>
      <c r="M705" s="8" t="str">
        <f aca="false">IF(ISNA(VLOOKUP($B705,datasets!$B:$C,1,0)), "no", "yes")</f>
        <v>no</v>
      </c>
      <c r="N705" s="8" t="str">
        <f aca="false">IF(ISNA(VLOOKUP($B705,processing!$B:$C,1,0)), "no", "yes")</f>
        <v>no</v>
      </c>
      <c r="O705" s="8" t="str">
        <f aca="false">IF(ISNA(VLOOKUP($B705,outputs!$B:$C,1,0)), "no", "yes")</f>
        <v>no</v>
      </c>
      <c r="P705" s="8" t="str">
        <f aca="false">IF(ISNA(VLOOKUP($B705,accuracy!$B:$C,1,0)), "no", "yes")</f>
        <v>no</v>
      </c>
    </row>
    <row r="706" customFormat="false" ht="12.75" hidden="false" customHeight="true" outlineLevel="0" collapsed="false">
      <c r="A706" s="5"/>
      <c r="B706" s="5" t="str">
        <f aca="false">CONCATENATE(E706," ",C706,", ",G706, " (", D706,")")</f>
        <v> ,  ()</v>
      </c>
      <c r="C706" s="5"/>
      <c r="J706" s="5" t="e">
        <f aca="true">EXACT(VLOOKUP($B706, INDIRECT("scientific!$A:$E"), 5, FALSE()), "no")</f>
        <v>#N/A</v>
      </c>
      <c r="K706" s="9" t="str">
        <f aca="false">IF(ISNA(VLOOKUP($B706,geographic!$A:$B,1,0)), "no", "yes")</f>
        <v>no</v>
      </c>
      <c r="L706" s="8" t="str">
        <f aca="false">IF(ISNA(VLOOKUP($B706,scientific!$A:$B,1,0)), "no", "yes")</f>
        <v>no</v>
      </c>
      <c r="M706" s="8" t="str">
        <f aca="false">IF(ISNA(VLOOKUP($B706,datasets!$B:$C,1,0)), "no", "yes")</f>
        <v>no</v>
      </c>
      <c r="N706" s="8" t="str">
        <f aca="false">IF(ISNA(VLOOKUP($B706,processing!$B:$C,1,0)), "no", "yes")</f>
        <v>no</v>
      </c>
      <c r="O706" s="8" t="str">
        <f aca="false">IF(ISNA(VLOOKUP($B706,outputs!$B:$C,1,0)), "no", "yes")</f>
        <v>no</v>
      </c>
      <c r="P706" s="8" t="str">
        <f aca="false">IF(ISNA(VLOOKUP($B706,accuracy!$B:$C,1,0)), "no", "yes")</f>
        <v>no</v>
      </c>
    </row>
    <row r="707" customFormat="false" ht="12.75" hidden="false" customHeight="true" outlineLevel="0" collapsed="false">
      <c r="A707" s="5"/>
      <c r="B707" s="5" t="str">
        <f aca="false">CONCATENATE(E707," ",C707,", ",G707, " (", D707,")")</f>
        <v> ,  ()</v>
      </c>
      <c r="C707" s="5"/>
      <c r="J707" s="5" t="e">
        <f aca="true">EXACT(VLOOKUP($B707, INDIRECT("scientific!$A:$E"), 5, FALSE()), "no")</f>
        <v>#N/A</v>
      </c>
      <c r="K707" s="9" t="str">
        <f aca="false">IF(ISNA(VLOOKUP($B707,geographic!$A:$B,1,0)), "no", "yes")</f>
        <v>no</v>
      </c>
      <c r="L707" s="8" t="str">
        <f aca="false">IF(ISNA(VLOOKUP($B707,scientific!$A:$B,1,0)), "no", "yes")</f>
        <v>no</v>
      </c>
      <c r="M707" s="8" t="str">
        <f aca="false">IF(ISNA(VLOOKUP($B707,datasets!$B:$C,1,0)), "no", "yes")</f>
        <v>no</v>
      </c>
      <c r="N707" s="8" t="str">
        <f aca="false">IF(ISNA(VLOOKUP($B707,processing!$B:$C,1,0)), "no", "yes")</f>
        <v>no</v>
      </c>
      <c r="O707" s="8" t="str">
        <f aca="false">IF(ISNA(VLOOKUP($B707,outputs!$B:$C,1,0)), "no", "yes")</f>
        <v>no</v>
      </c>
      <c r="P707" s="8" t="str">
        <f aca="false">IF(ISNA(VLOOKUP($B707,accuracy!$B:$C,1,0)), "no", "yes")</f>
        <v>no</v>
      </c>
    </row>
    <row r="708" customFormat="false" ht="12.75" hidden="false" customHeight="true" outlineLevel="0" collapsed="false">
      <c r="A708" s="5"/>
      <c r="B708" s="5" t="str">
        <f aca="false">CONCATENATE(E708," ",C708,", ",G708, " (", D708,")")</f>
        <v> ,  ()</v>
      </c>
      <c r="C708" s="5"/>
      <c r="J708" s="5" t="e">
        <f aca="true">EXACT(VLOOKUP($B708, INDIRECT("scientific!$A:$E"), 5, FALSE()), "no")</f>
        <v>#N/A</v>
      </c>
      <c r="K708" s="9" t="str">
        <f aca="false">IF(ISNA(VLOOKUP($B708,geographic!$A:$B,1,0)), "no", "yes")</f>
        <v>no</v>
      </c>
      <c r="L708" s="8" t="str">
        <f aca="false">IF(ISNA(VLOOKUP($B708,scientific!$A:$B,1,0)), "no", "yes")</f>
        <v>no</v>
      </c>
      <c r="M708" s="8" t="str">
        <f aca="false">IF(ISNA(VLOOKUP($B708,datasets!$B:$C,1,0)), "no", "yes")</f>
        <v>no</v>
      </c>
      <c r="N708" s="8" t="str">
        <f aca="false">IF(ISNA(VLOOKUP($B708,processing!$B:$C,1,0)), "no", "yes")</f>
        <v>no</v>
      </c>
      <c r="O708" s="8" t="str">
        <f aca="false">IF(ISNA(VLOOKUP($B708,outputs!$B:$C,1,0)), "no", "yes")</f>
        <v>no</v>
      </c>
      <c r="P708" s="8" t="str">
        <f aca="false">IF(ISNA(VLOOKUP($B708,accuracy!$B:$C,1,0)), "no", "yes")</f>
        <v>no</v>
      </c>
    </row>
    <row r="709" customFormat="false" ht="12.75" hidden="false" customHeight="true" outlineLevel="0" collapsed="false">
      <c r="A709" s="5"/>
      <c r="B709" s="5" t="str">
        <f aca="false">CONCATENATE(E709," ",C709,", ",G709, " (", D709,")")</f>
        <v> ,  ()</v>
      </c>
      <c r="C709" s="5"/>
      <c r="J709" s="5" t="e">
        <f aca="true">EXACT(VLOOKUP($B709, INDIRECT("scientific!$A:$E"), 5, FALSE()), "no")</f>
        <v>#N/A</v>
      </c>
      <c r="K709" s="9" t="str">
        <f aca="false">IF(ISNA(VLOOKUP($B709,geographic!$A:$B,1,0)), "no", "yes")</f>
        <v>no</v>
      </c>
      <c r="L709" s="8" t="str">
        <f aca="false">IF(ISNA(VLOOKUP($B709,scientific!$A:$B,1,0)), "no", "yes")</f>
        <v>no</v>
      </c>
      <c r="M709" s="8" t="str">
        <f aca="false">IF(ISNA(VLOOKUP($B709,datasets!$B:$C,1,0)), "no", "yes")</f>
        <v>no</v>
      </c>
      <c r="N709" s="8" t="str">
        <f aca="false">IF(ISNA(VLOOKUP($B709,processing!$B:$C,1,0)), "no", "yes")</f>
        <v>no</v>
      </c>
      <c r="O709" s="8" t="str">
        <f aca="false">IF(ISNA(VLOOKUP($B709,outputs!$B:$C,1,0)), "no", "yes")</f>
        <v>no</v>
      </c>
      <c r="P709" s="8" t="str">
        <f aca="false">IF(ISNA(VLOOKUP($B709,accuracy!$B:$C,1,0)), "no", "yes")</f>
        <v>no</v>
      </c>
    </row>
    <row r="710" customFormat="false" ht="12.75" hidden="false" customHeight="true" outlineLevel="0" collapsed="false">
      <c r="A710" s="5"/>
      <c r="B710" s="5" t="str">
        <f aca="false">CONCATENATE(E710," ",C710,", ",G710, " (", D710,")")</f>
        <v> ,  ()</v>
      </c>
      <c r="C710" s="5"/>
      <c r="J710" s="5" t="e">
        <f aca="true">EXACT(VLOOKUP($B710, INDIRECT("scientific!$A:$E"), 5, FALSE()), "no")</f>
        <v>#N/A</v>
      </c>
      <c r="K710" s="9" t="str">
        <f aca="false">IF(ISNA(VLOOKUP($B710,geographic!$A:$B,1,0)), "no", "yes")</f>
        <v>no</v>
      </c>
      <c r="L710" s="8" t="str">
        <f aca="false">IF(ISNA(VLOOKUP($B710,scientific!$A:$B,1,0)), "no", "yes")</f>
        <v>no</v>
      </c>
      <c r="M710" s="8" t="str">
        <f aca="false">IF(ISNA(VLOOKUP($B710,datasets!$B:$C,1,0)), "no", "yes")</f>
        <v>no</v>
      </c>
      <c r="N710" s="8" t="str">
        <f aca="false">IF(ISNA(VLOOKUP($B710,processing!$B:$C,1,0)), "no", "yes")</f>
        <v>no</v>
      </c>
      <c r="O710" s="8" t="str">
        <f aca="false">IF(ISNA(VLOOKUP($B710,outputs!$B:$C,1,0)), "no", "yes")</f>
        <v>no</v>
      </c>
      <c r="P710" s="8" t="str">
        <f aca="false">IF(ISNA(VLOOKUP($B710,accuracy!$B:$C,1,0)), "no", "yes")</f>
        <v>no</v>
      </c>
    </row>
    <row r="711" customFormat="false" ht="12.75" hidden="false" customHeight="true" outlineLevel="0" collapsed="false">
      <c r="A711" s="5"/>
      <c r="B711" s="5" t="str">
        <f aca="false">CONCATENATE(E711," ",C711,", ",G711, " (", D711,")")</f>
        <v> ,  ()</v>
      </c>
      <c r="C711" s="5"/>
      <c r="J711" s="5" t="e">
        <f aca="true">EXACT(VLOOKUP($B711, INDIRECT("scientific!$A:$E"), 5, FALSE()), "no")</f>
        <v>#N/A</v>
      </c>
      <c r="K711" s="9" t="str">
        <f aca="false">IF(ISNA(VLOOKUP($B711,geographic!$A:$B,1,0)), "no", "yes")</f>
        <v>no</v>
      </c>
      <c r="L711" s="8" t="str">
        <f aca="false">IF(ISNA(VLOOKUP($B711,scientific!$A:$B,1,0)), "no", "yes")</f>
        <v>no</v>
      </c>
      <c r="M711" s="8" t="str">
        <f aca="false">IF(ISNA(VLOOKUP($B711,datasets!$B:$C,1,0)), "no", "yes")</f>
        <v>no</v>
      </c>
      <c r="N711" s="8" t="str">
        <f aca="false">IF(ISNA(VLOOKUP($B711,processing!$B:$C,1,0)), "no", "yes")</f>
        <v>no</v>
      </c>
      <c r="O711" s="8" t="str">
        <f aca="false">IF(ISNA(VLOOKUP($B711,outputs!$B:$C,1,0)), "no", "yes")</f>
        <v>no</v>
      </c>
      <c r="P711" s="8" t="str">
        <f aca="false">IF(ISNA(VLOOKUP($B711,accuracy!$B:$C,1,0)), "no", "yes")</f>
        <v>no</v>
      </c>
    </row>
    <row r="712" customFormat="false" ht="12.75" hidden="false" customHeight="true" outlineLevel="0" collapsed="false">
      <c r="A712" s="5"/>
      <c r="B712" s="5" t="str">
        <f aca="false">CONCATENATE(E712," ",C712,", ",G712, " (", D712,")")</f>
        <v> ,  ()</v>
      </c>
      <c r="C712" s="5"/>
      <c r="J712" s="5" t="e">
        <f aca="true">EXACT(VLOOKUP($B712, INDIRECT("scientific!$A:$E"), 5, FALSE()), "no")</f>
        <v>#N/A</v>
      </c>
      <c r="K712" s="9" t="str">
        <f aca="false">IF(ISNA(VLOOKUP($B712,geographic!$A:$B,1,0)), "no", "yes")</f>
        <v>no</v>
      </c>
      <c r="L712" s="8" t="str">
        <f aca="false">IF(ISNA(VLOOKUP($B712,scientific!$A:$B,1,0)), "no", "yes")</f>
        <v>no</v>
      </c>
      <c r="M712" s="8" t="str">
        <f aca="false">IF(ISNA(VLOOKUP($B712,datasets!$B:$C,1,0)), "no", "yes")</f>
        <v>no</v>
      </c>
      <c r="N712" s="8" t="str">
        <f aca="false">IF(ISNA(VLOOKUP($B712,processing!$B:$C,1,0)), "no", "yes")</f>
        <v>no</v>
      </c>
      <c r="O712" s="8" t="str">
        <f aca="false">IF(ISNA(VLOOKUP($B712,outputs!$B:$C,1,0)), "no", "yes")</f>
        <v>no</v>
      </c>
      <c r="P712" s="8" t="str">
        <f aca="false">IF(ISNA(VLOOKUP($B712,accuracy!$B:$C,1,0)), "no", "yes")</f>
        <v>no</v>
      </c>
    </row>
    <row r="713" customFormat="false" ht="12.75" hidden="false" customHeight="true" outlineLevel="0" collapsed="false">
      <c r="A713" s="5"/>
      <c r="B713" s="5" t="str">
        <f aca="false">CONCATENATE(E713," ",C713,", ",G713, " (", D713,")")</f>
        <v> ,  ()</v>
      </c>
      <c r="C713" s="5"/>
      <c r="J713" s="5" t="e">
        <f aca="true">EXACT(VLOOKUP($B713, INDIRECT("scientific!$A:$E"), 5, FALSE()), "no")</f>
        <v>#N/A</v>
      </c>
      <c r="K713" s="9" t="str">
        <f aca="false">IF(ISNA(VLOOKUP($B713,geographic!$A:$B,1,0)), "no", "yes")</f>
        <v>no</v>
      </c>
      <c r="L713" s="8" t="str">
        <f aca="false">IF(ISNA(VLOOKUP($B713,scientific!$A:$B,1,0)), "no", "yes")</f>
        <v>no</v>
      </c>
      <c r="M713" s="8" t="str">
        <f aca="false">IF(ISNA(VLOOKUP($B713,datasets!$B:$C,1,0)), "no", "yes")</f>
        <v>no</v>
      </c>
      <c r="N713" s="8" t="str">
        <f aca="false">IF(ISNA(VLOOKUP($B713,processing!$B:$C,1,0)), "no", "yes")</f>
        <v>no</v>
      </c>
      <c r="O713" s="8" t="str">
        <f aca="false">IF(ISNA(VLOOKUP($B713,outputs!$B:$C,1,0)), "no", "yes")</f>
        <v>no</v>
      </c>
      <c r="P713" s="8" t="str">
        <f aca="false">IF(ISNA(VLOOKUP($B713,accuracy!$B:$C,1,0)), "no", "yes")</f>
        <v>no</v>
      </c>
    </row>
    <row r="714" customFormat="false" ht="12.75" hidden="false" customHeight="true" outlineLevel="0" collapsed="false">
      <c r="A714" s="5"/>
      <c r="B714" s="5" t="str">
        <f aca="false">CONCATENATE(E714," ",C714,", ",G714, " (", D714,")")</f>
        <v> ,  ()</v>
      </c>
      <c r="C714" s="5"/>
      <c r="J714" s="5" t="e">
        <f aca="true">EXACT(VLOOKUP($B714, INDIRECT("scientific!$A:$E"), 5, FALSE()), "no")</f>
        <v>#N/A</v>
      </c>
      <c r="K714" s="9" t="str">
        <f aca="false">IF(ISNA(VLOOKUP($B714,geographic!$A:$B,1,0)), "no", "yes")</f>
        <v>no</v>
      </c>
      <c r="L714" s="8" t="str">
        <f aca="false">IF(ISNA(VLOOKUP($B714,scientific!$A:$B,1,0)), "no", "yes")</f>
        <v>no</v>
      </c>
      <c r="M714" s="8" t="str">
        <f aca="false">IF(ISNA(VLOOKUP($B714,datasets!$B:$C,1,0)), "no", "yes")</f>
        <v>no</v>
      </c>
      <c r="N714" s="8" t="str">
        <f aca="false">IF(ISNA(VLOOKUP($B714,processing!$B:$C,1,0)), "no", "yes")</f>
        <v>no</v>
      </c>
      <c r="O714" s="8" t="str">
        <f aca="false">IF(ISNA(VLOOKUP($B714,outputs!$B:$C,1,0)), "no", "yes")</f>
        <v>no</v>
      </c>
      <c r="P714" s="8" t="str">
        <f aca="false">IF(ISNA(VLOOKUP($B714,accuracy!$B:$C,1,0)), "no", "yes")</f>
        <v>no</v>
      </c>
    </row>
    <row r="715" customFormat="false" ht="12.75" hidden="false" customHeight="true" outlineLevel="0" collapsed="false">
      <c r="A715" s="5"/>
      <c r="B715" s="5" t="str">
        <f aca="false">CONCATENATE(E715," ",C715,", ",G715, " (", D715,")")</f>
        <v> ,  ()</v>
      </c>
      <c r="C715" s="5"/>
      <c r="J715" s="5" t="e">
        <f aca="true">EXACT(VLOOKUP($B715, INDIRECT("scientific!$A:$E"), 5, FALSE()), "no")</f>
        <v>#N/A</v>
      </c>
      <c r="K715" s="9" t="str">
        <f aca="false">IF(ISNA(VLOOKUP($B715,geographic!$A:$B,1,0)), "no", "yes")</f>
        <v>no</v>
      </c>
      <c r="L715" s="8" t="str">
        <f aca="false">IF(ISNA(VLOOKUP($B715,scientific!$A:$B,1,0)), "no", "yes")</f>
        <v>no</v>
      </c>
      <c r="M715" s="8" t="str">
        <f aca="false">IF(ISNA(VLOOKUP($B715,datasets!$B:$C,1,0)), "no", "yes")</f>
        <v>no</v>
      </c>
      <c r="N715" s="8" t="str">
        <f aca="false">IF(ISNA(VLOOKUP($B715,processing!$B:$C,1,0)), "no", "yes")</f>
        <v>no</v>
      </c>
      <c r="O715" s="8" t="str">
        <f aca="false">IF(ISNA(VLOOKUP($B715,outputs!$B:$C,1,0)), "no", "yes")</f>
        <v>no</v>
      </c>
      <c r="P715" s="8" t="str">
        <f aca="false">IF(ISNA(VLOOKUP($B715,accuracy!$B:$C,1,0)), "no", "yes")</f>
        <v>no</v>
      </c>
    </row>
    <row r="716" customFormat="false" ht="12.75" hidden="false" customHeight="true" outlineLevel="0" collapsed="false">
      <c r="A716" s="5"/>
      <c r="B716" s="5" t="str">
        <f aca="false">CONCATENATE(E716," ",C716,", ",G716, " (", D716,")")</f>
        <v> ,  ()</v>
      </c>
      <c r="C716" s="5"/>
      <c r="J716" s="5" t="e">
        <f aca="true">EXACT(VLOOKUP($B716, INDIRECT("scientific!$A:$E"), 5, FALSE()), "no")</f>
        <v>#N/A</v>
      </c>
      <c r="K716" s="9" t="str">
        <f aca="false">IF(ISNA(VLOOKUP($B716,geographic!$A:$B,1,0)), "no", "yes")</f>
        <v>no</v>
      </c>
      <c r="L716" s="8" t="str">
        <f aca="false">IF(ISNA(VLOOKUP($B716,scientific!$A:$B,1,0)), "no", "yes")</f>
        <v>no</v>
      </c>
      <c r="M716" s="8" t="str">
        <f aca="false">IF(ISNA(VLOOKUP($B716,datasets!$B:$C,1,0)), "no", "yes")</f>
        <v>no</v>
      </c>
      <c r="N716" s="8" t="str">
        <f aca="false">IF(ISNA(VLOOKUP($B716,processing!$B:$C,1,0)), "no", "yes")</f>
        <v>no</v>
      </c>
      <c r="O716" s="8" t="str">
        <f aca="false">IF(ISNA(VLOOKUP($B716,outputs!$B:$C,1,0)), "no", "yes")</f>
        <v>no</v>
      </c>
      <c r="P716" s="8" t="str">
        <f aca="false">IF(ISNA(VLOOKUP($B716,accuracy!$B:$C,1,0)), "no", "yes")</f>
        <v>no</v>
      </c>
    </row>
    <row r="717" customFormat="false" ht="12.75" hidden="false" customHeight="true" outlineLevel="0" collapsed="false">
      <c r="A717" s="5"/>
      <c r="B717" s="5" t="str">
        <f aca="false">CONCATENATE(E717," ",C717,", ",G717, " (", D717,")")</f>
        <v> ,  ()</v>
      </c>
      <c r="C717" s="5"/>
      <c r="J717" s="5" t="e">
        <f aca="true">EXACT(VLOOKUP($B717, INDIRECT("scientific!$A:$E"), 5, FALSE()), "no")</f>
        <v>#N/A</v>
      </c>
      <c r="K717" s="9" t="str">
        <f aca="false">IF(ISNA(VLOOKUP($B717,geographic!$A:$B,1,0)), "no", "yes")</f>
        <v>no</v>
      </c>
      <c r="L717" s="8" t="str">
        <f aca="false">IF(ISNA(VLOOKUP($B717,scientific!$A:$B,1,0)), "no", "yes")</f>
        <v>no</v>
      </c>
      <c r="M717" s="8" t="str">
        <f aca="false">IF(ISNA(VLOOKUP($B717,datasets!$B:$C,1,0)), "no", "yes")</f>
        <v>no</v>
      </c>
      <c r="N717" s="8" t="str">
        <f aca="false">IF(ISNA(VLOOKUP($B717,processing!$B:$C,1,0)), "no", "yes")</f>
        <v>no</v>
      </c>
      <c r="O717" s="8" t="str">
        <f aca="false">IF(ISNA(VLOOKUP($B717,outputs!$B:$C,1,0)), "no", "yes")</f>
        <v>no</v>
      </c>
      <c r="P717" s="8" t="str">
        <f aca="false">IF(ISNA(VLOOKUP($B717,accuracy!$B:$C,1,0)), "no", "yes")</f>
        <v>no</v>
      </c>
    </row>
    <row r="718" customFormat="false" ht="12.75" hidden="false" customHeight="true" outlineLevel="0" collapsed="false">
      <c r="A718" s="5"/>
      <c r="B718" s="5" t="str">
        <f aca="false">CONCATENATE(E718," ",C718,", ",G718, " (", D718,")")</f>
        <v> ,  ()</v>
      </c>
      <c r="C718" s="5"/>
      <c r="J718" s="5" t="e">
        <f aca="true">EXACT(VLOOKUP($B718, INDIRECT("scientific!$A:$E"), 5, FALSE()), "no")</f>
        <v>#N/A</v>
      </c>
      <c r="K718" s="9" t="str">
        <f aca="false">IF(ISNA(VLOOKUP($B718,geographic!$A:$B,1,0)), "no", "yes")</f>
        <v>no</v>
      </c>
      <c r="L718" s="8" t="str">
        <f aca="false">IF(ISNA(VLOOKUP($B718,scientific!$A:$B,1,0)), "no", "yes")</f>
        <v>no</v>
      </c>
      <c r="M718" s="8" t="str">
        <f aca="false">IF(ISNA(VLOOKUP($B718,datasets!$B:$C,1,0)), "no", "yes")</f>
        <v>no</v>
      </c>
      <c r="N718" s="8" t="str">
        <f aca="false">IF(ISNA(VLOOKUP($B718,processing!$B:$C,1,0)), "no", "yes")</f>
        <v>no</v>
      </c>
      <c r="O718" s="8" t="str">
        <f aca="false">IF(ISNA(VLOOKUP($B718,outputs!$B:$C,1,0)), "no", "yes")</f>
        <v>no</v>
      </c>
      <c r="P718" s="8" t="str">
        <f aca="false">IF(ISNA(VLOOKUP($B718,accuracy!$B:$C,1,0)), "no", "yes")</f>
        <v>no</v>
      </c>
    </row>
    <row r="719" customFormat="false" ht="12.75" hidden="false" customHeight="true" outlineLevel="0" collapsed="false">
      <c r="A719" s="5"/>
      <c r="B719" s="5" t="str">
        <f aca="false">CONCATENATE(E719," ",C719,", ",G719, " (", D719,")")</f>
        <v> ,  ()</v>
      </c>
      <c r="C719" s="5"/>
      <c r="J719" s="5" t="e">
        <f aca="true">EXACT(VLOOKUP($B719, INDIRECT("scientific!$A:$E"), 5, FALSE()), "no")</f>
        <v>#N/A</v>
      </c>
      <c r="K719" s="9" t="str">
        <f aca="false">IF(ISNA(VLOOKUP($B719,geographic!$A:$B,1,0)), "no", "yes")</f>
        <v>no</v>
      </c>
      <c r="L719" s="8" t="str">
        <f aca="false">IF(ISNA(VLOOKUP($B719,scientific!$A:$B,1,0)), "no", "yes")</f>
        <v>no</v>
      </c>
      <c r="M719" s="8" t="str">
        <f aca="false">IF(ISNA(VLOOKUP($B719,datasets!$B:$C,1,0)), "no", "yes")</f>
        <v>no</v>
      </c>
      <c r="N719" s="8" t="str">
        <f aca="false">IF(ISNA(VLOOKUP($B719,processing!$B:$C,1,0)), "no", "yes")</f>
        <v>no</v>
      </c>
      <c r="O719" s="8" t="str">
        <f aca="false">IF(ISNA(VLOOKUP($B719,outputs!$B:$C,1,0)), "no", "yes")</f>
        <v>no</v>
      </c>
      <c r="P719" s="8" t="str">
        <f aca="false">IF(ISNA(VLOOKUP($B719,accuracy!$B:$C,1,0)), "no", "yes")</f>
        <v>no</v>
      </c>
    </row>
    <row r="720" customFormat="false" ht="12.75" hidden="false" customHeight="true" outlineLevel="0" collapsed="false">
      <c r="A720" s="5"/>
      <c r="B720" s="5" t="str">
        <f aca="false">CONCATENATE(E720," ",C720,", ",G720, " (", D720,")")</f>
        <v> ,  ()</v>
      </c>
      <c r="C720" s="5"/>
      <c r="J720" s="5" t="e">
        <f aca="true">EXACT(VLOOKUP($B720, INDIRECT("scientific!$A:$E"), 5, FALSE()), "no")</f>
        <v>#N/A</v>
      </c>
      <c r="K720" s="9" t="str">
        <f aca="false">IF(ISNA(VLOOKUP($B720,geographic!$A:$B,1,0)), "no", "yes")</f>
        <v>no</v>
      </c>
      <c r="L720" s="8" t="str">
        <f aca="false">IF(ISNA(VLOOKUP($B720,scientific!$A:$B,1,0)), "no", "yes")</f>
        <v>no</v>
      </c>
      <c r="M720" s="8" t="str">
        <f aca="false">IF(ISNA(VLOOKUP($B720,datasets!$B:$C,1,0)), "no", "yes")</f>
        <v>no</v>
      </c>
      <c r="N720" s="8" t="str">
        <f aca="false">IF(ISNA(VLOOKUP($B720,processing!$B:$C,1,0)), "no", "yes")</f>
        <v>no</v>
      </c>
      <c r="O720" s="8" t="str">
        <f aca="false">IF(ISNA(VLOOKUP($B720,outputs!$B:$C,1,0)), "no", "yes")</f>
        <v>no</v>
      </c>
      <c r="P720" s="8" t="str">
        <f aca="false">IF(ISNA(VLOOKUP($B720,accuracy!$B:$C,1,0)), "no", "yes")</f>
        <v>no</v>
      </c>
    </row>
    <row r="721" customFormat="false" ht="12.75" hidden="false" customHeight="true" outlineLevel="0" collapsed="false">
      <c r="A721" s="5"/>
      <c r="B721" s="5" t="str">
        <f aca="false">CONCATENATE(E721," ",C721,", ",G721, " (", D721,")")</f>
        <v> ,  ()</v>
      </c>
      <c r="C721" s="5"/>
      <c r="J721" s="5" t="e">
        <f aca="true">EXACT(VLOOKUP($B721, INDIRECT("scientific!$A:$E"), 5, FALSE()), "no")</f>
        <v>#N/A</v>
      </c>
      <c r="K721" s="9" t="str">
        <f aca="false">IF(ISNA(VLOOKUP($B721,geographic!$A:$B,1,0)), "no", "yes")</f>
        <v>no</v>
      </c>
      <c r="L721" s="8" t="str">
        <f aca="false">IF(ISNA(VLOOKUP($B721,scientific!$A:$B,1,0)), "no", "yes")</f>
        <v>no</v>
      </c>
      <c r="M721" s="8" t="str">
        <f aca="false">IF(ISNA(VLOOKUP($B721,datasets!$B:$C,1,0)), "no", "yes")</f>
        <v>no</v>
      </c>
      <c r="N721" s="8" t="str">
        <f aca="false">IF(ISNA(VLOOKUP($B721,processing!$B:$C,1,0)), "no", "yes")</f>
        <v>no</v>
      </c>
      <c r="O721" s="8" t="str">
        <f aca="false">IF(ISNA(VLOOKUP($B721,outputs!$B:$C,1,0)), "no", "yes")</f>
        <v>no</v>
      </c>
      <c r="P721" s="8" t="str">
        <f aca="false">IF(ISNA(VLOOKUP($B721,accuracy!$B:$C,1,0)), "no", "yes")</f>
        <v>no</v>
      </c>
    </row>
    <row r="722" customFormat="false" ht="12.75" hidden="false" customHeight="true" outlineLevel="0" collapsed="false">
      <c r="A722" s="5"/>
      <c r="B722" s="5" t="str">
        <f aca="false">CONCATENATE(E722," ",C722,", ",G722, " (", D722,")")</f>
        <v> ,  ()</v>
      </c>
      <c r="C722" s="5"/>
      <c r="J722" s="5" t="e">
        <f aca="true">EXACT(VLOOKUP($B722, INDIRECT("scientific!$A:$E"), 5, FALSE()), "no")</f>
        <v>#N/A</v>
      </c>
      <c r="K722" s="9" t="str">
        <f aca="false">IF(ISNA(VLOOKUP($B722,geographic!$A:$B,1,0)), "no", "yes")</f>
        <v>no</v>
      </c>
      <c r="L722" s="8" t="str">
        <f aca="false">IF(ISNA(VLOOKUP($B722,scientific!$A:$B,1,0)), "no", "yes")</f>
        <v>no</v>
      </c>
      <c r="M722" s="8" t="str">
        <f aca="false">IF(ISNA(VLOOKUP($B722,datasets!$B:$C,1,0)), "no", "yes")</f>
        <v>no</v>
      </c>
      <c r="N722" s="8" t="str">
        <f aca="false">IF(ISNA(VLOOKUP($B722,processing!$B:$C,1,0)), "no", "yes")</f>
        <v>no</v>
      </c>
      <c r="O722" s="8" t="str">
        <f aca="false">IF(ISNA(VLOOKUP($B722,outputs!$B:$C,1,0)), "no", "yes")</f>
        <v>no</v>
      </c>
      <c r="P722" s="8" t="str">
        <f aca="false">IF(ISNA(VLOOKUP($B722,accuracy!$B:$C,1,0)), "no", "yes")</f>
        <v>no</v>
      </c>
    </row>
    <row r="723" customFormat="false" ht="12.75" hidden="false" customHeight="true" outlineLevel="0" collapsed="false">
      <c r="A723" s="5"/>
      <c r="B723" s="5" t="str">
        <f aca="false">CONCATENATE(E723," ",C723,", ",G723, " (", D723,")")</f>
        <v> ,  ()</v>
      </c>
      <c r="C723" s="5"/>
      <c r="J723" s="5" t="e">
        <f aca="true">EXACT(VLOOKUP($B723, INDIRECT("scientific!$A:$E"), 5, FALSE()), "no")</f>
        <v>#N/A</v>
      </c>
      <c r="K723" s="9" t="str">
        <f aca="false">IF(ISNA(VLOOKUP($B723,geographic!$A:$B,1,0)), "no", "yes")</f>
        <v>no</v>
      </c>
      <c r="L723" s="8" t="str">
        <f aca="false">IF(ISNA(VLOOKUP($B723,scientific!$A:$B,1,0)), "no", "yes")</f>
        <v>no</v>
      </c>
      <c r="M723" s="8" t="str">
        <f aca="false">IF(ISNA(VLOOKUP($B723,datasets!$B:$C,1,0)), "no", "yes")</f>
        <v>no</v>
      </c>
      <c r="N723" s="8" t="str">
        <f aca="false">IF(ISNA(VLOOKUP($B723,processing!$B:$C,1,0)), "no", "yes")</f>
        <v>no</v>
      </c>
      <c r="O723" s="8" t="str">
        <f aca="false">IF(ISNA(VLOOKUP($B723,outputs!$B:$C,1,0)), "no", "yes")</f>
        <v>no</v>
      </c>
      <c r="P723" s="8" t="str">
        <f aca="false">IF(ISNA(VLOOKUP($B723,accuracy!$B:$C,1,0)), "no", "yes")</f>
        <v>no</v>
      </c>
    </row>
    <row r="724" customFormat="false" ht="12.75" hidden="false" customHeight="true" outlineLevel="0" collapsed="false">
      <c r="A724" s="5"/>
      <c r="B724" s="5" t="str">
        <f aca="false">CONCATENATE(E724," ",C724,", ",G724, " (", D724,")")</f>
        <v> ,  ()</v>
      </c>
      <c r="C724" s="5"/>
      <c r="J724" s="5" t="e">
        <f aca="true">EXACT(VLOOKUP($B724, INDIRECT("scientific!$A:$E"), 5, FALSE()), "no")</f>
        <v>#N/A</v>
      </c>
      <c r="K724" s="9" t="str">
        <f aca="false">IF(ISNA(VLOOKUP($B724,geographic!$A:$B,1,0)), "no", "yes")</f>
        <v>no</v>
      </c>
      <c r="L724" s="8" t="str">
        <f aca="false">IF(ISNA(VLOOKUP($B724,scientific!$A:$B,1,0)), "no", "yes")</f>
        <v>no</v>
      </c>
      <c r="M724" s="8" t="str">
        <f aca="false">IF(ISNA(VLOOKUP($B724,datasets!$B:$C,1,0)), "no", "yes")</f>
        <v>no</v>
      </c>
      <c r="N724" s="8" t="str">
        <f aca="false">IF(ISNA(VLOOKUP($B724,processing!$B:$C,1,0)), "no", "yes")</f>
        <v>no</v>
      </c>
      <c r="O724" s="8" t="str">
        <f aca="false">IF(ISNA(VLOOKUP($B724,outputs!$B:$C,1,0)), "no", "yes")</f>
        <v>no</v>
      </c>
      <c r="P724" s="8" t="str">
        <f aca="false">IF(ISNA(VLOOKUP($B724,accuracy!$B:$C,1,0)), "no", "yes")</f>
        <v>no</v>
      </c>
    </row>
    <row r="725" customFormat="false" ht="12.75" hidden="false" customHeight="true" outlineLevel="0" collapsed="false">
      <c r="A725" s="5"/>
      <c r="B725" s="5" t="str">
        <f aca="false">CONCATENATE(E725," ",C725,", ",G725, " (", D725,")")</f>
        <v> ,  ()</v>
      </c>
      <c r="C725" s="5"/>
      <c r="J725" s="5" t="e">
        <f aca="true">EXACT(VLOOKUP($B725, INDIRECT("scientific!$A:$E"), 5, FALSE()), "no")</f>
        <v>#N/A</v>
      </c>
      <c r="K725" s="9" t="str">
        <f aca="false">IF(ISNA(VLOOKUP($B725,geographic!$A:$B,1,0)), "no", "yes")</f>
        <v>no</v>
      </c>
      <c r="L725" s="8" t="str">
        <f aca="false">IF(ISNA(VLOOKUP($B725,scientific!$A:$B,1,0)), "no", "yes")</f>
        <v>no</v>
      </c>
      <c r="M725" s="8" t="str">
        <f aca="false">IF(ISNA(VLOOKUP($B725,datasets!$B:$C,1,0)), "no", "yes")</f>
        <v>no</v>
      </c>
      <c r="N725" s="8" t="str">
        <f aca="false">IF(ISNA(VLOOKUP($B725,processing!$B:$C,1,0)), "no", "yes")</f>
        <v>no</v>
      </c>
      <c r="O725" s="8" t="str">
        <f aca="false">IF(ISNA(VLOOKUP($B725,outputs!$B:$C,1,0)), "no", "yes")</f>
        <v>no</v>
      </c>
      <c r="P725" s="8" t="str">
        <f aca="false">IF(ISNA(VLOOKUP($B725,accuracy!$B:$C,1,0)), "no", "yes")</f>
        <v>no</v>
      </c>
    </row>
    <row r="726" customFormat="false" ht="12.75" hidden="false" customHeight="true" outlineLevel="0" collapsed="false">
      <c r="A726" s="5"/>
      <c r="B726" s="5" t="str">
        <f aca="false">CONCATENATE(E726," ",C726,", ",G726, " (", D726,")")</f>
        <v> ,  ()</v>
      </c>
      <c r="C726" s="5"/>
      <c r="J726" s="5" t="e">
        <f aca="true">EXACT(VLOOKUP($B726, INDIRECT("scientific!$A:$E"), 5, FALSE()), "no")</f>
        <v>#N/A</v>
      </c>
      <c r="K726" s="9" t="str">
        <f aca="false">IF(ISNA(VLOOKUP($B726,geographic!$A:$B,1,0)), "no", "yes")</f>
        <v>no</v>
      </c>
      <c r="L726" s="8" t="str">
        <f aca="false">IF(ISNA(VLOOKUP($B726,scientific!$A:$B,1,0)), "no", "yes")</f>
        <v>no</v>
      </c>
      <c r="M726" s="8" t="str">
        <f aca="false">IF(ISNA(VLOOKUP($B726,datasets!$B:$C,1,0)), "no", "yes")</f>
        <v>no</v>
      </c>
      <c r="N726" s="8" t="str">
        <f aca="false">IF(ISNA(VLOOKUP($B726,processing!$B:$C,1,0)), "no", "yes")</f>
        <v>no</v>
      </c>
      <c r="O726" s="8" t="str">
        <f aca="false">IF(ISNA(VLOOKUP($B726,outputs!$B:$C,1,0)), "no", "yes")</f>
        <v>no</v>
      </c>
      <c r="P726" s="8" t="str">
        <f aca="false">IF(ISNA(VLOOKUP($B726,accuracy!$B:$C,1,0)), "no", "yes")</f>
        <v>no</v>
      </c>
    </row>
    <row r="727" customFormat="false" ht="12.75" hidden="false" customHeight="true" outlineLevel="0" collapsed="false">
      <c r="A727" s="5"/>
      <c r="B727" s="5" t="str">
        <f aca="false">CONCATENATE(E727," ",C727,", ",G727, " (", D727,")")</f>
        <v> ,  ()</v>
      </c>
      <c r="C727" s="5"/>
      <c r="J727" s="5" t="e">
        <f aca="true">EXACT(VLOOKUP($B727, INDIRECT("scientific!$A:$E"), 5, FALSE()), "no")</f>
        <v>#N/A</v>
      </c>
      <c r="K727" s="9" t="str">
        <f aca="false">IF(ISNA(VLOOKUP($B727,geographic!$A:$B,1,0)), "no", "yes")</f>
        <v>no</v>
      </c>
      <c r="L727" s="8" t="str">
        <f aca="false">IF(ISNA(VLOOKUP($B727,scientific!$A:$B,1,0)), "no", "yes")</f>
        <v>no</v>
      </c>
      <c r="M727" s="8" t="str">
        <f aca="false">IF(ISNA(VLOOKUP($B727,datasets!$B:$C,1,0)), "no", "yes")</f>
        <v>no</v>
      </c>
      <c r="N727" s="8" t="str">
        <f aca="false">IF(ISNA(VLOOKUP($B727,processing!$B:$C,1,0)), "no", "yes")</f>
        <v>no</v>
      </c>
      <c r="O727" s="8" t="str">
        <f aca="false">IF(ISNA(VLOOKUP($B727,outputs!$B:$C,1,0)), "no", "yes")</f>
        <v>no</v>
      </c>
      <c r="P727" s="8" t="str">
        <f aca="false">IF(ISNA(VLOOKUP($B727,accuracy!$B:$C,1,0)), "no", "yes")</f>
        <v>no</v>
      </c>
    </row>
    <row r="728" customFormat="false" ht="12.75" hidden="false" customHeight="true" outlineLevel="0" collapsed="false">
      <c r="A728" s="5"/>
      <c r="B728" s="5" t="str">
        <f aca="false">CONCATENATE(E728," ",C728,", ",G728, " (", D728,")")</f>
        <v> ,  ()</v>
      </c>
      <c r="C728" s="5"/>
      <c r="J728" s="5" t="e">
        <f aca="true">EXACT(VLOOKUP($B728, INDIRECT("scientific!$A:$E"), 5, FALSE()), "no")</f>
        <v>#N/A</v>
      </c>
      <c r="K728" s="9" t="str">
        <f aca="false">IF(ISNA(VLOOKUP($B728,geographic!$A:$B,1,0)), "no", "yes")</f>
        <v>no</v>
      </c>
      <c r="L728" s="8" t="str">
        <f aca="false">IF(ISNA(VLOOKUP($B728,scientific!$A:$B,1,0)), "no", "yes")</f>
        <v>no</v>
      </c>
      <c r="M728" s="8" t="str">
        <f aca="false">IF(ISNA(VLOOKUP($B728,datasets!$B:$C,1,0)), "no", "yes")</f>
        <v>no</v>
      </c>
      <c r="N728" s="8" t="str">
        <f aca="false">IF(ISNA(VLOOKUP($B728,processing!$B:$C,1,0)), "no", "yes")</f>
        <v>no</v>
      </c>
      <c r="O728" s="8" t="str">
        <f aca="false">IF(ISNA(VLOOKUP($B728,outputs!$B:$C,1,0)), "no", "yes")</f>
        <v>no</v>
      </c>
      <c r="P728" s="8" t="str">
        <f aca="false">IF(ISNA(VLOOKUP($B728,accuracy!$B:$C,1,0)), "no", "yes")</f>
        <v>no</v>
      </c>
    </row>
    <row r="729" customFormat="false" ht="12.75" hidden="false" customHeight="true" outlineLevel="0" collapsed="false">
      <c r="A729" s="5"/>
      <c r="B729" s="5" t="str">
        <f aca="false">CONCATENATE(E729," ",C729,", ",G729, " (", D729,")")</f>
        <v> ,  ()</v>
      </c>
      <c r="C729" s="5"/>
      <c r="J729" s="5" t="e">
        <f aca="true">EXACT(VLOOKUP($B729, INDIRECT("scientific!$A:$E"), 5, FALSE()), "no")</f>
        <v>#N/A</v>
      </c>
      <c r="K729" s="9" t="str">
        <f aca="false">IF(ISNA(VLOOKUP($B729,geographic!$A:$B,1,0)), "no", "yes")</f>
        <v>no</v>
      </c>
      <c r="L729" s="8" t="str">
        <f aca="false">IF(ISNA(VLOOKUP($B729,scientific!$A:$B,1,0)), "no", "yes")</f>
        <v>no</v>
      </c>
      <c r="M729" s="8" t="str">
        <f aca="false">IF(ISNA(VLOOKUP($B729,datasets!$B:$C,1,0)), "no", "yes")</f>
        <v>no</v>
      </c>
      <c r="N729" s="8" t="str">
        <f aca="false">IF(ISNA(VLOOKUP($B729,processing!$B:$C,1,0)), "no", "yes")</f>
        <v>no</v>
      </c>
      <c r="O729" s="8" t="str">
        <f aca="false">IF(ISNA(VLOOKUP($B729,outputs!$B:$C,1,0)), "no", "yes")</f>
        <v>no</v>
      </c>
      <c r="P729" s="8" t="str">
        <f aca="false">IF(ISNA(VLOOKUP($B729,accuracy!$B:$C,1,0)), "no", "yes")</f>
        <v>no</v>
      </c>
    </row>
    <row r="730" customFormat="false" ht="12.75" hidden="false" customHeight="true" outlineLevel="0" collapsed="false">
      <c r="A730" s="5"/>
      <c r="B730" s="5" t="str">
        <f aca="false">CONCATENATE(E730," ",C730,", ",G730, " (", D730,")")</f>
        <v> ,  ()</v>
      </c>
      <c r="C730" s="5"/>
      <c r="J730" s="5" t="e">
        <f aca="true">EXACT(VLOOKUP($B730, INDIRECT("scientific!$A:$E"), 5, FALSE()), "no")</f>
        <v>#N/A</v>
      </c>
      <c r="K730" s="9" t="str">
        <f aca="false">IF(ISNA(VLOOKUP($B730,geographic!$A:$B,1,0)), "no", "yes")</f>
        <v>no</v>
      </c>
      <c r="L730" s="8" t="str">
        <f aca="false">IF(ISNA(VLOOKUP($B730,scientific!$A:$B,1,0)), "no", "yes")</f>
        <v>no</v>
      </c>
      <c r="M730" s="8" t="str">
        <f aca="false">IF(ISNA(VLOOKUP($B730,datasets!$B:$C,1,0)), "no", "yes")</f>
        <v>no</v>
      </c>
      <c r="N730" s="8" t="str">
        <f aca="false">IF(ISNA(VLOOKUP($B730,processing!$B:$C,1,0)), "no", "yes")</f>
        <v>no</v>
      </c>
      <c r="O730" s="8" t="str">
        <f aca="false">IF(ISNA(VLOOKUP($B730,outputs!$B:$C,1,0)), "no", "yes")</f>
        <v>no</v>
      </c>
      <c r="P730" s="8" t="str">
        <f aca="false">IF(ISNA(VLOOKUP($B730,accuracy!$B:$C,1,0)), "no", "yes")</f>
        <v>no</v>
      </c>
    </row>
    <row r="731" customFormat="false" ht="12.75" hidden="false" customHeight="true" outlineLevel="0" collapsed="false">
      <c r="A731" s="5"/>
      <c r="B731" s="5" t="str">
        <f aca="false">CONCATENATE(E731," ",C731,", ",G731, " (", D731,")")</f>
        <v> ,  ()</v>
      </c>
      <c r="C731" s="5"/>
      <c r="J731" s="5" t="e">
        <f aca="true">EXACT(VLOOKUP($B731, INDIRECT("scientific!$A:$E"), 5, FALSE()), "no")</f>
        <v>#N/A</v>
      </c>
      <c r="K731" s="9" t="str">
        <f aca="false">IF(ISNA(VLOOKUP($B731,geographic!$A:$B,1,0)), "no", "yes")</f>
        <v>no</v>
      </c>
      <c r="L731" s="8" t="str">
        <f aca="false">IF(ISNA(VLOOKUP($B731,scientific!$A:$B,1,0)), "no", "yes")</f>
        <v>no</v>
      </c>
      <c r="M731" s="8" t="str">
        <f aca="false">IF(ISNA(VLOOKUP($B731,datasets!$B:$C,1,0)), "no", "yes")</f>
        <v>no</v>
      </c>
      <c r="N731" s="8" t="str">
        <f aca="false">IF(ISNA(VLOOKUP($B731,processing!$B:$C,1,0)), "no", "yes")</f>
        <v>no</v>
      </c>
      <c r="O731" s="8" t="str">
        <f aca="false">IF(ISNA(VLOOKUP($B731,outputs!$B:$C,1,0)), "no", "yes")</f>
        <v>no</v>
      </c>
      <c r="P731" s="8" t="str">
        <f aca="false">IF(ISNA(VLOOKUP($B731,accuracy!$B:$C,1,0)), "no", "yes")</f>
        <v>no</v>
      </c>
    </row>
    <row r="732" customFormat="false" ht="12.75" hidden="false" customHeight="true" outlineLevel="0" collapsed="false">
      <c r="A732" s="5"/>
      <c r="B732" s="5" t="str">
        <f aca="false">CONCATENATE(E732," ",C732,", ",G732, " (", D732,")")</f>
        <v> ,  ()</v>
      </c>
      <c r="C732" s="5"/>
      <c r="J732" s="5" t="e">
        <f aca="true">EXACT(VLOOKUP($B732, INDIRECT("scientific!$A:$E"), 5, FALSE()), "no")</f>
        <v>#N/A</v>
      </c>
      <c r="K732" s="9" t="str">
        <f aca="false">IF(ISNA(VLOOKUP($B732,geographic!$A:$B,1,0)), "no", "yes")</f>
        <v>no</v>
      </c>
      <c r="L732" s="8" t="str">
        <f aca="false">IF(ISNA(VLOOKUP($B732,scientific!$A:$B,1,0)), "no", "yes")</f>
        <v>no</v>
      </c>
      <c r="M732" s="8" t="str">
        <f aca="false">IF(ISNA(VLOOKUP($B732,datasets!$B:$C,1,0)), "no", "yes")</f>
        <v>no</v>
      </c>
      <c r="N732" s="8" t="str">
        <f aca="false">IF(ISNA(VLOOKUP($B732,processing!$B:$C,1,0)), "no", "yes")</f>
        <v>no</v>
      </c>
      <c r="O732" s="8" t="str">
        <f aca="false">IF(ISNA(VLOOKUP($B732,outputs!$B:$C,1,0)), "no", "yes")</f>
        <v>no</v>
      </c>
      <c r="P732" s="8" t="str">
        <f aca="false">IF(ISNA(VLOOKUP($B732,accuracy!$B:$C,1,0)), "no", "yes")</f>
        <v>no</v>
      </c>
    </row>
    <row r="733" customFormat="false" ht="12.75" hidden="false" customHeight="true" outlineLevel="0" collapsed="false">
      <c r="A733" s="5"/>
      <c r="B733" s="5" t="str">
        <f aca="false">CONCATENATE(E733," ",C733,", ",G733, " (", D733,")")</f>
        <v> ,  ()</v>
      </c>
      <c r="C733" s="5"/>
      <c r="J733" s="5" t="e">
        <f aca="true">EXACT(VLOOKUP($B733, INDIRECT("scientific!$A:$E"), 5, FALSE()), "no")</f>
        <v>#N/A</v>
      </c>
      <c r="K733" s="9" t="str">
        <f aca="false">IF(ISNA(VLOOKUP($B733,geographic!$A:$B,1,0)), "no", "yes")</f>
        <v>no</v>
      </c>
      <c r="L733" s="8" t="str">
        <f aca="false">IF(ISNA(VLOOKUP($B733,scientific!$A:$B,1,0)), "no", "yes")</f>
        <v>no</v>
      </c>
      <c r="M733" s="8" t="str">
        <f aca="false">IF(ISNA(VLOOKUP($B733,datasets!$B:$C,1,0)), "no", "yes")</f>
        <v>no</v>
      </c>
      <c r="N733" s="8" t="str">
        <f aca="false">IF(ISNA(VLOOKUP($B733,processing!$B:$C,1,0)), "no", "yes")</f>
        <v>no</v>
      </c>
      <c r="O733" s="8" t="str">
        <f aca="false">IF(ISNA(VLOOKUP($B733,outputs!$B:$C,1,0)), "no", "yes")</f>
        <v>no</v>
      </c>
      <c r="P733" s="8" t="str">
        <f aca="false">IF(ISNA(VLOOKUP($B733,accuracy!$B:$C,1,0)), "no", "yes")</f>
        <v>no</v>
      </c>
    </row>
    <row r="734" customFormat="false" ht="12.75" hidden="false" customHeight="true" outlineLevel="0" collapsed="false">
      <c r="A734" s="5"/>
      <c r="B734" s="5" t="str">
        <f aca="false">CONCATENATE(E734," ",C734,", ",G734, " (", D734,")")</f>
        <v> ,  ()</v>
      </c>
      <c r="C734" s="5"/>
      <c r="J734" s="5" t="e">
        <f aca="true">EXACT(VLOOKUP($B734, INDIRECT("scientific!$A:$E"), 5, FALSE()), "no")</f>
        <v>#N/A</v>
      </c>
      <c r="K734" s="9" t="str">
        <f aca="false">IF(ISNA(VLOOKUP($B734,geographic!$A:$B,1,0)), "no", "yes")</f>
        <v>no</v>
      </c>
      <c r="L734" s="8" t="str">
        <f aca="false">IF(ISNA(VLOOKUP($B734,scientific!$A:$B,1,0)), "no", "yes")</f>
        <v>no</v>
      </c>
      <c r="M734" s="8" t="str">
        <f aca="false">IF(ISNA(VLOOKUP($B734,datasets!$B:$C,1,0)), "no", "yes")</f>
        <v>no</v>
      </c>
      <c r="N734" s="8" t="str">
        <f aca="false">IF(ISNA(VLOOKUP($B734,processing!$B:$C,1,0)), "no", "yes")</f>
        <v>no</v>
      </c>
      <c r="O734" s="8" t="str">
        <f aca="false">IF(ISNA(VLOOKUP($B734,outputs!$B:$C,1,0)), "no", "yes")</f>
        <v>no</v>
      </c>
      <c r="P734" s="8" t="str">
        <f aca="false">IF(ISNA(VLOOKUP($B734,accuracy!$B:$C,1,0)), "no", "yes")</f>
        <v>no</v>
      </c>
    </row>
    <row r="735" customFormat="false" ht="12.75" hidden="false" customHeight="true" outlineLevel="0" collapsed="false">
      <c r="A735" s="5"/>
      <c r="B735" s="5" t="str">
        <f aca="false">CONCATENATE(E735," ",C735,", ",G735, " (", D735,")")</f>
        <v> ,  ()</v>
      </c>
      <c r="C735" s="5"/>
      <c r="J735" s="5" t="e">
        <f aca="true">EXACT(VLOOKUP($B735, INDIRECT("scientific!$A:$E"), 5, FALSE()), "no")</f>
        <v>#N/A</v>
      </c>
      <c r="K735" s="9" t="str">
        <f aca="false">IF(ISNA(VLOOKUP($B735,geographic!$A:$B,1,0)), "no", "yes")</f>
        <v>no</v>
      </c>
      <c r="L735" s="8" t="str">
        <f aca="false">IF(ISNA(VLOOKUP($B735,scientific!$A:$B,1,0)), "no", "yes")</f>
        <v>no</v>
      </c>
      <c r="M735" s="8" t="str">
        <f aca="false">IF(ISNA(VLOOKUP($B735,datasets!$B:$C,1,0)), "no", "yes")</f>
        <v>no</v>
      </c>
      <c r="N735" s="8" t="str">
        <f aca="false">IF(ISNA(VLOOKUP($B735,processing!$B:$C,1,0)), "no", "yes")</f>
        <v>no</v>
      </c>
      <c r="O735" s="8" t="str">
        <f aca="false">IF(ISNA(VLOOKUP($B735,outputs!$B:$C,1,0)), "no", "yes")</f>
        <v>no</v>
      </c>
      <c r="P735" s="8" t="str">
        <f aca="false">IF(ISNA(VLOOKUP($B735,accuracy!$B:$C,1,0)), "no", "yes")</f>
        <v>no</v>
      </c>
    </row>
    <row r="736" customFormat="false" ht="12.75" hidden="false" customHeight="true" outlineLevel="0" collapsed="false">
      <c r="A736" s="5"/>
      <c r="B736" s="5" t="str">
        <f aca="false">CONCATENATE(E736," ",C736,", ",G736, " (", D736,")")</f>
        <v> ,  ()</v>
      </c>
      <c r="C736" s="5"/>
      <c r="J736" s="5" t="e">
        <f aca="true">EXACT(VLOOKUP($B736, INDIRECT("scientific!$A:$E"), 5, FALSE()), "no")</f>
        <v>#N/A</v>
      </c>
      <c r="K736" s="9" t="str">
        <f aca="false">IF(ISNA(VLOOKUP($B736,geographic!$A:$B,1,0)), "no", "yes")</f>
        <v>no</v>
      </c>
      <c r="L736" s="8" t="str">
        <f aca="false">IF(ISNA(VLOOKUP($B736,scientific!$A:$B,1,0)), "no", "yes")</f>
        <v>no</v>
      </c>
      <c r="M736" s="8" t="str">
        <f aca="false">IF(ISNA(VLOOKUP($B736,datasets!$B:$C,1,0)), "no", "yes")</f>
        <v>no</v>
      </c>
      <c r="N736" s="8" t="str">
        <f aca="false">IF(ISNA(VLOOKUP($B736,processing!$B:$C,1,0)), "no", "yes")</f>
        <v>no</v>
      </c>
      <c r="O736" s="8" t="str">
        <f aca="false">IF(ISNA(VLOOKUP($B736,outputs!$B:$C,1,0)), "no", "yes")</f>
        <v>no</v>
      </c>
      <c r="P736" s="8" t="str">
        <f aca="false">IF(ISNA(VLOOKUP($B736,accuracy!$B:$C,1,0)), "no", "yes")</f>
        <v>no</v>
      </c>
    </row>
    <row r="737" customFormat="false" ht="12.75" hidden="false" customHeight="true" outlineLevel="0" collapsed="false">
      <c r="A737" s="5"/>
      <c r="B737" s="5" t="str">
        <f aca="false">CONCATENATE(E737," ",C737,", ",G737, " (", D737,")")</f>
        <v> ,  ()</v>
      </c>
      <c r="C737" s="5"/>
      <c r="J737" s="5" t="e">
        <f aca="true">EXACT(VLOOKUP($B737, INDIRECT("scientific!$A:$E"), 5, FALSE()), "no")</f>
        <v>#N/A</v>
      </c>
      <c r="K737" s="9" t="str">
        <f aca="false">IF(ISNA(VLOOKUP($B737,geographic!$A:$B,1,0)), "no", "yes")</f>
        <v>no</v>
      </c>
      <c r="L737" s="8" t="str">
        <f aca="false">IF(ISNA(VLOOKUP($B737,scientific!$A:$B,1,0)), "no", "yes")</f>
        <v>no</v>
      </c>
      <c r="M737" s="8" t="str">
        <f aca="false">IF(ISNA(VLOOKUP($B737,datasets!$B:$C,1,0)), "no", "yes")</f>
        <v>no</v>
      </c>
      <c r="N737" s="8" t="str">
        <f aca="false">IF(ISNA(VLOOKUP($B737,processing!$B:$C,1,0)), "no", "yes")</f>
        <v>no</v>
      </c>
      <c r="O737" s="8" t="str">
        <f aca="false">IF(ISNA(VLOOKUP($B737,outputs!$B:$C,1,0)), "no", "yes")</f>
        <v>no</v>
      </c>
      <c r="P737" s="8" t="str">
        <f aca="false">IF(ISNA(VLOOKUP($B737,accuracy!$B:$C,1,0)), "no", "yes")</f>
        <v>no</v>
      </c>
    </row>
    <row r="738" customFormat="false" ht="12.75" hidden="false" customHeight="true" outlineLevel="0" collapsed="false">
      <c r="A738" s="5"/>
      <c r="B738" s="5" t="str">
        <f aca="false">CONCATENATE(E738," ",C738,", ",G738, " (", D738,")")</f>
        <v> ,  ()</v>
      </c>
      <c r="C738" s="5"/>
      <c r="J738" s="5" t="e">
        <f aca="true">EXACT(VLOOKUP($B738, INDIRECT("scientific!$A:$E"), 5, FALSE()), "no")</f>
        <v>#N/A</v>
      </c>
      <c r="K738" s="9" t="str">
        <f aca="false">IF(ISNA(VLOOKUP($B738,geographic!$A:$B,1,0)), "no", "yes")</f>
        <v>no</v>
      </c>
      <c r="L738" s="8" t="str">
        <f aca="false">IF(ISNA(VLOOKUP($B738,scientific!$A:$B,1,0)), "no", "yes")</f>
        <v>no</v>
      </c>
      <c r="M738" s="8" t="str">
        <f aca="false">IF(ISNA(VLOOKUP($B738,datasets!$B:$C,1,0)), "no", "yes")</f>
        <v>no</v>
      </c>
      <c r="N738" s="8" t="str">
        <f aca="false">IF(ISNA(VLOOKUP($B738,processing!$B:$C,1,0)), "no", "yes")</f>
        <v>no</v>
      </c>
      <c r="O738" s="8" t="str">
        <f aca="false">IF(ISNA(VLOOKUP($B738,outputs!$B:$C,1,0)), "no", "yes")</f>
        <v>no</v>
      </c>
      <c r="P738" s="8" t="str">
        <f aca="false">IF(ISNA(VLOOKUP($B738,accuracy!$B:$C,1,0)), "no", "yes")</f>
        <v>no</v>
      </c>
    </row>
    <row r="739" customFormat="false" ht="12.75" hidden="false" customHeight="true" outlineLevel="0" collapsed="false">
      <c r="A739" s="5"/>
      <c r="B739" s="5" t="str">
        <f aca="false">CONCATENATE(E739," ",C739,", ",G739, " (", D739,")")</f>
        <v> ,  ()</v>
      </c>
      <c r="C739" s="5"/>
      <c r="J739" s="5" t="e">
        <f aca="true">EXACT(VLOOKUP($B739, INDIRECT("scientific!$A:$E"), 5, FALSE()), "no")</f>
        <v>#N/A</v>
      </c>
      <c r="K739" s="9" t="str">
        <f aca="false">IF(ISNA(VLOOKUP($B739,geographic!$A:$B,1,0)), "no", "yes")</f>
        <v>no</v>
      </c>
      <c r="L739" s="8" t="str">
        <f aca="false">IF(ISNA(VLOOKUP($B739,scientific!$A:$B,1,0)), "no", "yes")</f>
        <v>no</v>
      </c>
      <c r="M739" s="8" t="str">
        <f aca="false">IF(ISNA(VLOOKUP($B739,datasets!$B:$C,1,0)), "no", "yes")</f>
        <v>no</v>
      </c>
      <c r="N739" s="8" t="str">
        <f aca="false">IF(ISNA(VLOOKUP($B739,processing!$B:$C,1,0)), "no", "yes")</f>
        <v>no</v>
      </c>
      <c r="O739" s="8" t="str">
        <f aca="false">IF(ISNA(VLOOKUP($B739,outputs!$B:$C,1,0)), "no", "yes")</f>
        <v>no</v>
      </c>
      <c r="P739" s="8" t="str">
        <f aca="false">IF(ISNA(VLOOKUP($B739,accuracy!$B:$C,1,0)), "no", "yes")</f>
        <v>no</v>
      </c>
    </row>
    <row r="740" customFormat="false" ht="12.75" hidden="false" customHeight="true" outlineLevel="0" collapsed="false">
      <c r="A740" s="5"/>
      <c r="B740" s="5" t="str">
        <f aca="false">CONCATENATE(E740," ",C740,", ",G740, " (", D740,")")</f>
        <v> ,  ()</v>
      </c>
      <c r="C740" s="5"/>
      <c r="J740" s="5" t="e">
        <f aca="true">EXACT(VLOOKUP($B740, INDIRECT("scientific!$A:$E"), 5, FALSE()), "no")</f>
        <v>#N/A</v>
      </c>
      <c r="K740" s="9" t="str">
        <f aca="false">IF(ISNA(VLOOKUP($B740,geographic!$A:$B,1,0)), "no", "yes")</f>
        <v>no</v>
      </c>
      <c r="L740" s="8" t="str">
        <f aca="false">IF(ISNA(VLOOKUP($B740,scientific!$A:$B,1,0)), "no", "yes")</f>
        <v>no</v>
      </c>
      <c r="M740" s="8" t="str">
        <f aca="false">IF(ISNA(VLOOKUP($B740,datasets!$B:$C,1,0)), "no", "yes")</f>
        <v>no</v>
      </c>
      <c r="N740" s="8" t="str">
        <f aca="false">IF(ISNA(VLOOKUP($B740,processing!$B:$C,1,0)), "no", "yes")</f>
        <v>no</v>
      </c>
      <c r="O740" s="8" t="str">
        <f aca="false">IF(ISNA(VLOOKUP($B740,outputs!$B:$C,1,0)), "no", "yes")</f>
        <v>no</v>
      </c>
      <c r="P740" s="8" t="str">
        <f aca="false">IF(ISNA(VLOOKUP($B740,accuracy!$B:$C,1,0)), "no", "yes")</f>
        <v>no</v>
      </c>
    </row>
    <row r="741" customFormat="false" ht="12.75" hidden="false" customHeight="true" outlineLevel="0" collapsed="false">
      <c r="A741" s="5"/>
      <c r="B741" s="5" t="str">
        <f aca="false">CONCATENATE(E741," ",C741,", ",G741, " (", D741,")")</f>
        <v> ,  ()</v>
      </c>
      <c r="C741" s="5"/>
      <c r="J741" s="5" t="e">
        <f aca="true">EXACT(VLOOKUP($B741, INDIRECT("scientific!$A:$E"), 5, FALSE()), "no")</f>
        <v>#N/A</v>
      </c>
      <c r="K741" s="9" t="str">
        <f aca="false">IF(ISNA(VLOOKUP($B741,geographic!$A:$B,1,0)), "no", "yes")</f>
        <v>no</v>
      </c>
      <c r="L741" s="8" t="str">
        <f aca="false">IF(ISNA(VLOOKUP($B741,scientific!$A:$B,1,0)), "no", "yes")</f>
        <v>no</v>
      </c>
      <c r="M741" s="8" t="str">
        <f aca="false">IF(ISNA(VLOOKUP($B741,datasets!$B:$C,1,0)), "no", "yes")</f>
        <v>no</v>
      </c>
      <c r="N741" s="8" t="str">
        <f aca="false">IF(ISNA(VLOOKUP($B741,processing!$B:$C,1,0)), "no", "yes")</f>
        <v>no</v>
      </c>
      <c r="O741" s="8" t="str">
        <f aca="false">IF(ISNA(VLOOKUP($B741,outputs!$B:$C,1,0)), "no", "yes")</f>
        <v>no</v>
      </c>
      <c r="P741" s="8" t="str">
        <f aca="false">IF(ISNA(VLOOKUP($B741,accuracy!$B:$C,1,0)), "no", "yes")</f>
        <v>no</v>
      </c>
    </row>
    <row r="742" customFormat="false" ht="12.75" hidden="false" customHeight="true" outlineLevel="0" collapsed="false">
      <c r="A742" s="5"/>
      <c r="B742" s="5" t="str">
        <f aca="false">CONCATENATE(E742," ",C742,", ",G742, " (", D742,")")</f>
        <v> ,  ()</v>
      </c>
      <c r="C742" s="5"/>
      <c r="J742" s="5" t="e">
        <f aca="true">EXACT(VLOOKUP($B742, INDIRECT("scientific!$A:$E"), 5, FALSE()), "no")</f>
        <v>#N/A</v>
      </c>
      <c r="K742" s="9" t="str">
        <f aca="false">IF(ISNA(VLOOKUP($B742,geographic!$A:$B,1,0)), "no", "yes")</f>
        <v>no</v>
      </c>
      <c r="L742" s="8" t="str">
        <f aca="false">IF(ISNA(VLOOKUP($B742,scientific!$A:$B,1,0)), "no", "yes")</f>
        <v>no</v>
      </c>
      <c r="M742" s="8" t="str">
        <f aca="false">IF(ISNA(VLOOKUP($B742,datasets!$B:$C,1,0)), "no", "yes")</f>
        <v>no</v>
      </c>
      <c r="N742" s="8" t="str">
        <f aca="false">IF(ISNA(VLOOKUP($B742,processing!$B:$C,1,0)), "no", "yes")</f>
        <v>no</v>
      </c>
      <c r="O742" s="8" t="str">
        <f aca="false">IF(ISNA(VLOOKUP($B742,outputs!$B:$C,1,0)), "no", "yes")</f>
        <v>no</v>
      </c>
      <c r="P742" s="8" t="str">
        <f aca="false">IF(ISNA(VLOOKUP($B742,accuracy!$B:$C,1,0)), "no", "yes")</f>
        <v>no</v>
      </c>
    </row>
    <row r="743" customFormat="false" ht="12.75" hidden="false" customHeight="true" outlineLevel="0" collapsed="false">
      <c r="A743" s="5"/>
      <c r="B743" s="5" t="str">
        <f aca="false">CONCATENATE(E743," ",C743,", ",G743, " (", D743,")")</f>
        <v> ,  ()</v>
      </c>
      <c r="C743" s="5"/>
      <c r="J743" s="5" t="e">
        <f aca="true">EXACT(VLOOKUP($B743, INDIRECT("scientific!$A:$E"), 5, FALSE()), "no")</f>
        <v>#N/A</v>
      </c>
      <c r="K743" s="9" t="str">
        <f aca="false">IF(ISNA(VLOOKUP($B743,geographic!$A:$B,1,0)), "no", "yes")</f>
        <v>no</v>
      </c>
      <c r="L743" s="8" t="str">
        <f aca="false">IF(ISNA(VLOOKUP($B743,scientific!$A:$B,1,0)), "no", "yes")</f>
        <v>no</v>
      </c>
      <c r="M743" s="8" t="str">
        <f aca="false">IF(ISNA(VLOOKUP($B743,datasets!$B:$C,1,0)), "no", "yes")</f>
        <v>no</v>
      </c>
      <c r="N743" s="8" t="str">
        <f aca="false">IF(ISNA(VLOOKUP($B743,processing!$B:$C,1,0)), "no", "yes")</f>
        <v>no</v>
      </c>
      <c r="O743" s="8" t="str">
        <f aca="false">IF(ISNA(VLOOKUP($B743,outputs!$B:$C,1,0)), "no", "yes")</f>
        <v>no</v>
      </c>
      <c r="P743" s="8" t="str">
        <f aca="false">IF(ISNA(VLOOKUP($B743,accuracy!$B:$C,1,0)), "no", "yes")</f>
        <v>no</v>
      </c>
    </row>
    <row r="744" customFormat="false" ht="12.75" hidden="false" customHeight="true" outlineLevel="0" collapsed="false">
      <c r="A744" s="5"/>
      <c r="B744" s="5" t="str">
        <f aca="false">CONCATENATE(E744," ",C744,", ",G744, " (", D744,")")</f>
        <v> ,  ()</v>
      </c>
      <c r="C744" s="5"/>
      <c r="J744" s="5" t="e">
        <f aca="true">EXACT(VLOOKUP($B744, INDIRECT("scientific!$A:$E"), 5, FALSE()), "no")</f>
        <v>#N/A</v>
      </c>
      <c r="K744" s="9" t="str">
        <f aca="false">IF(ISNA(VLOOKUP($B744,geographic!$A:$B,1,0)), "no", "yes")</f>
        <v>no</v>
      </c>
      <c r="L744" s="8" t="str">
        <f aca="false">IF(ISNA(VLOOKUP($B744,scientific!$A:$B,1,0)), "no", "yes")</f>
        <v>no</v>
      </c>
      <c r="M744" s="8" t="str">
        <f aca="false">IF(ISNA(VLOOKUP($B744,datasets!$B:$C,1,0)), "no", "yes")</f>
        <v>no</v>
      </c>
      <c r="N744" s="8" t="str">
        <f aca="false">IF(ISNA(VLOOKUP($B744,processing!$B:$C,1,0)), "no", "yes")</f>
        <v>no</v>
      </c>
      <c r="O744" s="8" t="str">
        <f aca="false">IF(ISNA(VLOOKUP($B744,outputs!$B:$C,1,0)), "no", "yes")</f>
        <v>no</v>
      </c>
      <c r="P744" s="8" t="str">
        <f aca="false">IF(ISNA(VLOOKUP($B744,accuracy!$B:$C,1,0)), "no", "yes")</f>
        <v>no</v>
      </c>
    </row>
    <row r="745" customFormat="false" ht="12.75" hidden="false" customHeight="true" outlineLevel="0" collapsed="false">
      <c r="A745" s="5"/>
      <c r="B745" s="5" t="str">
        <f aca="false">CONCATENATE(E745," ",C745,", ",G745, " (", D745,")")</f>
        <v> ,  ()</v>
      </c>
      <c r="C745" s="5"/>
      <c r="J745" s="5" t="e">
        <f aca="true">EXACT(VLOOKUP($B745, INDIRECT("scientific!$A:$E"), 5, FALSE()), "no")</f>
        <v>#N/A</v>
      </c>
      <c r="K745" s="9" t="str">
        <f aca="false">IF(ISNA(VLOOKUP($B745,geographic!$A:$B,1,0)), "no", "yes")</f>
        <v>no</v>
      </c>
      <c r="L745" s="8" t="str">
        <f aca="false">IF(ISNA(VLOOKUP($B745,scientific!$A:$B,1,0)), "no", "yes")</f>
        <v>no</v>
      </c>
      <c r="M745" s="8" t="str">
        <f aca="false">IF(ISNA(VLOOKUP($B745,datasets!$B:$C,1,0)), "no", "yes")</f>
        <v>no</v>
      </c>
      <c r="N745" s="8" t="str">
        <f aca="false">IF(ISNA(VLOOKUP($B745,processing!$B:$C,1,0)), "no", "yes")</f>
        <v>no</v>
      </c>
      <c r="O745" s="8" t="str">
        <f aca="false">IF(ISNA(VLOOKUP($B745,outputs!$B:$C,1,0)), "no", "yes")</f>
        <v>no</v>
      </c>
      <c r="P745" s="8" t="str">
        <f aca="false">IF(ISNA(VLOOKUP($B745,accuracy!$B:$C,1,0)), "no", "yes")</f>
        <v>no</v>
      </c>
    </row>
    <row r="746" customFormat="false" ht="12.75" hidden="false" customHeight="true" outlineLevel="0" collapsed="false">
      <c r="A746" s="5"/>
      <c r="B746" s="5" t="str">
        <f aca="false">CONCATENATE(E746," ",C746,", ",G746, " (", D746,")")</f>
        <v> ,  ()</v>
      </c>
      <c r="C746" s="5"/>
      <c r="J746" s="5" t="e">
        <f aca="true">EXACT(VLOOKUP($B746, INDIRECT("scientific!$A:$E"), 5, FALSE()), "no")</f>
        <v>#N/A</v>
      </c>
      <c r="K746" s="9" t="str">
        <f aca="false">IF(ISNA(VLOOKUP($B746,geographic!$A:$B,1,0)), "no", "yes")</f>
        <v>no</v>
      </c>
      <c r="L746" s="8" t="str">
        <f aca="false">IF(ISNA(VLOOKUP($B746,scientific!$A:$B,1,0)), "no", "yes")</f>
        <v>no</v>
      </c>
      <c r="M746" s="8" t="str">
        <f aca="false">IF(ISNA(VLOOKUP($B746,datasets!$B:$C,1,0)), "no", "yes")</f>
        <v>no</v>
      </c>
      <c r="N746" s="8" t="str">
        <f aca="false">IF(ISNA(VLOOKUP($B746,processing!$B:$C,1,0)), "no", "yes")</f>
        <v>no</v>
      </c>
      <c r="O746" s="8" t="str">
        <f aca="false">IF(ISNA(VLOOKUP($B746,outputs!$B:$C,1,0)), "no", "yes")</f>
        <v>no</v>
      </c>
      <c r="P746" s="8" t="str">
        <f aca="false">IF(ISNA(VLOOKUP($B746,accuracy!$B:$C,1,0)), "no", "yes")</f>
        <v>no</v>
      </c>
    </row>
    <row r="747" customFormat="false" ht="12.75" hidden="false" customHeight="true" outlineLevel="0" collapsed="false">
      <c r="A747" s="5"/>
      <c r="B747" s="5" t="str">
        <f aca="false">CONCATENATE(E747," ",C747,", ",G747, " (", D747,")")</f>
        <v> ,  ()</v>
      </c>
      <c r="C747" s="5"/>
      <c r="J747" s="5" t="e">
        <f aca="true">EXACT(VLOOKUP($B747, INDIRECT("scientific!$A:$E"), 5, FALSE()), "no")</f>
        <v>#N/A</v>
      </c>
      <c r="K747" s="9" t="str">
        <f aca="false">IF(ISNA(VLOOKUP($B747,geographic!$A:$B,1,0)), "no", "yes")</f>
        <v>no</v>
      </c>
      <c r="L747" s="8" t="str">
        <f aca="false">IF(ISNA(VLOOKUP($B747,scientific!$A:$B,1,0)), "no", "yes")</f>
        <v>no</v>
      </c>
      <c r="M747" s="8" t="str">
        <f aca="false">IF(ISNA(VLOOKUP($B747,datasets!$B:$C,1,0)), "no", "yes")</f>
        <v>no</v>
      </c>
      <c r="N747" s="8" t="str">
        <f aca="false">IF(ISNA(VLOOKUP($B747,processing!$B:$C,1,0)), "no", "yes")</f>
        <v>no</v>
      </c>
      <c r="O747" s="8" t="str">
        <f aca="false">IF(ISNA(VLOOKUP($B747,outputs!$B:$C,1,0)), "no", "yes")</f>
        <v>no</v>
      </c>
      <c r="P747" s="8" t="str">
        <f aca="false">IF(ISNA(VLOOKUP($B747,accuracy!$B:$C,1,0)), "no", "yes")</f>
        <v>no</v>
      </c>
    </row>
    <row r="748" customFormat="false" ht="12.75" hidden="false" customHeight="true" outlineLevel="0" collapsed="false">
      <c r="A748" s="5"/>
      <c r="B748" s="5" t="str">
        <f aca="false">CONCATENATE(E748," ",C748,", ",G748, " (", D748,")")</f>
        <v> ,  ()</v>
      </c>
      <c r="C748" s="5"/>
      <c r="J748" s="5" t="e">
        <f aca="true">EXACT(VLOOKUP($B748, INDIRECT("scientific!$A:$E"), 5, FALSE()), "no")</f>
        <v>#N/A</v>
      </c>
      <c r="K748" s="9" t="str">
        <f aca="false">IF(ISNA(VLOOKUP($B748,geographic!$A:$B,1,0)), "no", "yes")</f>
        <v>no</v>
      </c>
      <c r="L748" s="8" t="str">
        <f aca="false">IF(ISNA(VLOOKUP($B748,scientific!$A:$B,1,0)), "no", "yes")</f>
        <v>no</v>
      </c>
      <c r="M748" s="8" t="str">
        <f aca="false">IF(ISNA(VLOOKUP($B748,datasets!$B:$C,1,0)), "no", "yes")</f>
        <v>no</v>
      </c>
      <c r="N748" s="8" t="str">
        <f aca="false">IF(ISNA(VLOOKUP($B748,processing!$B:$C,1,0)), "no", "yes")</f>
        <v>no</v>
      </c>
      <c r="O748" s="8" t="str">
        <f aca="false">IF(ISNA(VLOOKUP($B748,outputs!$B:$C,1,0)), "no", "yes")</f>
        <v>no</v>
      </c>
      <c r="P748" s="8" t="str">
        <f aca="false">IF(ISNA(VLOOKUP($B748,accuracy!$B:$C,1,0)), "no", "yes")</f>
        <v>no</v>
      </c>
    </row>
    <row r="749" customFormat="false" ht="12.75" hidden="false" customHeight="true" outlineLevel="0" collapsed="false">
      <c r="A749" s="5"/>
      <c r="B749" s="5" t="str">
        <f aca="false">CONCATENATE(E749," ",C749,", ",G749, " (", D749,")")</f>
        <v> ,  ()</v>
      </c>
      <c r="C749" s="5"/>
      <c r="J749" s="5" t="e">
        <f aca="true">EXACT(VLOOKUP($B749, INDIRECT("scientific!$A:$E"), 5, FALSE()), "no")</f>
        <v>#N/A</v>
      </c>
      <c r="K749" s="9" t="str">
        <f aca="false">IF(ISNA(VLOOKUP($B749,geographic!$A:$B,1,0)), "no", "yes")</f>
        <v>no</v>
      </c>
      <c r="L749" s="8" t="str">
        <f aca="false">IF(ISNA(VLOOKUP($B749,scientific!$A:$B,1,0)), "no", "yes")</f>
        <v>no</v>
      </c>
      <c r="M749" s="8" t="str">
        <f aca="false">IF(ISNA(VLOOKUP($B749,datasets!$B:$C,1,0)), "no", "yes")</f>
        <v>no</v>
      </c>
      <c r="N749" s="8" t="str">
        <f aca="false">IF(ISNA(VLOOKUP($B749,processing!$B:$C,1,0)), "no", "yes")</f>
        <v>no</v>
      </c>
      <c r="O749" s="8" t="str">
        <f aca="false">IF(ISNA(VLOOKUP($B749,outputs!$B:$C,1,0)), "no", "yes")</f>
        <v>no</v>
      </c>
      <c r="P749" s="8" t="str">
        <f aca="false">IF(ISNA(VLOOKUP($B749,accuracy!$B:$C,1,0)), "no", "yes")</f>
        <v>no</v>
      </c>
    </row>
    <row r="750" customFormat="false" ht="12.75" hidden="false" customHeight="true" outlineLevel="0" collapsed="false">
      <c r="A750" s="5"/>
      <c r="B750" s="5" t="str">
        <f aca="false">CONCATENATE(E750," ",C750,", ",G750, " (", D750,")")</f>
        <v> ,  ()</v>
      </c>
      <c r="C750" s="5"/>
      <c r="J750" s="5" t="e">
        <f aca="true">EXACT(VLOOKUP($B750, INDIRECT("scientific!$A:$E"), 5, FALSE()), "no")</f>
        <v>#N/A</v>
      </c>
      <c r="K750" s="9" t="str">
        <f aca="false">IF(ISNA(VLOOKUP($B750,geographic!$A:$B,1,0)), "no", "yes")</f>
        <v>no</v>
      </c>
      <c r="L750" s="8" t="str">
        <f aca="false">IF(ISNA(VLOOKUP($B750,scientific!$A:$B,1,0)), "no", "yes")</f>
        <v>no</v>
      </c>
      <c r="M750" s="8" t="str">
        <f aca="false">IF(ISNA(VLOOKUP($B750,datasets!$B:$C,1,0)), "no", "yes")</f>
        <v>no</v>
      </c>
      <c r="N750" s="8" t="str">
        <f aca="false">IF(ISNA(VLOOKUP($B750,processing!$B:$C,1,0)), "no", "yes")</f>
        <v>no</v>
      </c>
      <c r="O750" s="8" t="str">
        <f aca="false">IF(ISNA(VLOOKUP($B750,outputs!$B:$C,1,0)), "no", "yes")</f>
        <v>no</v>
      </c>
      <c r="P750" s="8" t="str">
        <f aca="false">IF(ISNA(VLOOKUP($B750,accuracy!$B:$C,1,0)), "no", "yes")</f>
        <v>no</v>
      </c>
    </row>
    <row r="751" customFormat="false" ht="12.75" hidden="false" customHeight="true" outlineLevel="0" collapsed="false">
      <c r="A751" s="5"/>
      <c r="B751" s="5" t="str">
        <f aca="false">CONCATENATE(E751," ",C751,", ",G751, " (", D751,")")</f>
        <v> ,  ()</v>
      </c>
      <c r="C751" s="5"/>
      <c r="J751" s="5" t="e">
        <f aca="true">EXACT(VLOOKUP($B751, INDIRECT("scientific!$A:$E"), 5, FALSE()), "no")</f>
        <v>#N/A</v>
      </c>
      <c r="K751" s="9" t="str">
        <f aca="false">IF(ISNA(VLOOKUP($B751,geographic!$A:$B,1,0)), "no", "yes")</f>
        <v>no</v>
      </c>
      <c r="L751" s="8" t="str">
        <f aca="false">IF(ISNA(VLOOKUP($B751,scientific!$A:$B,1,0)), "no", "yes")</f>
        <v>no</v>
      </c>
      <c r="M751" s="8" t="str">
        <f aca="false">IF(ISNA(VLOOKUP($B751,datasets!$B:$C,1,0)), "no", "yes")</f>
        <v>no</v>
      </c>
      <c r="N751" s="8" t="str">
        <f aca="false">IF(ISNA(VLOOKUP($B751,processing!$B:$C,1,0)), "no", "yes")</f>
        <v>no</v>
      </c>
      <c r="O751" s="8" t="str">
        <f aca="false">IF(ISNA(VLOOKUP($B751,outputs!$B:$C,1,0)), "no", "yes")</f>
        <v>no</v>
      </c>
      <c r="P751" s="8" t="str">
        <f aca="false">IF(ISNA(VLOOKUP($B751,accuracy!$B:$C,1,0)), "no", "yes")</f>
        <v>no</v>
      </c>
    </row>
    <row r="752" customFormat="false" ht="12.75" hidden="false" customHeight="true" outlineLevel="0" collapsed="false">
      <c r="A752" s="5"/>
      <c r="B752" s="5" t="str">
        <f aca="false">CONCATENATE(E752," ",C752,", ",G752, " (", D752,")")</f>
        <v> ,  ()</v>
      </c>
      <c r="C752" s="5"/>
      <c r="J752" s="5" t="e">
        <f aca="true">EXACT(VLOOKUP($B752, INDIRECT("scientific!$A:$E"), 5, FALSE()), "no")</f>
        <v>#N/A</v>
      </c>
      <c r="K752" s="9" t="str">
        <f aca="false">IF(ISNA(VLOOKUP($B752,geographic!$A:$B,1,0)), "no", "yes")</f>
        <v>no</v>
      </c>
      <c r="L752" s="8" t="str">
        <f aca="false">IF(ISNA(VLOOKUP($B752,scientific!$A:$B,1,0)), "no", "yes")</f>
        <v>no</v>
      </c>
      <c r="M752" s="8" t="str">
        <f aca="false">IF(ISNA(VLOOKUP($B752,datasets!$B:$C,1,0)), "no", "yes")</f>
        <v>no</v>
      </c>
      <c r="N752" s="8" t="str">
        <f aca="false">IF(ISNA(VLOOKUP($B752,processing!$B:$C,1,0)), "no", "yes")</f>
        <v>no</v>
      </c>
      <c r="O752" s="8" t="str">
        <f aca="false">IF(ISNA(VLOOKUP($B752,outputs!$B:$C,1,0)), "no", "yes")</f>
        <v>no</v>
      </c>
      <c r="P752" s="8" t="str">
        <f aca="false">IF(ISNA(VLOOKUP($B752,accuracy!$B:$C,1,0)), "no", "yes")</f>
        <v>no</v>
      </c>
    </row>
    <row r="753" customFormat="false" ht="12.75" hidden="false" customHeight="true" outlineLevel="0" collapsed="false">
      <c r="A753" s="5"/>
      <c r="B753" s="5" t="str">
        <f aca="false">CONCATENATE(E753," ",C753,", ",G753, " (", D753,")")</f>
        <v> ,  ()</v>
      </c>
      <c r="C753" s="5"/>
      <c r="J753" s="5" t="e">
        <f aca="true">EXACT(VLOOKUP($B753, INDIRECT("scientific!$A:$E"), 5, FALSE()), "no")</f>
        <v>#N/A</v>
      </c>
      <c r="K753" s="9" t="str">
        <f aca="false">IF(ISNA(VLOOKUP($B753,geographic!$A:$B,1,0)), "no", "yes")</f>
        <v>no</v>
      </c>
      <c r="L753" s="8" t="str">
        <f aca="false">IF(ISNA(VLOOKUP($B753,scientific!$A:$B,1,0)), "no", "yes")</f>
        <v>no</v>
      </c>
      <c r="M753" s="8" t="str">
        <f aca="false">IF(ISNA(VLOOKUP($B753,datasets!$B:$C,1,0)), "no", "yes")</f>
        <v>no</v>
      </c>
      <c r="N753" s="8" t="str">
        <f aca="false">IF(ISNA(VLOOKUP($B753,processing!$B:$C,1,0)), "no", "yes")</f>
        <v>no</v>
      </c>
      <c r="O753" s="8" t="str">
        <f aca="false">IF(ISNA(VLOOKUP($B753,outputs!$B:$C,1,0)), "no", "yes")</f>
        <v>no</v>
      </c>
      <c r="P753" s="8" t="str">
        <f aca="false">IF(ISNA(VLOOKUP($B753,accuracy!$B:$C,1,0)), "no", "yes")</f>
        <v>no</v>
      </c>
    </row>
    <row r="754" customFormat="false" ht="12.75" hidden="false" customHeight="true" outlineLevel="0" collapsed="false">
      <c r="A754" s="5"/>
      <c r="B754" s="5" t="str">
        <f aca="false">CONCATENATE(E754," ",C754,", ",G754, " (", D754,")")</f>
        <v> ,  ()</v>
      </c>
      <c r="C754" s="5"/>
      <c r="J754" s="5" t="e">
        <f aca="true">EXACT(VLOOKUP($B754, INDIRECT("scientific!$A:$E"), 5, FALSE()), "no")</f>
        <v>#N/A</v>
      </c>
      <c r="K754" s="9" t="str">
        <f aca="false">IF(ISNA(VLOOKUP($B754,geographic!$A:$B,1,0)), "no", "yes")</f>
        <v>no</v>
      </c>
      <c r="L754" s="8" t="str">
        <f aca="false">IF(ISNA(VLOOKUP($B754,scientific!$A:$B,1,0)), "no", "yes")</f>
        <v>no</v>
      </c>
      <c r="M754" s="8" t="str">
        <f aca="false">IF(ISNA(VLOOKUP($B754,datasets!$B:$C,1,0)), "no", "yes")</f>
        <v>no</v>
      </c>
      <c r="N754" s="8" t="str">
        <f aca="false">IF(ISNA(VLOOKUP($B754,processing!$B:$C,1,0)), "no", "yes")</f>
        <v>no</v>
      </c>
      <c r="O754" s="8" t="str">
        <f aca="false">IF(ISNA(VLOOKUP($B754,outputs!$B:$C,1,0)), "no", "yes")</f>
        <v>no</v>
      </c>
      <c r="P754" s="8" t="str">
        <f aca="false">IF(ISNA(VLOOKUP($B754,accuracy!$B:$C,1,0)), "no", "yes")</f>
        <v>no</v>
      </c>
    </row>
    <row r="755" customFormat="false" ht="12.75" hidden="false" customHeight="true" outlineLevel="0" collapsed="false">
      <c r="A755" s="5"/>
      <c r="B755" s="5" t="str">
        <f aca="false">CONCATENATE(E755," ",C755,", ",G755, " (", D755,")")</f>
        <v> ,  ()</v>
      </c>
      <c r="C755" s="5"/>
      <c r="J755" s="5" t="e">
        <f aca="true">EXACT(VLOOKUP($B755, INDIRECT("scientific!$A:$E"), 5, FALSE()), "no")</f>
        <v>#N/A</v>
      </c>
      <c r="K755" s="9" t="str">
        <f aca="false">IF(ISNA(VLOOKUP($B755,geographic!$A:$B,1,0)), "no", "yes")</f>
        <v>no</v>
      </c>
      <c r="L755" s="8" t="str">
        <f aca="false">IF(ISNA(VLOOKUP($B755,scientific!$A:$B,1,0)), "no", "yes")</f>
        <v>no</v>
      </c>
      <c r="M755" s="8" t="str">
        <f aca="false">IF(ISNA(VLOOKUP($B755,datasets!$B:$C,1,0)), "no", "yes")</f>
        <v>no</v>
      </c>
      <c r="N755" s="8" t="str">
        <f aca="false">IF(ISNA(VLOOKUP($B755,processing!$B:$C,1,0)), "no", "yes")</f>
        <v>no</v>
      </c>
      <c r="O755" s="8" t="str">
        <f aca="false">IF(ISNA(VLOOKUP($B755,outputs!$B:$C,1,0)), "no", "yes")</f>
        <v>no</v>
      </c>
      <c r="P755" s="8" t="str">
        <f aca="false">IF(ISNA(VLOOKUP($B755,accuracy!$B:$C,1,0)), "no", "yes")</f>
        <v>no</v>
      </c>
    </row>
    <row r="756" customFormat="false" ht="12.75" hidden="false" customHeight="true" outlineLevel="0" collapsed="false">
      <c r="A756" s="5"/>
      <c r="B756" s="5" t="str">
        <f aca="false">CONCATENATE(E756," ",C756,", ",G756, " (", D756,")")</f>
        <v> ,  ()</v>
      </c>
      <c r="C756" s="5"/>
      <c r="J756" s="5" t="e">
        <f aca="true">EXACT(VLOOKUP($B756, INDIRECT("scientific!$A:$E"), 5, FALSE()), "no")</f>
        <v>#N/A</v>
      </c>
      <c r="K756" s="9" t="str">
        <f aca="false">IF(ISNA(VLOOKUP($B756,geographic!$A:$B,1,0)), "no", "yes")</f>
        <v>no</v>
      </c>
      <c r="L756" s="8" t="str">
        <f aca="false">IF(ISNA(VLOOKUP($B756,scientific!$A:$B,1,0)), "no", "yes")</f>
        <v>no</v>
      </c>
      <c r="M756" s="8" t="str">
        <f aca="false">IF(ISNA(VLOOKUP($B756,datasets!$B:$C,1,0)), "no", "yes")</f>
        <v>no</v>
      </c>
      <c r="N756" s="8" t="str">
        <f aca="false">IF(ISNA(VLOOKUP($B756,processing!$B:$C,1,0)), "no", "yes")</f>
        <v>no</v>
      </c>
      <c r="O756" s="8" t="str">
        <f aca="false">IF(ISNA(VLOOKUP($B756,outputs!$B:$C,1,0)), "no", "yes")</f>
        <v>no</v>
      </c>
      <c r="P756" s="8" t="str">
        <f aca="false">IF(ISNA(VLOOKUP($B756,accuracy!$B:$C,1,0)), "no", "yes")</f>
        <v>no</v>
      </c>
    </row>
    <row r="757" customFormat="false" ht="12.75" hidden="false" customHeight="true" outlineLevel="0" collapsed="false">
      <c r="A757" s="5"/>
      <c r="B757" s="5" t="str">
        <f aca="false">CONCATENATE(E757," ",C757,", ",G757, " (", D757,")")</f>
        <v> ,  ()</v>
      </c>
      <c r="C757" s="5"/>
      <c r="J757" s="5" t="e">
        <f aca="true">EXACT(VLOOKUP($B757, INDIRECT("scientific!$A:$E"), 5, FALSE()), "no")</f>
        <v>#N/A</v>
      </c>
      <c r="K757" s="9" t="str">
        <f aca="false">IF(ISNA(VLOOKUP($B757,geographic!$A:$B,1,0)), "no", "yes")</f>
        <v>no</v>
      </c>
      <c r="L757" s="8" t="str">
        <f aca="false">IF(ISNA(VLOOKUP($B757,scientific!$A:$B,1,0)), "no", "yes")</f>
        <v>no</v>
      </c>
      <c r="M757" s="8" t="str">
        <f aca="false">IF(ISNA(VLOOKUP($B757,datasets!$B:$C,1,0)), "no", "yes")</f>
        <v>no</v>
      </c>
      <c r="N757" s="8" t="str">
        <f aca="false">IF(ISNA(VLOOKUP($B757,processing!$B:$C,1,0)), "no", "yes")</f>
        <v>no</v>
      </c>
      <c r="O757" s="8" t="str">
        <f aca="false">IF(ISNA(VLOOKUP($B757,outputs!$B:$C,1,0)), "no", "yes")</f>
        <v>no</v>
      </c>
      <c r="P757" s="8" t="str">
        <f aca="false">IF(ISNA(VLOOKUP($B757,accuracy!$B:$C,1,0)), "no", "yes")</f>
        <v>no</v>
      </c>
    </row>
    <row r="758" customFormat="false" ht="12.75" hidden="false" customHeight="true" outlineLevel="0" collapsed="false">
      <c r="A758" s="5"/>
      <c r="B758" s="5" t="str">
        <f aca="false">CONCATENATE(E758," ",C758,", ",G758, " (", D758,")")</f>
        <v> ,  ()</v>
      </c>
      <c r="C758" s="5"/>
      <c r="J758" s="5" t="e">
        <f aca="true">EXACT(VLOOKUP($B758, INDIRECT("scientific!$A:$E"), 5, FALSE()), "no")</f>
        <v>#N/A</v>
      </c>
      <c r="K758" s="9" t="str">
        <f aca="false">IF(ISNA(VLOOKUP($B758,geographic!$A:$B,1,0)), "no", "yes")</f>
        <v>no</v>
      </c>
      <c r="L758" s="8" t="str">
        <f aca="false">IF(ISNA(VLOOKUP($B758,scientific!$A:$B,1,0)), "no", "yes")</f>
        <v>no</v>
      </c>
      <c r="M758" s="8" t="str">
        <f aca="false">IF(ISNA(VLOOKUP($B758,datasets!$B:$C,1,0)), "no", "yes")</f>
        <v>no</v>
      </c>
      <c r="N758" s="8" t="str">
        <f aca="false">IF(ISNA(VLOOKUP($B758,processing!$B:$C,1,0)), "no", "yes")</f>
        <v>no</v>
      </c>
      <c r="O758" s="8" t="str">
        <f aca="false">IF(ISNA(VLOOKUP($B758,outputs!$B:$C,1,0)), "no", "yes")</f>
        <v>no</v>
      </c>
      <c r="P758" s="8" t="str">
        <f aca="false">IF(ISNA(VLOOKUP($B758,accuracy!$B:$C,1,0)), "no", "yes")</f>
        <v>no</v>
      </c>
    </row>
    <row r="759" customFormat="false" ht="12.75" hidden="false" customHeight="true" outlineLevel="0" collapsed="false">
      <c r="A759" s="5"/>
      <c r="B759" s="5" t="str">
        <f aca="false">CONCATENATE(E759," ",C759,", ",G759, " (", D759,")")</f>
        <v> ,  ()</v>
      </c>
      <c r="C759" s="5"/>
      <c r="J759" s="5" t="e">
        <f aca="true">EXACT(VLOOKUP($B759, INDIRECT("scientific!$A:$E"), 5, FALSE()), "no")</f>
        <v>#N/A</v>
      </c>
      <c r="K759" s="9" t="str">
        <f aca="false">IF(ISNA(VLOOKUP($B759,geographic!$A:$B,1,0)), "no", "yes")</f>
        <v>no</v>
      </c>
      <c r="L759" s="8" t="str">
        <f aca="false">IF(ISNA(VLOOKUP($B759,scientific!$A:$B,1,0)), "no", "yes")</f>
        <v>no</v>
      </c>
      <c r="M759" s="8" t="str">
        <f aca="false">IF(ISNA(VLOOKUP($B759,datasets!$B:$C,1,0)), "no", "yes")</f>
        <v>no</v>
      </c>
      <c r="N759" s="8" t="str">
        <f aca="false">IF(ISNA(VLOOKUP($B759,processing!$B:$C,1,0)), "no", "yes")</f>
        <v>no</v>
      </c>
      <c r="O759" s="8" t="str">
        <f aca="false">IF(ISNA(VLOOKUP($B759,outputs!$B:$C,1,0)), "no", "yes")</f>
        <v>no</v>
      </c>
      <c r="P759" s="8" t="str">
        <f aca="false">IF(ISNA(VLOOKUP($B759,accuracy!$B:$C,1,0)), "no", "yes")</f>
        <v>no</v>
      </c>
    </row>
    <row r="760" customFormat="false" ht="12.75" hidden="false" customHeight="true" outlineLevel="0" collapsed="false">
      <c r="A760" s="5"/>
      <c r="B760" s="5" t="str">
        <f aca="false">CONCATENATE(E760," ",C760,", ",G760, " (", D760,")")</f>
        <v> ,  ()</v>
      </c>
      <c r="C760" s="5"/>
      <c r="J760" s="5" t="e">
        <f aca="true">EXACT(VLOOKUP($B760, INDIRECT("scientific!$A:$E"), 5, FALSE()), "no")</f>
        <v>#N/A</v>
      </c>
      <c r="K760" s="9" t="str">
        <f aca="false">IF(ISNA(VLOOKUP($B760,geographic!$A:$B,1,0)), "no", "yes")</f>
        <v>no</v>
      </c>
      <c r="L760" s="8" t="str">
        <f aca="false">IF(ISNA(VLOOKUP($B760,scientific!$A:$B,1,0)), "no", "yes")</f>
        <v>no</v>
      </c>
      <c r="M760" s="8" t="str">
        <f aca="false">IF(ISNA(VLOOKUP($B760,datasets!$B:$C,1,0)), "no", "yes")</f>
        <v>no</v>
      </c>
      <c r="N760" s="8" t="str">
        <f aca="false">IF(ISNA(VLOOKUP($B760,processing!$B:$C,1,0)), "no", "yes")</f>
        <v>no</v>
      </c>
      <c r="O760" s="8" t="str">
        <f aca="false">IF(ISNA(VLOOKUP($B760,outputs!$B:$C,1,0)), "no", "yes")</f>
        <v>no</v>
      </c>
      <c r="P760" s="8" t="str">
        <f aca="false">IF(ISNA(VLOOKUP($B760,accuracy!$B:$C,1,0)), "no", "yes")</f>
        <v>no</v>
      </c>
    </row>
    <row r="761" customFormat="false" ht="12.75" hidden="false" customHeight="true" outlineLevel="0" collapsed="false">
      <c r="A761" s="5"/>
      <c r="B761" s="5" t="str">
        <f aca="false">CONCATENATE(E761," ",C761,", ",G761, " (", D761,")")</f>
        <v> ,  ()</v>
      </c>
      <c r="C761" s="5"/>
      <c r="J761" s="5" t="e">
        <f aca="true">EXACT(VLOOKUP($B761, INDIRECT("scientific!$A:$E"), 5, FALSE()), "no")</f>
        <v>#N/A</v>
      </c>
      <c r="K761" s="9" t="str">
        <f aca="false">IF(ISNA(VLOOKUP($B761,geographic!$A:$B,1,0)), "no", "yes")</f>
        <v>no</v>
      </c>
      <c r="L761" s="8" t="str">
        <f aca="false">IF(ISNA(VLOOKUP($B761,scientific!$A:$B,1,0)), "no", "yes")</f>
        <v>no</v>
      </c>
      <c r="M761" s="8" t="str">
        <f aca="false">IF(ISNA(VLOOKUP($B761,datasets!$B:$C,1,0)), "no", "yes")</f>
        <v>no</v>
      </c>
      <c r="N761" s="8" t="str">
        <f aca="false">IF(ISNA(VLOOKUP($B761,processing!$B:$C,1,0)), "no", "yes")</f>
        <v>no</v>
      </c>
      <c r="O761" s="8" t="str">
        <f aca="false">IF(ISNA(VLOOKUP($B761,outputs!$B:$C,1,0)), "no", "yes")</f>
        <v>no</v>
      </c>
      <c r="P761" s="8" t="str">
        <f aca="false">IF(ISNA(VLOOKUP($B761,accuracy!$B:$C,1,0)), "no", "yes")</f>
        <v>no</v>
      </c>
    </row>
    <row r="762" customFormat="false" ht="12.75" hidden="false" customHeight="true" outlineLevel="0" collapsed="false">
      <c r="A762" s="5"/>
      <c r="B762" s="5" t="str">
        <f aca="false">CONCATENATE(E762," ",C762,", ",G762, " (", D762,")")</f>
        <v> ,  ()</v>
      </c>
      <c r="C762" s="5"/>
      <c r="J762" s="5" t="e">
        <f aca="true">EXACT(VLOOKUP($B762, INDIRECT("scientific!$A:$E"), 5, FALSE()), "no")</f>
        <v>#N/A</v>
      </c>
      <c r="K762" s="9" t="str">
        <f aca="false">IF(ISNA(VLOOKUP($B762,geographic!$A:$B,1,0)), "no", "yes")</f>
        <v>no</v>
      </c>
      <c r="L762" s="8" t="str">
        <f aca="false">IF(ISNA(VLOOKUP($B762,scientific!$A:$B,1,0)), "no", "yes")</f>
        <v>no</v>
      </c>
      <c r="M762" s="8" t="str">
        <f aca="false">IF(ISNA(VLOOKUP($B762,datasets!$B:$C,1,0)), "no", "yes")</f>
        <v>no</v>
      </c>
      <c r="N762" s="8" t="str">
        <f aca="false">IF(ISNA(VLOOKUP($B762,processing!$B:$C,1,0)), "no", "yes")</f>
        <v>no</v>
      </c>
      <c r="O762" s="8" t="str">
        <f aca="false">IF(ISNA(VLOOKUP($B762,outputs!$B:$C,1,0)), "no", "yes")</f>
        <v>no</v>
      </c>
      <c r="P762" s="8" t="str">
        <f aca="false">IF(ISNA(VLOOKUP($B762,accuracy!$B:$C,1,0)), "no", "yes")</f>
        <v>no</v>
      </c>
    </row>
    <row r="763" customFormat="false" ht="12.75" hidden="false" customHeight="true" outlineLevel="0" collapsed="false">
      <c r="A763" s="5"/>
      <c r="B763" s="5" t="str">
        <f aca="false">CONCATENATE(E763," ",C763,", ",G763, " (", D763,")")</f>
        <v> ,  ()</v>
      </c>
      <c r="C763" s="5"/>
      <c r="J763" s="5" t="e">
        <f aca="true">EXACT(VLOOKUP($B763, INDIRECT("scientific!$A:$E"), 5, FALSE()), "no")</f>
        <v>#N/A</v>
      </c>
      <c r="K763" s="9" t="str">
        <f aca="false">IF(ISNA(VLOOKUP($B763,geographic!$A:$B,1,0)), "no", "yes")</f>
        <v>no</v>
      </c>
      <c r="L763" s="8" t="str">
        <f aca="false">IF(ISNA(VLOOKUP($B763,scientific!$A:$B,1,0)), "no", "yes")</f>
        <v>no</v>
      </c>
      <c r="M763" s="8" t="str">
        <f aca="false">IF(ISNA(VLOOKUP($B763,datasets!$B:$C,1,0)), "no", "yes")</f>
        <v>no</v>
      </c>
      <c r="N763" s="8" t="str">
        <f aca="false">IF(ISNA(VLOOKUP($B763,processing!$B:$C,1,0)), "no", "yes")</f>
        <v>no</v>
      </c>
      <c r="O763" s="8" t="str">
        <f aca="false">IF(ISNA(VLOOKUP($B763,outputs!$B:$C,1,0)), "no", "yes")</f>
        <v>no</v>
      </c>
      <c r="P763" s="8" t="str">
        <f aca="false">IF(ISNA(VLOOKUP($B763,accuracy!$B:$C,1,0)), "no", "yes")</f>
        <v>no</v>
      </c>
    </row>
    <row r="764" customFormat="false" ht="12.75" hidden="false" customHeight="true" outlineLevel="0" collapsed="false">
      <c r="A764" s="5"/>
      <c r="B764" s="5" t="str">
        <f aca="false">CONCATENATE(E764," ",C764,", ",G764, " (", D764,")")</f>
        <v> ,  ()</v>
      </c>
      <c r="C764" s="5"/>
      <c r="J764" s="5" t="e">
        <f aca="true">EXACT(VLOOKUP($B764, INDIRECT("scientific!$A:$E"), 5, FALSE()), "no")</f>
        <v>#N/A</v>
      </c>
      <c r="K764" s="9" t="str">
        <f aca="false">IF(ISNA(VLOOKUP($B764,geographic!$A:$B,1,0)), "no", "yes")</f>
        <v>no</v>
      </c>
      <c r="L764" s="8" t="str">
        <f aca="false">IF(ISNA(VLOOKUP($B764,scientific!$A:$B,1,0)), "no", "yes")</f>
        <v>no</v>
      </c>
      <c r="M764" s="8" t="str">
        <f aca="false">IF(ISNA(VLOOKUP($B764,datasets!$B:$C,1,0)), "no", "yes")</f>
        <v>no</v>
      </c>
      <c r="N764" s="8" t="str">
        <f aca="false">IF(ISNA(VLOOKUP($B764,processing!$B:$C,1,0)), "no", "yes")</f>
        <v>no</v>
      </c>
      <c r="O764" s="8" t="str">
        <f aca="false">IF(ISNA(VLOOKUP($B764,outputs!$B:$C,1,0)), "no", "yes")</f>
        <v>no</v>
      </c>
      <c r="P764" s="8" t="str">
        <f aca="false">IF(ISNA(VLOOKUP($B764,accuracy!$B:$C,1,0)), "no", "yes")</f>
        <v>no</v>
      </c>
    </row>
    <row r="765" customFormat="false" ht="12.75" hidden="false" customHeight="true" outlineLevel="0" collapsed="false">
      <c r="A765" s="5"/>
      <c r="B765" s="5" t="str">
        <f aca="false">CONCATENATE(E765," ",C765,", ",G765, " (", D765,")")</f>
        <v> ,  ()</v>
      </c>
      <c r="C765" s="5"/>
      <c r="J765" s="5" t="e">
        <f aca="true">EXACT(VLOOKUP($B765, INDIRECT("scientific!$A:$E"), 5, FALSE()), "no")</f>
        <v>#N/A</v>
      </c>
      <c r="K765" s="9" t="str">
        <f aca="false">IF(ISNA(VLOOKUP($B765,geographic!$A:$B,1,0)), "no", "yes")</f>
        <v>no</v>
      </c>
      <c r="L765" s="8" t="str">
        <f aca="false">IF(ISNA(VLOOKUP($B765,scientific!$A:$B,1,0)), "no", "yes")</f>
        <v>no</v>
      </c>
      <c r="M765" s="8" t="str">
        <f aca="false">IF(ISNA(VLOOKUP($B765,datasets!$B:$C,1,0)), "no", "yes")</f>
        <v>no</v>
      </c>
      <c r="N765" s="8" t="str">
        <f aca="false">IF(ISNA(VLOOKUP($B765,processing!$B:$C,1,0)), "no", "yes")</f>
        <v>no</v>
      </c>
      <c r="O765" s="8" t="str">
        <f aca="false">IF(ISNA(VLOOKUP($B765,outputs!$B:$C,1,0)), "no", "yes")</f>
        <v>no</v>
      </c>
      <c r="P765" s="8" t="str">
        <f aca="false">IF(ISNA(VLOOKUP($B765,accuracy!$B:$C,1,0)), "no", "yes")</f>
        <v>no</v>
      </c>
    </row>
    <row r="766" customFormat="false" ht="12.75" hidden="false" customHeight="true" outlineLevel="0" collapsed="false">
      <c r="A766" s="5"/>
      <c r="B766" s="5" t="str">
        <f aca="false">CONCATENATE(E766," ",C766,", ",G766, " (", D766,")")</f>
        <v> ,  ()</v>
      </c>
      <c r="C766" s="5"/>
      <c r="J766" s="5" t="e">
        <f aca="true">EXACT(VLOOKUP($B766, INDIRECT("scientific!$A:$E"), 5, FALSE()), "no")</f>
        <v>#N/A</v>
      </c>
      <c r="K766" s="9" t="str">
        <f aca="false">IF(ISNA(VLOOKUP($B766,geographic!$A:$B,1,0)), "no", "yes")</f>
        <v>no</v>
      </c>
      <c r="L766" s="8" t="str">
        <f aca="false">IF(ISNA(VLOOKUP($B766,scientific!$A:$B,1,0)), "no", "yes")</f>
        <v>no</v>
      </c>
      <c r="M766" s="8" t="str">
        <f aca="false">IF(ISNA(VLOOKUP($B766,datasets!$B:$C,1,0)), "no", "yes")</f>
        <v>no</v>
      </c>
      <c r="N766" s="8" t="str">
        <f aca="false">IF(ISNA(VLOOKUP($B766,processing!$B:$C,1,0)), "no", "yes")</f>
        <v>no</v>
      </c>
      <c r="O766" s="8" t="str">
        <f aca="false">IF(ISNA(VLOOKUP($B766,outputs!$B:$C,1,0)), "no", "yes")</f>
        <v>no</v>
      </c>
      <c r="P766" s="8" t="str">
        <f aca="false">IF(ISNA(VLOOKUP($B766,accuracy!$B:$C,1,0)), "no", "yes")</f>
        <v>no</v>
      </c>
    </row>
    <row r="767" customFormat="false" ht="12.75" hidden="false" customHeight="true" outlineLevel="0" collapsed="false">
      <c r="A767" s="5"/>
      <c r="B767" s="5" t="str">
        <f aca="false">CONCATENATE(E767," ",C767,", ",G767, " (", D767,")")</f>
        <v> ,  ()</v>
      </c>
      <c r="C767" s="5"/>
      <c r="J767" s="5" t="e">
        <f aca="true">EXACT(VLOOKUP($B767, INDIRECT("scientific!$A:$E"), 5, FALSE()), "no")</f>
        <v>#N/A</v>
      </c>
      <c r="K767" s="9" t="str">
        <f aca="false">IF(ISNA(VLOOKUP($B767,geographic!$A:$B,1,0)), "no", "yes")</f>
        <v>no</v>
      </c>
      <c r="L767" s="8" t="str">
        <f aca="false">IF(ISNA(VLOOKUP($B767,scientific!$A:$B,1,0)), "no", "yes")</f>
        <v>no</v>
      </c>
      <c r="M767" s="8" t="str">
        <f aca="false">IF(ISNA(VLOOKUP($B767,datasets!$B:$C,1,0)), "no", "yes")</f>
        <v>no</v>
      </c>
      <c r="N767" s="8" t="str">
        <f aca="false">IF(ISNA(VLOOKUP($B767,processing!$B:$C,1,0)), "no", "yes")</f>
        <v>no</v>
      </c>
      <c r="O767" s="8" t="str">
        <f aca="false">IF(ISNA(VLOOKUP($B767,outputs!$B:$C,1,0)), "no", "yes")</f>
        <v>no</v>
      </c>
      <c r="P767" s="8" t="str">
        <f aca="false">IF(ISNA(VLOOKUP($B767,accuracy!$B:$C,1,0)), "no", "yes")</f>
        <v>no</v>
      </c>
    </row>
    <row r="768" customFormat="false" ht="12.75" hidden="false" customHeight="true" outlineLevel="0" collapsed="false">
      <c r="A768" s="5"/>
      <c r="B768" s="5" t="str">
        <f aca="false">CONCATENATE(E768," ",C768,", ",G768, " (", D768,")")</f>
        <v> ,  ()</v>
      </c>
      <c r="C768" s="5"/>
      <c r="J768" s="5" t="e">
        <f aca="true">EXACT(VLOOKUP($B768, INDIRECT("scientific!$A:$E"), 5, FALSE()), "no")</f>
        <v>#N/A</v>
      </c>
      <c r="K768" s="9" t="str">
        <f aca="false">IF(ISNA(VLOOKUP($B768,geographic!$A:$B,1,0)), "no", "yes")</f>
        <v>no</v>
      </c>
      <c r="L768" s="8" t="str">
        <f aca="false">IF(ISNA(VLOOKUP($B768,scientific!$A:$B,1,0)), "no", "yes")</f>
        <v>no</v>
      </c>
      <c r="M768" s="8" t="str">
        <f aca="false">IF(ISNA(VLOOKUP($B768,datasets!$B:$C,1,0)), "no", "yes")</f>
        <v>no</v>
      </c>
      <c r="N768" s="8" t="str">
        <f aca="false">IF(ISNA(VLOOKUP($B768,processing!$B:$C,1,0)), "no", "yes")</f>
        <v>no</v>
      </c>
      <c r="O768" s="8" t="str">
        <f aca="false">IF(ISNA(VLOOKUP($B768,outputs!$B:$C,1,0)), "no", "yes")</f>
        <v>no</v>
      </c>
      <c r="P768" s="8" t="str">
        <f aca="false">IF(ISNA(VLOOKUP($B768,accuracy!$B:$C,1,0)), "no", "yes")</f>
        <v>no</v>
      </c>
    </row>
    <row r="769" customFormat="false" ht="12.75" hidden="false" customHeight="true" outlineLevel="0" collapsed="false">
      <c r="A769" s="5"/>
      <c r="B769" s="5" t="str">
        <f aca="false">CONCATENATE(E769," ",C769,", ",G769, " (", D769,")")</f>
        <v> ,  ()</v>
      </c>
      <c r="C769" s="5"/>
      <c r="J769" s="5" t="e">
        <f aca="true">EXACT(VLOOKUP($B769, INDIRECT("scientific!$A:$E"), 5, FALSE()), "no")</f>
        <v>#N/A</v>
      </c>
      <c r="K769" s="9" t="str">
        <f aca="false">IF(ISNA(VLOOKUP($B769,geographic!$A:$B,1,0)), "no", "yes")</f>
        <v>no</v>
      </c>
      <c r="L769" s="8" t="str">
        <f aca="false">IF(ISNA(VLOOKUP($B769,scientific!$A:$B,1,0)), "no", "yes")</f>
        <v>no</v>
      </c>
      <c r="M769" s="8" t="str">
        <f aca="false">IF(ISNA(VLOOKUP($B769,datasets!$B:$C,1,0)), "no", "yes")</f>
        <v>no</v>
      </c>
      <c r="N769" s="8" t="str">
        <f aca="false">IF(ISNA(VLOOKUP($B769,processing!$B:$C,1,0)), "no", "yes")</f>
        <v>no</v>
      </c>
      <c r="O769" s="8" t="str">
        <f aca="false">IF(ISNA(VLOOKUP($B769,outputs!$B:$C,1,0)), "no", "yes")</f>
        <v>no</v>
      </c>
      <c r="P769" s="8" t="str">
        <f aca="false">IF(ISNA(VLOOKUP($B769,accuracy!$B:$C,1,0)), "no", "yes")</f>
        <v>no</v>
      </c>
    </row>
    <row r="770" customFormat="false" ht="12.75" hidden="false" customHeight="true" outlineLevel="0" collapsed="false">
      <c r="A770" s="5"/>
      <c r="B770" s="5" t="str">
        <f aca="false">CONCATENATE(E770," ",C770,", ",G770, " (", D770,")")</f>
        <v> ,  ()</v>
      </c>
      <c r="C770" s="5"/>
      <c r="J770" s="5" t="e">
        <f aca="true">EXACT(VLOOKUP($B770, INDIRECT("scientific!$A:$E"), 5, FALSE()), "no")</f>
        <v>#N/A</v>
      </c>
      <c r="K770" s="9" t="str">
        <f aca="false">IF(ISNA(VLOOKUP($B770,geographic!$A:$B,1,0)), "no", "yes")</f>
        <v>no</v>
      </c>
      <c r="L770" s="8" t="str">
        <f aca="false">IF(ISNA(VLOOKUP($B770,scientific!$A:$B,1,0)), "no", "yes")</f>
        <v>no</v>
      </c>
      <c r="M770" s="8" t="str">
        <f aca="false">IF(ISNA(VLOOKUP($B770,datasets!$B:$C,1,0)), "no", "yes")</f>
        <v>no</v>
      </c>
      <c r="N770" s="8" t="str">
        <f aca="false">IF(ISNA(VLOOKUP($B770,processing!$B:$C,1,0)), "no", "yes")</f>
        <v>no</v>
      </c>
      <c r="O770" s="8" t="str">
        <f aca="false">IF(ISNA(VLOOKUP($B770,outputs!$B:$C,1,0)), "no", "yes")</f>
        <v>no</v>
      </c>
      <c r="P770" s="8" t="str">
        <f aca="false">IF(ISNA(VLOOKUP($B770,accuracy!$B:$C,1,0)), "no", "yes")</f>
        <v>no</v>
      </c>
    </row>
    <row r="771" customFormat="false" ht="12.75" hidden="false" customHeight="true" outlineLevel="0" collapsed="false">
      <c r="A771" s="5"/>
      <c r="B771" s="5" t="str">
        <f aca="false">CONCATENATE(E771," ",C771,", ",G771, " (", D771,")")</f>
        <v> ,  ()</v>
      </c>
      <c r="C771" s="5"/>
      <c r="J771" s="5" t="e">
        <f aca="true">EXACT(VLOOKUP($B771, INDIRECT("scientific!$A:$E"), 5, FALSE()), "no")</f>
        <v>#N/A</v>
      </c>
      <c r="K771" s="9" t="str">
        <f aca="false">IF(ISNA(VLOOKUP($B771,geographic!$A:$B,1,0)), "no", "yes")</f>
        <v>no</v>
      </c>
      <c r="L771" s="8" t="str">
        <f aca="false">IF(ISNA(VLOOKUP($B771,scientific!$A:$B,1,0)), "no", "yes")</f>
        <v>no</v>
      </c>
      <c r="M771" s="8" t="str">
        <f aca="false">IF(ISNA(VLOOKUP($B771,datasets!$B:$C,1,0)), "no", "yes")</f>
        <v>no</v>
      </c>
      <c r="N771" s="8" t="str">
        <f aca="false">IF(ISNA(VLOOKUP($B771,processing!$B:$C,1,0)), "no", "yes")</f>
        <v>no</v>
      </c>
      <c r="O771" s="8" t="str">
        <f aca="false">IF(ISNA(VLOOKUP($B771,outputs!$B:$C,1,0)), "no", "yes")</f>
        <v>no</v>
      </c>
      <c r="P771" s="8" t="str">
        <f aca="false">IF(ISNA(VLOOKUP($B771,accuracy!$B:$C,1,0)), "no", "yes")</f>
        <v>no</v>
      </c>
    </row>
    <row r="772" customFormat="false" ht="12.75" hidden="false" customHeight="true" outlineLevel="0" collapsed="false">
      <c r="A772" s="5"/>
      <c r="B772" s="5" t="str">
        <f aca="false">CONCATENATE(E772," ",C772,", ",G772, " (", D772,")")</f>
        <v> ,  ()</v>
      </c>
      <c r="C772" s="5"/>
      <c r="J772" s="5" t="e">
        <f aca="true">EXACT(VLOOKUP($B772, INDIRECT("scientific!$A:$E"), 5, FALSE()), "no")</f>
        <v>#N/A</v>
      </c>
      <c r="K772" s="9" t="str">
        <f aca="false">IF(ISNA(VLOOKUP($B772,geographic!$A:$B,1,0)), "no", "yes")</f>
        <v>no</v>
      </c>
      <c r="L772" s="8" t="str">
        <f aca="false">IF(ISNA(VLOOKUP($B772,scientific!$A:$B,1,0)), "no", "yes")</f>
        <v>no</v>
      </c>
      <c r="M772" s="8" t="str">
        <f aca="false">IF(ISNA(VLOOKUP($B772,datasets!$B:$C,1,0)), "no", "yes")</f>
        <v>no</v>
      </c>
      <c r="N772" s="8" t="str">
        <f aca="false">IF(ISNA(VLOOKUP($B772,processing!$B:$C,1,0)), "no", "yes")</f>
        <v>no</v>
      </c>
      <c r="O772" s="8" t="str">
        <f aca="false">IF(ISNA(VLOOKUP($B772,outputs!$B:$C,1,0)), "no", "yes")</f>
        <v>no</v>
      </c>
      <c r="P772" s="8" t="str">
        <f aca="false">IF(ISNA(VLOOKUP($B772,accuracy!$B:$C,1,0)), "no", "yes")</f>
        <v>no</v>
      </c>
    </row>
    <row r="773" customFormat="false" ht="12.75" hidden="false" customHeight="true" outlineLevel="0" collapsed="false">
      <c r="A773" s="5"/>
      <c r="B773" s="5" t="str">
        <f aca="false">CONCATENATE(E773," ",C773,", ",G773, " (", D773,")")</f>
        <v> ,  ()</v>
      </c>
      <c r="C773" s="5"/>
      <c r="J773" s="5" t="e">
        <f aca="true">EXACT(VLOOKUP($B773, INDIRECT("scientific!$A:$E"), 5, FALSE()), "no")</f>
        <v>#N/A</v>
      </c>
      <c r="K773" s="9" t="str">
        <f aca="false">IF(ISNA(VLOOKUP($B773,geographic!$A:$B,1,0)), "no", "yes")</f>
        <v>no</v>
      </c>
      <c r="L773" s="8" t="str">
        <f aca="false">IF(ISNA(VLOOKUP($B773,scientific!$A:$B,1,0)), "no", "yes")</f>
        <v>no</v>
      </c>
      <c r="M773" s="8" t="str">
        <f aca="false">IF(ISNA(VLOOKUP($B773,datasets!$B:$C,1,0)), "no", "yes")</f>
        <v>no</v>
      </c>
      <c r="N773" s="8" t="str">
        <f aca="false">IF(ISNA(VLOOKUP($B773,processing!$B:$C,1,0)), "no", "yes")</f>
        <v>no</v>
      </c>
      <c r="O773" s="8" t="str">
        <f aca="false">IF(ISNA(VLOOKUP($B773,outputs!$B:$C,1,0)), "no", "yes")</f>
        <v>no</v>
      </c>
      <c r="P773" s="8" t="str">
        <f aca="false">IF(ISNA(VLOOKUP($B773,accuracy!$B:$C,1,0)), "no", "yes")</f>
        <v>no</v>
      </c>
    </row>
    <row r="774" customFormat="false" ht="12.75" hidden="false" customHeight="true" outlineLevel="0" collapsed="false">
      <c r="A774" s="5"/>
      <c r="B774" s="5" t="str">
        <f aca="false">CONCATENATE(E774," ",C774,", ",G774, " (", D774,")")</f>
        <v> ,  ()</v>
      </c>
      <c r="C774" s="5"/>
      <c r="J774" s="5" t="e">
        <f aca="true">EXACT(VLOOKUP($B774, INDIRECT("scientific!$A:$E"), 5, FALSE()), "no")</f>
        <v>#N/A</v>
      </c>
      <c r="K774" s="9" t="str">
        <f aca="false">IF(ISNA(VLOOKUP($B774,geographic!$A:$B,1,0)), "no", "yes")</f>
        <v>no</v>
      </c>
      <c r="L774" s="8" t="str">
        <f aca="false">IF(ISNA(VLOOKUP($B774,scientific!$A:$B,1,0)), "no", "yes")</f>
        <v>no</v>
      </c>
      <c r="M774" s="8" t="str">
        <f aca="false">IF(ISNA(VLOOKUP($B774,datasets!$B:$C,1,0)), "no", "yes")</f>
        <v>no</v>
      </c>
      <c r="N774" s="8" t="str">
        <f aca="false">IF(ISNA(VLOOKUP($B774,processing!$B:$C,1,0)), "no", "yes")</f>
        <v>no</v>
      </c>
      <c r="O774" s="8" t="str">
        <f aca="false">IF(ISNA(VLOOKUP($B774,outputs!$B:$C,1,0)), "no", "yes")</f>
        <v>no</v>
      </c>
      <c r="P774" s="8" t="str">
        <f aca="false">IF(ISNA(VLOOKUP($B774,accuracy!$B:$C,1,0)), "no", "yes")</f>
        <v>no</v>
      </c>
    </row>
    <row r="775" customFormat="false" ht="12.75" hidden="false" customHeight="true" outlineLevel="0" collapsed="false">
      <c r="A775" s="5"/>
      <c r="B775" s="5" t="str">
        <f aca="false">CONCATENATE(E775," ",C775,", ",G775, " (", D775,")")</f>
        <v> ,  ()</v>
      </c>
      <c r="C775" s="5"/>
      <c r="J775" s="5" t="e">
        <f aca="true">EXACT(VLOOKUP($B775, INDIRECT("scientific!$A:$E"), 5, FALSE()), "no")</f>
        <v>#N/A</v>
      </c>
      <c r="K775" s="9" t="str">
        <f aca="false">IF(ISNA(VLOOKUP($B775,geographic!$A:$B,1,0)), "no", "yes")</f>
        <v>no</v>
      </c>
      <c r="L775" s="8" t="str">
        <f aca="false">IF(ISNA(VLOOKUP($B775,scientific!$A:$B,1,0)), "no", "yes")</f>
        <v>no</v>
      </c>
      <c r="M775" s="8" t="str">
        <f aca="false">IF(ISNA(VLOOKUP($B775,datasets!$B:$C,1,0)), "no", "yes")</f>
        <v>no</v>
      </c>
      <c r="N775" s="8" t="str">
        <f aca="false">IF(ISNA(VLOOKUP($B775,processing!$B:$C,1,0)), "no", "yes")</f>
        <v>no</v>
      </c>
      <c r="O775" s="8" t="str">
        <f aca="false">IF(ISNA(VLOOKUP($B775,outputs!$B:$C,1,0)), "no", "yes")</f>
        <v>no</v>
      </c>
      <c r="P775" s="8" t="str">
        <f aca="false">IF(ISNA(VLOOKUP($B775,accuracy!$B:$C,1,0)), "no", "yes")</f>
        <v>no</v>
      </c>
    </row>
    <row r="776" customFormat="false" ht="12.75" hidden="false" customHeight="true" outlineLevel="0" collapsed="false">
      <c r="A776" s="5"/>
      <c r="B776" s="5" t="str">
        <f aca="false">CONCATENATE(E776," ",C776,", ",G776, " (", D776,")")</f>
        <v> ,  ()</v>
      </c>
      <c r="C776" s="5"/>
      <c r="J776" s="5" t="e">
        <f aca="true">EXACT(VLOOKUP($B776, INDIRECT("scientific!$A:$E"), 5, FALSE()), "no")</f>
        <v>#N/A</v>
      </c>
      <c r="K776" s="9" t="str">
        <f aca="false">IF(ISNA(VLOOKUP($B776,geographic!$A:$B,1,0)), "no", "yes")</f>
        <v>no</v>
      </c>
      <c r="L776" s="8" t="str">
        <f aca="false">IF(ISNA(VLOOKUP($B776,scientific!$A:$B,1,0)), "no", "yes")</f>
        <v>no</v>
      </c>
      <c r="M776" s="8" t="str">
        <f aca="false">IF(ISNA(VLOOKUP($B776,datasets!$B:$C,1,0)), "no", "yes")</f>
        <v>no</v>
      </c>
      <c r="N776" s="8" t="str">
        <f aca="false">IF(ISNA(VLOOKUP($B776,processing!$B:$C,1,0)), "no", "yes")</f>
        <v>no</v>
      </c>
      <c r="O776" s="8" t="str">
        <f aca="false">IF(ISNA(VLOOKUP($B776,outputs!$B:$C,1,0)), "no", "yes")</f>
        <v>no</v>
      </c>
      <c r="P776" s="8" t="str">
        <f aca="false">IF(ISNA(VLOOKUP($B776,accuracy!$B:$C,1,0)), "no", "yes")</f>
        <v>no</v>
      </c>
    </row>
    <row r="777" customFormat="false" ht="12.75" hidden="false" customHeight="true" outlineLevel="0" collapsed="false">
      <c r="A777" s="5"/>
      <c r="B777" s="5" t="str">
        <f aca="false">CONCATENATE(E777," ",C777,", ",G777, " (", D777,")")</f>
        <v> ,  ()</v>
      </c>
      <c r="C777" s="5"/>
      <c r="J777" s="5" t="e">
        <f aca="true">EXACT(VLOOKUP($B777, INDIRECT("scientific!$A:$E"), 5, FALSE()), "no")</f>
        <v>#N/A</v>
      </c>
      <c r="K777" s="9" t="str">
        <f aca="false">IF(ISNA(VLOOKUP($B777,geographic!$A:$B,1,0)), "no", "yes")</f>
        <v>no</v>
      </c>
      <c r="L777" s="8" t="str">
        <f aca="false">IF(ISNA(VLOOKUP($B777,scientific!$A:$B,1,0)), "no", "yes")</f>
        <v>no</v>
      </c>
      <c r="M777" s="8" t="str">
        <f aca="false">IF(ISNA(VLOOKUP($B777,datasets!$B:$C,1,0)), "no", "yes")</f>
        <v>no</v>
      </c>
      <c r="N777" s="8" t="str">
        <f aca="false">IF(ISNA(VLOOKUP($B777,processing!$B:$C,1,0)), "no", "yes")</f>
        <v>no</v>
      </c>
      <c r="O777" s="8" t="str">
        <f aca="false">IF(ISNA(VLOOKUP($B777,outputs!$B:$C,1,0)), "no", "yes")</f>
        <v>no</v>
      </c>
      <c r="P777" s="8" t="str">
        <f aca="false">IF(ISNA(VLOOKUP($B777,accuracy!$B:$C,1,0)), "no", "yes")</f>
        <v>no</v>
      </c>
    </row>
    <row r="778" customFormat="false" ht="12.75" hidden="false" customHeight="true" outlineLevel="0" collapsed="false">
      <c r="A778" s="5"/>
      <c r="B778" s="5" t="str">
        <f aca="false">CONCATENATE(E778," ",C778,", ",G778, " (", D778,")")</f>
        <v> ,  ()</v>
      </c>
      <c r="C778" s="5"/>
      <c r="J778" s="5" t="e">
        <f aca="true">EXACT(VLOOKUP($B778, INDIRECT("scientific!$A:$E"), 5, FALSE()), "no")</f>
        <v>#N/A</v>
      </c>
      <c r="K778" s="9" t="str">
        <f aca="false">IF(ISNA(VLOOKUP($B778,geographic!$A:$B,1,0)), "no", "yes")</f>
        <v>no</v>
      </c>
      <c r="L778" s="8" t="str">
        <f aca="false">IF(ISNA(VLOOKUP($B778,scientific!$A:$B,1,0)), "no", "yes")</f>
        <v>no</v>
      </c>
      <c r="M778" s="8" t="str">
        <f aca="false">IF(ISNA(VLOOKUP($B778,datasets!$B:$C,1,0)), "no", "yes")</f>
        <v>no</v>
      </c>
      <c r="N778" s="8" t="str">
        <f aca="false">IF(ISNA(VLOOKUP($B778,processing!$B:$C,1,0)), "no", "yes")</f>
        <v>no</v>
      </c>
      <c r="O778" s="8" t="str">
        <f aca="false">IF(ISNA(VLOOKUP($B778,outputs!$B:$C,1,0)), "no", "yes")</f>
        <v>no</v>
      </c>
      <c r="P778" s="8" t="str">
        <f aca="false">IF(ISNA(VLOOKUP($B778,accuracy!$B:$C,1,0)), "no", "yes")</f>
        <v>no</v>
      </c>
    </row>
    <row r="779" customFormat="false" ht="12.75" hidden="false" customHeight="true" outlineLevel="0" collapsed="false">
      <c r="A779" s="5"/>
      <c r="B779" s="5" t="str">
        <f aca="false">CONCATENATE(E779," ",C779,", ",G779, " (", D779,")")</f>
        <v> ,  ()</v>
      </c>
      <c r="C779" s="5"/>
      <c r="J779" s="5" t="e">
        <f aca="true">EXACT(VLOOKUP($B779, INDIRECT("scientific!$A:$E"), 5, FALSE()), "no")</f>
        <v>#N/A</v>
      </c>
      <c r="K779" s="9" t="str">
        <f aca="false">IF(ISNA(VLOOKUP($B779,geographic!$A:$B,1,0)), "no", "yes")</f>
        <v>no</v>
      </c>
      <c r="L779" s="8" t="str">
        <f aca="false">IF(ISNA(VLOOKUP($B779,scientific!$A:$B,1,0)), "no", "yes")</f>
        <v>no</v>
      </c>
      <c r="M779" s="8" t="str">
        <f aca="false">IF(ISNA(VLOOKUP($B779,datasets!$B:$C,1,0)), "no", "yes")</f>
        <v>no</v>
      </c>
      <c r="N779" s="8" t="str">
        <f aca="false">IF(ISNA(VLOOKUP($B779,processing!$B:$C,1,0)), "no", "yes")</f>
        <v>no</v>
      </c>
      <c r="O779" s="8" t="str">
        <f aca="false">IF(ISNA(VLOOKUP($B779,outputs!$B:$C,1,0)), "no", "yes")</f>
        <v>no</v>
      </c>
      <c r="P779" s="8" t="str">
        <f aca="false">IF(ISNA(VLOOKUP($B779,accuracy!$B:$C,1,0)), "no", "yes")</f>
        <v>no</v>
      </c>
    </row>
    <row r="780" customFormat="false" ht="12.75" hidden="false" customHeight="true" outlineLevel="0" collapsed="false">
      <c r="A780" s="5"/>
      <c r="B780" s="5" t="str">
        <f aca="false">CONCATENATE(E780," ",C780,", ",G780, " (", D780,")")</f>
        <v> ,  ()</v>
      </c>
      <c r="C780" s="5"/>
      <c r="J780" s="5" t="e">
        <f aca="true">EXACT(VLOOKUP($B780, INDIRECT("scientific!$A:$E"), 5, FALSE()), "no")</f>
        <v>#N/A</v>
      </c>
      <c r="K780" s="9" t="str">
        <f aca="false">IF(ISNA(VLOOKUP($B780,geographic!$A:$B,1,0)), "no", "yes")</f>
        <v>no</v>
      </c>
      <c r="L780" s="8" t="str">
        <f aca="false">IF(ISNA(VLOOKUP($B780,scientific!$A:$B,1,0)), "no", "yes")</f>
        <v>no</v>
      </c>
      <c r="M780" s="8" t="str">
        <f aca="false">IF(ISNA(VLOOKUP($B780,datasets!$B:$C,1,0)), "no", "yes")</f>
        <v>no</v>
      </c>
      <c r="N780" s="8" t="str">
        <f aca="false">IF(ISNA(VLOOKUP($B780,processing!$B:$C,1,0)), "no", "yes")</f>
        <v>no</v>
      </c>
      <c r="O780" s="8" t="str">
        <f aca="false">IF(ISNA(VLOOKUP($B780,outputs!$B:$C,1,0)), "no", "yes")</f>
        <v>no</v>
      </c>
      <c r="P780" s="8" t="str">
        <f aca="false">IF(ISNA(VLOOKUP($B780,accuracy!$B:$C,1,0)), "no", "yes")</f>
        <v>no</v>
      </c>
    </row>
    <row r="781" customFormat="false" ht="12.75" hidden="false" customHeight="true" outlineLevel="0" collapsed="false">
      <c r="A781" s="5"/>
      <c r="B781" s="5" t="str">
        <f aca="false">CONCATENATE(E781," ",C781,", ",G781, " (", D781,")")</f>
        <v> ,  ()</v>
      </c>
      <c r="C781" s="5"/>
      <c r="J781" s="5" t="e">
        <f aca="true">EXACT(VLOOKUP($B781, INDIRECT("scientific!$A:$E"), 5, FALSE()), "no")</f>
        <v>#N/A</v>
      </c>
      <c r="K781" s="9" t="str">
        <f aca="false">IF(ISNA(VLOOKUP($B781,geographic!$A:$B,1,0)), "no", "yes")</f>
        <v>no</v>
      </c>
      <c r="L781" s="8" t="str">
        <f aca="false">IF(ISNA(VLOOKUP($B781,scientific!$A:$B,1,0)), "no", "yes")</f>
        <v>no</v>
      </c>
      <c r="M781" s="8" t="str">
        <f aca="false">IF(ISNA(VLOOKUP($B781,datasets!$B:$C,1,0)), "no", "yes")</f>
        <v>no</v>
      </c>
      <c r="N781" s="8" t="str">
        <f aca="false">IF(ISNA(VLOOKUP($B781,processing!$B:$C,1,0)), "no", "yes")</f>
        <v>no</v>
      </c>
      <c r="O781" s="8" t="str">
        <f aca="false">IF(ISNA(VLOOKUP($B781,outputs!$B:$C,1,0)), "no", "yes")</f>
        <v>no</v>
      </c>
      <c r="P781" s="8" t="str">
        <f aca="false">IF(ISNA(VLOOKUP($B781,accuracy!$B:$C,1,0)), "no", "yes")</f>
        <v>no</v>
      </c>
    </row>
    <row r="782" customFormat="false" ht="12.75" hidden="false" customHeight="true" outlineLevel="0" collapsed="false">
      <c r="A782" s="5"/>
      <c r="B782" s="5" t="str">
        <f aca="false">CONCATENATE(E782," ",C782,", ",G782, " (", D782,")")</f>
        <v> ,  ()</v>
      </c>
      <c r="C782" s="5"/>
      <c r="J782" s="5" t="e">
        <f aca="true">EXACT(VLOOKUP($B782, INDIRECT("scientific!$A:$E"), 5, FALSE()), "no")</f>
        <v>#N/A</v>
      </c>
      <c r="K782" s="9" t="str">
        <f aca="false">IF(ISNA(VLOOKUP($B782,geographic!$A:$B,1,0)), "no", "yes")</f>
        <v>no</v>
      </c>
      <c r="L782" s="8" t="str">
        <f aca="false">IF(ISNA(VLOOKUP($B782,scientific!$A:$B,1,0)), "no", "yes")</f>
        <v>no</v>
      </c>
      <c r="M782" s="8" t="str">
        <f aca="false">IF(ISNA(VLOOKUP($B782,datasets!$B:$C,1,0)), "no", "yes")</f>
        <v>no</v>
      </c>
      <c r="N782" s="8" t="str">
        <f aca="false">IF(ISNA(VLOOKUP($B782,processing!$B:$C,1,0)), "no", "yes")</f>
        <v>no</v>
      </c>
      <c r="O782" s="8" t="str">
        <f aca="false">IF(ISNA(VLOOKUP($B782,outputs!$B:$C,1,0)), "no", "yes")</f>
        <v>no</v>
      </c>
      <c r="P782" s="8" t="str">
        <f aca="false">IF(ISNA(VLOOKUP($B782,accuracy!$B:$C,1,0)), "no", "yes")</f>
        <v>no</v>
      </c>
    </row>
    <row r="783" customFormat="false" ht="12.75" hidden="false" customHeight="true" outlineLevel="0" collapsed="false">
      <c r="A783" s="5"/>
      <c r="B783" s="5" t="str">
        <f aca="false">CONCATENATE(E783," ",C783,", ",G783, " (", D783,")")</f>
        <v> ,  ()</v>
      </c>
      <c r="C783" s="5"/>
      <c r="J783" s="5" t="e">
        <f aca="true">EXACT(VLOOKUP($B783, INDIRECT("scientific!$A:$E"), 5, FALSE()), "no")</f>
        <v>#N/A</v>
      </c>
      <c r="K783" s="9" t="str">
        <f aca="false">IF(ISNA(VLOOKUP($B783,geographic!$A:$B,1,0)), "no", "yes")</f>
        <v>no</v>
      </c>
      <c r="L783" s="8" t="str">
        <f aca="false">IF(ISNA(VLOOKUP($B783,scientific!$A:$B,1,0)), "no", "yes")</f>
        <v>no</v>
      </c>
      <c r="M783" s="8" t="str">
        <f aca="false">IF(ISNA(VLOOKUP($B783,datasets!$B:$C,1,0)), "no", "yes")</f>
        <v>no</v>
      </c>
      <c r="N783" s="8" t="str">
        <f aca="false">IF(ISNA(VLOOKUP($B783,processing!$B:$C,1,0)), "no", "yes")</f>
        <v>no</v>
      </c>
      <c r="O783" s="8" t="str">
        <f aca="false">IF(ISNA(VLOOKUP($B783,outputs!$B:$C,1,0)), "no", "yes")</f>
        <v>no</v>
      </c>
      <c r="P783" s="8" t="str">
        <f aca="false">IF(ISNA(VLOOKUP($B783,accuracy!$B:$C,1,0)), "no", "yes")</f>
        <v>no</v>
      </c>
    </row>
    <row r="784" customFormat="false" ht="12.75" hidden="false" customHeight="true" outlineLevel="0" collapsed="false">
      <c r="A784" s="5"/>
      <c r="B784" s="5" t="str">
        <f aca="false">CONCATENATE(E784," ",C784,", ",G784, " (", D784,")")</f>
        <v> ,  ()</v>
      </c>
      <c r="C784" s="5"/>
      <c r="J784" s="5" t="e">
        <f aca="true">EXACT(VLOOKUP($B784, INDIRECT("scientific!$A:$E"), 5, FALSE()), "no")</f>
        <v>#N/A</v>
      </c>
      <c r="K784" s="9" t="str">
        <f aca="false">IF(ISNA(VLOOKUP($B784,geographic!$A:$B,1,0)), "no", "yes")</f>
        <v>no</v>
      </c>
      <c r="L784" s="8" t="str">
        <f aca="false">IF(ISNA(VLOOKUP($B784,scientific!$A:$B,1,0)), "no", "yes")</f>
        <v>no</v>
      </c>
      <c r="M784" s="8" t="str">
        <f aca="false">IF(ISNA(VLOOKUP($B784,datasets!$B:$C,1,0)), "no", "yes")</f>
        <v>no</v>
      </c>
      <c r="N784" s="8" t="str">
        <f aca="false">IF(ISNA(VLOOKUP($B784,processing!$B:$C,1,0)), "no", "yes")</f>
        <v>no</v>
      </c>
      <c r="O784" s="8" t="str">
        <f aca="false">IF(ISNA(VLOOKUP($B784,outputs!$B:$C,1,0)), "no", "yes")</f>
        <v>no</v>
      </c>
      <c r="P784" s="8" t="str">
        <f aca="false">IF(ISNA(VLOOKUP($B784,accuracy!$B:$C,1,0)), "no", "yes")</f>
        <v>no</v>
      </c>
    </row>
    <row r="785" customFormat="false" ht="12.75" hidden="false" customHeight="true" outlineLevel="0" collapsed="false">
      <c r="A785" s="5"/>
      <c r="B785" s="5" t="str">
        <f aca="false">CONCATENATE(E785," ",C785,", ",G785, " (", D785,")")</f>
        <v> ,  ()</v>
      </c>
      <c r="C785" s="5"/>
      <c r="J785" s="5" t="e">
        <f aca="true">EXACT(VLOOKUP($B785, INDIRECT("scientific!$A:$E"), 5, FALSE()), "no")</f>
        <v>#N/A</v>
      </c>
      <c r="K785" s="9" t="str">
        <f aca="false">IF(ISNA(VLOOKUP($B785,geographic!$A:$B,1,0)), "no", "yes")</f>
        <v>no</v>
      </c>
      <c r="L785" s="8" t="str">
        <f aca="false">IF(ISNA(VLOOKUP($B785,scientific!$A:$B,1,0)), "no", "yes")</f>
        <v>no</v>
      </c>
      <c r="M785" s="8" t="str">
        <f aca="false">IF(ISNA(VLOOKUP($B785,datasets!$B:$C,1,0)), "no", "yes")</f>
        <v>no</v>
      </c>
      <c r="N785" s="8" t="str">
        <f aca="false">IF(ISNA(VLOOKUP($B785,processing!$B:$C,1,0)), "no", "yes")</f>
        <v>no</v>
      </c>
      <c r="O785" s="8" t="str">
        <f aca="false">IF(ISNA(VLOOKUP($B785,outputs!$B:$C,1,0)), "no", "yes")</f>
        <v>no</v>
      </c>
      <c r="P785" s="8" t="str">
        <f aca="false">IF(ISNA(VLOOKUP($B785,accuracy!$B:$C,1,0)), "no", "yes")</f>
        <v>no</v>
      </c>
    </row>
    <row r="786" customFormat="false" ht="12.75" hidden="false" customHeight="true" outlineLevel="0" collapsed="false">
      <c r="A786" s="5"/>
      <c r="B786" s="5" t="str">
        <f aca="false">CONCATENATE(E786," ",C786,", ",G786, " (", D786,")")</f>
        <v> ,  ()</v>
      </c>
      <c r="C786" s="5"/>
      <c r="J786" s="5" t="e">
        <f aca="true">EXACT(VLOOKUP($B786, INDIRECT("scientific!$A:$E"), 5, FALSE()), "no")</f>
        <v>#N/A</v>
      </c>
      <c r="K786" s="9" t="str">
        <f aca="false">IF(ISNA(VLOOKUP($B786,geographic!$A:$B,1,0)), "no", "yes")</f>
        <v>no</v>
      </c>
      <c r="L786" s="8" t="str">
        <f aca="false">IF(ISNA(VLOOKUP($B786,scientific!$A:$B,1,0)), "no", "yes")</f>
        <v>no</v>
      </c>
      <c r="M786" s="8" t="str">
        <f aca="false">IF(ISNA(VLOOKUP($B786,datasets!$B:$C,1,0)), "no", "yes")</f>
        <v>no</v>
      </c>
      <c r="N786" s="8" t="str">
        <f aca="false">IF(ISNA(VLOOKUP($B786,processing!$B:$C,1,0)), "no", "yes")</f>
        <v>no</v>
      </c>
      <c r="O786" s="8" t="str">
        <f aca="false">IF(ISNA(VLOOKUP($B786,outputs!$B:$C,1,0)), "no", "yes")</f>
        <v>no</v>
      </c>
      <c r="P786" s="8" t="str">
        <f aca="false">IF(ISNA(VLOOKUP($B786,accuracy!$B:$C,1,0)), "no", "yes")</f>
        <v>no</v>
      </c>
    </row>
    <row r="787" customFormat="false" ht="12.75" hidden="false" customHeight="true" outlineLevel="0" collapsed="false">
      <c r="A787" s="5"/>
      <c r="B787" s="5" t="str">
        <f aca="false">CONCATENATE(E787," ",C787,", ",G787, " (", D787,")")</f>
        <v> ,  ()</v>
      </c>
      <c r="C787" s="5"/>
      <c r="J787" s="5" t="e">
        <f aca="true">EXACT(VLOOKUP($B787, INDIRECT("scientific!$A:$E"), 5, FALSE()), "no")</f>
        <v>#N/A</v>
      </c>
      <c r="K787" s="9" t="str">
        <f aca="false">IF(ISNA(VLOOKUP($B787,geographic!$A:$B,1,0)), "no", "yes")</f>
        <v>no</v>
      </c>
      <c r="L787" s="8" t="str">
        <f aca="false">IF(ISNA(VLOOKUP($B787,scientific!$A:$B,1,0)), "no", "yes")</f>
        <v>no</v>
      </c>
      <c r="M787" s="8" t="str">
        <f aca="false">IF(ISNA(VLOOKUP($B787,datasets!$B:$C,1,0)), "no", "yes")</f>
        <v>no</v>
      </c>
      <c r="N787" s="8" t="str">
        <f aca="false">IF(ISNA(VLOOKUP($B787,processing!$B:$C,1,0)), "no", "yes")</f>
        <v>no</v>
      </c>
      <c r="O787" s="8" t="str">
        <f aca="false">IF(ISNA(VLOOKUP($B787,outputs!$B:$C,1,0)), "no", "yes")</f>
        <v>no</v>
      </c>
      <c r="P787" s="8" t="str">
        <f aca="false">IF(ISNA(VLOOKUP($B787,accuracy!$B:$C,1,0)), "no", "yes")</f>
        <v>no</v>
      </c>
    </row>
    <row r="788" customFormat="false" ht="12.75" hidden="false" customHeight="true" outlineLevel="0" collapsed="false">
      <c r="A788" s="5"/>
      <c r="B788" s="5" t="str">
        <f aca="false">CONCATENATE(E788," ",C788,", ",G788, " (", D788,")")</f>
        <v> ,  ()</v>
      </c>
      <c r="C788" s="5"/>
      <c r="J788" s="5" t="e">
        <f aca="true">EXACT(VLOOKUP($B788, INDIRECT("scientific!$A:$E"), 5, FALSE()), "no")</f>
        <v>#N/A</v>
      </c>
      <c r="K788" s="9" t="str">
        <f aca="false">IF(ISNA(VLOOKUP($B788,geographic!$A:$B,1,0)), "no", "yes")</f>
        <v>no</v>
      </c>
      <c r="L788" s="8" t="str">
        <f aca="false">IF(ISNA(VLOOKUP($B788,scientific!$A:$B,1,0)), "no", "yes")</f>
        <v>no</v>
      </c>
      <c r="M788" s="8" t="str">
        <f aca="false">IF(ISNA(VLOOKUP($B788,datasets!$B:$C,1,0)), "no", "yes")</f>
        <v>no</v>
      </c>
      <c r="N788" s="8" t="str">
        <f aca="false">IF(ISNA(VLOOKUP($B788,processing!$B:$C,1,0)), "no", "yes")</f>
        <v>no</v>
      </c>
      <c r="O788" s="8" t="str">
        <f aca="false">IF(ISNA(VLOOKUP($B788,outputs!$B:$C,1,0)), "no", "yes")</f>
        <v>no</v>
      </c>
      <c r="P788" s="8" t="str">
        <f aca="false">IF(ISNA(VLOOKUP($B788,accuracy!$B:$C,1,0)), "no", "yes")</f>
        <v>no</v>
      </c>
    </row>
    <row r="789" customFormat="false" ht="12.75" hidden="false" customHeight="true" outlineLevel="0" collapsed="false">
      <c r="A789" s="5"/>
      <c r="B789" s="5" t="str">
        <f aca="false">CONCATENATE(E789," ",C789,", ",G789, " (", D789,")")</f>
        <v> ,  ()</v>
      </c>
      <c r="C789" s="5"/>
      <c r="J789" s="5" t="e">
        <f aca="true">EXACT(VLOOKUP($B789, INDIRECT("scientific!$A:$E"), 5, FALSE()), "no")</f>
        <v>#N/A</v>
      </c>
      <c r="K789" s="9" t="str">
        <f aca="false">IF(ISNA(VLOOKUP($B789,geographic!$A:$B,1,0)), "no", "yes")</f>
        <v>no</v>
      </c>
      <c r="L789" s="8" t="str">
        <f aca="false">IF(ISNA(VLOOKUP($B789,scientific!$A:$B,1,0)), "no", "yes")</f>
        <v>no</v>
      </c>
      <c r="M789" s="8" t="str">
        <f aca="false">IF(ISNA(VLOOKUP($B789,datasets!$B:$C,1,0)), "no", "yes")</f>
        <v>no</v>
      </c>
      <c r="N789" s="8" t="str">
        <f aca="false">IF(ISNA(VLOOKUP($B789,processing!$B:$C,1,0)), "no", "yes")</f>
        <v>no</v>
      </c>
      <c r="O789" s="8" t="str">
        <f aca="false">IF(ISNA(VLOOKUP($B789,outputs!$B:$C,1,0)), "no", "yes")</f>
        <v>no</v>
      </c>
      <c r="P789" s="8" t="str">
        <f aca="false">IF(ISNA(VLOOKUP($B789,accuracy!$B:$C,1,0)), "no", "yes")</f>
        <v>no</v>
      </c>
    </row>
    <row r="790" customFormat="false" ht="12.75" hidden="false" customHeight="true" outlineLevel="0" collapsed="false">
      <c r="A790" s="5"/>
      <c r="B790" s="5" t="str">
        <f aca="false">CONCATENATE(E790," ",C790,", ",G790, " (", D790,")")</f>
        <v> ,  ()</v>
      </c>
      <c r="C790" s="5"/>
      <c r="J790" s="5" t="e">
        <f aca="true">EXACT(VLOOKUP($B790, INDIRECT("scientific!$A:$E"), 5, FALSE()), "no")</f>
        <v>#N/A</v>
      </c>
      <c r="K790" s="9" t="str">
        <f aca="false">IF(ISNA(VLOOKUP($B790,geographic!$A:$B,1,0)), "no", "yes")</f>
        <v>no</v>
      </c>
      <c r="L790" s="8" t="str">
        <f aca="false">IF(ISNA(VLOOKUP($B790,scientific!$A:$B,1,0)), "no", "yes")</f>
        <v>no</v>
      </c>
      <c r="M790" s="8" t="str">
        <f aca="false">IF(ISNA(VLOOKUP($B790,datasets!$B:$C,1,0)), "no", "yes")</f>
        <v>no</v>
      </c>
      <c r="N790" s="8" t="str">
        <f aca="false">IF(ISNA(VLOOKUP($B790,processing!$B:$C,1,0)), "no", "yes")</f>
        <v>no</v>
      </c>
      <c r="O790" s="8" t="str">
        <f aca="false">IF(ISNA(VLOOKUP($B790,outputs!$B:$C,1,0)), "no", "yes")</f>
        <v>no</v>
      </c>
      <c r="P790" s="8" t="str">
        <f aca="false">IF(ISNA(VLOOKUP($B790,accuracy!$B:$C,1,0)), "no", "yes")</f>
        <v>no</v>
      </c>
    </row>
    <row r="791" customFormat="false" ht="12.75" hidden="false" customHeight="true" outlineLevel="0" collapsed="false">
      <c r="A791" s="5"/>
      <c r="B791" s="5" t="str">
        <f aca="false">CONCATENATE(E791," ",C791,", ",G791, " (", D791,")")</f>
        <v> ,  ()</v>
      </c>
      <c r="C791" s="5"/>
      <c r="J791" s="5" t="e">
        <f aca="true">EXACT(VLOOKUP($B791, INDIRECT("scientific!$A:$E"), 5, FALSE()), "no")</f>
        <v>#N/A</v>
      </c>
      <c r="K791" s="9" t="str">
        <f aca="false">IF(ISNA(VLOOKUP($B791,geographic!$A:$B,1,0)), "no", "yes")</f>
        <v>no</v>
      </c>
      <c r="L791" s="8" t="str">
        <f aca="false">IF(ISNA(VLOOKUP($B791,scientific!$A:$B,1,0)), "no", "yes")</f>
        <v>no</v>
      </c>
      <c r="M791" s="8" t="str">
        <f aca="false">IF(ISNA(VLOOKUP($B791,datasets!$B:$C,1,0)), "no", "yes")</f>
        <v>no</v>
      </c>
      <c r="N791" s="8" t="str">
        <f aca="false">IF(ISNA(VLOOKUP($B791,processing!$B:$C,1,0)), "no", "yes")</f>
        <v>no</v>
      </c>
      <c r="O791" s="8" t="str">
        <f aca="false">IF(ISNA(VLOOKUP($B791,outputs!$B:$C,1,0)), "no", "yes")</f>
        <v>no</v>
      </c>
      <c r="P791" s="8" t="str">
        <f aca="false">IF(ISNA(VLOOKUP($B791,accuracy!$B:$C,1,0)), "no", "yes")</f>
        <v>no</v>
      </c>
    </row>
    <row r="792" customFormat="false" ht="12.75" hidden="false" customHeight="true" outlineLevel="0" collapsed="false">
      <c r="A792" s="5"/>
      <c r="B792" s="5" t="str">
        <f aca="false">CONCATENATE(E792," ",C792,", ",G792, " (", D792,")")</f>
        <v> ,  ()</v>
      </c>
      <c r="C792" s="5"/>
      <c r="J792" s="5" t="e">
        <f aca="true">EXACT(VLOOKUP($B792, INDIRECT("scientific!$A:$E"), 5, FALSE()), "no")</f>
        <v>#N/A</v>
      </c>
      <c r="K792" s="9" t="str">
        <f aca="false">IF(ISNA(VLOOKUP($B792,geographic!$A:$B,1,0)), "no", "yes")</f>
        <v>no</v>
      </c>
      <c r="L792" s="8" t="str">
        <f aca="false">IF(ISNA(VLOOKUP($B792,scientific!$A:$B,1,0)), "no", "yes")</f>
        <v>no</v>
      </c>
      <c r="M792" s="8" t="str">
        <f aca="false">IF(ISNA(VLOOKUP($B792,datasets!$B:$C,1,0)), "no", "yes")</f>
        <v>no</v>
      </c>
      <c r="N792" s="8" t="str">
        <f aca="false">IF(ISNA(VLOOKUP($B792,processing!$B:$C,1,0)), "no", "yes")</f>
        <v>no</v>
      </c>
      <c r="O792" s="8" t="str">
        <f aca="false">IF(ISNA(VLOOKUP($B792,outputs!$B:$C,1,0)), "no", "yes")</f>
        <v>no</v>
      </c>
      <c r="P792" s="8" t="str">
        <f aca="false">IF(ISNA(VLOOKUP($B792,accuracy!$B:$C,1,0)), "no", "yes")</f>
        <v>no</v>
      </c>
    </row>
    <row r="793" customFormat="false" ht="12.75" hidden="false" customHeight="true" outlineLevel="0" collapsed="false">
      <c r="A793" s="5"/>
      <c r="B793" s="5" t="str">
        <f aca="false">CONCATENATE(E793," ",C793,", ",G793, " (", D793,")")</f>
        <v> ,  ()</v>
      </c>
      <c r="C793" s="5"/>
      <c r="J793" s="5" t="e">
        <f aca="true">EXACT(VLOOKUP($B793, INDIRECT("scientific!$A:$E"), 5, FALSE()), "no")</f>
        <v>#N/A</v>
      </c>
      <c r="K793" s="9" t="str">
        <f aca="false">IF(ISNA(VLOOKUP($B793,geographic!$A:$B,1,0)), "no", "yes")</f>
        <v>no</v>
      </c>
      <c r="L793" s="8" t="str">
        <f aca="false">IF(ISNA(VLOOKUP($B793,scientific!$A:$B,1,0)), "no", "yes")</f>
        <v>no</v>
      </c>
      <c r="M793" s="8" t="str">
        <f aca="false">IF(ISNA(VLOOKUP($B793,datasets!$B:$C,1,0)), "no", "yes")</f>
        <v>no</v>
      </c>
      <c r="N793" s="8" t="str">
        <f aca="false">IF(ISNA(VLOOKUP($B793,processing!$B:$C,1,0)), "no", "yes")</f>
        <v>no</v>
      </c>
      <c r="O793" s="8" t="str">
        <f aca="false">IF(ISNA(VLOOKUP($B793,outputs!$B:$C,1,0)), "no", "yes")</f>
        <v>no</v>
      </c>
      <c r="P793" s="8" t="str">
        <f aca="false">IF(ISNA(VLOOKUP($B793,accuracy!$B:$C,1,0)), "no", "yes")</f>
        <v>no</v>
      </c>
    </row>
    <row r="794" customFormat="false" ht="12.75" hidden="false" customHeight="true" outlineLevel="0" collapsed="false">
      <c r="A794" s="5"/>
      <c r="B794" s="5" t="str">
        <f aca="false">CONCATENATE(E794," ",C794,", ",G794, " (", D794,")")</f>
        <v> ,  ()</v>
      </c>
      <c r="C794" s="5"/>
      <c r="J794" s="5" t="e">
        <f aca="true">EXACT(VLOOKUP($B794, INDIRECT("scientific!$A:$E"), 5, FALSE()), "no")</f>
        <v>#N/A</v>
      </c>
      <c r="K794" s="9" t="str">
        <f aca="false">IF(ISNA(VLOOKUP($B794,geographic!$A:$B,1,0)), "no", "yes")</f>
        <v>no</v>
      </c>
      <c r="L794" s="8" t="str">
        <f aca="false">IF(ISNA(VLOOKUP($B794,scientific!$A:$B,1,0)), "no", "yes")</f>
        <v>no</v>
      </c>
      <c r="M794" s="8" t="str">
        <f aca="false">IF(ISNA(VLOOKUP($B794,datasets!$B:$C,1,0)), "no", "yes")</f>
        <v>no</v>
      </c>
      <c r="N794" s="8" t="str">
        <f aca="false">IF(ISNA(VLOOKUP($B794,processing!$B:$C,1,0)), "no", "yes")</f>
        <v>no</v>
      </c>
      <c r="O794" s="8" t="str">
        <f aca="false">IF(ISNA(VLOOKUP($B794,outputs!$B:$C,1,0)), "no", "yes")</f>
        <v>no</v>
      </c>
      <c r="P794" s="8" t="str">
        <f aca="false">IF(ISNA(VLOOKUP($B794,accuracy!$B:$C,1,0)), "no", "yes")</f>
        <v>no</v>
      </c>
    </row>
    <row r="795" customFormat="false" ht="12.75" hidden="false" customHeight="true" outlineLevel="0" collapsed="false">
      <c r="A795" s="5"/>
      <c r="B795" s="5" t="str">
        <f aca="false">CONCATENATE(E795," ",C795,", ",G795, " (", D795,")")</f>
        <v> ,  ()</v>
      </c>
      <c r="C795" s="5"/>
      <c r="J795" s="5" t="e">
        <f aca="true">EXACT(VLOOKUP($B795, INDIRECT("scientific!$A:$E"), 5, FALSE()), "no")</f>
        <v>#N/A</v>
      </c>
      <c r="K795" s="9" t="str">
        <f aca="false">IF(ISNA(VLOOKUP($B795,geographic!$A:$B,1,0)), "no", "yes")</f>
        <v>no</v>
      </c>
      <c r="L795" s="8" t="str">
        <f aca="false">IF(ISNA(VLOOKUP($B795,scientific!$A:$B,1,0)), "no", "yes")</f>
        <v>no</v>
      </c>
      <c r="M795" s="8" t="str">
        <f aca="false">IF(ISNA(VLOOKUP($B795,datasets!$B:$C,1,0)), "no", "yes")</f>
        <v>no</v>
      </c>
      <c r="N795" s="8" t="str">
        <f aca="false">IF(ISNA(VLOOKUP($B795,processing!$B:$C,1,0)), "no", "yes")</f>
        <v>no</v>
      </c>
      <c r="O795" s="8" t="str">
        <f aca="false">IF(ISNA(VLOOKUP($B795,outputs!$B:$C,1,0)), "no", "yes")</f>
        <v>no</v>
      </c>
      <c r="P795" s="8" t="str">
        <f aca="false">IF(ISNA(VLOOKUP($B795,accuracy!$B:$C,1,0)), "no", "yes")</f>
        <v>no</v>
      </c>
    </row>
    <row r="796" customFormat="false" ht="12.75" hidden="false" customHeight="true" outlineLevel="0" collapsed="false">
      <c r="A796" s="5"/>
      <c r="B796" s="5" t="str">
        <f aca="false">CONCATENATE(E796," ",C796,", ",G796, " (", D796,")")</f>
        <v> ,  ()</v>
      </c>
      <c r="C796" s="5"/>
      <c r="J796" s="5" t="e">
        <f aca="true">EXACT(VLOOKUP($B796, INDIRECT("scientific!$A:$E"), 5, FALSE()), "no")</f>
        <v>#N/A</v>
      </c>
      <c r="K796" s="9" t="str">
        <f aca="false">IF(ISNA(VLOOKUP($B796,geographic!$A:$B,1,0)), "no", "yes")</f>
        <v>no</v>
      </c>
      <c r="L796" s="8" t="str">
        <f aca="false">IF(ISNA(VLOOKUP($B796,scientific!$A:$B,1,0)), "no", "yes")</f>
        <v>no</v>
      </c>
      <c r="M796" s="8" t="str">
        <f aca="false">IF(ISNA(VLOOKUP($B796,datasets!$B:$C,1,0)), "no", "yes")</f>
        <v>no</v>
      </c>
      <c r="N796" s="8" t="str">
        <f aca="false">IF(ISNA(VLOOKUP($B796,processing!$B:$C,1,0)), "no", "yes")</f>
        <v>no</v>
      </c>
      <c r="O796" s="8" t="str">
        <f aca="false">IF(ISNA(VLOOKUP($B796,outputs!$B:$C,1,0)), "no", "yes")</f>
        <v>no</v>
      </c>
      <c r="P796" s="8" t="str">
        <f aca="false">IF(ISNA(VLOOKUP($B796,accuracy!$B:$C,1,0)), "no", "yes")</f>
        <v>no</v>
      </c>
    </row>
    <row r="797" customFormat="false" ht="12.75" hidden="false" customHeight="true" outlineLevel="0" collapsed="false">
      <c r="A797" s="5"/>
      <c r="B797" s="5" t="str">
        <f aca="false">CONCATENATE(E797," ",C797,", ",G797, " (", D797,")")</f>
        <v> ,  ()</v>
      </c>
      <c r="C797" s="5"/>
      <c r="J797" s="5" t="e">
        <f aca="true">EXACT(VLOOKUP($B797, INDIRECT("scientific!$A:$E"), 5, FALSE()), "no")</f>
        <v>#N/A</v>
      </c>
      <c r="K797" s="9" t="str">
        <f aca="false">IF(ISNA(VLOOKUP($B797,geographic!$A:$B,1,0)), "no", "yes")</f>
        <v>no</v>
      </c>
      <c r="L797" s="8" t="str">
        <f aca="false">IF(ISNA(VLOOKUP($B797,scientific!$A:$B,1,0)), "no", "yes")</f>
        <v>no</v>
      </c>
      <c r="M797" s="8" t="str">
        <f aca="false">IF(ISNA(VLOOKUP($B797,datasets!$B:$C,1,0)), "no", "yes")</f>
        <v>no</v>
      </c>
      <c r="N797" s="8" t="str">
        <f aca="false">IF(ISNA(VLOOKUP($B797,processing!$B:$C,1,0)), "no", "yes")</f>
        <v>no</v>
      </c>
      <c r="O797" s="8" t="str">
        <f aca="false">IF(ISNA(VLOOKUP($B797,outputs!$B:$C,1,0)), "no", "yes")</f>
        <v>no</v>
      </c>
      <c r="P797" s="8" t="str">
        <f aca="false">IF(ISNA(VLOOKUP($B797,accuracy!$B:$C,1,0)), "no", "yes")</f>
        <v>no</v>
      </c>
    </row>
    <row r="798" customFormat="false" ht="12.75" hidden="false" customHeight="true" outlineLevel="0" collapsed="false">
      <c r="A798" s="5"/>
      <c r="B798" s="5" t="str">
        <f aca="false">CONCATENATE(E798," ",C798,", ",G798, " (", D798,")")</f>
        <v> ,  ()</v>
      </c>
      <c r="C798" s="5"/>
      <c r="J798" s="5" t="e">
        <f aca="true">EXACT(VLOOKUP($B798, INDIRECT("scientific!$A:$E"), 5, FALSE()), "no")</f>
        <v>#N/A</v>
      </c>
      <c r="K798" s="9" t="str">
        <f aca="false">IF(ISNA(VLOOKUP($B798,geographic!$A:$B,1,0)), "no", "yes")</f>
        <v>no</v>
      </c>
      <c r="L798" s="8" t="str">
        <f aca="false">IF(ISNA(VLOOKUP($B798,scientific!$A:$B,1,0)), "no", "yes")</f>
        <v>no</v>
      </c>
      <c r="M798" s="8" t="str">
        <f aca="false">IF(ISNA(VLOOKUP($B798,datasets!$B:$C,1,0)), "no", "yes")</f>
        <v>no</v>
      </c>
      <c r="N798" s="8" t="str">
        <f aca="false">IF(ISNA(VLOOKUP($B798,processing!$B:$C,1,0)), "no", "yes")</f>
        <v>no</v>
      </c>
      <c r="O798" s="8" t="str">
        <f aca="false">IF(ISNA(VLOOKUP($B798,outputs!$B:$C,1,0)), "no", "yes")</f>
        <v>no</v>
      </c>
      <c r="P798" s="8" t="str">
        <f aca="false">IF(ISNA(VLOOKUP($B798,accuracy!$B:$C,1,0)), "no", "yes")</f>
        <v>no</v>
      </c>
    </row>
    <row r="799" customFormat="false" ht="12.75" hidden="false" customHeight="true" outlineLevel="0" collapsed="false">
      <c r="A799" s="5"/>
      <c r="B799" s="5" t="str">
        <f aca="false">CONCATENATE(E799," ",C799,", ",G799, " (", D799,")")</f>
        <v> ,  ()</v>
      </c>
      <c r="C799" s="5"/>
      <c r="J799" s="5" t="e">
        <f aca="true">EXACT(VLOOKUP($B799, INDIRECT("scientific!$A:$E"), 5, FALSE()), "no")</f>
        <v>#N/A</v>
      </c>
      <c r="K799" s="9" t="str">
        <f aca="false">IF(ISNA(VLOOKUP($B799,geographic!$A:$B,1,0)), "no", "yes")</f>
        <v>no</v>
      </c>
      <c r="L799" s="8" t="str">
        <f aca="false">IF(ISNA(VLOOKUP($B799,scientific!$A:$B,1,0)), "no", "yes")</f>
        <v>no</v>
      </c>
      <c r="M799" s="8" t="str">
        <f aca="false">IF(ISNA(VLOOKUP($B799,datasets!$B:$C,1,0)), "no", "yes")</f>
        <v>no</v>
      </c>
      <c r="N799" s="8" t="str">
        <f aca="false">IF(ISNA(VLOOKUP($B799,processing!$B:$C,1,0)), "no", "yes")</f>
        <v>no</v>
      </c>
      <c r="O799" s="8" t="str">
        <f aca="false">IF(ISNA(VLOOKUP($B799,outputs!$B:$C,1,0)), "no", "yes")</f>
        <v>no</v>
      </c>
      <c r="P799" s="8" t="str">
        <f aca="false">IF(ISNA(VLOOKUP($B799,accuracy!$B:$C,1,0)), "no", "yes")</f>
        <v>no</v>
      </c>
    </row>
    <row r="800" customFormat="false" ht="12.75" hidden="false" customHeight="true" outlineLevel="0" collapsed="false">
      <c r="A800" s="5"/>
      <c r="B800" s="5" t="str">
        <f aca="false">CONCATENATE(E800," ",C800,", ",G800, " (", D800,")")</f>
        <v> ,  ()</v>
      </c>
      <c r="C800" s="5"/>
      <c r="J800" s="5" t="e">
        <f aca="true">EXACT(VLOOKUP($B800, INDIRECT("scientific!$A:$E"), 5, FALSE()), "no")</f>
        <v>#N/A</v>
      </c>
      <c r="K800" s="9" t="str">
        <f aca="false">IF(ISNA(VLOOKUP($B800,geographic!$A:$B,1,0)), "no", "yes")</f>
        <v>no</v>
      </c>
      <c r="L800" s="8" t="str">
        <f aca="false">IF(ISNA(VLOOKUP($B800,scientific!$A:$B,1,0)), "no", "yes")</f>
        <v>no</v>
      </c>
      <c r="M800" s="8" t="str">
        <f aca="false">IF(ISNA(VLOOKUP($B800,datasets!$B:$C,1,0)), "no", "yes")</f>
        <v>no</v>
      </c>
      <c r="N800" s="8" t="str">
        <f aca="false">IF(ISNA(VLOOKUP($B800,processing!$B:$C,1,0)), "no", "yes")</f>
        <v>no</v>
      </c>
      <c r="O800" s="8" t="str">
        <f aca="false">IF(ISNA(VLOOKUP($B800,outputs!$B:$C,1,0)), "no", "yes")</f>
        <v>no</v>
      </c>
      <c r="P800" s="8" t="str">
        <f aca="false">IF(ISNA(VLOOKUP($B800,accuracy!$B:$C,1,0)), "no", "yes")</f>
        <v>no</v>
      </c>
    </row>
    <row r="801" customFormat="false" ht="12.75" hidden="false" customHeight="true" outlineLevel="0" collapsed="false">
      <c r="A801" s="5"/>
      <c r="B801" s="5" t="str">
        <f aca="false">CONCATENATE(E801," ",C801,", ",G801, " (", D801,")")</f>
        <v> ,  ()</v>
      </c>
      <c r="C801" s="5"/>
      <c r="J801" s="5" t="e">
        <f aca="true">EXACT(VLOOKUP($B801, INDIRECT("scientific!$A:$E"), 5, FALSE()), "no")</f>
        <v>#N/A</v>
      </c>
      <c r="K801" s="9" t="str">
        <f aca="false">IF(ISNA(VLOOKUP($B801,geographic!$A:$B,1,0)), "no", "yes")</f>
        <v>no</v>
      </c>
      <c r="L801" s="8" t="str">
        <f aca="false">IF(ISNA(VLOOKUP($B801,scientific!$A:$B,1,0)), "no", "yes")</f>
        <v>no</v>
      </c>
      <c r="M801" s="8" t="str">
        <f aca="false">IF(ISNA(VLOOKUP($B801,datasets!$B:$C,1,0)), "no", "yes")</f>
        <v>no</v>
      </c>
      <c r="N801" s="8" t="str">
        <f aca="false">IF(ISNA(VLOOKUP($B801,processing!$B:$C,1,0)), "no", "yes")</f>
        <v>no</v>
      </c>
      <c r="O801" s="8" t="str">
        <f aca="false">IF(ISNA(VLOOKUP($B801,outputs!$B:$C,1,0)), "no", "yes")</f>
        <v>no</v>
      </c>
      <c r="P801" s="8" t="str">
        <f aca="false">IF(ISNA(VLOOKUP($B801,accuracy!$B:$C,1,0)), "no", "yes")</f>
        <v>no</v>
      </c>
    </row>
    <row r="802" customFormat="false" ht="12.75" hidden="false" customHeight="true" outlineLevel="0" collapsed="false">
      <c r="A802" s="5"/>
      <c r="B802" s="5" t="str">
        <f aca="false">CONCATENATE(E802," ",C802,", ",G802, " (", D802,")")</f>
        <v> ,  ()</v>
      </c>
      <c r="C802" s="5"/>
      <c r="J802" s="5" t="e">
        <f aca="true">EXACT(VLOOKUP($B802, INDIRECT("scientific!$A:$E"), 5, FALSE()), "no")</f>
        <v>#N/A</v>
      </c>
      <c r="K802" s="9" t="str">
        <f aca="false">IF(ISNA(VLOOKUP($B802,geographic!$A:$B,1,0)), "no", "yes")</f>
        <v>no</v>
      </c>
      <c r="L802" s="8" t="str">
        <f aca="false">IF(ISNA(VLOOKUP($B802,scientific!$A:$B,1,0)), "no", "yes")</f>
        <v>no</v>
      </c>
      <c r="M802" s="8" t="str">
        <f aca="false">IF(ISNA(VLOOKUP($B802,datasets!$B:$C,1,0)), "no", "yes")</f>
        <v>no</v>
      </c>
      <c r="N802" s="8" t="str">
        <f aca="false">IF(ISNA(VLOOKUP($B802,processing!$B:$C,1,0)), "no", "yes")</f>
        <v>no</v>
      </c>
      <c r="O802" s="8" t="str">
        <f aca="false">IF(ISNA(VLOOKUP($B802,outputs!$B:$C,1,0)), "no", "yes")</f>
        <v>no</v>
      </c>
      <c r="P802" s="8" t="str">
        <f aca="false">IF(ISNA(VLOOKUP($B802,accuracy!$B:$C,1,0)), "no", "yes")</f>
        <v>no</v>
      </c>
    </row>
    <row r="803" customFormat="false" ht="12.75" hidden="false" customHeight="true" outlineLevel="0" collapsed="false">
      <c r="A803" s="5"/>
      <c r="B803" s="5" t="str">
        <f aca="false">CONCATENATE(E803," ",C803,", ",G803, " (", D803,")")</f>
        <v> ,  ()</v>
      </c>
      <c r="C803" s="5"/>
      <c r="J803" s="5" t="e">
        <f aca="true">EXACT(VLOOKUP($B803, INDIRECT("scientific!$A:$E"), 5, FALSE()), "no")</f>
        <v>#N/A</v>
      </c>
      <c r="K803" s="9" t="str">
        <f aca="false">IF(ISNA(VLOOKUP($B803,geographic!$A:$B,1,0)), "no", "yes")</f>
        <v>no</v>
      </c>
      <c r="L803" s="8" t="str">
        <f aca="false">IF(ISNA(VLOOKUP($B803,scientific!$A:$B,1,0)), "no", "yes")</f>
        <v>no</v>
      </c>
      <c r="M803" s="8" t="str">
        <f aca="false">IF(ISNA(VLOOKUP($B803,datasets!$B:$C,1,0)), "no", "yes")</f>
        <v>no</v>
      </c>
      <c r="N803" s="8" t="str">
        <f aca="false">IF(ISNA(VLOOKUP($B803,processing!$B:$C,1,0)), "no", "yes")</f>
        <v>no</v>
      </c>
      <c r="O803" s="8" t="str">
        <f aca="false">IF(ISNA(VLOOKUP($B803,outputs!$B:$C,1,0)), "no", "yes")</f>
        <v>no</v>
      </c>
      <c r="P803" s="8" t="str">
        <f aca="false">IF(ISNA(VLOOKUP($B803,accuracy!$B:$C,1,0)), "no", "yes")</f>
        <v>no</v>
      </c>
    </row>
    <row r="804" customFormat="false" ht="12.75" hidden="false" customHeight="true" outlineLevel="0" collapsed="false">
      <c r="A804" s="5"/>
      <c r="B804" s="5" t="str">
        <f aca="false">CONCATENATE(E804," ",C804,", ",G804, " (", D804,")")</f>
        <v> ,  ()</v>
      </c>
      <c r="C804" s="5"/>
      <c r="J804" s="5" t="e">
        <f aca="true">EXACT(VLOOKUP($B804, INDIRECT("scientific!$A:$E"), 5, FALSE()), "no")</f>
        <v>#N/A</v>
      </c>
      <c r="K804" s="9" t="str">
        <f aca="false">IF(ISNA(VLOOKUP($B804,geographic!$A:$B,1,0)), "no", "yes")</f>
        <v>no</v>
      </c>
      <c r="L804" s="8" t="str">
        <f aca="false">IF(ISNA(VLOOKUP($B804,scientific!$A:$B,1,0)), "no", "yes")</f>
        <v>no</v>
      </c>
      <c r="M804" s="8" t="str">
        <f aca="false">IF(ISNA(VLOOKUP($B804,datasets!$B:$C,1,0)), "no", "yes")</f>
        <v>no</v>
      </c>
      <c r="N804" s="8" t="str">
        <f aca="false">IF(ISNA(VLOOKUP($B804,processing!$B:$C,1,0)), "no", "yes")</f>
        <v>no</v>
      </c>
      <c r="O804" s="8" t="str">
        <f aca="false">IF(ISNA(VLOOKUP($B804,outputs!$B:$C,1,0)), "no", "yes")</f>
        <v>no</v>
      </c>
      <c r="P804" s="8" t="str">
        <f aca="false">IF(ISNA(VLOOKUP($B804,accuracy!$B:$C,1,0)), "no", "yes")</f>
        <v>no</v>
      </c>
    </row>
    <row r="805" customFormat="false" ht="12.75" hidden="false" customHeight="true" outlineLevel="0" collapsed="false">
      <c r="A805" s="5"/>
      <c r="B805" s="5" t="str">
        <f aca="false">CONCATENATE(E805," ",C805,", ",G805, " (", D805,")")</f>
        <v> ,  ()</v>
      </c>
      <c r="C805" s="5"/>
      <c r="J805" s="5" t="e">
        <f aca="true">EXACT(VLOOKUP($B805, INDIRECT("scientific!$A:$E"), 5, FALSE()), "no")</f>
        <v>#N/A</v>
      </c>
      <c r="K805" s="9" t="str">
        <f aca="false">IF(ISNA(VLOOKUP($B805,geographic!$A:$B,1,0)), "no", "yes")</f>
        <v>no</v>
      </c>
      <c r="L805" s="8" t="str">
        <f aca="false">IF(ISNA(VLOOKUP($B805,scientific!$A:$B,1,0)), "no", "yes")</f>
        <v>no</v>
      </c>
      <c r="M805" s="8" t="str">
        <f aca="false">IF(ISNA(VLOOKUP($B805,datasets!$B:$C,1,0)), "no", "yes")</f>
        <v>no</v>
      </c>
      <c r="N805" s="8" t="str">
        <f aca="false">IF(ISNA(VLOOKUP($B805,processing!$B:$C,1,0)), "no", "yes")</f>
        <v>no</v>
      </c>
      <c r="O805" s="8" t="str">
        <f aca="false">IF(ISNA(VLOOKUP($B805,outputs!$B:$C,1,0)), "no", "yes")</f>
        <v>no</v>
      </c>
      <c r="P805" s="8" t="str">
        <f aca="false">IF(ISNA(VLOOKUP($B805,accuracy!$B:$C,1,0)), "no", "yes")</f>
        <v>no</v>
      </c>
    </row>
    <row r="806" customFormat="false" ht="12.75" hidden="false" customHeight="true" outlineLevel="0" collapsed="false">
      <c r="A806" s="5"/>
      <c r="B806" s="5" t="str">
        <f aca="false">CONCATENATE(E806," ",C806,", ",G806, " (", D806,")")</f>
        <v> ,  ()</v>
      </c>
      <c r="C806" s="5"/>
      <c r="J806" s="5" t="e">
        <f aca="true">EXACT(VLOOKUP($B806, INDIRECT("scientific!$A:$E"), 5, FALSE()), "no")</f>
        <v>#N/A</v>
      </c>
      <c r="K806" s="9" t="str">
        <f aca="false">IF(ISNA(VLOOKUP($B806,geographic!$A:$B,1,0)), "no", "yes")</f>
        <v>no</v>
      </c>
      <c r="L806" s="8" t="str">
        <f aca="false">IF(ISNA(VLOOKUP($B806,scientific!$A:$B,1,0)), "no", "yes")</f>
        <v>no</v>
      </c>
      <c r="M806" s="8" t="str">
        <f aca="false">IF(ISNA(VLOOKUP($B806,datasets!$B:$C,1,0)), "no", "yes")</f>
        <v>no</v>
      </c>
      <c r="N806" s="8" t="str">
        <f aca="false">IF(ISNA(VLOOKUP($B806,processing!$B:$C,1,0)), "no", "yes")</f>
        <v>no</v>
      </c>
      <c r="O806" s="8" t="str">
        <f aca="false">IF(ISNA(VLOOKUP($B806,outputs!$B:$C,1,0)), "no", "yes")</f>
        <v>no</v>
      </c>
      <c r="P806" s="8" t="str">
        <f aca="false">IF(ISNA(VLOOKUP($B806,accuracy!$B:$C,1,0)), "no", "yes")</f>
        <v>no</v>
      </c>
    </row>
    <row r="807" customFormat="false" ht="12.75" hidden="false" customHeight="true" outlineLevel="0" collapsed="false">
      <c r="A807" s="5"/>
      <c r="B807" s="5" t="str">
        <f aca="false">CONCATENATE(E807," ",C807,", ",G807, " (", D807,")")</f>
        <v> ,  ()</v>
      </c>
      <c r="C807" s="5"/>
      <c r="J807" s="5" t="e">
        <f aca="true">EXACT(VLOOKUP($B807, INDIRECT("scientific!$A:$E"), 5, FALSE()), "no")</f>
        <v>#N/A</v>
      </c>
      <c r="K807" s="9" t="str">
        <f aca="false">IF(ISNA(VLOOKUP($B807,geographic!$A:$B,1,0)), "no", "yes")</f>
        <v>no</v>
      </c>
      <c r="L807" s="8" t="str">
        <f aca="false">IF(ISNA(VLOOKUP($B807,scientific!$A:$B,1,0)), "no", "yes")</f>
        <v>no</v>
      </c>
      <c r="M807" s="8" t="str">
        <f aca="false">IF(ISNA(VLOOKUP($B807,datasets!$B:$C,1,0)), "no", "yes")</f>
        <v>no</v>
      </c>
      <c r="N807" s="8" t="str">
        <f aca="false">IF(ISNA(VLOOKUP($B807,processing!$B:$C,1,0)), "no", "yes")</f>
        <v>no</v>
      </c>
      <c r="O807" s="8" t="str">
        <f aca="false">IF(ISNA(VLOOKUP($B807,outputs!$B:$C,1,0)), "no", "yes")</f>
        <v>no</v>
      </c>
      <c r="P807" s="8" t="str">
        <f aca="false">IF(ISNA(VLOOKUP($B807,accuracy!$B:$C,1,0)), "no", "yes")</f>
        <v>no</v>
      </c>
    </row>
    <row r="808" customFormat="false" ht="12.75" hidden="false" customHeight="true" outlineLevel="0" collapsed="false">
      <c r="A808" s="5"/>
      <c r="B808" s="5" t="str">
        <f aca="false">CONCATENATE(E808," ",C808,", ",G808, " (", D808,")")</f>
        <v> ,  ()</v>
      </c>
      <c r="C808" s="5"/>
      <c r="J808" s="5" t="e">
        <f aca="true">EXACT(VLOOKUP($B808, INDIRECT("scientific!$A:$E"), 5, FALSE()), "no")</f>
        <v>#N/A</v>
      </c>
      <c r="K808" s="9" t="str">
        <f aca="false">IF(ISNA(VLOOKUP($B808,geographic!$A:$B,1,0)), "no", "yes")</f>
        <v>no</v>
      </c>
      <c r="L808" s="8" t="str">
        <f aca="false">IF(ISNA(VLOOKUP($B808,scientific!$A:$B,1,0)), "no", "yes")</f>
        <v>no</v>
      </c>
      <c r="M808" s="8" t="str">
        <f aca="false">IF(ISNA(VLOOKUP($B808,datasets!$B:$C,1,0)), "no", "yes")</f>
        <v>no</v>
      </c>
      <c r="N808" s="8" t="str">
        <f aca="false">IF(ISNA(VLOOKUP($B808,processing!$B:$C,1,0)), "no", "yes")</f>
        <v>no</v>
      </c>
      <c r="O808" s="8" t="str">
        <f aca="false">IF(ISNA(VLOOKUP($B808,outputs!$B:$C,1,0)), "no", "yes")</f>
        <v>no</v>
      </c>
      <c r="P808" s="8" t="str">
        <f aca="false">IF(ISNA(VLOOKUP($B808,accuracy!$B:$C,1,0)), "no", "yes")</f>
        <v>no</v>
      </c>
    </row>
    <row r="809" customFormat="false" ht="12.75" hidden="false" customHeight="true" outlineLevel="0" collapsed="false">
      <c r="A809" s="5"/>
      <c r="B809" s="5" t="str">
        <f aca="false">CONCATENATE(E809," ",C809,", ",G809, " (", D809,")")</f>
        <v> ,  ()</v>
      </c>
      <c r="C809" s="5"/>
      <c r="J809" s="5" t="e">
        <f aca="true">EXACT(VLOOKUP($B809, INDIRECT("scientific!$A:$E"), 5, FALSE()), "no")</f>
        <v>#N/A</v>
      </c>
      <c r="K809" s="9" t="str">
        <f aca="false">IF(ISNA(VLOOKUP($B809,geographic!$A:$B,1,0)), "no", "yes")</f>
        <v>no</v>
      </c>
      <c r="L809" s="8" t="str">
        <f aca="false">IF(ISNA(VLOOKUP($B809,scientific!$A:$B,1,0)), "no", "yes")</f>
        <v>no</v>
      </c>
      <c r="M809" s="8" t="str">
        <f aca="false">IF(ISNA(VLOOKUP($B809,datasets!$B:$C,1,0)), "no", "yes")</f>
        <v>no</v>
      </c>
      <c r="N809" s="8" t="str">
        <f aca="false">IF(ISNA(VLOOKUP($B809,processing!$B:$C,1,0)), "no", "yes")</f>
        <v>no</v>
      </c>
      <c r="O809" s="8" t="str">
        <f aca="false">IF(ISNA(VLOOKUP($B809,outputs!$B:$C,1,0)), "no", "yes")</f>
        <v>no</v>
      </c>
      <c r="P809" s="8" t="str">
        <f aca="false">IF(ISNA(VLOOKUP($B809,accuracy!$B:$C,1,0)), "no", "yes")</f>
        <v>no</v>
      </c>
    </row>
    <row r="810" customFormat="false" ht="12.75" hidden="false" customHeight="true" outlineLevel="0" collapsed="false">
      <c r="A810" s="5"/>
      <c r="B810" s="5" t="str">
        <f aca="false">CONCATENATE(E810," ",C810,", ",G810, " (", D810,")")</f>
        <v> ,  ()</v>
      </c>
      <c r="C810" s="5"/>
      <c r="J810" s="5" t="e">
        <f aca="true">EXACT(VLOOKUP($B810, INDIRECT("scientific!$A:$E"), 5, FALSE()), "no")</f>
        <v>#N/A</v>
      </c>
      <c r="K810" s="9" t="str">
        <f aca="false">IF(ISNA(VLOOKUP($B810,geographic!$A:$B,1,0)), "no", "yes")</f>
        <v>no</v>
      </c>
      <c r="L810" s="8" t="str">
        <f aca="false">IF(ISNA(VLOOKUP($B810,scientific!$A:$B,1,0)), "no", "yes")</f>
        <v>no</v>
      </c>
      <c r="M810" s="8" t="str">
        <f aca="false">IF(ISNA(VLOOKUP($B810,datasets!$B:$C,1,0)), "no", "yes")</f>
        <v>no</v>
      </c>
      <c r="N810" s="8" t="str">
        <f aca="false">IF(ISNA(VLOOKUP($B810,processing!$B:$C,1,0)), "no", "yes")</f>
        <v>no</v>
      </c>
      <c r="O810" s="8" t="str">
        <f aca="false">IF(ISNA(VLOOKUP($B810,outputs!$B:$C,1,0)), "no", "yes")</f>
        <v>no</v>
      </c>
      <c r="P810" s="8" t="str">
        <f aca="false">IF(ISNA(VLOOKUP($B810,accuracy!$B:$C,1,0)), "no", "yes")</f>
        <v>no</v>
      </c>
    </row>
    <row r="811" customFormat="false" ht="12.75" hidden="false" customHeight="true" outlineLevel="0" collapsed="false">
      <c r="A811" s="5"/>
      <c r="B811" s="5" t="str">
        <f aca="false">CONCATENATE(E811," ",C811,", ",G811, " (", D811,")")</f>
        <v> ,  ()</v>
      </c>
      <c r="C811" s="5"/>
      <c r="J811" s="5" t="e">
        <f aca="true">EXACT(VLOOKUP($B811, INDIRECT("scientific!$A:$E"), 5, FALSE()), "no")</f>
        <v>#N/A</v>
      </c>
      <c r="K811" s="9" t="str">
        <f aca="false">IF(ISNA(VLOOKUP($B811,geographic!$A:$B,1,0)), "no", "yes")</f>
        <v>no</v>
      </c>
      <c r="L811" s="8" t="str">
        <f aca="false">IF(ISNA(VLOOKUP($B811,scientific!$A:$B,1,0)), "no", "yes")</f>
        <v>no</v>
      </c>
      <c r="M811" s="8" t="str">
        <f aca="false">IF(ISNA(VLOOKUP($B811,datasets!$B:$C,1,0)), "no", "yes")</f>
        <v>no</v>
      </c>
      <c r="N811" s="8" t="str">
        <f aca="false">IF(ISNA(VLOOKUP($B811,processing!$B:$C,1,0)), "no", "yes")</f>
        <v>no</v>
      </c>
      <c r="O811" s="8" t="str">
        <f aca="false">IF(ISNA(VLOOKUP($B811,outputs!$B:$C,1,0)), "no", "yes")</f>
        <v>no</v>
      </c>
      <c r="P811" s="8" t="str">
        <f aca="false">IF(ISNA(VLOOKUP($B811,accuracy!$B:$C,1,0)), "no", "yes")</f>
        <v>no</v>
      </c>
    </row>
    <row r="812" customFormat="false" ht="12.75" hidden="false" customHeight="true" outlineLevel="0" collapsed="false">
      <c r="A812" s="5"/>
      <c r="B812" s="5" t="str">
        <f aca="false">CONCATENATE(E812," ",C812,", ",G812, " (", D812,")")</f>
        <v> ,  ()</v>
      </c>
      <c r="C812" s="5"/>
      <c r="J812" s="5" t="e">
        <f aca="true">EXACT(VLOOKUP($B812, INDIRECT("scientific!$A:$E"), 5, FALSE()), "no")</f>
        <v>#N/A</v>
      </c>
      <c r="K812" s="9" t="str">
        <f aca="false">IF(ISNA(VLOOKUP($B812,geographic!$A:$B,1,0)), "no", "yes")</f>
        <v>no</v>
      </c>
      <c r="L812" s="8" t="str">
        <f aca="false">IF(ISNA(VLOOKUP($B812,scientific!$A:$B,1,0)), "no", "yes")</f>
        <v>no</v>
      </c>
      <c r="M812" s="8" t="str">
        <f aca="false">IF(ISNA(VLOOKUP($B812,datasets!$B:$C,1,0)), "no", "yes")</f>
        <v>no</v>
      </c>
      <c r="N812" s="8" t="str">
        <f aca="false">IF(ISNA(VLOOKUP($B812,processing!$B:$C,1,0)), "no", "yes")</f>
        <v>no</v>
      </c>
      <c r="O812" s="8" t="str">
        <f aca="false">IF(ISNA(VLOOKUP($B812,outputs!$B:$C,1,0)), "no", "yes")</f>
        <v>no</v>
      </c>
      <c r="P812" s="8" t="str">
        <f aca="false">IF(ISNA(VLOOKUP($B812,accuracy!$B:$C,1,0)), "no", "yes")</f>
        <v>no</v>
      </c>
    </row>
    <row r="813" customFormat="false" ht="12.75" hidden="false" customHeight="true" outlineLevel="0" collapsed="false">
      <c r="A813" s="5"/>
      <c r="B813" s="5" t="str">
        <f aca="false">CONCATENATE(E813," ",C813,", ",G813, " (", D813,")")</f>
        <v> ,  ()</v>
      </c>
      <c r="C813" s="5"/>
      <c r="J813" s="5" t="e">
        <f aca="true">EXACT(VLOOKUP($B813, INDIRECT("scientific!$A:$E"), 5, FALSE()), "no")</f>
        <v>#N/A</v>
      </c>
      <c r="K813" s="9" t="str">
        <f aca="false">IF(ISNA(VLOOKUP($B813,geographic!$A:$B,1,0)), "no", "yes")</f>
        <v>no</v>
      </c>
      <c r="L813" s="8" t="str">
        <f aca="false">IF(ISNA(VLOOKUP($B813,scientific!$A:$B,1,0)), "no", "yes")</f>
        <v>no</v>
      </c>
      <c r="M813" s="8" t="str">
        <f aca="false">IF(ISNA(VLOOKUP($B813,datasets!$B:$C,1,0)), "no", "yes")</f>
        <v>no</v>
      </c>
      <c r="N813" s="8" t="str">
        <f aca="false">IF(ISNA(VLOOKUP($B813,processing!$B:$C,1,0)), "no", "yes")</f>
        <v>no</v>
      </c>
      <c r="O813" s="8" t="str">
        <f aca="false">IF(ISNA(VLOOKUP($B813,outputs!$B:$C,1,0)), "no", "yes")</f>
        <v>no</v>
      </c>
      <c r="P813" s="8" t="str">
        <f aca="false">IF(ISNA(VLOOKUP($B813,accuracy!$B:$C,1,0)), "no", "yes")</f>
        <v>no</v>
      </c>
    </row>
    <row r="814" customFormat="false" ht="12.75" hidden="false" customHeight="true" outlineLevel="0" collapsed="false">
      <c r="A814" s="5"/>
      <c r="B814" s="5" t="str">
        <f aca="false">CONCATENATE(E814," ",C814,", ",G814, " (", D814,")")</f>
        <v> ,  ()</v>
      </c>
      <c r="C814" s="5"/>
      <c r="J814" s="5" t="e">
        <f aca="true">EXACT(VLOOKUP($B814, INDIRECT("scientific!$A:$E"), 5, FALSE()), "no")</f>
        <v>#N/A</v>
      </c>
      <c r="K814" s="9" t="str">
        <f aca="false">IF(ISNA(VLOOKUP($B814,geographic!$A:$B,1,0)), "no", "yes")</f>
        <v>no</v>
      </c>
      <c r="L814" s="8" t="str">
        <f aca="false">IF(ISNA(VLOOKUP($B814,scientific!$A:$B,1,0)), "no", "yes")</f>
        <v>no</v>
      </c>
      <c r="M814" s="8" t="str">
        <f aca="false">IF(ISNA(VLOOKUP($B814,datasets!$B:$C,1,0)), "no", "yes")</f>
        <v>no</v>
      </c>
      <c r="N814" s="8" t="str">
        <f aca="false">IF(ISNA(VLOOKUP($B814,processing!$B:$C,1,0)), "no", "yes")</f>
        <v>no</v>
      </c>
      <c r="O814" s="8" t="str">
        <f aca="false">IF(ISNA(VLOOKUP($B814,outputs!$B:$C,1,0)), "no", "yes")</f>
        <v>no</v>
      </c>
      <c r="P814" s="8" t="str">
        <f aca="false">IF(ISNA(VLOOKUP($B814,accuracy!$B:$C,1,0)), "no", "yes")</f>
        <v>no</v>
      </c>
    </row>
    <row r="815" customFormat="false" ht="12.75" hidden="false" customHeight="true" outlineLevel="0" collapsed="false">
      <c r="A815" s="5"/>
      <c r="B815" s="5" t="str">
        <f aca="false">CONCATENATE(E815," ",C815,", ",G815, " (", D815,")")</f>
        <v> ,  ()</v>
      </c>
      <c r="C815" s="5"/>
      <c r="J815" s="5" t="e">
        <f aca="true">EXACT(VLOOKUP($B815, INDIRECT("scientific!$A:$E"), 5, FALSE()), "no")</f>
        <v>#N/A</v>
      </c>
      <c r="K815" s="9" t="str">
        <f aca="false">IF(ISNA(VLOOKUP($B815,geographic!$A:$B,1,0)), "no", "yes")</f>
        <v>no</v>
      </c>
      <c r="L815" s="8" t="str">
        <f aca="false">IF(ISNA(VLOOKUP($B815,scientific!$A:$B,1,0)), "no", "yes")</f>
        <v>no</v>
      </c>
      <c r="M815" s="8" t="str">
        <f aca="false">IF(ISNA(VLOOKUP($B815,datasets!$B:$C,1,0)), "no", "yes")</f>
        <v>no</v>
      </c>
      <c r="N815" s="8" t="str">
        <f aca="false">IF(ISNA(VLOOKUP($B815,processing!$B:$C,1,0)), "no", "yes")</f>
        <v>no</v>
      </c>
      <c r="O815" s="8" t="str">
        <f aca="false">IF(ISNA(VLOOKUP($B815,outputs!$B:$C,1,0)), "no", "yes")</f>
        <v>no</v>
      </c>
      <c r="P815" s="8" t="str">
        <f aca="false">IF(ISNA(VLOOKUP($B815,accuracy!$B:$C,1,0)), "no", "yes")</f>
        <v>no</v>
      </c>
    </row>
    <row r="816" customFormat="false" ht="12.75" hidden="false" customHeight="true" outlineLevel="0" collapsed="false">
      <c r="A816" s="5"/>
      <c r="B816" s="5" t="str">
        <f aca="false">CONCATENATE(E816," ",C816,", ",G816, " (", D816,")")</f>
        <v> ,  ()</v>
      </c>
      <c r="C816" s="5"/>
      <c r="J816" s="5" t="e">
        <f aca="true">EXACT(VLOOKUP($B816, INDIRECT("scientific!$A:$E"), 5, FALSE()), "no")</f>
        <v>#N/A</v>
      </c>
      <c r="K816" s="9" t="str">
        <f aca="false">IF(ISNA(VLOOKUP($B816,geographic!$A:$B,1,0)), "no", "yes")</f>
        <v>no</v>
      </c>
      <c r="L816" s="8" t="str">
        <f aca="false">IF(ISNA(VLOOKUP($B816,scientific!$A:$B,1,0)), "no", "yes")</f>
        <v>no</v>
      </c>
      <c r="M816" s="8" t="str">
        <f aca="false">IF(ISNA(VLOOKUP($B816,datasets!$B:$C,1,0)), "no", "yes")</f>
        <v>no</v>
      </c>
      <c r="N816" s="8" t="str">
        <f aca="false">IF(ISNA(VLOOKUP($B816,processing!$B:$C,1,0)), "no", "yes")</f>
        <v>no</v>
      </c>
      <c r="O816" s="8" t="str">
        <f aca="false">IF(ISNA(VLOOKUP($B816,outputs!$B:$C,1,0)), "no", "yes")</f>
        <v>no</v>
      </c>
      <c r="P816" s="8" t="str">
        <f aca="false">IF(ISNA(VLOOKUP($B816,accuracy!$B:$C,1,0)), "no", "yes")</f>
        <v>no</v>
      </c>
    </row>
    <row r="817" customFormat="false" ht="12.75" hidden="false" customHeight="true" outlineLevel="0" collapsed="false">
      <c r="A817" s="5"/>
      <c r="B817" s="5" t="str">
        <f aca="false">CONCATENATE(E817," ",C817,", ",G817, " (", D817,")")</f>
        <v> ,  ()</v>
      </c>
      <c r="C817" s="5"/>
      <c r="J817" s="5" t="e">
        <f aca="true">EXACT(VLOOKUP($B817, INDIRECT("scientific!$A:$E"), 5, FALSE()), "no")</f>
        <v>#N/A</v>
      </c>
      <c r="K817" s="9" t="str">
        <f aca="false">IF(ISNA(VLOOKUP($B817,geographic!$A:$B,1,0)), "no", "yes")</f>
        <v>no</v>
      </c>
      <c r="L817" s="8" t="str">
        <f aca="false">IF(ISNA(VLOOKUP($B817,scientific!$A:$B,1,0)), "no", "yes")</f>
        <v>no</v>
      </c>
      <c r="M817" s="8" t="str">
        <f aca="false">IF(ISNA(VLOOKUP($B817,datasets!$B:$C,1,0)), "no", "yes")</f>
        <v>no</v>
      </c>
      <c r="N817" s="8" t="str">
        <f aca="false">IF(ISNA(VLOOKUP($B817,processing!$B:$C,1,0)), "no", "yes")</f>
        <v>no</v>
      </c>
      <c r="O817" s="8" t="str">
        <f aca="false">IF(ISNA(VLOOKUP($B817,outputs!$B:$C,1,0)), "no", "yes")</f>
        <v>no</v>
      </c>
      <c r="P817" s="8" t="str">
        <f aca="false">IF(ISNA(VLOOKUP($B817,accuracy!$B:$C,1,0)), "no", "yes")</f>
        <v>no</v>
      </c>
    </row>
    <row r="818" customFormat="false" ht="12.75" hidden="false" customHeight="true" outlineLevel="0" collapsed="false">
      <c r="A818" s="5"/>
      <c r="B818" s="5" t="str">
        <f aca="false">CONCATENATE(E818," ",C818,", ",G818, " (", D818,")")</f>
        <v> ,  ()</v>
      </c>
      <c r="C818" s="5"/>
      <c r="J818" s="5" t="e">
        <f aca="true">EXACT(VLOOKUP($B818, INDIRECT("scientific!$A:$E"), 5, FALSE()), "no")</f>
        <v>#N/A</v>
      </c>
      <c r="K818" s="9" t="str">
        <f aca="false">IF(ISNA(VLOOKUP($B818,geographic!$A:$B,1,0)), "no", "yes")</f>
        <v>no</v>
      </c>
      <c r="L818" s="8" t="str">
        <f aca="false">IF(ISNA(VLOOKUP($B818,scientific!$A:$B,1,0)), "no", "yes")</f>
        <v>no</v>
      </c>
      <c r="M818" s="8" t="str">
        <f aca="false">IF(ISNA(VLOOKUP($B818,datasets!$B:$C,1,0)), "no", "yes")</f>
        <v>no</v>
      </c>
      <c r="N818" s="8" t="str">
        <f aca="false">IF(ISNA(VLOOKUP($B818,processing!$B:$C,1,0)), "no", "yes")</f>
        <v>no</v>
      </c>
      <c r="O818" s="8" t="str">
        <f aca="false">IF(ISNA(VLOOKUP($B818,outputs!$B:$C,1,0)), "no", "yes")</f>
        <v>no</v>
      </c>
      <c r="P818" s="8" t="str">
        <f aca="false">IF(ISNA(VLOOKUP($B818,accuracy!$B:$C,1,0)), "no", "yes")</f>
        <v>no</v>
      </c>
    </row>
    <row r="819" customFormat="false" ht="12.75" hidden="false" customHeight="true" outlineLevel="0" collapsed="false">
      <c r="A819" s="5"/>
      <c r="B819" s="5" t="str">
        <f aca="false">CONCATENATE(E819," ",C819,", ",G819, " (", D819,")")</f>
        <v> ,  ()</v>
      </c>
      <c r="C819" s="5"/>
      <c r="J819" s="5" t="e">
        <f aca="true">EXACT(VLOOKUP($B819, INDIRECT("scientific!$A:$E"), 5, FALSE()), "no")</f>
        <v>#N/A</v>
      </c>
      <c r="K819" s="9" t="str">
        <f aca="false">IF(ISNA(VLOOKUP($B819,geographic!$A:$B,1,0)), "no", "yes")</f>
        <v>no</v>
      </c>
      <c r="L819" s="8" t="str">
        <f aca="false">IF(ISNA(VLOOKUP($B819,scientific!$A:$B,1,0)), "no", "yes")</f>
        <v>no</v>
      </c>
      <c r="M819" s="8" t="str">
        <f aca="false">IF(ISNA(VLOOKUP($B819,datasets!$B:$C,1,0)), "no", "yes")</f>
        <v>no</v>
      </c>
      <c r="N819" s="8" t="str">
        <f aca="false">IF(ISNA(VLOOKUP($B819,processing!$B:$C,1,0)), "no", "yes")</f>
        <v>no</v>
      </c>
      <c r="O819" s="8" t="str">
        <f aca="false">IF(ISNA(VLOOKUP($B819,outputs!$B:$C,1,0)), "no", "yes")</f>
        <v>no</v>
      </c>
      <c r="P819" s="8" t="str">
        <f aca="false">IF(ISNA(VLOOKUP($B819,accuracy!$B:$C,1,0)), "no", "yes")</f>
        <v>no</v>
      </c>
    </row>
    <row r="820" customFormat="false" ht="12.75" hidden="false" customHeight="true" outlineLevel="0" collapsed="false">
      <c r="A820" s="5"/>
      <c r="B820" s="5" t="str">
        <f aca="false">CONCATENATE(E820," ",C820,", ",G820, " (", D820,")")</f>
        <v> ,  ()</v>
      </c>
      <c r="C820" s="5"/>
      <c r="J820" s="5" t="e">
        <f aca="true">EXACT(VLOOKUP($B820, INDIRECT("scientific!$A:$E"), 5, FALSE()), "no")</f>
        <v>#N/A</v>
      </c>
      <c r="K820" s="9" t="str">
        <f aca="false">IF(ISNA(VLOOKUP($B820,geographic!$A:$B,1,0)), "no", "yes")</f>
        <v>no</v>
      </c>
      <c r="L820" s="8" t="str">
        <f aca="false">IF(ISNA(VLOOKUP($B820,scientific!$A:$B,1,0)), "no", "yes")</f>
        <v>no</v>
      </c>
      <c r="M820" s="8" t="str">
        <f aca="false">IF(ISNA(VLOOKUP($B820,datasets!$B:$C,1,0)), "no", "yes")</f>
        <v>no</v>
      </c>
      <c r="N820" s="8" t="str">
        <f aca="false">IF(ISNA(VLOOKUP($B820,processing!$B:$C,1,0)), "no", "yes")</f>
        <v>no</v>
      </c>
      <c r="O820" s="8" t="str">
        <f aca="false">IF(ISNA(VLOOKUP($B820,outputs!$B:$C,1,0)), "no", "yes")</f>
        <v>no</v>
      </c>
      <c r="P820" s="8" t="str">
        <f aca="false">IF(ISNA(VLOOKUP($B820,accuracy!$B:$C,1,0)), "no", "yes")</f>
        <v>no</v>
      </c>
    </row>
    <row r="821" customFormat="false" ht="12.75" hidden="false" customHeight="true" outlineLevel="0" collapsed="false">
      <c r="A821" s="5"/>
      <c r="B821" s="5" t="str">
        <f aca="false">CONCATENATE(E821," ",C821,", ",G821, " (", D821,")")</f>
        <v> ,  ()</v>
      </c>
      <c r="C821" s="5"/>
      <c r="J821" s="5" t="e">
        <f aca="true">EXACT(VLOOKUP($B821, INDIRECT("scientific!$A:$E"), 5, FALSE()), "no")</f>
        <v>#N/A</v>
      </c>
      <c r="K821" s="9" t="str">
        <f aca="false">IF(ISNA(VLOOKUP($B821,geographic!$A:$B,1,0)), "no", "yes")</f>
        <v>no</v>
      </c>
      <c r="L821" s="8" t="str">
        <f aca="false">IF(ISNA(VLOOKUP($B821,scientific!$A:$B,1,0)), "no", "yes")</f>
        <v>no</v>
      </c>
      <c r="M821" s="8" t="str">
        <f aca="false">IF(ISNA(VLOOKUP($B821,datasets!$B:$C,1,0)), "no", "yes")</f>
        <v>no</v>
      </c>
      <c r="N821" s="8" t="str">
        <f aca="false">IF(ISNA(VLOOKUP($B821,processing!$B:$C,1,0)), "no", "yes")</f>
        <v>no</v>
      </c>
      <c r="O821" s="8" t="str">
        <f aca="false">IF(ISNA(VLOOKUP($B821,outputs!$B:$C,1,0)), "no", "yes")</f>
        <v>no</v>
      </c>
      <c r="P821" s="8" t="str">
        <f aca="false">IF(ISNA(VLOOKUP($B821,accuracy!$B:$C,1,0)), "no", "yes")</f>
        <v>no</v>
      </c>
    </row>
    <row r="822" customFormat="false" ht="12.75" hidden="false" customHeight="true" outlineLevel="0" collapsed="false">
      <c r="A822" s="5"/>
      <c r="B822" s="5" t="str">
        <f aca="false">CONCATENATE(E822," ",C822,", ",G822, " (", D822,")")</f>
        <v> ,  ()</v>
      </c>
      <c r="C822" s="5"/>
      <c r="J822" s="5" t="e">
        <f aca="true">EXACT(VLOOKUP($B822, INDIRECT("scientific!$A:$E"), 5, FALSE()), "no")</f>
        <v>#N/A</v>
      </c>
      <c r="K822" s="9" t="str">
        <f aca="false">IF(ISNA(VLOOKUP($B822,geographic!$A:$B,1,0)), "no", "yes")</f>
        <v>no</v>
      </c>
      <c r="L822" s="8" t="str">
        <f aca="false">IF(ISNA(VLOOKUP($B822,scientific!$A:$B,1,0)), "no", "yes")</f>
        <v>no</v>
      </c>
      <c r="M822" s="8" t="str">
        <f aca="false">IF(ISNA(VLOOKUP($B822,datasets!$B:$C,1,0)), "no", "yes")</f>
        <v>no</v>
      </c>
      <c r="N822" s="8" t="str">
        <f aca="false">IF(ISNA(VLOOKUP($B822,processing!$B:$C,1,0)), "no", "yes")</f>
        <v>no</v>
      </c>
      <c r="O822" s="8" t="str">
        <f aca="false">IF(ISNA(VLOOKUP($B822,outputs!$B:$C,1,0)), "no", "yes")</f>
        <v>no</v>
      </c>
      <c r="P822" s="8" t="str">
        <f aca="false">IF(ISNA(VLOOKUP($B822,accuracy!$B:$C,1,0)), "no", "yes")</f>
        <v>no</v>
      </c>
    </row>
    <row r="823" customFormat="false" ht="12.75" hidden="false" customHeight="true" outlineLevel="0" collapsed="false">
      <c r="A823" s="5"/>
      <c r="B823" s="5" t="str">
        <f aca="false">CONCATENATE(E823," ",C823,", ",G823, " (", D823,")")</f>
        <v> ,  ()</v>
      </c>
      <c r="C823" s="5"/>
      <c r="J823" s="5" t="e">
        <f aca="true">EXACT(VLOOKUP($B823, INDIRECT("scientific!$A:$E"), 5, FALSE()), "no")</f>
        <v>#N/A</v>
      </c>
      <c r="K823" s="9" t="str">
        <f aca="false">IF(ISNA(VLOOKUP($B823,geographic!$A:$B,1,0)), "no", "yes")</f>
        <v>no</v>
      </c>
      <c r="L823" s="8" t="str">
        <f aca="false">IF(ISNA(VLOOKUP($B823,scientific!$A:$B,1,0)), "no", "yes")</f>
        <v>no</v>
      </c>
      <c r="M823" s="8" t="str">
        <f aca="false">IF(ISNA(VLOOKUP($B823,datasets!$B:$C,1,0)), "no", "yes")</f>
        <v>no</v>
      </c>
      <c r="N823" s="8" t="str">
        <f aca="false">IF(ISNA(VLOOKUP($B823,processing!$B:$C,1,0)), "no", "yes")</f>
        <v>no</v>
      </c>
      <c r="O823" s="8" t="str">
        <f aca="false">IF(ISNA(VLOOKUP($B823,outputs!$B:$C,1,0)), "no", "yes")</f>
        <v>no</v>
      </c>
      <c r="P823" s="8" t="str">
        <f aca="false">IF(ISNA(VLOOKUP($B823,accuracy!$B:$C,1,0)), "no", "yes")</f>
        <v>no</v>
      </c>
    </row>
    <row r="824" customFormat="false" ht="12.75" hidden="false" customHeight="true" outlineLevel="0" collapsed="false">
      <c r="A824" s="5"/>
      <c r="B824" s="5" t="str">
        <f aca="false">CONCATENATE(E824," ",C824,", ",G824, " (", D824,")")</f>
        <v> ,  ()</v>
      </c>
      <c r="C824" s="5"/>
      <c r="J824" s="5" t="e">
        <f aca="true">EXACT(VLOOKUP($B824, INDIRECT("scientific!$A:$E"), 5, FALSE()), "no")</f>
        <v>#N/A</v>
      </c>
      <c r="K824" s="9" t="str">
        <f aca="false">IF(ISNA(VLOOKUP($B824,geographic!$A:$B,1,0)), "no", "yes")</f>
        <v>no</v>
      </c>
      <c r="L824" s="8" t="str">
        <f aca="false">IF(ISNA(VLOOKUP($B824,scientific!$A:$B,1,0)), "no", "yes")</f>
        <v>no</v>
      </c>
      <c r="M824" s="8" t="str">
        <f aca="false">IF(ISNA(VLOOKUP($B824,datasets!$B:$C,1,0)), "no", "yes")</f>
        <v>no</v>
      </c>
      <c r="N824" s="8" t="str">
        <f aca="false">IF(ISNA(VLOOKUP($B824,processing!$B:$C,1,0)), "no", "yes")</f>
        <v>no</v>
      </c>
      <c r="O824" s="8" t="str">
        <f aca="false">IF(ISNA(VLOOKUP($B824,outputs!$B:$C,1,0)), "no", "yes")</f>
        <v>no</v>
      </c>
      <c r="P824" s="8" t="str">
        <f aca="false">IF(ISNA(VLOOKUP($B824,accuracy!$B:$C,1,0)), "no", "yes")</f>
        <v>no</v>
      </c>
    </row>
    <row r="825" customFormat="false" ht="12.75" hidden="false" customHeight="true" outlineLevel="0" collapsed="false">
      <c r="A825" s="5"/>
      <c r="B825" s="5" t="str">
        <f aca="false">CONCATENATE(E825," ",C825,", ",G825, " (", D825,")")</f>
        <v> ,  ()</v>
      </c>
      <c r="C825" s="5"/>
      <c r="J825" s="5" t="e">
        <f aca="true">EXACT(VLOOKUP($B825, INDIRECT("scientific!$A:$E"), 5, FALSE()), "no")</f>
        <v>#N/A</v>
      </c>
      <c r="K825" s="9" t="str">
        <f aca="false">IF(ISNA(VLOOKUP($B825,geographic!$A:$B,1,0)), "no", "yes")</f>
        <v>no</v>
      </c>
      <c r="L825" s="8" t="str">
        <f aca="false">IF(ISNA(VLOOKUP($B825,scientific!$A:$B,1,0)), "no", "yes")</f>
        <v>no</v>
      </c>
      <c r="M825" s="8" t="str">
        <f aca="false">IF(ISNA(VLOOKUP($B825,datasets!$B:$C,1,0)), "no", "yes")</f>
        <v>no</v>
      </c>
      <c r="N825" s="8" t="str">
        <f aca="false">IF(ISNA(VLOOKUP($B825,processing!$B:$C,1,0)), "no", "yes")</f>
        <v>no</v>
      </c>
      <c r="O825" s="8" t="str">
        <f aca="false">IF(ISNA(VLOOKUP($B825,outputs!$B:$C,1,0)), "no", "yes")</f>
        <v>no</v>
      </c>
      <c r="P825" s="8" t="str">
        <f aca="false">IF(ISNA(VLOOKUP($B825,accuracy!$B:$C,1,0)), "no", "yes")</f>
        <v>no</v>
      </c>
    </row>
    <row r="826" customFormat="false" ht="12.75" hidden="false" customHeight="true" outlineLevel="0" collapsed="false">
      <c r="A826" s="5"/>
      <c r="B826" s="5" t="str">
        <f aca="false">CONCATENATE(E826," ",C826,", ",G826, " (", D826,")")</f>
        <v> ,  ()</v>
      </c>
      <c r="C826" s="5"/>
      <c r="J826" s="5" t="e">
        <f aca="true">EXACT(VLOOKUP($B826, INDIRECT("scientific!$A:$E"), 5, FALSE()), "no")</f>
        <v>#N/A</v>
      </c>
      <c r="K826" s="9" t="str">
        <f aca="false">IF(ISNA(VLOOKUP($B826,geographic!$A:$B,1,0)), "no", "yes")</f>
        <v>no</v>
      </c>
      <c r="L826" s="8" t="str">
        <f aca="false">IF(ISNA(VLOOKUP($B826,scientific!$A:$B,1,0)), "no", "yes")</f>
        <v>no</v>
      </c>
      <c r="M826" s="8" t="str">
        <f aca="false">IF(ISNA(VLOOKUP($B826,datasets!$B:$C,1,0)), "no", "yes")</f>
        <v>no</v>
      </c>
      <c r="N826" s="8" t="str">
        <f aca="false">IF(ISNA(VLOOKUP($B826,processing!$B:$C,1,0)), "no", "yes")</f>
        <v>no</v>
      </c>
      <c r="O826" s="8" t="str">
        <f aca="false">IF(ISNA(VLOOKUP($B826,outputs!$B:$C,1,0)), "no", "yes")</f>
        <v>no</v>
      </c>
      <c r="P826" s="8" t="str">
        <f aca="false">IF(ISNA(VLOOKUP($B826,accuracy!$B:$C,1,0)), "no", "yes")</f>
        <v>no</v>
      </c>
    </row>
    <row r="827" customFormat="false" ht="12.75" hidden="false" customHeight="true" outlineLevel="0" collapsed="false">
      <c r="A827" s="5"/>
      <c r="B827" s="5" t="str">
        <f aca="false">CONCATENATE(E827," ",C827,", ",G827, " (", D827,")")</f>
        <v> ,  ()</v>
      </c>
      <c r="C827" s="5"/>
      <c r="J827" s="5" t="e">
        <f aca="true">EXACT(VLOOKUP($B827, INDIRECT("scientific!$A:$E"), 5, FALSE()), "no")</f>
        <v>#N/A</v>
      </c>
      <c r="K827" s="9" t="str">
        <f aca="false">IF(ISNA(VLOOKUP($B827,geographic!$A:$B,1,0)), "no", "yes")</f>
        <v>no</v>
      </c>
      <c r="L827" s="8" t="str">
        <f aca="false">IF(ISNA(VLOOKUP($B827,scientific!$A:$B,1,0)), "no", "yes")</f>
        <v>no</v>
      </c>
      <c r="M827" s="8" t="str">
        <f aca="false">IF(ISNA(VLOOKUP($B827,datasets!$B:$C,1,0)), "no", "yes")</f>
        <v>no</v>
      </c>
      <c r="N827" s="8" t="str">
        <f aca="false">IF(ISNA(VLOOKUP($B827,processing!$B:$C,1,0)), "no", "yes")</f>
        <v>no</v>
      </c>
      <c r="O827" s="8" t="str">
        <f aca="false">IF(ISNA(VLOOKUP($B827,outputs!$B:$C,1,0)), "no", "yes")</f>
        <v>no</v>
      </c>
      <c r="P827" s="8" t="str">
        <f aca="false">IF(ISNA(VLOOKUP($B827,accuracy!$B:$C,1,0)), "no", "yes")</f>
        <v>no</v>
      </c>
    </row>
    <row r="828" customFormat="false" ht="12.75" hidden="false" customHeight="true" outlineLevel="0" collapsed="false">
      <c r="A828" s="5"/>
      <c r="B828" s="5" t="str">
        <f aca="false">CONCATENATE(E828," ",C828,", ",G828, " (", D828,")")</f>
        <v> ,  ()</v>
      </c>
      <c r="C828" s="5"/>
      <c r="J828" s="5" t="e">
        <f aca="true">EXACT(VLOOKUP($B828, INDIRECT("scientific!$A:$E"), 5, FALSE()), "no")</f>
        <v>#N/A</v>
      </c>
      <c r="K828" s="9" t="str">
        <f aca="false">IF(ISNA(VLOOKUP($B828,geographic!$A:$B,1,0)), "no", "yes")</f>
        <v>no</v>
      </c>
      <c r="L828" s="8" t="str">
        <f aca="false">IF(ISNA(VLOOKUP($B828,scientific!$A:$B,1,0)), "no", "yes")</f>
        <v>no</v>
      </c>
      <c r="M828" s="8" t="str">
        <f aca="false">IF(ISNA(VLOOKUP($B828,datasets!$B:$C,1,0)), "no", "yes")</f>
        <v>no</v>
      </c>
      <c r="N828" s="8" t="str">
        <f aca="false">IF(ISNA(VLOOKUP($B828,processing!$B:$C,1,0)), "no", "yes")</f>
        <v>no</v>
      </c>
      <c r="O828" s="8" t="str">
        <f aca="false">IF(ISNA(VLOOKUP($B828,outputs!$B:$C,1,0)), "no", "yes")</f>
        <v>no</v>
      </c>
      <c r="P828" s="8" t="str">
        <f aca="false">IF(ISNA(VLOOKUP($B828,accuracy!$B:$C,1,0)), "no", "yes")</f>
        <v>no</v>
      </c>
    </row>
    <row r="829" customFormat="false" ht="12.75" hidden="false" customHeight="true" outlineLevel="0" collapsed="false">
      <c r="A829" s="5"/>
      <c r="B829" s="5" t="str">
        <f aca="false">CONCATENATE(E829," ",C829,", ",G829, " (", D829,")")</f>
        <v> ,  ()</v>
      </c>
      <c r="C829" s="5"/>
      <c r="J829" s="5" t="e">
        <f aca="true">EXACT(VLOOKUP($B829, INDIRECT("scientific!$A:$E"), 5, FALSE()), "no")</f>
        <v>#N/A</v>
      </c>
      <c r="K829" s="9" t="str">
        <f aca="false">IF(ISNA(VLOOKUP($B829,geographic!$A:$B,1,0)), "no", "yes")</f>
        <v>no</v>
      </c>
      <c r="L829" s="8" t="str">
        <f aca="false">IF(ISNA(VLOOKUP($B829,scientific!$A:$B,1,0)), "no", "yes")</f>
        <v>no</v>
      </c>
      <c r="M829" s="8" t="str">
        <f aca="false">IF(ISNA(VLOOKUP($B829,datasets!$B:$C,1,0)), "no", "yes")</f>
        <v>no</v>
      </c>
      <c r="N829" s="8" t="str">
        <f aca="false">IF(ISNA(VLOOKUP($B829,processing!$B:$C,1,0)), "no", "yes")</f>
        <v>no</v>
      </c>
      <c r="O829" s="8" t="str">
        <f aca="false">IF(ISNA(VLOOKUP($B829,outputs!$B:$C,1,0)), "no", "yes")</f>
        <v>no</v>
      </c>
      <c r="P829" s="8" t="str">
        <f aca="false">IF(ISNA(VLOOKUP($B829,accuracy!$B:$C,1,0)), "no", "yes")</f>
        <v>no</v>
      </c>
    </row>
    <row r="830" customFormat="false" ht="12.75" hidden="false" customHeight="true" outlineLevel="0" collapsed="false">
      <c r="A830" s="5"/>
      <c r="B830" s="5" t="str">
        <f aca="false">CONCATENATE(E830," ",C830,", ",G830, " (", D830,")")</f>
        <v> ,  ()</v>
      </c>
      <c r="C830" s="5"/>
      <c r="J830" s="5" t="e">
        <f aca="true">EXACT(VLOOKUP($B830, INDIRECT("scientific!$A:$E"), 5, FALSE()), "no")</f>
        <v>#N/A</v>
      </c>
      <c r="K830" s="9" t="str">
        <f aca="false">IF(ISNA(VLOOKUP($B830,geographic!$A:$B,1,0)), "no", "yes")</f>
        <v>no</v>
      </c>
      <c r="L830" s="8" t="str">
        <f aca="false">IF(ISNA(VLOOKUP($B830,scientific!$A:$B,1,0)), "no", "yes")</f>
        <v>no</v>
      </c>
      <c r="M830" s="8" t="str">
        <f aca="false">IF(ISNA(VLOOKUP($B830,datasets!$B:$C,1,0)), "no", "yes")</f>
        <v>no</v>
      </c>
      <c r="N830" s="8" t="str">
        <f aca="false">IF(ISNA(VLOOKUP($B830,processing!$B:$C,1,0)), "no", "yes")</f>
        <v>no</v>
      </c>
      <c r="O830" s="8" t="str">
        <f aca="false">IF(ISNA(VLOOKUP($B830,outputs!$B:$C,1,0)), "no", "yes")</f>
        <v>no</v>
      </c>
      <c r="P830" s="8" t="str">
        <f aca="false">IF(ISNA(VLOOKUP($B830,accuracy!$B:$C,1,0)), "no", "yes")</f>
        <v>no</v>
      </c>
    </row>
    <row r="831" customFormat="false" ht="12.75" hidden="false" customHeight="true" outlineLevel="0" collapsed="false">
      <c r="A831" s="5"/>
      <c r="B831" s="5" t="str">
        <f aca="false">CONCATENATE(E831," ",C831,", ",G831, " (", D831,")")</f>
        <v> ,  ()</v>
      </c>
      <c r="C831" s="5"/>
      <c r="J831" s="5" t="e">
        <f aca="true">EXACT(VLOOKUP($B831, INDIRECT("scientific!$A:$E"), 5, FALSE()), "no")</f>
        <v>#N/A</v>
      </c>
      <c r="K831" s="9" t="str">
        <f aca="false">IF(ISNA(VLOOKUP($B831,geographic!$A:$B,1,0)), "no", "yes")</f>
        <v>no</v>
      </c>
      <c r="L831" s="8" t="str">
        <f aca="false">IF(ISNA(VLOOKUP($B831,scientific!$A:$B,1,0)), "no", "yes")</f>
        <v>no</v>
      </c>
      <c r="M831" s="8" t="str">
        <f aca="false">IF(ISNA(VLOOKUP($B831,datasets!$B:$C,1,0)), "no", "yes")</f>
        <v>no</v>
      </c>
      <c r="N831" s="8" t="str">
        <f aca="false">IF(ISNA(VLOOKUP($B831,processing!$B:$C,1,0)), "no", "yes")</f>
        <v>no</v>
      </c>
      <c r="O831" s="8" t="str">
        <f aca="false">IF(ISNA(VLOOKUP($B831,outputs!$B:$C,1,0)), "no", "yes")</f>
        <v>no</v>
      </c>
      <c r="P831" s="8" t="str">
        <f aca="false">IF(ISNA(VLOOKUP($B831,accuracy!$B:$C,1,0)), "no", "yes")</f>
        <v>no</v>
      </c>
    </row>
    <row r="832" customFormat="false" ht="12.75" hidden="false" customHeight="true" outlineLevel="0" collapsed="false">
      <c r="A832" s="5"/>
      <c r="B832" s="5" t="str">
        <f aca="false">CONCATENATE(E832," ",C832,", ",G832, " (", D832,")")</f>
        <v> ,  ()</v>
      </c>
      <c r="C832" s="5"/>
      <c r="J832" s="5" t="e">
        <f aca="true">EXACT(VLOOKUP($B832, INDIRECT("scientific!$A:$E"), 5, FALSE()), "no")</f>
        <v>#N/A</v>
      </c>
      <c r="K832" s="9" t="str">
        <f aca="false">IF(ISNA(VLOOKUP($B832,geographic!$A:$B,1,0)), "no", "yes")</f>
        <v>no</v>
      </c>
      <c r="L832" s="8" t="str">
        <f aca="false">IF(ISNA(VLOOKUP($B832,scientific!$A:$B,1,0)), "no", "yes")</f>
        <v>no</v>
      </c>
      <c r="M832" s="8" t="str">
        <f aca="false">IF(ISNA(VLOOKUP($B832,datasets!$B:$C,1,0)), "no", "yes")</f>
        <v>no</v>
      </c>
      <c r="N832" s="8" t="str">
        <f aca="false">IF(ISNA(VLOOKUP($B832,processing!$B:$C,1,0)), "no", "yes")</f>
        <v>no</v>
      </c>
      <c r="O832" s="8" t="str">
        <f aca="false">IF(ISNA(VLOOKUP($B832,outputs!$B:$C,1,0)), "no", "yes")</f>
        <v>no</v>
      </c>
      <c r="P832" s="8" t="str">
        <f aca="false">IF(ISNA(VLOOKUP($B832,accuracy!$B:$C,1,0)), "no", "yes")</f>
        <v>no</v>
      </c>
    </row>
    <row r="833" customFormat="false" ht="12.75" hidden="false" customHeight="true" outlineLevel="0" collapsed="false">
      <c r="A833" s="5"/>
      <c r="B833" s="5" t="str">
        <f aca="false">CONCATENATE(E833," ",C833,", ",G833, " (", D833,")")</f>
        <v> ,  ()</v>
      </c>
      <c r="C833" s="5"/>
      <c r="J833" s="5" t="e">
        <f aca="true">EXACT(VLOOKUP($B833, INDIRECT("scientific!$A:$E"), 5, FALSE()), "no")</f>
        <v>#N/A</v>
      </c>
      <c r="K833" s="9" t="str">
        <f aca="false">IF(ISNA(VLOOKUP($B833,geographic!$A:$B,1,0)), "no", "yes")</f>
        <v>no</v>
      </c>
      <c r="L833" s="8" t="str">
        <f aca="false">IF(ISNA(VLOOKUP($B833,scientific!$A:$B,1,0)), "no", "yes")</f>
        <v>no</v>
      </c>
      <c r="M833" s="8" t="str">
        <f aca="false">IF(ISNA(VLOOKUP($B833,datasets!$B:$C,1,0)), "no", "yes")</f>
        <v>no</v>
      </c>
      <c r="N833" s="8" t="str">
        <f aca="false">IF(ISNA(VLOOKUP($B833,processing!$B:$C,1,0)), "no", "yes")</f>
        <v>no</v>
      </c>
      <c r="O833" s="8" t="str">
        <f aca="false">IF(ISNA(VLOOKUP($B833,outputs!$B:$C,1,0)), "no", "yes")</f>
        <v>no</v>
      </c>
      <c r="P833" s="8" t="str">
        <f aca="false">IF(ISNA(VLOOKUP($B833,accuracy!$B:$C,1,0)), "no", "yes")</f>
        <v>no</v>
      </c>
    </row>
    <row r="834" customFormat="false" ht="12.75" hidden="false" customHeight="true" outlineLevel="0" collapsed="false">
      <c r="A834" s="5"/>
      <c r="B834" s="5" t="str">
        <f aca="false">CONCATENATE(E834," ",C834,", ",G834, " (", D834,")")</f>
        <v> ,  ()</v>
      </c>
      <c r="C834" s="5"/>
      <c r="J834" s="5" t="e">
        <f aca="true">EXACT(VLOOKUP($B834, INDIRECT("scientific!$A:$E"), 5, FALSE()), "no")</f>
        <v>#N/A</v>
      </c>
      <c r="K834" s="9" t="str">
        <f aca="false">IF(ISNA(VLOOKUP($B834,geographic!$A:$B,1,0)), "no", "yes")</f>
        <v>no</v>
      </c>
      <c r="L834" s="8" t="str">
        <f aca="false">IF(ISNA(VLOOKUP($B834,scientific!$A:$B,1,0)), "no", "yes")</f>
        <v>no</v>
      </c>
      <c r="M834" s="8" t="str">
        <f aca="false">IF(ISNA(VLOOKUP($B834,datasets!$B:$C,1,0)), "no", "yes")</f>
        <v>no</v>
      </c>
      <c r="N834" s="8" t="str">
        <f aca="false">IF(ISNA(VLOOKUP($B834,processing!$B:$C,1,0)), "no", "yes")</f>
        <v>no</v>
      </c>
      <c r="O834" s="8" t="str">
        <f aca="false">IF(ISNA(VLOOKUP($B834,outputs!$B:$C,1,0)), "no", "yes")</f>
        <v>no</v>
      </c>
      <c r="P834" s="8" t="str">
        <f aca="false">IF(ISNA(VLOOKUP($B834,accuracy!$B:$C,1,0)), "no", "yes")</f>
        <v>no</v>
      </c>
    </row>
    <row r="835" customFormat="false" ht="12.75" hidden="false" customHeight="true" outlineLevel="0" collapsed="false">
      <c r="A835" s="5"/>
      <c r="B835" s="5" t="str">
        <f aca="false">CONCATENATE(E835," ",C835,", ",G835, " (", D835,")")</f>
        <v> ,  ()</v>
      </c>
      <c r="C835" s="5"/>
      <c r="J835" s="5" t="e">
        <f aca="true">EXACT(VLOOKUP($B835, INDIRECT("scientific!$A:$E"), 5, FALSE()), "no")</f>
        <v>#N/A</v>
      </c>
      <c r="K835" s="9" t="str">
        <f aca="false">IF(ISNA(VLOOKUP($B835,geographic!$A:$B,1,0)), "no", "yes")</f>
        <v>no</v>
      </c>
      <c r="L835" s="8" t="str">
        <f aca="false">IF(ISNA(VLOOKUP($B835,scientific!$A:$B,1,0)), "no", "yes")</f>
        <v>no</v>
      </c>
      <c r="M835" s="8" t="str">
        <f aca="false">IF(ISNA(VLOOKUP($B835,datasets!$B:$C,1,0)), "no", "yes")</f>
        <v>no</v>
      </c>
      <c r="N835" s="8" t="str">
        <f aca="false">IF(ISNA(VLOOKUP($B835,processing!$B:$C,1,0)), "no", "yes")</f>
        <v>no</v>
      </c>
      <c r="O835" s="8" t="str">
        <f aca="false">IF(ISNA(VLOOKUP($B835,outputs!$B:$C,1,0)), "no", "yes")</f>
        <v>no</v>
      </c>
      <c r="P835" s="8" t="str">
        <f aca="false">IF(ISNA(VLOOKUP($B835,accuracy!$B:$C,1,0)), "no", "yes")</f>
        <v>no</v>
      </c>
    </row>
    <row r="836" customFormat="false" ht="12.75" hidden="false" customHeight="true" outlineLevel="0" collapsed="false">
      <c r="A836" s="5"/>
      <c r="B836" s="5" t="str">
        <f aca="false">CONCATENATE(E836," ",C836,", ",G836, " (", D836,")")</f>
        <v> ,  ()</v>
      </c>
      <c r="C836" s="5"/>
      <c r="J836" s="5" t="e">
        <f aca="true">EXACT(VLOOKUP($B836, INDIRECT("scientific!$A:$E"), 5, FALSE()), "no")</f>
        <v>#N/A</v>
      </c>
      <c r="K836" s="9" t="str">
        <f aca="false">IF(ISNA(VLOOKUP($B836,geographic!$A:$B,1,0)), "no", "yes")</f>
        <v>no</v>
      </c>
      <c r="L836" s="8" t="str">
        <f aca="false">IF(ISNA(VLOOKUP($B836,scientific!$A:$B,1,0)), "no", "yes")</f>
        <v>no</v>
      </c>
      <c r="M836" s="8" t="str">
        <f aca="false">IF(ISNA(VLOOKUP($B836,datasets!$B:$C,1,0)), "no", "yes")</f>
        <v>no</v>
      </c>
      <c r="N836" s="8" t="str">
        <f aca="false">IF(ISNA(VLOOKUP($B836,processing!$B:$C,1,0)), "no", "yes")</f>
        <v>no</v>
      </c>
      <c r="O836" s="8" t="str">
        <f aca="false">IF(ISNA(VLOOKUP($B836,outputs!$B:$C,1,0)), "no", "yes")</f>
        <v>no</v>
      </c>
      <c r="P836" s="8" t="str">
        <f aca="false">IF(ISNA(VLOOKUP($B836,accuracy!$B:$C,1,0)), "no", "yes")</f>
        <v>no</v>
      </c>
    </row>
    <row r="837" customFormat="false" ht="12.75" hidden="false" customHeight="true" outlineLevel="0" collapsed="false">
      <c r="A837" s="5"/>
      <c r="B837" s="5" t="str">
        <f aca="false">CONCATENATE(E837," ",C837,", ",G837, " (", D837,")")</f>
        <v> ,  ()</v>
      </c>
      <c r="C837" s="5"/>
      <c r="J837" s="5" t="e">
        <f aca="true">EXACT(VLOOKUP($B837, INDIRECT("scientific!$A:$E"), 5, FALSE()), "no")</f>
        <v>#N/A</v>
      </c>
      <c r="K837" s="9" t="str">
        <f aca="false">IF(ISNA(VLOOKUP($B837,geographic!$A:$B,1,0)), "no", "yes")</f>
        <v>no</v>
      </c>
      <c r="L837" s="8" t="str">
        <f aca="false">IF(ISNA(VLOOKUP($B837,scientific!$A:$B,1,0)), "no", "yes")</f>
        <v>no</v>
      </c>
      <c r="M837" s="8" t="str">
        <f aca="false">IF(ISNA(VLOOKUP($B837,datasets!$B:$C,1,0)), "no", "yes")</f>
        <v>no</v>
      </c>
      <c r="N837" s="8" t="str">
        <f aca="false">IF(ISNA(VLOOKUP($B837,processing!$B:$C,1,0)), "no", "yes")</f>
        <v>no</v>
      </c>
      <c r="O837" s="8" t="str">
        <f aca="false">IF(ISNA(VLOOKUP($B837,outputs!$B:$C,1,0)), "no", "yes")</f>
        <v>no</v>
      </c>
      <c r="P837" s="8" t="str">
        <f aca="false">IF(ISNA(VLOOKUP($B837,accuracy!$B:$C,1,0)), "no", "yes")</f>
        <v>no</v>
      </c>
    </row>
    <row r="838" customFormat="false" ht="12.75" hidden="false" customHeight="true" outlineLevel="0" collapsed="false">
      <c r="A838" s="5"/>
      <c r="B838" s="5" t="str">
        <f aca="false">CONCATENATE(E838," ",C838,", ",G838, " (", D838,")")</f>
        <v> ,  ()</v>
      </c>
      <c r="C838" s="5"/>
      <c r="J838" s="5" t="e">
        <f aca="true">EXACT(VLOOKUP($B838, INDIRECT("scientific!$A:$E"), 5, FALSE()), "no")</f>
        <v>#N/A</v>
      </c>
      <c r="K838" s="9" t="str">
        <f aca="false">IF(ISNA(VLOOKUP($B838,geographic!$A:$B,1,0)), "no", "yes")</f>
        <v>no</v>
      </c>
      <c r="L838" s="8" t="str">
        <f aca="false">IF(ISNA(VLOOKUP($B838,scientific!$A:$B,1,0)), "no", "yes")</f>
        <v>no</v>
      </c>
      <c r="M838" s="8" t="str">
        <f aca="false">IF(ISNA(VLOOKUP($B838,datasets!$B:$C,1,0)), "no", "yes")</f>
        <v>no</v>
      </c>
      <c r="N838" s="8" t="str">
        <f aca="false">IF(ISNA(VLOOKUP($B838,processing!$B:$C,1,0)), "no", "yes")</f>
        <v>no</v>
      </c>
      <c r="O838" s="8" t="str">
        <f aca="false">IF(ISNA(VLOOKUP($B838,outputs!$B:$C,1,0)), "no", "yes")</f>
        <v>no</v>
      </c>
      <c r="P838" s="8" t="str">
        <f aca="false">IF(ISNA(VLOOKUP($B838,accuracy!$B:$C,1,0)), "no", "yes")</f>
        <v>no</v>
      </c>
    </row>
    <row r="839" customFormat="false" ht="12.75" hidden="false" customHeight="true" outlineLevel="0" collapsed="false">
      <c r="A839" s="5"/>
      <c r="B839" s="5" t="str">
        <f aca="false">CONCATENATE(E839," ",C839,", ",G839, " (", D839,")")</f>
        <v> ,  ()</v>
      </c>
      <c r="C839" s="5"/>
      <c r="J839" s="5" t="e">
        <f aca="true">EXACT(VLOOKUP($B839, INDIRECT("scientific!$A:$E"), 5, FALSE()), "no")</f>
        <v>#N/A</v>
      </c>
      <c r="K839" s="9" t="str">
        <f aca="false">IF(ISNA(VLOOKUP($B839,geographic!$A:$B,1,0)), "no", "yes")</f>
        <v>no</v>
      </c>
      <c r="L839" s="8" t="str">
        <f aca="false">IF(ISNA(VLOOKUP($B839,scientific!$A:$B,1,0)), "no", "yes")</f>
        <v>no</v>
      </c>
      <c r="M839" s="8" t="str">
        <f aca="false">IF(ISNA(VLOOKUP($B839,datasets!$B:$C,1,0)), "no", "yes")</f>
        <v>no</v>
      </c>
      <c r="N839" s="8" t="str">
        <f aca="false">IF(ISNA(VLOOKUP($B839,processing!$B:$C,1,0)), "no", "yes")</f>
        <v>no</v>
      </c>
      <c r="O839" s="8" t="str">
        <f aca="false">IF(ISNA(VLOOKUP($B839,outputs!$B:$C,1,0)), "no", "yes")</f>
        <v>no</v>
      </c>
      <c r="P839" s="8" t="str">
        <f aca="false">IF(ISNA(VLOOKUP($B839,accuracy!$B:$C,1,0)), "no", "yes")</f>
        <v>no</v>
      </c>
    </row>
    <row r="840" customFormat="false" ht="12.75" hidden="false" customHeight="true" outlineLevel="0" collapsed="false">
      <c r="A840" s="5"/>
      <c r="B840" s="5" t="str">
        <f aca="false">CONCATENATE(E840," ",C840,", ",G840, " (", D840,")")</f>
        <v> ,  ()</v>
      </c>
      <c r="C840" s="5"/>
      <c r="J840" s="5" t="e">
        <f aca="true">EXACT(VLOOKUP($B840, INDIRECT("scientific!$A:$E"), 5, FALSE()), "no")</f>
        <v>#N/A</v>
      </c>
      <c r="K840" s="9" t="str">
        <f aca="false">IF(ISNA(VLOOKUP($B840,geographic!$A:$B,1,0)), "no", "yes")</f>
        <v>no</v>
      </c>
      <c r="L840" s="8" t="str">
        <f aca="false">IF(ISNA(VLOOKUP($B840,scientific!$A:$B,1,0)), "no", "yes")</f>
        <v>no</v>
      </c>
      <c r="M840" s="8" t="str">
        <f aca="false">IF(ISNA(VLOOKUP($B840,datasets!$B:$C,1,0)), "no", "yes")</f>
        <v>no</v>
      </c>
      <c r="N840" s="8" t="str">
        <f aca="false">IF(ISNA(VLOOKUP($B840,processing!$B:$C,1,0)), "no", "yes")</f>
        <v>no</v>
      </c>
      <c r="O840" s="8" t="str">
        <f aca="false">IF(ISNA(VLOOKUP($B840,outputs!$B:$C,1,0)), "no", "yes")</f>
        <v>no</v>
      </c>
      <c r="P840" s="8" t="str">
        <f aca="false">IF(ISNA(VLOOKUP($B840,accuracy!$B:$C,1,0)), "no", "yes")</f>
        <v>no</v>
      </c>
    </row>
    <row r="841" customFormat="false" ht="12.75" hidden="false" customHeight="true" outlineLevel="0" collapsed="false">
      <c r="A841" s="5"/>
      <c r="B841" s="5" t="str">
        <f aca="false">CONCATENATE(E841," ",C841,", ",G841, " (", D841,")")</f>
        <v> ,  ()</v>
      </c>
      <c r="C841" s="5"/>
      <c r="J841" s="5" t="e">
        <f aca="true">EXACT(VLOOKUP($B841, INDIRECT("scientific!$A:$E"), 5, FALSE()), "no")</f>
        <v>#N/A</v>
      </c>
      <c r="K841" s="9" t="str">
        <f aca="false">IF(ISNA(VLOOKUP($B841,geographic!$A:$B,1,0)), "no", "yes")</f>
        <v>no</v>
      </c>
      <c r="L841" s="8" t="str">
        <f aca="false">IF(ISNA(VLOOKUP($B841,scientific!$A:$B,1,0)), "no", "yes")</f>
        <v>no</v>
      </c>
      <c r="M841" s="8" t="str">
        <f aca="false">IF(ISNA(VLOOKUP($B841,datasets!$B:$C,1,0)), "no", "yes")</f>
        <v>no</v>
      </c>
      <c r="N841" s="8" t="str">
        <f aca="false">IF(ISNA(VLOOKUP($B841,processing!$B:$C,1,0)), "no", "yes")</f>
        <v>no</v>
      </c>
      <c r="O841" s="8" t="str">
        <f aca="false">IF(ISNA(VLOOKUP($B841,outputs!$B:$C,1,0)), "no", "yes")</f>
        <v>no</v>
      </c>
      <c r="P841" s="8" t="str">
        <f aca="false">IF(ISNA(VLOOKUP($B841,accuracy!$B:$C,1,0)), "no", "yes")</f>
        <v>no</v>
      </c>
    </row>
    <row r="842" customFormat="false" ht="12.75" hidden="false" customHeight="true" outlineLevel="0" collapsed="false">
      <c r="A842" s="5"/>
      <c r="B842" s="5" t="str">
        <f aca="false">CONCATENATE(E842," ",C842,", ",G842, " (", D842,")")</f>
        <v> ,  ()</v>
      </c>
      <c r="C842" s="5"/>
      <c r="J842" s="5" t="e">
        <f aca="true">EXACT(VLOOKUP($B842, INDIRECT("scientific!$A:$E"), 5, FALSE()), "no")</f>
        <v>#N/A</v>
      </c>
      <c r="K842" s="9" t="str">
        <f aca="false">IF(ISNA(VLOOKUP($B842,geographic!$A:$B,1,0)), "no", "yes")</f>
        <v>no</v>
      </c>
      <c r="L842" s="8" t="str">
        <f aca="false">IF(ISNA(VLOOKUP($B842,scientific!$A:$B,1,0)), "no", "yes")</f>
        <v>no</v>
      </c>
      <c r="M842" s="8" t="str">
        <f aca="false">IF(ISNA(VLOOKUP($B842,datasets!$B:$C,1,0)), "no", "yes")</f>
        <v>no</v>
      </c>
      <c r="N842" s="8" t="str">
        <f aca="false">IF(ISNA(VLOOKUP($B842,processing!$B:$C,1,0)), "no", "yes")</f>
        <v>no</v>
      </c>
      <c r="O842" s="8" t="str">
        <f aca="false">IF(ISNA(VLOOKUP($B842,outputs!$B:$C,1,0)), "no", "yes")</f>
        <v>no</v>
      </c>
      <c r="P842" s="8" t="str">
        <f aca="false">IF(ISNA(VLOOKUP($B842,accuracy!$B:$C,1,0)), "no", "yes")</f>
        <v>no</v>
      </c>
    </row>
    <row r="843" customFormat="false" ht="12.75" hidden="false" customHeight="true" outlineLevel="0" collapsed="false">
      <c r="A843" s="5"/>
      <c r="B843" s="5" t="str">
        <f aca="false">CONCATENATE(E843," ",C843,", ",G843, " (", D843,")")</f>
        <v> ,  ()</v>
      </c>
      <c r="C843" s="5"/>
      <c r="J843" s="5" t="e">
        <f aca="true">EXACT(VLOOKUP($B843, INDIRECT("scientific!$A:$E"), 5, FALSE()), "no")</f>
        <v>#N/A</v>
      </c>
      <c r="K843" s="9" t="str">
        <f aca="false">IF(ISNA(VLOOKUP($B843,geographic!$A:$B,1,0)), "no", "yes")</f>
        <v>no</v>
      </c>
      <c r="L843" s="8" t="str">
        <f aca="false">IF(ISNA(VLOOKUP($B843,scientific!$A:$B,1,0)), "no", "yes")</f>
        <v>no</v>
      </c>
      <c r="M843" s="8" t="str">
        <f aca="false">IF(ISNA(VLOOKUP($B843,datasets!$B:$C,1,0)), "no", "yes")</f>
        <v>no</v>
      </c>
      <c r="N843" s="8" t="str">
        <f aca="false">IF(ISNA(VLOOKUP($B843,processing!$B:$C,1,0)), "no", "yes")</f>
        <v>no</v>
      </c>
      <c r="O843" s="8" t="str">
        <f aca="false">IF(ISNA(VLOOKUP($B843,outputs!$B:$C,1,0)), "no", "yes")</f>
        <v>no</v>
      </c>
      <c r="P843" s="8" t="str">
        <f aca="false">IF(ISNA(VLOOKUP($B843,accuracy!$B:$C,1,0)), "no", "yes")</f>
        <v>no</v>
      </c>
    </row>
    <row r="844" customFormat="false" ht="12.75" hidden="false" customHeight="true" outlineLevel="0" collapsed="false">
      <c r="A844" s="5"/>
      <c r="B844" s="5" t="str">
        <f aca="false">CONCATENATE(E844," ",C844,", ",G844, " (", D844,")")</f>
        <v> ,  ()</v>
      </c>
      <c r="C844" s="5"/>
      <c r="J844" s="5" t="e">
        <f aca="true">EXACT(VLOOKUP($B844, INDIRECT("scientific!$A:$E"), 5, FALSE()), "no")</f>
        <v>#N/A</v>
      </c>
      <c r="K844" s="9" t="str">
        <f aca="false">IF(ISNA(VLOOKUP($B844,geographic!$A:$B,1,0)), "no", "yes")</f>
        <v>no</v>
      </c>
      <c r="L844" s="8" t="str">
        <f aca="false">IF(ISNA(VLOOKUP($B844,scientific!$A:$B,1,0)), "no", "yes")</f>
        <v>no</v>
      </c>
      <c r="M844" s="8" t="str">
        <f aca="false">IF(ISNA(VLOOKUP($B844,datasets!$B:$C,1,0)), "no", "yes")</f>
        <v>no</v>
      </c>
      <c r="N844" s="8" t="str">
        <f aca="false">IF(ISNA(VLOOKUP($B844,processing!$B:$C,1,0)), "no", "yes")</f>
        <v>no</v>
      </c>
      <c r="O844" s="8" t="str">
        <f aca="false">IF(ISNA(VLOOKUP($B844,outputs!$B:$C,1,0)), "no", "yes")</f>
        <v>no</v>
      </c>
      <c r="P844" s="8" t="str">
        <f aca="false">IF(ISNA(VLOOKUP($B844,accuracy!$B:$C,1,0)), "no", "yes")</f>
        <v>no</v>
      </c>
    </row>
    <row r="845" customFormat="false" ht="12.75" hidden="false" customHeight="true" outlineLevel="0" collapsed="false">
      <c r="A845" s="5"/>
      <c r="B845" s="5" t="str">
        <f aca="false">CONCATENATE(E845," ",C845,", ",G845, " (", D845,")")</f>
        <v> ,  ()</v>
      </c>
      <c r="C845" s="5"/>
      <c r="J845" s="5" t="e">
        <f aca="true">EXACT(VLOOKUP($B845, INDIRECT("scientific!$A:$E"), 5, FALSE()), "no")</f>
        <v>#N/A</v>
      </c>
      <c r="K845" s="9" t="str">
        <f aca="false">IF(ISNA(VLOOKUP($B845,geographic!$A:$B,1,0)), "no", "yes")</f>
        <v>no</v>
      </c>
      <c r="L845" s="8" t="str">
        <f aca="false">IF(ISNA(VLOOKUP($B845,scientific!$A:$B,1,0)), "no", "yes")</f>
        <v>no</v>
      </c>
      <c r="M845" s="8" t="str">
        <f aca="false">IF(ISNA(VLOOKUP($B845,datasets!$B:$C,1,0)), "no", "yes")</f>
        <v>no</v>
      </c>
      <c r="N845" s="8" t="str">
        <f aca="false">IF(ISNA(VLOOKUP($B845,processing!$B:$C,1,0)), "no", "yes")</f>
        <v>no</v>
      </c>
      <c r="O845" s="8" t="str">
        <f aca="false">IF(ISNA(VLOOKUP($B845,outputs!$B:$C,1,0)), "no", "yes")</f>
        <v>no</v>
      </c>
      <c r="P845" s="8" t="str">
        <f aca="false">IF(ISNA(VLOOKUP($B845,accuracy!$B:$C,1,0)), "no", "yes")</f>
        <v>no</v>
      </c>
    </row>
    <row r="846" customFormat="false" ht="12.75" hidden="false" customHeight="true" outlineLevel="0" collapsed="false">
      <c r="A846" s="5"/>
      <c r="B846" s="5" t="str">
        <f aca="false">CONCATENATE(E846," ",C846,", ",G846, " (", D846,")")</f>
        <v> ,  ()</v>
      </c>
      <c r="C846" s="5"/>
      <c r="J846" s="5" t="e">
        <f aca="true">EXACT(VLOOKUP($B846, INDIRECT("scientific!$A:$E"), 5, FALSE()), "no")</f>
        <v>#N/A</v>
      </c>
      <c r="K846" s="9" t="str">
        <f aca="false">IF(ISNA(VLOOKUP($B846,geographic!$A:$B,1,0)), "no", "yes")</f>
        <v>no</v>
      </c>
      <c r="L846" s="8" t="str">
        <f aca="false">IF(ISNA(VLOOKUP($B846,scientific!$A:$B,1,0)), "no", "yes")</f>
        <v>no</v>
      </c>
      <c r="M846" s="8" t="str">
        <f aca="false">IF(ISNA(VLOOKUP($B846,datasets!$B:$C,1,0)), "no", "yes")</f>
        <v>no</v>
      </c>
      <c r="N846" s="8" t="str">
        <f aca="false">IF(ISNA(VLOOKUP($B846,processing!$B:$C,1,0)), "no", "yes")</f>
        <v>no</v>
      </c>
      <c r="O846" s="8" t="str">
        <f aca="false">IF(ISNA(VLOOKUP($B846,outputs!$B:$C,1,0)), "no", "yes")</f>
        <v>no</v>
      </c>
      <c r="P846" s="8" t="str">
        <f aca="false">IF(ISNA(VLOOKUP($B846,accuracy!$B:$C,1,0)), "no", "yes")</f>
        <v>no</v>
      </c>
    </row>
    <row r="847" customFormat="false" ht="12.75" hidden="false" customHeight="true" outlineLevel="0" collapsed="false">
      <c r="A847" s="5"/>
      <c r="B847" s="5" t="str">
        <f aca="false">CONCATENATE(E847," ",C847,", ",G847, " (", D847,")")</f>
        <v> ,  ()</v>
      </c>
      <c r="C847" s="5"/>
      <c r="J847" s="5" t="e">
        <f aca="true">EXACT(VLOOKUP($B847, INDIRECT("scientific!$A:$E"), 5, FALSE()), "no")</f>
        <v>#N/A</v>
      </c>
      <c r="K847" s="9" t="str">
        <f aca="false">IF(ISNA(VLOOKUP($B847,geographic!$A:$B,1,0)), "no", "yes")</f>
        <v>no</v>
      </c>
      <c r="L847" s="8" t="str">
        <f aca="false">IF(ISNA(VLOOKUP($B847,scientific!$A:$B,1,0)), "no", "yes")</f>
        <v>no</v>
      </c>
      <c r="M847" s="8" t="str">
        <f aca="false">IF(ISNA(VLOOKUP($B847,datasets!$B:$C,1,0)), "no", "yes")</f>
        <v>no</v>
      </c>
      <c r="N847" s="8" t="str">
        <f aca="false">IF(ISNA(VLOOKUP($B847,processing!$B:$C,1,0)), "no", "yes")</f>
        <v>no</v>
      </c>
      <c r="O847" s="8" t="str">
        <f aca="false">IF(ISNA(VLOOKUP($B847,outputs!$B:$C,1,0)), "no", "yes")</f>
        <v>no</v>
      </c>
      <c r="P847" s="8" t="str">
        <f aca="false">IF(ISNA(VLOOKUP($B847,accuracy!$B:$C,1,0)), "no", "yes")</f>
        <v>no</v>
      </c>
    </row>
    <row r="848" customFormat="false" ht="12.75" hidden="false" customHeight="true" outlineLevel="0" collapsed="false">
      <c r="A848" s="5"/>
      <c r="B848" s="5" t="str">
        <f aca="false">CONCATENATE(E848," ",C848,", ",G848, " (", D848,")")</f>
        <v> ,  ()</v>
      </c>
      <c r="C848" s="5"/>
      <c r="J848" s="5" t="e">
        <f aca="true">EXACT(VLOOKUP($B848, INDIRECT("scientific!$A:$E"), 5, FALSE()), "no")</f>
        <v>#N/A</v>
      </c>
      <c r="K848" s="9" t="str">
        <f aca="false">IF(ISNA(VLOOKUP($B848,geographic!$A:$B,1,0)), "no", "yes")</f>
        <v>no</v>
      </c>
      <c r="L848" s="8" t="str">
        <f aca="false">IF(ISNA(VLOOKUP($B848,scientific!$A:$B,1,0)), "no", "yes")</f>
        <v>no</v>
      </c>
      <c r="M848" s="8" t="str">
        <f aca="false">IF(ISNA(VLOOKUP($B848,datasets!$B:$C,1,0)), "no", "yes")</f>
        <v>no</v>
      </c>
      <c r="N848" s="8" t="str">
        <f aca="false">IF(ISNA(VLOOKUP($B848,processing!$B:$C,1,0)), "no", "yes")</f>
        <v>no</v>
      </c>
      <c r="O848" s="8" t="str">
        <f aca="false">IF(ISNA(VLOOKUP($B848,outputs!$B:$C,1,0)), "no", "yes")</f>
        <v>no</v>
      </c>
      <c r="P848" s="8" t="str">
        <f aca="false">IF(ISNA(VLOOKUP($B848,accuracy!$B:$C,1,0)), "no", "yes")</f>
        <v>no</v>
      </c>
    </row>
    <row r="849" customFormat="false" ht="12.75" hidden="false" customHeight="true" outlineLevel="0" collapsed="false">
      <c r="A849" s="5"/>
      <c r="B849" s="5" t="str">
        <f aca="false">CONCATENATE(E849," ",C849,", ",G849, " (", D849,")")</f>
        <v> ,  ()</v>
      </c>
      <c r="C849" s="5"/>
      <c r="J849" s="5" t="e">
        <f aca="true">EXACT(VLOOKUP($B849, INDIRECT("scientific!$A:$E"), 5, FALSE()), "no")</f>
        <v>#N/A</v>
      </c>
      <c r="K849" s="9" t="str">
        <f aca="false">IF(ISNA(VLOOKUP($B849,geographic!$A:$B,1,0)), "no", "yes")</f>
        <v>no</v>
      </c>
      <c r="L849" s="8" t="str">
        <f aca="false">IF(ISNA(VLOOKUP($B849,scientific!$A:$B,1,0)), "no", "yes")</f>
        <v>no</v>
      </c>
      <c r="M849" s="8" t="str">
        <f aca="false">IF(ISNA(VLOOKUP($B849,datasets!$B:$C,1,0)), "no", "yes")</f>
        <v>no</v>
      </c>
      <c r="N849" s="8" t="str">
        <f aca="false">IF(ISNA(VLOOKUP($B849,processing!$B:$C,1,0)), "no", "yes")</f>
        <v>no</v>
      </c>
      <c r="O849" s="8" t="str">
        <f aca="false">IF(ISNA(VLOOKUP($B849,outputs!$B:$C,1,0)), "no", "yes")</f>
        <v>no</v>
      </c>
      <c r="P849" s="8" t="str">
        <f aca="false">IF(ISNA(VLOOKUP($B849,accuracy!$B:$C,1,0)), "no", "yes")</f>
        <v>no</v>
      </c>
    </row>
    <row r="850" customFormat="false" ht="12.75" hidden="false" customHeight="true" outlineLevel="0" collapsed="false">
      <c r="A850" s="5"/>
      <c r="B850" s="5" t="str">
        <f aca="false">CONCATENATE(E850," ",C850,", ",G850, " (", D850,")")</f>
        <v> ,  ()</v>
      </c>
      <c r="C850" s="5"/>
      <c r="J850" s="5" t="e">
        <f aca="true">EXACT(VLOOKUP($B850, INDIRECT("scientific!$A:$E"), 5, FALSE()), "no")</f>
        <v>#N/A</v>
      </c>
      <c r="K850" s="9" t="str">
        <f aca="false">IF(ISNA(VLOOKUP($B850,geographic!$A:$B,1,0)), "no", "yes")</f>
        <v>no</v>
      </c>
      <c r="L850" s="8" t="str">
        <f aca="false">IF(ISNA(VLOOKUP($B850,scientific!$A:$B,1,0)), "no", "yes")</f>
        <v>no</v>
      </c>
      <c r="M850" s="8" t="str">
        <f aca="false">IF(ISNA(VLOOKUP($B850,datasets!$B:$C,1,0)), "no", "yes")</f>
        <v>no</v>
      </c>
      <c r="N850" s="8" t="str">
        <f aca="false">IF(ISNA(VLOOKUP($B850,processing!$B:$C,1,0)), "no", "yes")</f>
        <v>no</v>
      </c>
      <c r="O850" s="8" t="str">
        <f aca="false">IF(ISNA(VLOOKUP($B850,outputs!$B:$C,1,0)), "no", "yes")</f>
        <v>no</v>
      </c>
      <c r="P850" s="8" t="str">
        <f aca="false">IF(ISNA(VLOOKUP($B850,accuracy!$B:$C,1,0)), "no", "yes")</f>
        <v>no</v>
      </c>
    </row>
    <row r="851" customFormat="false" ht="12.75" hidden="false" customHeight="true" outlineLevel="0" collapsed="false">
      <c r="A851" s="5"/>
      <c r="B851" s="5" t="str">
        <f aca="false">CONCATENATE(E851," ",C851,", ",G851, " (", D851,")")</f>
        <v> ,  ()</v>
      </c>
      <c r="C851" s="5"/>
      <c r="J851" s="5" t="e">
        <f aca="true">EXACT(VLOOKUP($B851, INDIRECT("scientific!$A:$E"), 5, FALSE()), "no")</f>
        <v>#N/A</v>
      </c>
      <c r="K851" s="9" t="str">
        <f aca="false">IF(ISNA(VLOOKUP($B851,geographic!$A:$B,1,0)), "no", "yes")</f>
        <v>no</v>
      </c>
      <c r="L851" s="8" t="str">
        <f aca="false">IF(ISNA(VLOOKUP($B851,scientific!$A:$B,1,0)), "no", "yes")</f>
        <v>no</v>
      </c>
      <c r="M851" s="8" t="str">
        <f aca="false">IF(ISNA(VLOOKUP($B851,datasets!$B:$C,1,0)), "no", "yes")</f>
        <v>no</v>
      </c>
      <c r="N851" s="8" t="str">
        <f aca="false">IF(ISNA(VLOOKUP($B851,processing!$B:$C,1,0)), "no", "yes")</f>
        <v>no</v>
      </c>
      <c r="O851" s="8" t="str">
        <f aca="false">IF(ISNA(VLOOKUP($B851,outputs!$B:$C,1,0)), "no", "yes")</f>
        <v>no</v>
      </c>
      <c r="P851" s="8" t="str">
        <f aca="false">IF(ISNA(VLOOKUP($B851,accuracy!$B:$C,1,0)), "no", "yes")</f>
        <v>no</v>
      </c>
    </row>
    <row r="852" customFormat="false" ht="12.75" hidden="false" customHeight="true" outlineLevel="0" collapsed="false">
      <c r="A852" s="5"/>
      <c r="B852" s="5" t="str">
        <f aca="false">CONCATENATE(E852," ",C852,", ",G852, " (", D852,")")</f>
        <v> ,  ()</v>
      </c>
      <c r="C852" s="5"/>
      <c r="J852" s="5" t="e">
        <f aca="true">EXACT(VLOOKUP($B852, INDIRECT("scientific!$A:$E"), 5, FALSE()), "no")</f>
        <v>#N/A</v>
      </c>
      <c r="K852" s="9" t="str">
        <f aca="false">IF(ISNA(VLOOKUP($B852,geographic!$A:$B,1,0)), "no", "yes")</f>
        <v>no</v>
      </c>
      <c r="L852" s="8" t="str">
        <f aca="false">IF(ISNA(VLOOKUP($B852,scientific!$A:$B,1,0)), "no", "yes")</f>
        <v>no</v>
      </c>
      <c r="M852" s="8" t="str">
        <f aca="false">IF(ISNA(VLOOKUP($B852,datasets!$B:$C,1,0)), "no", "yes")</f>
        <v>no</v>
      </c>
      <c r="N852" s="8" t="str">
        <f aca="false">IF(ISNA(VLOOKUP($B852,processing!$B:$C,1,0)), "no", "yes")</f>
        <v>no</v>
      </c>
      <c r="O852" s="8" t="str">
        <f aca="false">IF(ISNA(VLOOKUP($B852,outputs!$B:$C,1,0)), "no", "yes")</f>
        <v>no</v>
      </c>
      <c r="P852" s="8" t="str">
        <f aca="false">IF(ISNA(VLOOKUP($B852,accuracy!$B:$C,1,0)), "no", "yes")</f>
        <v>no</v>
      </c>
    </row>
    <row r="853" customFormat="false" ht="12.75" hidden="false" customHeight="true" outlineLevel="0" collapsed="false">
      <c r="A853" s="5"/>
      <c r="B853" s="5" t="str">
        <f aca="false">CONCATENATE(E853," ",C853,", ",G853, " (", D853,")")</f>
        <v> ,  ()</v>
      </c>
      <c r="C853" s="5"/>
      <c r="J853" s="5" t="e">
        <f aca="true">EXACT(VLOOKUP($B853, INDIRECT("scientific!$A:$E"), 5, FALSE()), "no")</f>
        <v>#N/A</v>
      </c>
      <c r="K853" s="9" t="str">
        <f aca="false">IF(ISNA(VLOOKUP($B853,geographic!$A:$B,1,0)), "no", "yes")</f>
        <v>no</v>
      </c>
      <c r="L853" s="8" t="str">
        <f aca="false">IF(ISNA(VLOOKUP($B853,scientific!$A:$B,1,0)), "no", "yes")</f>
        <v>no</v>
      </c>
      <c r="M853" s="8" t="str">
        <f aca="false">IF(ISNA(VLOOKUP($B853,datasets!$B:$C,1,0)), "no", "yes")</f>
        <v>no</v>
      </c>
      <c r="N853" s="8" t="str">
        <f aca="false">IF(ISNA(VLOOKUP($B853,processing!$B:$C,1,0)), "no", "yes")</f>
        <v>no</v>
      </c>
      <c r="O853" s="8" t="str">
        <f aca="false">IF(ISNA(VLOOKUP($B853,outputs!$B:$C,1,0)), "no", "yes")</f>
        <v>no</v>
      </c>
      <c r="P853" s="8" t="str">
        <f aca="false">IF(ISNA(VLOOKUP($B853,accuracy!$B:$C,1,0)), "no", "yes")</f>
        <v>no</v>
      </c>
    </row>
    <row r="854" customFormat="false" ht="12.75" hidden="false" customHeight="true" outlineLevel="0" collapsed="false">
      <c r="A854" s="5"/>
      <c r="B854" s="5" t="str">
        <f aca="false">CONCATENATE(E854," ",C854,", ",G854, " (", D854,")")</f>
        <v> ,  ()</v>
      </c>
      <c r="C854" s="5"/>
      <c r="J854" s="5" t="e">
        <f aca="true">EXACT(VLOOKUP($B854, INDIRECT("scientific!$A:$E"), 5, FALSE()), "no")</f>
        <v>#N/A</v>
      </c>
      <c r="K854" s="9" t="str">
        <f aca="false">IF(ISNA(VLOOKUP($B854,geographic!$A:$B,1,0)), "no", "yes")</f>
        <v>no</v>
      </c>
      <c r="L854" s="8" t="str">
        <f aca="false">IF(ISNA(VLOOKUP($B854,scientific!$A:$B,1,0)), "no", "yes")</f>
        <v>no</v>
      </c>
      <c r="M854" s="8" t="str">
        <f aca="false">IF(ISNA(VLOOKUP($B854,datasets!$B:$C,1,0)), "no", "yes")</f>
        <v>no</v>
      </c>
      <c r="N854" s="8" t="str">
        <f aca="false">IF(ISNA(VLOOKUP($B854,processing!$B:$C,1,0)), "no", "yes")</f>
        <v>no</v>
      </c>
      <c r="O854" s="8" t="str">
        <f aca="false">IF(ISNA(VLOOKUP($B854,outputs!$B:$C,1,0)), "no", "yes")</f>
        <v>no</v>
      </c>
      <c r="P854" s="8" t="str">
        <f aca="false">IF(ISNA(VLOOKUP($B854,accuracy!$B:$C,1,0)), "no", "yes")</f>
        <v>no</v>
      </c>
    </row>
    <row r="855" customFormat="false" ht="12.75" hidden="false" customHeight="true" outlineLevel="0" collapsed="false">
      <c r="A855" s="5"/>
      <c r="B855" s="5" t="str">
        <f aca="false">CONCATENATE(E855," ",C855,", ",G855, " (", D855,")")</f>
        <v> ,  ()</v>
      </c>
      <c r="C855" s="5"/>
      <c r="J855" s="5" t="e">
        <f aca="true">EXACT(VLOOKUP($B855, INDIRECT("scientific!$A:$E"), 5, FALSE()), "no")</f>
        <v>#N/A</v>
      </c>
      <c r="K855" s="9" t="str">
        <f aca="false">IF(ISNA(VLOOKUP($B855,geographic!$A:$B,1,0)), "no", "yes")</f>
        <v>no</v>
      </c>
      <c r="L855" s="8" t="str">
        <f aca="false">IF(ISNA(VLOOKUP($B855,scientific!$A:$B,1,0)), "no", "yes")</f>
        <v>no</v>
      </c>
      <c r="M855" s="8" t="str">
        <f aca="false">IF(ISNA(VLOOKUP($B855,datasets!$B:$C,1,0)), "no", "yes")</f>
        <v>no</v>
      </c>
      <c r="N855" s="8" t="str">
        <f aca="false">IF(ISNA(VLOOKUP($B855,processing!$B:$C,1,0)), "no", "yes")</f>
        <v>no</v>
      </c>
      <c r="O855" s="8" t="str">
        <f aca="false">IF(ISNA(VLOOKUP($B855,outputs!$B:$C,1,0)), "no", "yes")</f>
        <v>no</v>
      </c>
      <c r="P855" s="8" t="str">
        <f aca="false">IF(ISNA(VLOOKUP($B855,accuracy!$B:$C,1,0)), "no", "yes")</f>
        <v>no</v>
      </c>
    </row>
    <row r="856" customFormat="false" ht="12.75" hidden="false" customHeight="true" outlineLevel="0" collapsed="false">
      <c r="A856" s="5"/>
      <c r="B856" s="5" t="str">
        <f aca="false">CONCATENATE(E856," ",C856,", ",G856, " (", D856,")")</f>
        <v> ,  ()</v>
      </c>
      <c r="C856" s="5"/>
      <c r="J856" s="5" t="e">
        <f aca="true">EXACT(VLOOKUP($B856, INDIRECT("scientific!$A:$E"), 5, FALSE()), "no")</f>
        <v>#N/A</v>
      </c>
      <c r="K856" s="9" t="str">
        <f aca="false">IF(ISNA(VLOOKUP($B856,geographic!$A:$B,1,0)), "no", "yes")</f>
        <v>no</v>
      </c>
      <c r="L856" s="8" t="str">
        <f aca="false">IF(ISNA(VLOOKUP($B856,scientific!$A:$B,1,0)), "no", "yes")</f>
        <v>no</v>
      </c>
      <c r="M856" s="8" t="str">
        <f aca="false">IF(ISNA(VLOOKUP($B856,datasets!$B:$C,1,0)), "no", "yes")</f>
        <v>no</v>
      </c>
      <c r="N856" s="8" t="str">
        <f aca="false">IF(ISNA(VLOOKUP($B856,processing!$B:$C,1,0)), "no", "yes")</f>
        <v>no</v>
      </c>
      <c r="O856" s="8" t="str">
        <f aca="false">IF(ISNA(VLOOKUP($B856,outputs!$B:$C,1,0)), "no", "yes")</f>
        <v>no</v>
      </c>
      <c r="P856" s="8" t="str">
        <f aca="false">IF(ISNA(VLOOKUP($B856,accuracy!$B:$C,1,0)), "no", "yes")</f>
        <v>no</v>
      </c>
    </row>
    <row r="857" customFormat="false" ht="12.75" hidden="false" customHeight="true" outlineLevel="0" collapsed="false">
      <c r="A857" s="5"/>
      <c r="B857" s="5" t="str">
        <f aca="false">CONCATENATE(E857," ",C857,", ",G857, " (", D857,")")</f>
        <v> ,  ()</v>
      </c>
      <c r="C857" s="5"/>
      <c r="J857" s="5" t="e">
        <f aca="true">EXACT(VLOOKUP($B857, INDIRECT("scientific!$A:$E"), 5, FALSE()), "no")</f>
        <v>#N/A</v>
      </c>
      <c r="K857" s="9" t="str">
        <f aca="false">IF(ISNA(VLOOKUP($B857,geographic!$A:$B,1,0)), "no", "yes")</f>
        <v>no</v>
      </c>
      <c r="L857" s="8" t="str">
        <f aca="false">IF(ISNA(VLOOKUP($B857,scientific!$A:$B,1,0)), "no", "yes")</f>
        <v>no</v>
      </c>
      <c r="M857" s="8" t="str">
        <f aca="false">IF(ISNA(VLOOKUP($B857,datasets!$B:$C,1,0)), "no", "yes")</f>
        <v>no</v>
      </c>
      <c r="N857" s="8" t="str">
        <f aca="false">IF(ISNA(VLOOKUP($B857,processing!$B:$C,1,0)), "no", "yes")</f>
        <v>no</v>
      </c>
      <c r="O857" s="8" t="str">
        <f aca="false">IF(ISNA(VLOOKUP($B857,outputs!$B:$C,1,0)), "no", "yes")</f>
        <v>no</v>
      </c>
      <c r="P857" s="8" t="str">
        <f aca="false">IF(ISNA(VLOOKUP($B857,accuracy!$B:$C,1,0)), "no", "yes")</f>
        <v>no</v>
      </c>
    </row>
    <row r="858" customFormat="false" ht="12.75" hidden="false" customHeight="true" outlineLevel="0" collapsed="false">
      <c r="A858" s="5"/>
      <c r="B858" s="5" t="str">
        <f aca="false">CONCATENATE(E858," ",C858,", ",G858, " (", D858,")")</f>
        <v> ,  ()</v>
      </c>
      <c r="C858" s="5"/>
      <c r="J858" s="5" t="e">
        <f aca="true">EXACT(VLOOKUP($B858, INDIRECT("scientific!$A:$E"), 5, FALSE()), "no")</f>
        <v>#N/A</v>
      </c>
      <c r="K858" s="9" t="str">
        <f aca="false">IF(ISNA(VLOOKUP($B858,geographic!$A:$B,1,0)), "no", "yes")</f>
        <v>no</v>
      </c>
      <c r="L858" s="8" t="str">
        <f aca="false">IF(ISNA(VLOOKUP($B858,scientific!$A:$B,1,0)), "no", "yes")</f>
        <v>no</v>
      </c>
      <c r="M858" s="8" t="str">
        <f aca="false">IF(ISNA(VLOOKUP($B858,datasets!$B:$C,1,0)), "no", "yes")</f>
        <v>no</v>
      </c>
      <c r="N858" s="8" t="str">
        <f aca="false">IF(ISNA(VLOOKUP($B858,processing!$B:$C,1,0)), "no", "yes")</f>
        <v>no</v>
      </c>
      <c r="O858" s="8" t="str">
        <f aca="false">IF(ISNA(VLOOKUP($B858,outputs!$B:$C,1,0)), "no", "yes")</f>
        <v>no</v>
      </c>
      <c r="P858" s="8" t="str">
        <f aca="false">IF(ISNA(VLOOKUP($B858,accuracy!$B:$C,1,0)), "no", "yes")</f>
        <v>no</v>
      </c>
    </row>
    <row r="859" customFormat="false" ht="12.75" hidden="false" customHeight="true" outlineLevel="0" collapsed="false">
      <c r="A859" s="5"/>
      <c r="B859" s="5" t="str">
        <f aca="false">CONCATENATE(E859," ",C859,", ",G859, " (", D859,")")</f>
        <v> ,  ()</v>
      </c>
      <c r="C859" s="5"/>
      <c r="J859" s="5" t="e">
        <f aca="true">EXACT(VLOOKUP($B859, INDIRECT("scientific!$A:$E"), 5, FALSE()), "no")</f>
        <v>#N/A</v>
      </c>
      <c r="K859" s="9" t="str">
        <f aca="false">IF(ISNA(VLOOKUP($B859,geographic!$A:$B,1,0)), "no", "yes")</f>
        <v>no</v>
      </c>
      <c r="L859" s="8" t="str">
        <f aca="false">IF(ISNA(VLOOKUP($B859,scientific!$A:$B,1,0)), "no", "yes")</f>
        <v>no</v>
      </c>
      <c r="M859" s="8" t="str">
        <f aca="false">IF(ISNA(VLOOKUP($B859,datasets!$B:$C,1,0)), "no", "yes")</f>
        <v>no</v>
      </c>
      <c r="N859" s="8" t="str">
        <f aca="false">IF(ISNA(VLOOKUP($B859,processing!$B:$C,1,0)), "no", "yes")</f>
        <v>no</v>
      </c>
      <c r="O859" s="8" t="str">
        <f aca="false">IF(ISNA(VLOOKUP($B859,outputs!$B:$C,1,0)), "no", "yes")</f>
        <v>no</v>
      </c>
      <c r="P859" s="8" t="str">
        <f aca="false">IF(ISNA(VLOOKUP($B859,accuracy!$B:$C,1,0)), "no", "yes")</f>
        <v>no</v>
      </c>
    </row>
    <row r="860" customFormat="false" ht="12.75" hidden="false" customHeight="true" outlineLevel="0" collapsed="false">
      <c r="A860" s="5"/>
      <c r="B860" s="5" t="str">
        <f aca="false">CONCATENATE(E860," ",C860,", ",G860, " (", D860,")")</f>
        <v> ,  ()</v>
      </c>
      <c r="C860" s="5"/>
      <c r="J860" s="5" t="e">
        <f aca="true">EXACT(VLOOKUP($B860, INDIRECT("scientific!$A:$E"), 5, FALSE()), "no")</f>
        <v>#N/A</v>
      </c>
      <c r="K860" s="9" t="str">
        <f aca="false">IF(ISNA(VLOOKUP($B860,geographic!$A:$B,1,0)), "no", "yes")</f>
        <v>no</v>
      </c>
      <c r="L860" s="8" t="str">
        <f aca="false">IF(ISNA(VLOOKUP($B860,scientific!$A:$B,1,0)), "no", "yes")</f>
        <v>no</v>
      </c>
      <c r="M860" s="8" t="str">
        <f aca="false">IF(ISNA(VLOOKUP($B860,datasets!$B:$C,1,0)), "no", "yes")</f>
        <v>no</v>
      </c>
      <c r="N860" s="8" t="str">
        <f aca="false">IF(ISNA(VLOOKUP($B860,processing!$B:$C,1,0)), "no", "yes")</f>
        <v>no</v>
      </c>
      <c r="O860" s="8" t="str">
        <f aca="false">IF(ISNA(VLOOKUP($B860,outputs!$B:$C,1,0)), "no", "yes")</f>
        <v>no</v>
      </c>
      <c r="P860" s="8" t="str">
        <f aca="false">IF(ISNA(VLOOKUP($B860,accuracy!$B:$C,1,0)), "no", "yes")</f>
        <v>no</v>
      </c>
    </row>
    <row r="861" customFormat="false" ht="12.75" hidden="false" customHeight="true" outlineLevel="0" collapsed="false">
      <c r="A861" s="5"/>
      <c r="B861" s="5" t="str">
        <f aca="false">CONCATENATE(E861," ",C861,", ",G861, " (", D861,")")</f>
        <v> ,  ()</v>
      </c>
      <c r="C861" s="5"/>
      <c r="J861" s="5" t="e">
        <f aca="true">EXACT(VLOOKUP($B861, INDIRECT("scientific!$A:$E"), 5, FALSE()), "no")</f>
        <v>#N/A</v>
      </c>
      <c r="K861" s="9" t="str">
        <f aca="false">IF(ISNA(VLOOKUP($B861,geographic!$A:$B,1,0)), "no", "yes")</f>
        <v>no</v>
      </c>
      <c r="L861" s="8" t="str">
        <f aca="false">IF(ISNA(VLOOKUP($B861,scientific!$A:$B,1,0)), "no", "yes")</f>
        <v>no</v>
      </c>
      <c r="M861" s="8" t="str">
        <f aca="false">IF(ISNA(VLOOKUP($B861,datasets!$B:$C,1,0)), "no", "yes")</f>
        <v>no</v>
      </c>
      <c r="N861" s="8" t="str">
        <f aca="false">IF(ISNA(VLOOKUP($B861,processing!$B:$C,1,0)), "no", "yes")</f>
        <v>no</v>
      </c>
      <c r="O861" s="8" t="str">
        <f aca="false">IF(ISNA(VLOOKUP($B861,outputs!$B:$C,1,0)), "no", "yes")</f>
        <v>no</v>
      </c>
      <c r="P861" s="8" t="str">
        <f aca="false">IF(ISNA(VLOOKUP($B861,accuracy!$B:$C,1,0)), "no", "yes")</f>
        <v>no</v>
      </c>
    </row>
    <row r="862" customFormat="false" ht="12.75" hidden="false" customHeight="true" outlineLevel="0" collapsed="false">
      <c r="A862" s="5"/>
      <c r="B862" s="5" t="str">
        <f aca="false">CONCATENATE(E862," ",C862,", ",G862, " (", D862,")")</f>
        <v> ,  ()</v>
      </c>
      <c r="C862" s="5"/>
      <c r="J862" s="5" t="e">
        <f aca="true">EXACT(VLOOKUP($B862, INDIRECT("scientific!$A:$E"), 5, FALSE()), "no")</f>
        <v>#N/A</v>
      </c>
      <c r="K862" s="9" t="str">
        <f aca="false">IF(ISNA(VLOOKUP($B862,geographic!$A:$B,1,0)), "no", "yes")</f>
        <v>no</v>
      </c>
      <c r="L862" s="8" t="str">
        <f aca="false">IF(ISNA(VLOOKUP($B862,scientific!$A:$B,1,0)), "no", "yes")</f>
        <v>no</v>
      </c>
      <c r="M862" s="8" t="str">
        <f aca="false">IF(ISNA(VLOOKUP($B862,datasets!$B:$C,1,0)), "no", "yes")</f>
        <v>no</v>
      </c>
      <c r="N862" s="8" t="str">
        <f aca="false">IF(ISNA(VLOOKUP($B862,processing!$B:$C,1,0)), "no", "yes")</f>
        <v>no</v>
      </c>
      <c r="O862" s="8" t="str">
        <f aca="false">IF(ISNA(VLOOKUP($B862,outputs!$B:$C,1,0)), "no", "yes")</f>
        <v>no</v>
      </c>
      <c r="P862" s="8" t="str">
        <f aca="false">IF(ISNA(VLOOKUP($B862,accuracy!$B:$C,1,0)), "no", "yes")</f>
        <v>no</v>
      </c>
    </row>
    <row r="863" customFormat="false" ht="12.75" hidden="false" customHeight="true" outlineLevel="0" collapsed="false">
      <c r="A863" s="5"/>
      <c r="B863" s="5" t="str">
        <f aca="false">CONCATENATE(E863," ",C863,", ",G863, " (", D863,")")</f>
        <v> ,  ()</v>
      </c>
      <c r="C863" s="5"/>
      <c r="J863" s="5" t="e">
        <f aca="true">EXACT(VLOOKUP($B863, INDIRECT("scientific!$A:$E"), 5, FALSE()), "no")</f>
        <v>#N/A</v>
      </c>
      <c r="K863" s="9" t="str">
        <f aca="false">IF(ISNA(VLOOKUP($B863,geographic!$A:$B,1,0)), "no", "yes")</f>
        <v>no</v>
      </c>
      <c r="L863" s="8" t="str">
        <f aca="false">IF(ISNA(VLOOKUP($B863,scientific!$A:$B,1,0)), "no", "yes")</f>
        <v>no</v>
      </c>
      <c r="M863" s="8" t="str">
        <f aca="false">IF(ISNA(VLOOKUP($B863,datasets!$B:$C,1,0)), "no", "yes")</f>
        <v>no</v>
      </c>
      <c r="N863" s="8" t="str">
        <f aca="false">IF(ISNA(VLOOKUP($B863,processing!$B:$C,1,0)), "no", "yes")</f>
        <v>no</v>
      </c>
      <c r="O863" s="8" t="str">
        <f aca="false">IF(ISNA(VLOOKUP($B863,outputs!$B:$C,1,0)), "no", "yes")</f>
        <v>no</v>
      </c>
      <c r="P863" s="8" t="str">
        <f aca="false">IF(ISNA(VLOOKUP($B863,accuracy!$B:$C,1,0)), "no", "yes")</f>
        <v>no</v>
      </c>
    </row>
    <row r="864" customFormat="false" ht="12.75" hidden="false" customHeight="true" outlineLevel="0" collapsed="false">
      <c r="A864" s="5"/>
      <c r="B864" s="5" t="str">
        <f aca="false">CONCATENATE(E864," ",C864,", ",G864, " (", D864,")")</f>
        <v> ,  ()</v>
      </c>
      <c r="C864" s="5"/>
      <c r="J864" s="5" t="e">
        <f aca="true">EXACT(VLOOKUP($B864, INDIRECT("scientific!$A:$E"), 5, FALSE()), "no")</f>
        <v>#N/A</v>
      </c>
      <c r="K864" s="9" t="str">
        <f aca="false">IF(ISNA(VLOOKUP($B864,geographic!$A:$B,1,0)), "no", "yes")</f>
        <v>no</v>
      </c>
      <c r="L864" s="8" t="str">
        <f aca="false">IF(ISNA(VLOOKUP($B864,scientific!$A:$B,1,0)), "no", "yes")</f>
        <v>no</v>
      </c>
      <c r="M864" s="8" t="str">
        <f aca="false">IF(ISNA(VLOOKUP($B864,datasets!$B:$C,1,0)), "no", "yes")</f>
        <v>no</v>
      </c>
      <c r="N864" s="8" t="str">
        <f aca="false">IF(ISNA(VLOOKUP($B864,processing!$B:$C,1,0)), "no", "yes")</f>
        <v>no</v>
      </c>
      <c r="O864" s="8" t="str">
        <f aca="false">IF(ISNA(VLOOKUP($B864,outputs!$B:$C,1,0)), "no", "yes")</f>
        <v>no</v>
      </c>
      <c r="P864" s="8" t="str">
        <f aca="false">IF(ISNA(VLOOKUP($B864,accuracy!$B:$C,1,0)), "no", "yes")</f>
        <v>no</v>
      </c>
    </row>
    <row r="865" customFormat="false" ht="12.75" hidden="false" customHeight="true" outlineLevel="0" collapsed="false">
      <c r="A865" s="5"/>
      <c r="B865" s="5" t="str">
        <f aca="false">CONCATENATE(E865," ",C865,", ",G865, " (", D865,")")</f>
        <v> ,  ()</v>
      </c>
      <c r="C865" s="5"/>
      <c r="J865" s="5" t="e">
        <f aca="true">EXACT(VLOOKUP($B865, INDIRECT("scientific!$A:$E"), 5, FALSE()), "no")</f>
        <v>#N/A</v>
      </c>
      <c r="K865" s="9" t="str">
        <f aca="false">IF(ISNA(VLOOKUP($B865,geographic!$A:$B,1,0)), "no", "yes")</f>
        <v>no</v>
      </c>
      <c r="L865" s="8" t="str">
        <f aca="false">IF(ISNA(VLOOKUP($B865,scientific!$A:$B,1,0)), "no", "yes")</f>
        <v>no</v>
      </c>
      <c r="M865" s="8" t="str">
        <f aca="false">IF(ISNA(VLOOKUP($B865,datasets!$B:$C,1,0)), "no", "yes")</f>
        <v>no</v>
      </c>
      <c r="N865" s="8" t="str">
        <f aca="false">IF(ISNA(VLOOKUP($B865,processing!$B:$C,1,0)), "no", "yes")</f>
        <v>no</v>
      </c>
      <c r="O865" s="8" t="str">
        <f aca="false">IF(ISNA(VLOOKUP($B865,outputs!$B:$C,1,0)), "no", "yes")</f>
        <v>no</v>
      </c>
      <c r="P865" s="8" t="str">
        <f aca="false">IF(ISNA(VLOOKUP($B865,accuracy!$B:$C,1,0)), "no", "yes")</f>
        <v>no</v>
      </c>
    </row>
    <row r="866" customFormat="false" ht="12.75" hidden="false" customHeight="true" outlineLevel="0" collapsed="false">
      <c r="A866" s="5"/>
      <c r="B866" s="5" t="str">
        <f aca="false">CONCATENATE(E866," ",C866,", ",G866, " (", D866,")")</f>
        <v> ,  ()</v>
      </c>
      <c r="C866" s="5"/>
      <c r="J866" s="5" t="e">
        <f aca="true">EXACT(VLOOKUP($B866, INDIRECT("scientific!$A:$E"), 5, FALSE()), "no")</f>
        <v>#N/A</v>
      </c>
      <c r="K866" s="9" t="str">
        <f aca="false">IF(ISNA(VLOOKUP($B866,geographic!$A:$B,1,0)), "no", "yes")</f>
        <v>no</v>
      </c>
      <c r="L866" s="8" t="str">
        <f aca="false">IF(ISNA(VLOOKUP($B866,scientific!$A:$B,1,0)), "no", "yes")</f>
        <v>no</v>
      </c>
      <c r="M866" s="8" t="str">
        <f aca="false">IF(ISNA(VLOOKUP($B866,datasets!$B:$C,1,0)), "no", "yes")</f>
        <v>no</v>
      </c>
      <c r="N866" s="8" t="str">
        <f aca="false">IF(ISNA(VLOOKUP($B866,processing!$B:$C,1,0)), "no", "yes")</f>
        <v>no</v>
      </c>
      <c r="O866" s="8" t="str">
        <f aca="false">IF(ISNA(VLOOKUP($B866,outputs!$B:$C,1,0)), "no", "yes")</f>
        <v>no</v>
      </c>
      <c r="P866" s="8" t="str">
        <f aca="false">IF(ISNA(VLOOKUP($B866,accuracy!$B:$C,1,0)), "no", "yes")</f>
        <v>no</v>
      </c>
    </row>
    <row r="867" customFormat="false" ht="12.75" hidden="false" customHeight="true" outlineLevel="0" collapsed="false">
      <c r="A867" s="5"/>
      <c r="B867" s="5" t="str">
        <f aca="false">CONCATENATE(E867," ",C867,", ",G867, " (", D867,")")</f>
        <v> ,  ()</v>
      </c>
      <c r="C867" s="5"/>
      <c r="J867" s="5" t="e">
        <f aca="true">EXACT(VLOOKUP($B867, INDIRECT("scientific!$A:$E"), 5, FALSE()), "no")</f>
        <v>#N/A</v>
      </c>
      <c r="K867" s="9" t="str">
        <f aca="false">IF(ISNA(VLOOKUP($B867,geographic!$A:$B,1,0)), "no", "yes")</f>
        <v>no</v>
      </c>
      <c r="L867" s="8" t="str">
        <f aca="false">IF(ISNA(VLOOKUP($B867,scientific!$A:$B,1,0)), "no", "yes")</f>
        <v>no</v>
      </c>
      <c r="M867" s="8" t="str">
        <f aca="false">IF(ISNA(VLOOKUP($B867,datasets!$B:$C,1,0)), "no", "yes")</f>
        <v>no</v>
      </c>
      <c r="N867" s="8" t="str">
        <f aca="false">IF(ISNA(VLOOKUP($B867,processing!$B:$C,1,0)), "no", "yes")</f>
        <v>no</v>
      </c>
      <c r="O867" s="8" t="str">
        <f aca="false">IF(ISNA(VLOOKUP($B867,outputs!$B:$C,1,0)), "no", "yes")</f>
        <v>no</v>
      </c>
      <c r="P867" s="8" t="str">
        <f aca="false">IF(ISNA(VLOOKUP($B867,accuracy!$B:$C,1,0)), "no", "yes")</f>
        <v>no</v>
      </c>
    </row>
    <row r="868" customFormat="false" ht="12.75" hidden="false" customHeight="true" outlineLevel="0" collapsed="false">
      <c r="A868" s="5"/>
      <c r="B868" s="5" t="str">
        <f aca="false">CONCATENATE(E868," ",C868,", ",G868, " (", D868,")")</f>
        <v> ,  ()</v>
      </c>
      <c r="C868" s="5"/>
      <c r="J868" s="5" t="e">
        <f aca="true">EXACT(VLOOKUP($B868, INDIRECT("scientific!$A:$E"), 5, FALSE()), "no")</f>
        <v>#N/A</v>
      </c>
      <c r="K868" s="9" t="str">
        <f aca="false">IF(ISNA(VLOOKUP($B868,geographic!$A:$B,1,0)), "no", "yes")</f>
        <v>no</v>
      </c>
      <c r="L868" s="8" t="str">
        <f aca="false">IF(ISNA(VLOOKUP($B868,scientific!$A:$B,1,0)), "no", "yes")</f>
        <v>no</v>
      </c>
      <c r="M868" s="8" t="str">
        <f aca="false">IF(ISNA(VLOOKUP($B868,datasets!$B:$C,1,0)), "no", "yes")</f>
        <v>no</v>
      </c>
      <c r="N868" s="8" t="str">
        <f aca="false">IF(ISNA(VLOOKUP($B868,processing!$B:$C,1,0)), "no", "yes")</f>
        <v>no</v>
      </c>
      <c r="O868" s="8" t="str">
        <f aca="false">IF(ISNA(VLOOKUP($B868,outputs!$B:$C,1,0)), "no", "yes")</f>
        <v>no</v>
      </c>
      <c r="P868" s="8" t="str">
        <f aca="false">IF(ISNA(VLOOKUP($B868,accuracy!$B:$C,1,0)), "no", "yes")</f>
        <v>no</v>
      </c>
    </row>
    <row r="869" customFormat="false" ht="12.75" hidden="false" customHeight="true" outlineLevel="0" collapsed="false">
      <c r="A869" s="5"/>
      <c r="B869" s="5" t="str">
        <f aca="false">CONCATENATE(E869," ",C869,", ",G869, " (", D869,")")</f>
        <v> ,  ()</v>
      </c>
      <c r="C869" s="5"/>
      <c r="J869" s="5" t="e">
        <f aca="true">EXACT(VLOOKUP($B869, INDIRECT("scientific!$A:$E"), 5, FALSE()), "no")</f>
        <v>#N/A</v>
      </c>
      <c r="K869" s="9" t="str">
        <f aca="false">IF(ISNA(VLOOKUP($B869,geographic!$A:$B,1,0)), "no", "yes")</f>
        <v>no</v>
      </c>
      <c r="L869" s="8" t="str">
        <f aca="false">IF(ISNA(VLOOKUP($B869,scientific!$A:$B,1,0)), "no", "yes")</f>
        <v>no</v>
      </c>
      <c r="M869" s="8" t="str">
        <f aca="false">IF(ISNA(VLOOKUP($B869,datasets!$B:$C,1,0)), "no", "yes")</f>
        <v>no</v>
      </c>
      <c r="N869" s="8" t="str">
        <f aca="false">IF(ISNA(VLOOKUP($B869,processing!$B:$C,1,0)), "no", "yes")</f>
        <v>no</v>
      </c>
      <c r="O869" s="8" t="str">
        <f aca="false">IF(ISNA(VLOOKUP($B869,outputs!$B:$C,1,0)), "no", "yes")</f>
        <v>no</v>
      </c>
      <c r="P869" s="8" t="str">
        <f aca="false">IF(ISNA(VLOOKUP($B869,accuracy!$B:$C,1,0)), "no", "yes")</f>
        <v>no</v>
      </c>
    </row>
    <row r="870" customFormat="false" ht="12.75" hidden="false" customHeight="true" outlineLevel="0" collapsed="false">
      <c r="A870" s="5"/>
      <c r="B870" s="5" t="str">
        <f aca="false">CONCATENATE(E870," ",C870,", ",G870, " (", D870,")")</f>
        <v> ,  ()</v>
      </c>
      <c r="C870" s="5"/>
      <c r="J870" s="5" t="e">
        <f aca="true">EXACT(VLOOKUP($B870, INDIRECT("scientific!$A:$E"), 5, FALSE()), "no")</f>
        <v>#N/A</v>
      </c>
      <c r="K870" s="9" t="str">
        <f aca="false">IF(ISNA(VLOOKUP($B870,geographic!$A:$B,1,0)), "no", "yes")</f>
        <v>no</v>
      </c>
      <c r="L870" s="8" t="str">
        <f aca="false">IF(ISNA(VLOOKUP($B870,scientific!$A:$B,1,0)), "no", "yes")</f>
        <v>no</v>
      </c>
      <c r="M870" s="8" t="str">
        <f aca="false">IF(ISNA(VLOOKUP($B870,datasets!$B:$C,1,0)), "no", "yes")</f>
        <v>no</v>
      </c>
      <c r="N870" s="8" t="str">
        <f aca="false">IF(ISNA(VLOOKUP($B870,processing!$B:$C,1,0)), "no", "yes")</f>
        <v>no</v>
      </c>
      <c r="O870" s="8" t="str">
        <f aca="false">IF(ISNA(VLOOKUP($B870,outputs!$B:$C,1,0)), "no", "yes")</f>
        <v>no</v>
      </c>
      <c r="P870" s="8" t="str">
        <f aca="false">IF(ISNA(VLOOKUP($B870,accuracy!$B:$C,1,0)), "no", "yes")</f>
        <v>no</v>
      </c>
    </row>
    <row r="871" customFormat="false" ht="12.75" hidden="false" customHeight="true" outlineLevel="0" collapsed="false">
      <c r="A871" s="5"/>
      <c r="B871" s="5" t="str">
        <f aca="false">CONCATENATE(E871," ",C871,", ",G871, " (", D871,")")</f>
        <v> ,  ()</v>
      </c>
      <c r="C871" s="5"/>
      <c r="J871" s="5" t="e">
        <f aca="true">EXACT(VLOOKUP($B871, INDIRECT("scientific!$A:$E"), 5, FALSE()), "no")</f>
        <v>#N/A</v>
      </c>
      <c r="K871" s="9" t="str">
        <f aca="false">IF(ISNA(VLOOKUP($B871,geographic!$A:$B,1,0)), "no", "yes")</f>
        <v>no</v>
      </c>
      <c r="L871" s="8" t="str">
        <f aca="false">IF(ISNA(VLOOKUP($B871,scientific!$A:$B,1,0)), "no", "yes")</f>
        <v>no</v>
      </c>
      <c r="M871" s="8" t="str">
        <f aca="false">IF(ISNA(VLOOKUP($B871,datasets!$B:$C,1,0)), "no", "yes")</f>
        <v>no</v>
      </c>
      <c r="N871" s="8" t="str">
        <f aca="false">IF(ISNA(VLOOKUP($B871,processing!$B:$C,1,0)), "no", "yes")</f>
        <v>no</v>
      </c>
      <c r="O871" s="8" t="str">
        <f aca="false">IF(ISNA(VLOOKUP($B871,outputs!$B:$C,1,0)), "no", "yes")</f>
        <v>no</v>
      </c>
      <c r="P871" s="8" t="str">
        <f aca="false">IF(ISNA(VLOOKUP($B871,accuracy!$B:$C,1,0)), "no", "yes")</f>
        <v>no</v>
      </c>
    </row>
    <row r="872" customFormat="false" ht="12.75" hidden="false" customHeight="true" outlineLevel="0" collapsed="false">
      <c r="A872" s="5"/>
      <c r="B872" s="5" t="str">
        <f aca="false">CONCATENATE(E872," ",C872,", ",G872, " (", D872,")")</f>
        <v> ,  ()</v>
      </c>
      <c r="C872" s="5"/>
      <c r="J872" s="5" t="e">
        <f aca="true">EXACT(VLOOKUP($B872, INDIRECT("scientific!$A:$E"), 5, FALSE()), "no")</f>
        <v>#N/A</v>
      </c>
      <c r="K872" s="9" t="str">
        <f aca="false">IF(ISNA(VLOOKUP($B872,geographic!$A:$B,1,0)), "no", "yes")</f>
        <v>no</v>
      </c>
      <c r="L872" s="8" t="str">
        <f aca="false">IF(ISNA(VLOOKUP($B872,scientific!$A:$B,1,0)), "no", "yes")</f>
        <v>no</v>
      </c>
      <c r="M872" s="8" t="str">
        <f aca="false">IF(ISNA(VLOOKUP($B872,datasets!$B:$C,1,0)), "no", "yes")</f>
        <v>no</v>
      </c>
      <c r="N872" s="8" t="str">
        <f aca="false">IF(ISNA(VLOOKUP($B872,processing!$B:$C,1,0)), "no", "yes")</f>
        <v>no</v>
      </c>
      <c r="O872" s="8" t="str">
        <f aca="false">IF(ISNA(VLOOKUP($B872,outputs!$B:$C,1,0)), "no", "yes")</f>
        <v>no</v>
      </c>
      <c r="P872" s="8" t="str">
        <f aca="false">IF(ISNA(VLOOKUP($B872,accuracy!$B:$C,1,0)), "no", "yes")</f>
        <v>no</v>
      </c>
    </row>
    <row r="873" customFormat="false" ht="12.75" hidden="false" customHeight="true" outlineLevel="0" collapsed="false">
      <c r="A873" s="5"/>
      <c r="B873" s="5" t="str">
        <f aca="false">CONCATENATE(E873," ",C873,", ",G873, " (", D873,")")</f>
        <v> ,  ()</v>
      </c>
      <c r="C873" s="5"/>
      <c r="J873" s="5" t="e">
        <f aca="true">EXACT(VLOOKUP($B873, INDIRECT("scientific!$A:$E"), 5, FALSE()), "no")</f>
        <v>#N/A</v>
      </c>
      <c r="K873" s="9" t="str">
        <f aca="false">IF(ISNA(VLOOKUP($B873,geographic!$A:$B,1,0)), "no", "yes")</f>
        <v>no</v>
      </c>
      <c r="L873" s="8" t="str">
        <f aca="false">IF(ISNA(VLOOKUP($B873,scientific!$A:$B,1,0)), "no", "yes")</f>
        <v>no</v>
      </c>
      <c r="M873" s="8" t="str">
        <f aca="false">IF(ISNA(VLOOKUP($B873,datasets!$B:$C,1,0)), "no", "yes")</f>
        <v>no</v>
      </c>
      <c r="N873" s="8" t="str">
        <f aca="false">IF(ISNA(VLOOKUP($B873,processing!$B:$C,1,0)), "no", "yes")</f>
        <v>no</v>
      </c>
      <c r="O873" s="8" t="str">
        <f aca="false">IF(ISNA(VLOOKUP($B873,outputs!$B:$C,1,0)), "no", "yes")</f>
        <v>no</v>
      </c>
      <c r="P873" s="8" t="str">
        <f aca="false">IF(ISNA(VLOOKUP($B873,accuracy!$B:$C,1,0)), "no", "yes")</f>
        <v>no</v>
      </c>
    </row>
    <row r="874" customFormat="false" ht="12.75" hidden="false" customHeight="true" outlineLevel="0" collapsed="false">
      <c r="A874" s="5"/>
      <c r="B874" s="5" t="str">
        <f aca="false">CONCATENATE(E874," ",C874,", ",G874, " (", D874,")")</f>
        <v> ,  ()</v>
      </c>
      <c r="C874" s="5"/>
      <c r="J874" s="5" t="e">
        <f aca="true">EXACT(VLOOKUP($B874, INDIRECT("scientific!$A:$E"), 5, FALSE()), "no")</f>
        <v>#N/A</v>
      </c>
      <c r="K874" s="9" t="str">
        <f aca="false">IF(ISNA(VLOOKUP($B874,geographic!$A:$B,1,0)), "no", "yes")</f>
        <v>no</v>
      </c>
      <c r="L874" s="8" t="str">
        <f aca="false">IF(ISNA(VLOOKUP($B874,scientific!$A:$B,1,0)), "no", "yes")</f>
        <v>no</v>
      </c>
      <c r="M874" s="8" t="str">
        <f aca="false">IF(ISNA(VLOOKUP($B874,datasets!$B:$C,1,0)), "no", "yes")</f>
        <v>no</v>
      </c>
      <c r="N874" s="8" t="str">
        <f aca="false">IF(ISNA(VLOOKUP($B874,processing!$B:$C,1,0)), "no", "yes")</f>
        <v>no</v>
      </c>
      <c r="O874" s="8" t="str">
        <f aca="false">IF(ISNA(VLOOKUP($B874,outputs!$B:$C,1,0)), "no", "yes")</f>
        <v>no</v>
      </c>
      <c r="P874" s="8" t="str">
        <f aca="false">IF(ISNA(VLOOKUP($B874,accuracy!$B:$C,1,0)), "no", "yes")</f>
        <v>no</v>
      </c>
    </row>
    <row r="875" customFormat="false" ht="12.75" hidden="false" customHeight="true" outlineLevel="0" collapsed="false">
      <c r="A875" s="5"/>
      <c r="B875" s="5" t="str">
        <f aca="false">CONCATENATE(E875," ",C875,", ",G875, " (", D875,")")</f>
        <v> ,  ()</v>
      </c>
      <c r="C875" s="5"/>
      <c r="J875" s="5" t="e">
        <f aca="true">EXACT(VLOOKUP($B875, INDIRECT("scientific!$A:$E"), 5, FALSE()), "no")</f>
        <v>#N/A</v>
      </c>
      <c r="K875" s="9" t="str">
        <f aca="false">IF(ISNA(VLOOKUP($B875,geographic!$A:$B,1,0)), "no", "yes")</f>
        <v>no</v>
      </c>
      <c r="L875" s="8" t="str">
        <f aca="false">IF(ISNA(VLOOKUP($B875,scientific!$A:$B,1,0)), "no", "yes")</f>
        <v>no</v>
      </c>
      <c r="M875" s="8" t="str">
        <f aca="false">IF(ISNA(VLOOKUP($B875,datasets!$B:$C,1,0)), "no", "yes")</f>
        <v>no</v>
      </c>
      <c r="N875" s="8" t="str">
        <f aca="false">IF(ISNA(VLOOKUP($B875,processing!$B:$C,1,0)), "no", "yes")</f>
        <v>no</v>
      </c>
      <c r="O875" s="8" t="str">
        <f aca="false">IF(ISNA(VLOOKUP($B875,outputs!$B:$C,1,0)), "no", "yes")</f>
        <v>no</v>
      </c>
      <c r="P875" s="8" t="str">
        <f aca="false">IF(ISNA(VLOOKUP($B875,accuracy!$B:$C,1,0)), "no", "yes")</f>
        <v>no</v>
      </c>
    </row>
    <row r="876" customFormat="false" ht="12.75" hidden="false" customHeight="true" outlineLevel="0" collapsed="false">
      <c r="A876" s="5"/>
      <c r="B876" s="5" t="str">
        <f aca="false">CONCATENATE(E876," ",C876,", ",G876, " (", D876,")")</f>
        <v> ,  ()</v>
      </c>
      <c r="C876" s="5"/>
      <c r="J876" s="5" t="e">
        <f aca="true">EXACT(VLOOKUP($B876, INDIRECT("scientific!$A:$E"), 5, FALSE()), "no")</f>
        <v>#N/A</v>
      </c>
      <c r="K876" s="9" t="str">
        <f aca="false">IF(ISNA(VLOOKUP($B876,geographic!$A:$B,1,0)), "no", "yes")</f>
        <v>no</v>
      </c>
      <c r="L876" s="8" t="str">
        <f aca="false">IF(ISNA(VLOOKUP($B876,scientific!$A:$B,1,0)), "no", "yes")</f>
        <v>no</v>
      </c>
      <c r="M876" s="8" t="str">
        <f aca="false">IF(ISNA(VLOOKUP($B876,datasets!$B:$C,1,0)), "no", "yes")</f>
        <v>no</v>
      </c>
      <c r="N876" s="8" t="str">
        <f aca="false">IF(ISNA(VLOOKUP($B876,processing!$B:$C,1,0)), "no", "yes")</f>
        <v>no</v>
      </c>
      <c r="O876" s="8" t="str">
        <f aca="false">IF(ISNA(VLOOKUP($B876,outputs!$B:$C,1,0)), "no", "yes")</f>
        <v>no</v>
      </c>
      <c r="P876" s="8" t="str">
        <f aca="false">IF(ISNA(VLOOKUP($B876,accuracy!$B:$C,1,0)), "no", "yes")</f>
        <v>no</v>
      </c>
    </row>
    <row r="877" customFormat="false" ht="12.75" hidden="false" customHeight="true" outlineLevel="0" collapsed="false">
      <c r="A877" s="5"/>
      <c r="B877" s="5" t="str">
        <f aca="false">CONCATENATE(E877," ",C877,", ",G877, " (", D877,")")</f>
        <v> ,  ()</v>
      </c>
      <c r="C877" s="5"/>
      <c r="J877" s="5" t="e">
        <f aca="true">EXACT(VLOOKUP($B877, INDIRECT("scientific!$A:$E"), 5, FALSE()), "no")</f>
        <v>#N/A</v>
      </c>
      <c r="K877" s="9" t="str">
        <f aca="false">IF(ISNA(VLOOKUP($B877,geographic!$A:$B,1,0)), "no", "yes")</f>
        <v>no</v>
      </c>
      <c r="L877" s="8" t="str">
        <f aca="false">IF(ISNA(VLOOKUP($B877,scientific!$A:$B,1,0)), "no", "yes")</f>
        <v>no</v>
      </c>
      <c r="M877" s="8" t="str">
        <f aca="false">IF(ISNA(VLOOKUP($B877,datasets!$B:$C,1,0)), "no", "yes")</f>
        <v>no</v>
      </c>
      <c r="N877" s="8" t="str">
        <f aca="false">IF(ISNA(VLOOKUP($B877,processing!$B:$C,1,0)), "no", "yes")</f>
        <v>no</v>
      </c>
      <c r="O877" s="8" t="str">
        <f aca="false">IF(ISNA(VLOOKUP($B877,outputs!$B:$C,1,0)), "no", "yes")</f>
        <v>no</v>
      </c>
      <c r="P877" s="8" t="str">
        <f aca="false">IF(ISNA(VLOOKUP($B877,accuracy!$B:$C,1,0)), "no", "yes")</f>
        <v>no</v>
      </c>
    </row>
    <row r="878" customFormat="false" ht="12.75" hidden="false" customHeight="true" outlineLevel="0" collapsed="false">
      <c r="A878" s="5"/>
      <c r="B878" s="5" t="str">
        <f aca="false">CONCATENATE(E878," ",C878,", ",G878, " (", D878,")")</f>
        <v> ,  ()</v>
      </c>
      <c r="C878" s="5"/>
      <c r="J878" s="5" t="e">
        <f aca="true">EXACT(VLOOKUP($B878, INDIRECT("scientific!$A:$E"), 5, FALSE()), "no")</f>
        <v>#N/A</v>
      </c>
      <c r="K878" s="9" t="str">
        <f aca="false">IF(ISNA(VLOOKUP($B878,geographic!$A:$B,1,0)), "no", "yes")</f>
        <v>no</v>
      </c>
      <c r="L878" s="8" t="str">
        <f aca="false">IF(ISNA(VLOOKUP($B878,scientific!$A:$B,1,0)), "no", "yes")</f>
        <v>no</v>
      </c>
      <c r="M878" s="8" t="str">
        <f aca="false">IF(ISNA(VLOOKUP($B878,datasets!$B:$C,1,0)), "no", "yes")</f>
        <v>no</v>
      </c>
      <c r="N878" s="8" t="str">
        <f aca="false">IF(ISNA(VLOOKUP($B878,processing!$B:$C,1,0)), "no", "yes")</f>
        <v>no</v>
      </c>
      <c r="O878" s="8" t="str">
        <f aca="false">IF(ISNA(VLOOKUP($B878,outputs!$B:$C,1,0)), "no", "yes")</f>
        <v>no</v>
      </c>
      <c r="P878" s="8" t="str">
        <f aca="false">IF(ISNA(VLOOKUP($B878,accuracy!$B:$C,1,0)), "no", "yes")</f>
        <v>no</v>
      </c>
    </row>
    <row r="879" customFormat="false" ht="12.75" hidden="false" customHeight="true" outlineLevel="0" collapsed="false">
      <c r="A879" s="5"/>
      <c r="B879" s="5" t="str">
        <f aca="false">CONCATENATE(E879," ",C879,", ",G879, " (", D879,")")</f>
        <v> ,  ()</v>
      </c>
      <c r="C879" s="5"/>
      <c r="J879" s="5" t="e">
        <f aca="true">EXACT(VLOOKUP($B879, INDIRECT("scientific!$A:$E"), 5, FALSE()), "no")</f>
        <v>#N/A</v>
      </c>
      <c r="K879" s="9" t="str">
        <f aca="false">IF(ISNA(VLOOKUP($B879,geographic!$A:$B,1,0)), "no", "yes")</f>
        <v>no</v>
      </c>
      <c r="L879" s="8" t="str">
        <f aca="false">IF(ISNA(VLOOKUP($B879,scientific!$A:$B,1,0)), "no", "yes")</f>
        <v>no</v>
      </c>
      <c r="M879" s="8" t="str">
        <f aca="false">IF(ISNA(VLOOKUP($B879,datasets!$B:$C,1,0)), "no", "yes")</f>
        <v>no</v>
      </c>
      <c r="N879" s="8" t="str">
        <f aca="false">IF(ISNA(VLOOKUP($B879,processing!$B:$C,1,0)), "no", "yes")</f>
        <v>no</v>
      </c>
      <c r="O879" s="8" t="str">
        <f aca="false">IF(ISNA(VLOOKUP($B879,outputs!$B:$C,1,0)), "no", "yes")</f>
        <v>no</v>
      </c>
      <c r="P879" s="8" t="str">
        <f aca="false">IF(ISNA(VLOOKUP($B879,accuracy!$B:$C,1,0)), "no", "yes")</f>
        <v>no</v>
      </c>
    </row>
    <row r="880" customFormat="false" ht="12.75" hidden="false" customHeight="true" outlineLevel="0" collapsed="false">
      <c r="A880" s="5"/>
      <c r="B880" s="5" t="str">
        <f aca="false">CONCATENATE(E880," ",C880,", ",G880, " (", D880,")")</f>
        <v> ,  ()</v>
      </c>
      <c r="C880" s="5"/>
      <c r="J880" s="5" t="e">
        <f aca="true">EXACT(VLOOKUP($B880, INDIRECT("scientific!$A:$E"), 5, FALSE()), "no")</f>
        <v>#N/A</v>
      </c>
      <c r="K880" s="9" t="str">
        <f aca="false">IF(ISNA(VLOOKUP($B880,geographic!$A:$B,1,0)), "no", "yes")</f>
        <v>no</v>
      </c>
      <c r="L880" s="8" t="str">
        <f aca="false">IF(ISNA(VLOOKUP($B880,scientific!$A:$B,1,0)), "no", "yes")</f>
        <v>no</v>
      </c>
      <c r="M880" s="8" t="str">
        <f aca="false">IF(ISNA(VLOOKUP($B880,datasets!$B:$C,1,0)), "no", "yes")</f>
        <v>no</v>
      </c>
      <c r="N880" s="8" t="str">
        <f aca="false">IF(ISNA(VLOOKUP($B880,processing!$B:$C,1,0)), "no", "yes")</f>
        <v>no</v>
      </c>
      <c r="O880" s="8" t="str">
        <f aca="false">IF(ISNA(VLOOKUP($B880,outputs!$B:$C,1,0)), "no", "yes")</f>
        <v>no</v>
      </c>
      <c r="P880" s="8" t="str">
        <f aca="false">IF(ISNA(VLOOKUP($B880,accuracy!$B:$C,1,0)), "no", "yes")</f>
        <v>no</v>
      </c>
    </row>
    <row r="881" customFormat="false" ht="12.75" hidden="false" customHeight="true" outlineLevel="0" collapsed="false">
      <c r="A881" s="5"/>
      <c r="B881" s="5" t="str">
        <f aca="false">CONCATENATE(E881," ",C881,", ",G881, " (", D881,")")</f>
        <v> ,  ()</v>
      </c>
      <c r="C881" s="5"/>
      <c r="J881" s="5" t="e">
        <f aca="true">EXACT(VLOOKUP($B881, INDIRECT("scientific!$A:$E"), 5, FALSE()), "no")</f>
        <v>#N/A</v>
      </c>
      <c r="K881" s="9" t="str">
        <f aca="false">IF(ISNA(VLOOKUP($B881,geographic!$A:$B,1,0)), "no", "yes")</f>
        <v>no</v>
      </c>
      <c r="L881" s="8" t="str">
        <f aca="false">IF(ISNA(VLOOKUP($B881,scientific!$A:$B,1,0)), "no", "yes")</f>
        <v>no</v>
      </c>
      <c r="M881" s="8" t="str">
        <f aca="false">IF(ISNA(VLOOKUP($B881,datasets!$B:$C,1,0)), "no", "yes")</f>
        <v>no</v>
      </c>
      <c r="N881" s="8" t="str">
        <f aca="false">IF(ISNA(VLOOKUP($B881,processing!$B:$C,1,0)), "no", "yes")</f>
        <v>no</v>
      </c>
      <c r="O881" s="8" t="str">
        <f aca="false">IF(ISNA(VLOOKUP($B881,outputs!$B:$C,1,0)), "no", "yes")</f>
        <v>no</v>
      </c>
      <c r="P881" s="8" t="str">
        <f aca="false">IF(ISNA(VLOOKUP($B881,accuracy!$B:$C,1,0)), "no", "yes")</f>
        <v>no</v>
      </c>
    </row>
    <row r="882" customFormat="false" ht="12.75" hidden="false" customHeight="true" outlineLevel="0" collapsed="false">
      <c r="A882" s="5"/>
      <c r="B882" s="5" t="str">
        <f aca="false">CONCATENATE(E882," ",C882,", ",G882, " (", D882,")")</f>
        <v> ,  ()</v>
      </c>
      <c r="C882" s="5"/>
      <c r="J882" s="5" t="e">
        <f aca="true">EXACT(VLOOKUP($B882, INDIRECT("scientific!$A:$E"), 5, FALSE()), "no")</f>
        <v>#N/A</v>
      </c>
      <c r="K882" s="9" t="str">
        <f aca="false">IF(ISNA(VLOOKUP($B882,geographic!$A:$B,1,0)), "no", "yes")</f>
        <v>no</v>
      </c>
      <c r="L882" s="8" t="str">
        <f aca="false">IF(ISNA(VLOOKUP($B882,scientific!$A:$B,1,0)), "no", "yes")</f>
        <v>no</v>
      </c>
      <c r="M882" s="8" t="str">
        <f aca="false">IF(ISNA(VLOOKUP($B882,datasets!$B:$C,1,0)), "no", "yes")</f>
        <v>no</v>
      </c>
      <c r="N882" s="8" t="str">
        <f aca="false">IF(ISNA(VLOOKUP($B882,processing!$B:$C,1,0)), "no", "yes")</f>
        <v>no</v>
      </c>
      <c r="O882" s="8" t="str">
        <f aca="false">IF(ISNA(VLOOKUP($B882,outputs!$B:$C,1,0)), "no", "yes")</f>
        <v>no</v>
      </c>
      <c r="P882" s="8" t="str">
        <f aca="false">IF(ISNA(VLOOKUP($B882,accuracy!$B:$C,1,0)), "no", "yes")</f>
        <v>no</v>
      </c>
    </row>
    <row r="883" customFormat="false" ht="12.75" hidden="false" customHeight="true" outlineLevel="0" collapsed="false">
      <c r="A883" s="5"/>
      <c r="B883" s="5" t="str">
        <f aca="false">CONCATENATE(E883," ",C883,", ",G883, " (", D883,")")</f>
        <v> ,  ()</v>
      </c>
      <c r="C883" s="5"/>
      <c r="J883" s="5" t="e">
        <f aca="true">EXACT(VLOOKUP($B883, INDIRECT("scientific!$A:$E"), 5, FALSE()), "no")</f>
        <v>#N/A</v>
      </c>
      <c r="K883" s="9" t="str">
        <f aca="false">IF(ISNA(VLOOKUP($B883,geographic!$A:$B,1,0)), "no", "yes")</f>
        <v>no</v>
      </c>
      <c r="L883" s="8" t="str">
        <f aca="false">IF(ISNA(VLOOKUP($B883,scientific!$A:$B,1,0)), "no", "yes")</f>
        <v>no</v>
      </c>
      <c r="M883" s="8" t="str">
        <f aca="false">IF(ISNA(VLOOKUP($B883,datasets!$B:$C,1,0)), "no", "yes")</f>
        <v>no</v>
      </c>
      <c r="N883" s="8" t="str">
        <f aca="false">IF(ISNA(VLOOKUP($B883,processing!$B:$C,1,0)), "no", "yes")</f>
        <v>no</v>
      </c>
      <c r="O883" s="8" t="str">
        <f aca="false">IF(ISNA(VLOOKUP($B883,outputs!$B:$C,1,0)), "no", "yes")</f>
        <v>no</v>
      </c>
      <c r="P883" s="8" t="str">
        <f aca="false">IF(ISNA(VLOOKUP($B883,accuracy!$B:$C,1,0)), "no", "yes")</f>
        <v>no</v>
      </c>
    </row>
    <row r="884" customFormat="false" ht="12.75" hidden="false" customHeight="true" outlineLevel="0" collapsed="false">
      <c r="A884" s="5"/>
      <c r="B884" s="5" t="str">
        <f aca="false">CONCATENATE(E884," ",C884,", ",G884, " (", D884,")")</f>
        <v> ,  ()</v>
      </c>
      <c r="C884" s="5"/>
      <c r="J884" s="5" t="e">
        <f aca="true">EXACT(VLOOKUP($B884, INDIRECT("scientific!$A:$E"), 5, FALSE()), "no")</f>
        <v>#N/A</v>
      </c>
      <c r="K884" s="9" t="str">
        <f aca="false">IF(ISNA(VLOOKUP($B884,geographic!$A:$B,1,0)), "no", "yes")</f>
        <v>no</v>
      </c>
      <c r="L884" s="8" t="str">
        <f aca="false">IF(ISNA(VLOOKUP($B884,scientific!$A:$B,1,0)), "no", "yes")</f>
        <v>no</v>
      </c>
      <c r="M884" s="8" t="str">
        <f aca="false">IF(ISNA(VLOOKUP($B884,datasets!$B:$C,1,0)), "no", "yes")</f>
        <v>no</v>
      </c>
      <c r="N884" s="8" t="str">
        <f aca="false">IF(ISNA(VLOOKUP($B884,processing!$B:$C,1,0)), "no", "yes")</f>
        <v>no</v>
      </c>
      <c r="O884" s="8" t="str">
        <f aca="false">IF(ISNA(VLOOKUP($B884,outputs!$B:$C,1,0)), "no", "yes")</f>
        <v>no</v>
      </c>
      <c r="P884" s="8" t="str">
        <f aca="false">IF(ISNA(VLOOKUP($B884,accuracy!$B:$C,1,0)), "no", "yes")</f>
        <v>no</v>
      </c>
    </row>
    <row r="885" customFormat="false" ht="12.75" hidden="false" customHeight="true" outlineLevel="0" collapsed="false">
      <c r="A885" s="5"/>
      <c r="B885" s="5" t="str">
        <f aca="false">CONCATENATE(E885," ",C885,", ",G885, " (", D885,")")</f>
        <v> ,  ()</v>
      </c>
      <c r="C885" s="5"/>
      <c r="J885" s="5" t="e">
        <f aca="true">EXACT(VLOOKUP($B885, INDIRECT("scientific!$A:$E"), 5, FALSE()), "no")</f>
        <v>#N/A</v>
      </c>
      <c r="K885" s="9" t="str">
        <f aca="false">IF(ISNA(VLOOKUP($B885,geographic!$A:$B,1,0)), "no", "yes")</f>
        <v>no</v>
      </c>
      <c r="L885" s="8" t="str">
        <f aca="false">IF(ISNA(VLOOKUP($B885,scientific!$A:$B,1,0)), "no", "yes")</f>
        <v>no</v>
      </c>
      <c r="M885" s="8" t="str">
        <f aca="false">IF(ISNA(VLOOKUP($B885,datasets!$B:$C,1,0)), "no", "yes")</f>
        <v>no</v>
      </c>
      <c r="N885" s="8" t="str">
        <f aca="false">IF(ISNA(VLOOKUP($B885,processing!$B:$C,1,0)), "no", "yes")</f>
        <v>no</v>
      </c>
      <c r="O885" s="8" t="str">
        <f aca="false">IF(ISNA(VLOOKUP($B885,outputs!$B:$C,1,0)), "no", "yes")</f>
        <v>no</v>
      </c>
      <c r="P885" s="8" t="str">
        <f aca="false">IF(ISNA(VLOOKUP($B885,accuracy!$B:$C,1,0)), "no", "yes")</f>
        <v>no</v>
      </c>
    </row>
    <row r="886" customFormat="false" ht="12.75" hidden="false" customHeight="true" outlineLevel="0" collapsed="false">
      <c r="A886" s="5"/>
      <c r="B886" s="5" t="str">
        <f aca="false">CONCATENATE(E886," ",C886,", ",G886, " (", D886,")")</f>
        <v> ,  ()</v>
      </c>
      <c r="C886" s="5"/>
      <c r="J886" s="5" t="e">
        <f aca="true">EXACT(VLOOKUP($B886, INDIRECT("scientific!$A:$E"), 5, FALSE()), "no")</f>
        <v>#N/A</v>
      </c>
      <c r="K886" s="9" t="str">
        <f aca="false">IF(ISNA(VLOOKUP($B886,geographic!$A:$B,1,0)), "no", "yes")</f>
        <v>no</v>
      </c>
      <c r="L886" s="8" t="str">
        <f aca="false">IF(ISNA(VLOOKUP($B886,scientific!$A:$B,1,0)), "no", "yes")</f>
        <v>no</v>
      </c>
      <c r="M886" s="8" t="str">
        <f aca="false">IF(ISNA(VLOOKUP($B886,datasets!$B:$C,1,0)), "no", "yes")</f>
        <v>no</v>
      </c>
      <c r="N886" s="8" t="str">
        <f aca="false">IF(ISNA(VLOOKUP($B886,processing!$B:$C,1,0)), "no", "yes")</f>
        <v>no</v>
      </c>
      <c r="O886" s="8" t="str">
        <f aca="false">IF(ISNA(VLOOKUP($B886,outputs!$B:$C,1,0)), "no", "yes")</f>
        <v>no</v>
      </c>
      <c r="P886" s="8" t="str">
        <f aca="false">IF(ISNA(VLOOKUP($B886,accuracy!$B:$C,1,0)), "no", "yes")</f>
        <v>no</v>
      </c>
    </row>
    <row r="887" customFormat="false" ht="12.75" hidden="false" customHeight="true" outlineLevel="0" collapsed="false">
      <c r="A887" s="5"/>
      <c r="B887" s="5" t="str">
        <f aca="false">CONCATENATE(E887," ",C887,", ",G887, " (", D887,")")</f>
        <v> ,  ()</v>
      </c>
      <c r="C887" s="5"/>
      <c r="J887" s="5" t="e">
        <f aca="true">EXACT(VLOOKUP($B887, INDIRECT("scientific!$A:$E"), 5, FALSE()), "no")</f>
        <v>#N/A</v>
      </c>
      <c r="K887" s="9" t="str">
        <f aca="false">IF(ISNA(VLOOKUP($B887,geographic!$A:$B,1,0)), "no", "yes")</f>
        <v>no</v>
      </c>
      <c r="L887" s="8" t="str">
        <f aca="false">IF(ISNA(VLOOKUP($B887,scientific!$A:$B,1,0)), "no", "yes")</f>
        <v>no</v>
      </c>
      <c r="M887" s="8" t="str">
        <f aca="false">IF(ISNA(VLOOKUP($B887,datasets!$B:$C,1,0)), "no", "yes")</f>
        <v>no</v>
      </c>
      <c r="N887" s="8" t="str">
        <f aca="false">IF(ISNA(VLOOKUP($B887,processing!$B:$C,1,0)), "no", "yes")</f>
        <v>no</v>
      </c>
      <c r="O887" s="8" t="str">
        <f aca="false">IF(ISNA(VLOOKUP($B887,outputs!$B:$C,1,0)), "no", "yes")</f>
        <v>no</v>
      </c>
      <c r="P887" s="8" t="str">
        <f aca="false">IF(ISNA(VLOOKUP($B887,accuracy!$B:$C,1,0)), "no", "yes")</f>
        <v>no</v>
      </c>
    </row>
    <row r="888" customFormat="false" ht="12.75" hidden="false" customHeight="true" outlineLevel="0" collapsed="false">
      <c r="A888" s="5"/>
      <c r="B888" s="5" t="str">
        <f aca="false">CONCATENATE(E888," ",C888,", ",G888, " (", D888,")")</f>
        <v> ,  ()</v>
      </c>
      <c r="C888" s="5"/>
      <c r="J888" s="5" t="e">
        <f aca="true">EXACT(VLOOKUP($B888, INDIRECT("scientific!$A:$E"), 5, FALSE()), "no")</f>
        <v>#N/A</v>
      </c>
      <c r="K888" s="9" t="str">
        <f aca="false">IF(ISNA(VLOOKUP($B888,geographic!$A:$B,1,0)), "no", "yes")</f>
        <v>no</v>
      </c>
      <c r="L888" s="8" t="str">
        <f aca="false">IF(ISNA(VLOOKUP($B888,scientific!$A:$B,1,0)), "no", "yes")</f>
        <v>no</v>
      </c>
      <c r="M888" s="8" t="str">
        <f aca="false">IF(ISNA(VLOOKUP($B888,datasets!$B:$C,1,0)), "no", "yes")</f>
        <v>no</v>
      </c>
      <c r="N888" s="8" t="str">
        <f aca="false">IF(ISNA(VLOOKUP($B888,processing!$B:$C,1,0)), "no", "yes")</f>
        <v>no</v>
      </c>
      <c r="O888" s="8" t="str">
        <f aca="false">IF(ISNA(VLOOKUP($B888,outputs!$B:$C,1,0)), "no", "yes")</f>
        <v>no</v>
      </c>
      <c r="P888" s="8" t="str">
        <f aca="false">IF(ISNA(VLOOKUP($B888,accuracy!$B:$C,1,0)), "no", "yes")</f>
        <v>no</v>
      </c>
    </row>
    <row r="889" customFormat="false" ht="12.75" hidden="false" customHeight="true" outlineLevel="0" collapsed="false">
      <c r="A889" s="5"/>
      <c r="B889" s="5" t="str">
        <f aca="false">CONCATENATE(E889," ",C889,", ",G889, " (", D889,")")</f>
        <v> ,  ()</v>
      </c>
      <c r="C889" s="5"/>
      <c r="J889" s="5" t="e">
        <f aca="true">EXACT(VLOOKUP($B889, INDIRECT("scientific!$A:$E"), 5, FALSE()), "no")</f>
        <v>#N/A</v>
      </c>
      <c r="K889" s="9" t="str">
        <f aca="false">IF(ISNA(VLOOKUP($B889,geographic!$A:$B,1,0)), "no", "yes")</f>
        <v>no</v>
      </c>
      <c r="L889" s="8" t="str">
        <f aca="false">IF(ISNA(VLOOKUP($B889,scientific!$A:$B,1,0)), "no", "yes")</f>
        <v>no</v>
      </c>
      <c r="M889" s="8" t="str">
        <f aca="false">IF(ISNA(VLOOKUP($B889,datasets!$B:$C,1,0)), "no", "yes")</f>
        <v>no</v>
      </c>
      <c r="N889" s="8" t="str">
        <f aca="false">IF(ISNA(VLOOKUP($B889,processing!$B:$C,1,0)), "no", "yes")</f>
        <v>no</v>
      </c>
      <c r="O889" s="8" t="str">
        <f aca="false">IF(ISNA(VLOOKUP($B889,outputs!$B:$C,1,0)), "no", "yes")</f>
        <v>no</v>
      </c>
      <c r="P889" s="8" t="str">
        <f aca="false">IF(ISNA(VLOOKUP($B889,accuracy!$B:$C,1,0)), "no", "yes")</f>
        <v>no</v>
      </c>
    </row>
    <row r="890" customFormat="false" ht="12.75" hidden="false" customHeight="true" outlineLevel="0" collapsed="false">
      <c r="A890" s="5"/>
      <c r="B890" s="5" t="str">
        <f aca="false">CONCATENATE(E890," ",C890,", ",G890, " (", D890,")")</f>
        <v> ,  ()</v>
      </c>
      <c r="C890" s="5"/>
      <c r="J890" s="5" t="e">
        <f aca="true">EXACT(VLOOKUP($B890, INDIRECT("scientific!$A:$E"), 5, FALSE()), "no")</f>
        <v>#N/A</v>
      </c>
      <c r="K890" s="9" t="str">
        <f aca="false">IF(ISNA(VLOOKUP($B890,geographic!$A:$B,1,0)), "no", "yes")</f>
        <v>no</v>
      </c>
      <c r="L890" s="8" t="str">
        <f aca="false">IF(ISNA(VLOOKUP($B890,scientific!$A:$B,1,0)), "no", "yes")</f>
        <v>no</v>
      </c>
      <c r="M890" s="8" t="str">
        <f aca="false">IF(ISNA(VLOOKUP($B890,datasets!$B:$C,1,0)), "no", "yes")</f>
        <v>no</v>
      </c>
      <c r="N890" s="8" t="str">
        <f aca="false">IF(ISNA(VLOOKUP($B890,processing!$B:$C,1,0)), "no", "yes")</f>
        <v>no</v>
      </c>
      <c r="O890" s="8" t="str">
        <f aca="false">IF(ISNA(VLOOKUP($B890,outputs!$B:$C,1,0)), "no", "yes")</f>
        <v>no</v>
      </c>
      <c r="P890" s="8" t="str">
        <f aca="false">IF(ISNA(VLOOKUP($B890,accuracy!$B:$C,1,0)), "no", "yes")</f>
        <v>no</v>
      </c>
    </row>
    <row r="891" customFormat="false" ht="12.75" hidden="false" customHeight="true" outlineLevel="0" collapsed="false">
      <c r="A891" s="5"/>
      <c r="B891" s="5" t="str">
        <f aca="false">CONCATENATE(E891," ",C891,", ",G891, " (", D891,")")</f>
        <v> ,  ()</v>
      </c>
      <c r="C891" s="5"/>
      <c r="J891" s="5" t="e">
        <f aca="true">EXACT(VLOOKUP($B891, INDIRECT("scientific!$A:$E"), 5, FALSE()), "no")</f>
        <v>#N/A</v>
      </c>
      <c r="K891" s="9" t="str">
        <f aca="false">IF(ISNA(VLOOKUP($B891,geographic!$A:$B,1,0)), "no", "yes")</f>
        <v>no</v>
      </c>
      <c r="L891" s="8" t="str">
        <f aca="false">IF(ISNA(VLOOKUP($B891,scientific!$A:$B,1,0)), "no", "yes")</f>
        <v>no</v>
      </c>
      <c r="M891" s="8" t="str">
        <f aca="false">IF(ISNA(VLOOKUP($B891,datasets!$B:$C,1,0)), "no", "yes")</f>
        <v>no</v>
      </c>
      <c r="N891" s="8" t="str">
        <f aca="false">IF(ISNA(VLOOKUP($B891,processing!$B:$C,1,0)), "no", "yes")</f>
        <v>no</v>
      </c>
      <c r="O891" s="8" t="str">
        <f aca="false">IF(ISNA(VLOOKUP($B891,outputs!$B:$C,1,0)), "no", "yes")</f>
        <v>no</v>
      </c>
      <c r="P891" s="8" t="str">
        <f aca="false">IF(ISNA(VLOOKUP($B891,accuracy!$B:$C,1,0)), "no", "yes")</f>
        <v>no</v>
      </c>
    </row>
    <row r="892" customFormat="false" ht="12.75" hidden="false" customHeight="true" outlineLevel="0" collapsed="false">
      <c r="A892" s="5"/>
      <c r="B892" s="5" t="str">
        <f aca="false">CONCATENATE(E892," ",C892,", ",G892, " (", D892,")")</f>
        <v> ,  ()</v>
      </c>
      <c r="C892" s="5"/>
      <c r="J892" s="5" t="e">
        <f aca="true">EXACT(VLOOKUP($B892, INDIRECT("scientific!$A:$E"), 5, FALSE()), "no")</f>
        <v>#N/A</v>
      </c>
      <c r="K892" s="9" t="str">
        <f aca="false">IF(ISNA(VLOOKUP($B892,geographic!$A:$B,1,0)), "no", "yes")</f>
        <v>no</v>
      </c>
      <c r="L892" s="8" t="str">
        <f aca="false">IF(ISNA(VLOOKUP($B892,scientific!$A:$B,1,0)), "no", "yes")</f>
        <v>no</v>
      </c>
      <c r="M892" s="8" t="str">
        <f aca="false">IF(ISNA(VLOOKUP($B892,datasets!$B:$C,1,0)), "no", "yes")</f>
        <v>no</v>
      </c>
      <c r="N892" s="8" t="str">
        <f aca="false">IF(ISNA(VLOOKUP($B892,processing!$B:$C,1,0)), "no", "yes")</f>
        <v>no</v>
      </c>
      <c r="O892" s="8" t="str">
        <f aca="false">IF(ISNA(VLOOKUP($B892,outputs!$B:$C,1,0)), "no", "yes")</f>
        <v>no</v>
      </c>
      <c r="P892" s="8" t="str">
        <f aca="false">IF(ISNA(VLOOKUP($B892,accuracy!$B:$C,1,0)), "no", "yes")</f>
        <v>no</v>
      </c>
    </row>
    <row r="893" customFormat="false" ht="12.75" hidden="false" customHeight="true" outlineLevel="0" collapsed="false">
      <c r="A893" s="5"/>
      <c r="B893" s="5" t="str">
        <f aca="false">CONCATENATE(E893," ",C893,", ",G893, " (", D893,")")</f>
        <v> ,  ()</v>
      </c>
      <c r="C893" s="5"/>
      <c r="J893" s="5" t="e">
        <f aca="true">EXACT(VLOOKUP($B893, INDIRECT("scientific!$A:$E"), 5, FALSE()), "no")</f>
        <v>#N/A</v>
      </c>
      <c r="K893" s="9" t="str">
        <f aca="false">IF(ISNA(VLOOKUP($B893,geographic!$A:$B,1,0)), "no", "yes")</f>
        <v>no</v>
      </c>
      <c r="L893" s="8" t="str">
        <f aca="false">IF(ISNA(VLOOKUP($B893,scientific!$A:$B,1,0)), "no", "yes")</f>
        <v>no</v>
      </c>
      <c r="M893" s="8" t="str">
        <f aca="false">IF(ISNA(VLOOKUP($B893,datasets!$B:$C,1,0)), "no", "yes")</f>
        <v>no</v>
      </c>
      <c r="N893" s="8" t="str">
        <f aca="false">IF(ISNA(VLOOKUP($B893,processing!$B:$C,1,0)), "no", "yes")</f>
        <v>no</v>
      </c>
      <c r="O893" s="8" t="str">
        <f aca="false">IF(ISNA(VLOOKUP($B893,outputs!$B:$C,1,0)), "no", "yes")</f>
        <v>no</v>
      </c>
      <c r="P893" s="8" t="str">
        <f aca="false">IF(ISNA(VLOOKUP($B893,accuracy!$B:$C,1,0)), "no", "yes")</f>
        <v>no</v>
      </c>
    </row>
    <row r="894" customFormat="false" ht="12.75" hidden="false" customHeight="true" outlineLevel="0" collapsed="false">
      <c r="A894" s="5"/>
      <c r="B894" s="5" t="str">
        <f aca="false">CONCATENATE(E894," ",C894,", ",G894, " (", D894,")")</f>
        <v> ,  ()</v>
      </c>
      <c r="C894" s="5"/>
      <c r="J894" s="5" t="e">
        <f aca="true">EXACT(VLOOKUP($B894, INDIRECT("scientific!$A:$E"), 5, FALSE()), "no")</f>
        <v>#N/A</v>
      </c>
      <c r="K894" s="9" t="str">
        <f aca="false">IF(ISNA(VLOOKUP($B894,geographic!$A:$B,1,0)), "no", "yes")</f>
        <v>no</v>
      </c>
      <c r="L894" s="8" t="str">
        <f aca="false">IF(ISNA(VLOOKUP($B894,scientific!$A:$B,1,0)), "no", "yes")</f>
        <v>no</v>
      </c>
      <c r="M894" s="8" t="str">
        <f aca="false">IF(ISNA(VLOOKUP($B894,datasets!$B:$C,1,0)), "no", "yes")</f>
        <v>no</v>
      </c>
      <c r="N894" s="8" t="str">
        <f aca="false">IF(ISNA(VLOOKUP($B894,processing!$B:$C,1,0)), "no", "yes")</f>
        <v>no</v>
      </c>
      <c r="O894" s="8" t="str">
        <f aca="false">IF(ISNA(VLOOKUP($B894,outputs!$B:$C,1,0)), "no", "yes")</f>
        <v>no</v>
      </c>
      <c r="P894" s="8" t="str">
        <f aca="false">IF(ISNA(VLOOKUP($B894,accuracy!$B:$C,1,0)), "no", "yes")</f>
        <v>no</v>
      </c>
    </row>
    <row r="895" customFormat="false" ht="12.75" hidden="false" customHeight="true" outlineLevel="0" collapsed="false">
      <c r="A895" s="5"/>
      <c r="B895" s="5" t="str">
        <f aca="false">CONCATENATE(E895," ",C895,", ",G895, " (", D895,")")</f>
        <v> ,  ()</v>
      </c>
      <c r="C895" s="5"/>
      <c r="J895" s="5" t="e">
        <f aca="true">EXACT(VLOOKUP($B895, INDIRECT("scientific!$A:$E"), 5, FALSE()), "no")</f>
        <v>#N/A</v>
      </c>
      <c r="K895" s="9" t="str">
        <f aca="false">IF(ISNA(VLOOKUP($B895,geographic!$A:$B,1,0)), "no", "yes")</f>
        <v>no</v>
      </c>
      <c r="L895" s="8" t="str">
        <f aca="false">IF(ISNA(VLOOKUP($B895,scientific!$A:$B,1,0)), "no", "yes")</f>
        <v>no</v>
      </c>
      <c r="M895" s="8" t="str">
        <f aca="false">IF(ISNA(VLOOKUP($B895,datasets!$B:$C,1,0)), "no", "yes")</f>
        <v>no</v>
      </c>
      <c r="N895" s="8" t="str">
        <f aca="false">IF(ISNA(VLOOKUP($B895,processing!$B:$C,1,0)), "no", "yes")</f>
        <v>no</v>
      </c>
      <c r="O895" s="8" t="str">
        <f aca="false">IF(ISNA(VLOOKUP($B895,outputs!$B:$C,1,0)), "no", "yes")</f>
        <v>no</v>
      </c>
      <c r="P895" s="8" t="str">
        <f aca="false">IF(ISNA(VLOOKUP($B895,accuracy!$B:$C,1,0)), "no", "yes")</f>
        <v>no</v>
      </c>
    </row>
    <row r="896" customFormat="false" ht="12.75" hidden="false" customHeight="true" outlineLevel="0" collapsed="false">
      <c r="A896" s="5"/>
      <c r="B896" s="5" t="str">
        <f aca="false">CONCATENATE(E896," ",C896,", ",G896, " (", D896,")")</f>
        <v> ,  ()</v>
      </c>
      <c r="C896" s="5"/>
      <c r="J896" s="5" t="e">
        <f aca="true">EXACT(VLOOKUP($B896, INDIRECT("scientific!$A:$E"), 5, FALSE()), "no")</f>
        <v>#N/A</v>
      </c>
      <c r="K896" s="9" t="str">
        <f aca="false">IF(ISNA(VLOOKUP($B896,geographic!$A:$B,1,0)), "no", "yes")</f>
        <v>no</v>
      </c>
      <c r="L896" s="8" t="str">
        <f aca="false">IF(ISNA(VLOOKUP($B896,scientific!$A:$B,1,0)), "no", "yes")</f>
        <v>no</v>
      </c>
      <c r="M896" s="8" t="str">
        <f aca="false">IF(ISNA(VLOOKUP($B896,datasets!$B:$C,1,0)), "no", "yes")</f>
        <v>no</v>
      </c>
      <c r="N896" s="8" t="str">
        <f aca="false">IF(ISNA(VLOOKUP($B896,processing!$B:$C,1,0)), "no", "yes")</f>
        <v>no</v>
      </c>
      <c r="O896" s="8" t="str">
        <f aca="false">IF(ISNA(VLOOKUP($B896,outputs!$B:$C,1,0)), "no", "yes")</f>
        <v>no</v>
      </c>
      <c r="P896" s="8" t="str">
        <f aca="false">IF(ISNA(VLOOKUP($B896,accuracy!$B:$C,1,0)), "no", "yes")</f>
        <v>no</v>
      </c>
    </row>
    <row r="897" customFormat="false" ht="12.75" hidden="false" customHeight="true" outlineLevel="0" collapsed="false">
      <c r="A897" s="5"/>
      <c r="B897" s="5" t="str">
        <f aca="false">CONCATENATE(E897," ",C897,", ",G897, " (", D897,")")</f>
        <v> ,  ()</v>
      </c>
      <c r="C897" s="5"/>
      <c r="J897" s="5" t="e">
        <f aca="true">EXACT(VLOOKUP($B897, INDIRECT("scientific!$A:$E"), 5, FALSE()), "no")</f>
        <v>#N/A</v>
      </c>
      <c r="K897" s="9" t="str">
        <f aca="false">IF(ISNA(VLOOKUP($B897,geographic!$A:$B,1,0)), "no", "yes")</f>
        <v>no</v>
      </c>
      <c r="L897" s="8" t="str">
        <f aca="false">IF(ISNA(VLOOKUP($B897,scientific!$A:$B,1,0)), "no", "yes")</f>
        <v>no</v>
      </c>
      <c r="M897" s="8" t="str">
        <f aca="false">IF(ISNA(VLOOKUP($B897,datasets!$B:$C,1,0)), "no", "yes")</f>
        <v>no</v>
      </c>
      <c r="N897" s="8" t="str">
        <f aca="false">IF(ISNA(VLOOKUP($B897,processing!$B:$C,1,0)), "no", "yes")</f>
        <v>no</v>
      </c>
      <c r="O897" s="8" t="str">
        <f aca="false">IF(ISNA(VLOOKUP($B897,outputs!$B:$C,1,0)), "no", "yes")</f>
        <v>no</v>
      </c>
      <c r="P897" s="8" t="str">
        <f aca="false">IF(ISNA(VLOOKUP($B897,accuracy!$B:$C,1,0)), "no", "yes")</f>
        <v>no</v>
      </c>
    </row>
    <row r="898" customFormat="false" ht="12.75" hidden="false" customHeight="true" outlineLevel="0" collapsed="false">
      <c r="A898" s="5"/>
      <c r="B898" s="5" t="str">
        <f aca="false">CONCATENATE(E898," ",C898,", ",G898, " (", D898,")")</f>
        <v> ,  ()</v>
      </c>
      <c r="C898" s="5"/>
      <c r="J898" s="5" t="e">
        <f aca="true">EXACT(VLOOKUP($B898, INDIRECT("scientific!$A:$E"), 5, FALSE()), "no")</f>
        <v>#N/A</v>
      </c>
      <c r="K898" s="9" t="str">
        <f aca="false">IF(ISNA(VLOOKUP($B898,geographic!$A:$B,1,0)), "no", "yes")</f>
        <v>no</v>
      </c>
      <c r="L898" s="8" t="str">
        <f aca="false">IF(ISNA(VLOOKUP($B898,scientific!$A:$B,1,0)), "no", "yes")</f>
        <v>no</v>
      </c>
      <c r="M898" s="8" t="str">
        <f aca="false">IF(ISNA(VLOOKUP($B898,datasets!$B:$C,1,0)), "no", "yes")</f>
        <v>no</v>
      </c>
      <c r="N898" s="8" t="str">
        <f aca="false">IF(ISNA(VLOOKUP($B898,processing!$B:$C,1,0)), "no", "yes")</f>
        <v>no</v>
      </c>
      <c r="O898" s="8" t="str">
        <f aca="false">IF(ISNA(VLOOKUP($B898,outputs!$B:$C,1,0)), "no", "yes")</f>
        <v>no</v>
      </c>
      <c r="P898" s="8" t="str">
        <f aca="false">IF(ISNA(VLOOKUP($B898,accuracy!$B:$C,1,0)), "no", "yes")</f>
        <v>no</v>
      </c>
    </row>
    <row r="899" customFormat="false" ht="12.75" hidden="false" customHeight="true" outlineLevel="0" collapsed="false">
      <c r="A899" s="5"/>
      <c r="B899" s="5" t="str">
        <f aca="false">CONCATENATE(E899," ",C899,", ",G899, " (", D899,")")</f>
        <v> ,  ()</v>
      </c>
      <c r="C899" s="5"/>
      <c r="J899" s="5" t="e">
        <f aca="true">EXACT(VLOOKUP($B899, INDIRECT("scientific!$A:$E"), 5, FALSE()), "no")</f>
        <v>#N/A</v>
      </c>
      <c r="K899" s="9" t="str">
        <f aca="false">IF(ISNA(VLOOKUP($B899,geographic!$A:$B,1,0)), "no", "yes")</f>
        <v>no</v>
      </c>
      <c r="L899" s="8" t="str">
        <f aca="false">IF(ISNA(VLOOKUP($B899,scientific!$A:$B,1,0)), "no", "yes")</f>
        <v>no</v>
      </c>
      <c r="M899" s="8" t="str">
        <f aca="false">IF(ISNA(VLOOKUP($B899,datasets!$B:$C,1,0)), "no", "yes")</f>
        <v>no</v>
      </c>
      <c r="N899" s="8" t="str">
        <f aca="false">IF(ISNA(VLOOKUP($B899,processing!$B:$C,1,0)), "no", "yes")</f>
        <v>no</v>
      </c>
      <c r="O899" s="8" t="str">
        <f aca="false">IF(ISNA(VLOOKUP($B899,outputs!$B:$C,1,0)), "no", "yes")</f>
        <v>no</v>
      </c>
      <c r="P899" s="8" t="str">
        <f aca="false">IF(ISNA(VLOOKUP($B899,accuracy!$B:$C,1,0)), "no", "yes")</f>
        <v>no</v>
      </c>
    </row>
    <row r="900" customFormat="false" ht="12.75" hidden="false" customHeight="true" outlineLevel="0" collapsed="false">
      <c r="A900" s="5"/>
      <c r="B900" s="5" t="str">
        <f aca="false">CONCATENATE(E900," ",C900,", ",G900, " (", D900,")")</f>
        <v> ,  ()</v>
      </c>
      <c r="C900" s="5"/>
      <c r="J900" s="5" t="e">
        <f aca="true">EXACT(VLOOKUP($B900, INDIRECT("scientific!$A:$E"), 5, FALSE()), "no")</f>
        <v>#N/A</v>
      </c>
      <c r="K900" s="9" t="str">
        <f aca="false">IF(ISNA(VLOOKUP($B900,geographic!$A:$B,1,0)), "no", "yes")</f>
        <v>no</v>
      </c>
      <c r="L900" s="8" t="str">
        <f aca="false">IF(ISNA(VLOOKUP($B900,scientific!$A:$B,1,0)), "no", "yes")</f>
        <v>no</v>
      </c>
      <c r="M900" s="8" t="str">
        <f aca="false">IF(ISNA(VLOOKUP($B900,datasets!$B:$C,1,0)), "no", "yes")</f>
        <v>no</v>
      </c>
      <c r="N900" s="8" t="str">
        <f aca="false">IF(ISNA(VLOOKUP($B900,processing!$B:$C,1,0)), "no", "yes")</f>
        <v>no</v>
      </c>
      <c r="O900" s="8" t="str">
        <f aca="false">IF(ISNA(VLOOKUP($B900,outputs!$B:$C,1,0)), "no", "yes")</f>
        <v>no</v>
      </c>
      <c r="P900" s="8" t="str">
        <f aca="false">IF(ISNA(VLOOKUP($B900,accuracy!$B:$C,1,0)), "no", "yes")</f>
        <v>no</v>
      </c>
    </row>
    <row r="901" customFormat="false" ht="12.75" hidden="false" customHeight="true" outlineLevel="0" collapsed="false">
      <c r="A901" s="5"/>
      <c r="B901" s="5" t="str">
        <f aca="false">CONCATENATE(E901," ",C901,", ",G901, " (", D901,")")</f>
        <v> ,  ()</v>
      </c>
      <c r="C901" s="5"/>
      <c r="J901" s="5" t="e">
        <f aca="true">EXACT(VLOOKUP($B901, INDIRECT("scientific!$A:$E"), 5, FALSE()), "no")</f>
        <v>#N/A</v>
      </c>
      <c r="K901" s="9" t="str">
        <f aca="false">IF(ISNA(VLOOKUP($B901,geographic!$A:$B,1,0)), "no", "yes")</f>
        <v>no</v>
      </c>
      <c r="L901" s="8" t="str">
        <f aca="false">IF(ISNA(VLOOKUP($B901,scientific!$A:$B,1,0)), "no", "yes")</f>
        <v>no</v>
      </c>
      <c r="M901" s="8" t="str">
        <f aca="false">IF(ISNA(VLOOKUP($B901,datasets!$B:$C,1,0)), "no", "yes")</f>
        <v>no</v>
      </c>
      <c r="N901" s="8" t="str">
        <f aca="false">IF(ISNA(VLOOKUP($B901,processing!$B:$C,1,0)), "no", "yes")</f>
        <v>no</v>
      </c>
      <c r="O901" s="8" t="str">
        <f aca="false">IF(ISNA(VLOOKUP($B901,outputs!$B:$C,1,0)), "no", "yes")</f>
        <v>no</v>
      </c>
      <c r="P901" s="8" t="str">
        <f aca="false">IF(ISNA(VLOOKUP($B901,accuracy!$B:$C,1,0)), "no", "yes")</f>
        <v>no</v>
      </c>
    </row>
    <row r="902" customFormat="false" ht="12.75" hidden="false" customHeight="true" outlineLevel="0" collapsed="false">
      <c r="A902" s="5"/>
      <c r="B902" s="5" t="str">
        <f aca="false">CONCATENATE(E902," ",C902,", ",G902, " (", D902,")")</f>
        <v> ,  ()</v>
      </c>
      <c r="C902" s="5"/>
      <c r="J902" s="5" t="e">
        <f aca="true">EXACT(VLOOKUP($B902, INDIRECT("scientific!$A:$E"), 5, FALSE()), "no")</f>
        <v>#N/A</v>
      </c>
      <c r="K902" s="9" t="str">
        <f aca="false">IF(ISNA(VLOOKUP($B902,geographic!$A:$B,1,0)), "no", "yes")</f>
        <v>no</v>
      </c>
      <c r="L902" s="8" t="str">
        <f aca="false">IF(ISNA(VLOOKUP($B902,scientific!$A:$B,1,0)), "no", "yes")</f>
        <v>no</v>
      </c>
      <c r="M902" s="8" t="str">
        <f aca="false">IF(ISNA(VLOOKUP($B902,datasets!$B:$C,1,0)), "no", "yes")</f>
        <v>no</v>
      </c>
      <c r="N902" s="8" t="str">
        <f aca="false">IF(ISNA(VLOOKUP($B902,processing!$B:$C,1,0)), "no", "yes")</f>
        <v>no</v>
      </c>
      <c r="O902" s="8" t="str">
        <f aca="false">IF(ISNA(VLOOKUP($B902,outputs!$B:$C,1,0)), "no", "yes")</f>
        <v>no</v>
      </c>
      <c r="P902" s="8" t="str">
        <f aca="false">IF(ISNA(VLOOKUP($B902,accuracy!$B:$C,1,0)), "no", "yes")</f>
        <v>no</v>
      </c>
    </row>
    <row r="903" customFormat="false" ht="12.75" hidden="false" customHeight="true" outlineLevel="0" collapsed="false">
      <c r="A903" s="5"/>
      <c r="B903" s="5" t="str">
        <f aca="false">CONCATENATE(E903," ",C903,", ",G903, " (", D903,")")</f>
        <v> ,  ()</v>
      </c>
      <c r="C903" s="5"/>
      <c r="J903" s="5" t="e">
        <f aca="true">EXACT(VLOOKUP($B903, INDIRECT("scientific!$A:$E"), 5, FALSE()), "no")</f>
        <v>#N/A</v>
      </c>
      <c r="K903" s="9" t="str">
        <f aca="false">IF(ISNA(VLOOKUP($B903,geographic!$A:$B,1,0)), "no", "yes")</f>
        <v>no</v>
      </c>
      <c r="L903" s="8" t="str">
        <f aca="false">IF(ISNA(VLOOKUP($B903,scientific!$A:$B,1,0)), "no", "yes")</f>
        <v>no</v>
      </c>
      <c r="M903" s="8" t="str">
        <f aca="false">IF(ISNA(VLOOKUP($B903,datasets!$B:$C,1,0)), "no", "yes")</f>
        <v>no</v>
      </c>
      <c r="N903" s="8" t="str">
        <f aca="false">IF(ISNA(VLOOKUP($B903,processing!$B:$C,1,0)), "no", "yes")</f>
        <v>no</v>
      </c>
      <c r="O903" s="8" t="str">
        <f aca="false">IF(ISNA(VLOOKUP($B903,outputs!$B:$C,1,0)), "no", "yes")</f>
        <v>no</v>
      </c>
      <c r="P903" s="8" t="str">
        <f aca="false">IF(ISNA(VLOOKUP($B903,accuracy!$B:$C,1,0)), "no", "yes")</f>
        <v>no</v>
      </c>
    </row>
    <row r="904" customFormat="false" ht="12.75" hidden="false" customHeight="true" outlineLevel="0" collapsed="false">
      <c r="A904" s="5"/>
      <c r="B904" s="5" t="str">
        <f aca="false">CONCATENATE(E904," ",C904,", ",G904, " (", D904,")")</f>
        <v> ,  ()</v>
      </c>
      <c r="C904" s="5"/>
      <c r="J904" s="5" t="e">
        <f aca="true">EXACT(VLOOKUP($B904, INDIRECT("scientific!$A:$E"), 5, FALSE()), "no")</f>
        <v>#N/A</v>
      </c>
      <c r="K904" s="9" t="str">
        <f aca="false">IF(ISNA(VLOOKUP($B904,geographic!$A:$B,1,0)), "no", "yes")</f>
        <v>no</v>
      </c>
      <c r="L904" s="8" t="str">
        <f aca="false">IF(ISNA(VLOOKUP($B904,scientific!$A:$B,1,0)), "no", "yes")</f>
        <v>no</v>
      </c>
      <c r="M904" s="8" t="str">
        <f aca="false">IF(ISNA(VLOOKUP($B904,datasets!$B:$C,1,0)), "no", "yes")</f>
        <v>no</v>
      </c>
      <c r="N904" s="8" t="str">
        <f aca="false">IF(ISNA(VLOOKUP($B904,processing!$B:$C,1,0)), "no", "yes")</f>
        <v>no</v>
      </c>
      <c r="O904" s="8" t="str">
        <f aca="false">IF(ISNA(VLOOKUP($B904,outputs!$B:$C,1,0)), "no", "yes")</f>
        <v>no</v>
      </c>
      <c r="P904" s="8" t="str">
        <f aca="false">IF(ISNA(VLOOKUP($B904,accuracy!$B:$C,1,0)), "no", "yes")</f>
        <v>no</v>
      </c>
    </row>
    <row r="905" customFormat="false" ht="12.75" hidden="false" customHeight="true" outlineLevel="0" collapsed="false">
      <c r="A905" s="5"/>
      <c r="B905" s="5" t="str">
        <f aca="false">CONCATENATE(E905," ",C905,", ",G905, " (", D905,")")</f>
        <v> ,  ()</v>
      </c>
      <c r="C905" s="5"/>
      <c r="J905" s="5" t="e">
        <f aca="true">EXACT(VLOOKUP($B905, INDIRECT("scientific!$A:$E"), 5, FALSE()), "no")</f>
        <v>#N/A</v>
      </c>
      <c r="K905" s="9" t="str">
        <f aca="false">IF(ISNA(VLOOKUP($B905,geographic!$A:$B,1,0)), "no", "yes")</f>
        <v>no</v>
      </c>
      <c r="L905" s="8" t="str">
        <f aca="false">IF(ISNA(VLOOKUP($B905,scientific!$A:$B,1,0)), "no", "yes")</f>
        <v>no</v>
      </c>
      <c r="M905" s="8" t="str">
        <f aca="false">IF(ISNA(VLOOKUP($B905,datasets!$B:$C,1,0)), "no", "yes")</f>
        <v>no</v>
      </c>
      <c r="N905" s="8" t="str">
        <f aca="false">IF(ISNA(VLOOKUP($B905,processing!$B:$C,1,0)), "no", "yes")</f>
        <v>no</v>
      </c>
      <c r="O905" s="8" t="str">
        <f aca="false">IF(ISNA(VLOOKUP($B905,outputs!$B:$C,1,0)), "no", "yes")</f>
        <v>no</v>
      </c>
      <c r="P905" s="8" t="str">
        <f aca="false">IF(ISNA(VLOOKUP($B905,accuracy!$B:$C,1,0)), "no", "yes")</f>
        <v>no</v>
      </c>
    </row>
    <row r="906" customFormat="false" ht="12.75" hidden="false" customHeight="true" outlineLevel="0" collapsed="false">
      <c r="A906" s="5"/>
      <c r="B906" s="5" t="str">
        <f aca="false">CONCATENATE(E906," ",C906,", ",G906, " (", D906,")")</f>
        <v> ,  ()</v>
      </c>
      <c r="C906" s="5"/>
      <c r="J906" s="5" t="e">
        <f aca="true">EXACT(VLOOKUP($B906, INDIRECT("scientific!$A:$E"), 5, FALSE()), "no")</f>
        <v>#N/A</v>
      </c>
      <c r="K906" s="9" t="str">
        <f aca="false">IF(ISNA(VLOOKUP($B906,geographic!$A:$B,1,0)), "no", "yes")</f>
        <v>no</v>
      </c>
      <c r="L906" s="8" t="str">
        <f aca="false">IF(ISNA(VLOOKUP($B906,scientific!$A:$B,1,0)), "no", "yes")</f>
        <v>no</v>
      </c>
      <c r="M906" s="8" t="str">
        <f aca="false">IF(ISNA(VLOOKUP($B906,datasets!$B:$C,1,0)), "no", "yes")</f>
        <v>no</v>
      </c>
      <c r="N906" s="8" t="str">
        <f aca="false">IF(ISNA(VLOOKUP($B906,processing!$B:$C,1,0)), "no", "yes")</f>
        <v>no</v>
      </c>
      <c r="O906" s="8" t="str">
        <f aca="false">IF(ISNA(VLOOKUP($B906,outputs!$B:$C,1,0)), "no", "yes")</f>
        <v>no</v>
      </c>
      <c r="P906" s="8" t="str">
        <f aca="false">IF(ISNA(VLOOKUP($B906,accuracy!$B:$C,1,0)), "no", "yes")</f>
        <v>no</v>
      </c>
    </row>
    <row r="907" customFormat="false" ht="12.75" hidden="false" customHeight="true" outlineLevel="0" collapsed="false">
      <c r="A907" s="5"/>
      <c r="B907" s="5" t="str">
        <f aca="false">CONCATENATE(E907," ",C907,", ",G907, " (", D907,")")</f>
        <v> ,  ()</v>
      </c>
      <c r="C907" s="5"/>
      <c r="J907" s="5" t="e">
        <f aca="true">EXACT(VLOOKUP($B907, INDIRECT("scientific!$A:$E"), 5, FALSE()), "no")</f>
        <v>#N/A</v>
      </c>
      <c r="K907" s="9" t="str">
        <f aca="false">IF(ISNA(VLOOKUP($B907,geographic!$A:$B,1,0)), "no", "yes")</f>
        <v>no</v>
      </c>
      <c r="L907" s="8" t="str">
        <f aca="false">IF(ISNA(VLOOKUP($B907,scientific!$A:$B,1,0)), "no", "yes")</f>
        <v>no</v>
      </c>
      <c r="M907" s="8" t="str">
        <f aca="false">IF(ISNA(VLOOKUP($B907,datasets!$B:$C,1,0)), "no", "yes")</f>
        <v>no</v>
      </c>
      <c r="N907" s="8" t="str">
        <f aca="false">IF(ISNA(VLOOKUP($B907,processing!$B:$C,1,0)), "no", "yes")</f>
        <v>no</v>
      </c>
      <c r="O907" s="8" t="str">
        <f aca="false">IF(ISNA(VLOOKUP($B907,outputs!$B:$C,1,0)), "no", "yes")</f>
        <v>no</v>
      </c>
      <c r="P907" s="8" t="str">
        <f aca="false">IF(ISNA(VLOOKUP($B907,accuracy!$B:$C,1,0)), "no", "yes")</f>
        <v>no</v>
      </c>
    </row>
    <row r="908" customFormat="false" ht="12.75" hidden="false" customHeight="true" outlineLevel="0" collapsed="false">
      <c r="A908" s="5"/>
      <c r="B908" s="5" t="str">
        <f aca="false">CONCATENATE(E908," ",C908,", ",G908, " (", D908,")")</f>
        <v> ,  ()</v>
      </c>
      <c r="C908" s="5"/>
      <c r="J908" s="5" t="e">
        <f aca="true">EXACT(VLOOKUP($B908, INDIRECT("scientific!$A:$E"), 5, FALSE()), "no")</f>
        <v>#N/A</v>
      </c>
      <c r="K908" s="9" t="str">
        <f aca="false">IF(ISNA(VLOOKUP($B908,geographic!$A:$B,1,0)), "no", "yes")</f>
        <v>no</v>
      </c>
      <c r="L908" s="8" t="str">
        <f aca="false">IF(ISNA(VLOOKUP($B908,scientific!$A:$B,1,0)), "no", "yes")</f>
        <v>no</v>
      </c>
      <c r="M908" s="8" t="str">
        <f aca="false">IF(ISNA(VLOOKUP($B908,datasets!$B:$C,1,0)), "no", "yes")</f>
        <v>no</v>
      </c>
      <c r="N908" s="8" t="str">
        <f aca="false">IF(ISNA(VLOOKUP($B908,processing!$B:$C,1,0)), "no", "yes")</f>
        <v>no</v>
      </c>
      <c r="O908" s="8" t="str">
        <f aca="false">IF(ISNA(VLOOKUP($B908,outputs!$B:$C,1,0)), "no", "yes")</f>
        <v>no</v>
      </c>
      <c r="P908" s="8" t="str">
        <f aca="false">IF(ISNA(VLOOKUP($B908,accuracy!$B:$C,1,0)), "no", "yes")</f>
        <v>no</v>
      </c>
    </row>
    <row r="909" customFormat="false" ht="12.75" hidden="false" customHeight="true" outlineLevel="0" collapsed="false">
      <c r="A909" s="5"/>
      <c r="B909" s="5" t="str">
        <f aca="false">CONCATENATE(E909," ",C909,", ",G909, " (", D909,")")</f>
        <v> ,  ()</v>
      </c>
      <c r="C909" s="5"/>
      <c r="J909" s="5" t="e">
        <f aca="true">EXACT(VLOOKUP($B909, INDIRECT("scientific!$A:$E"), 5, FALSE()), "no")</f>
        <v>#N/A</v>
      </c>
      <c r="K909" s="9" t="str">
        <f aca="false">IF(ISNA(VLOOKUP($B909,geographic!$A:$B,1,0)), "no", "yes")</f>
        <v>no</v>
      </c>
      <c r="L909" s="8" t="str">
        <f aca="false">IF(ISNA(VLOOKUP($B909,scientific!$A:$B,1,0)), "no", "yes")</f>
        <v>no</v>
      </c>
      <c r="M909" s="8" t="str">
        <f aca="false">IF(ISNA(VLOOKUP($B909,datasets!$B:$C,1,0)), "no", "yes")</f>
        <v>no</v>
      </c>
      <c r="N909" s="8" t="str">
        <f aca="false">IF(ISNA(VLOOKUP($B909,processing!$B:$C,1,0)), "no", "yes")</f>
        <v>no</v>
      </c>
      <c r="O909" s="8" t="str">
        <f aca="false">IF(ISNA(VLOOKUP($B909,outputs!$B:$C,1,0)), "no", "yes")</f>
        <v>no</v>
      </c>
      <c r="P909" s="8" t="str">
        <f aca="false">IF(ISNA(VLOOKUP($B909,accuracy!$B:$C,1,0)), "no", "yes")</f>
        <v>no</v>
      </c>
    </row>
    <row r="910" customFormat="false" ht="12.75" hidden="false" customHeight="true" outlineLevel="0" collapsed="false">
      <c r="A910" s="5"/>
      <c r="B910" s="5" t="str">
        <f aca="false">CONCATENATE(E910," ",C910,", ",G910, " (", D910,")")</f>
        <v> ,  ()</v>
      </c>
      <c r="C910" s="5"/>
      <c r="J910" s="5" t="e">
        <f aca="true">EXACT(VLOOKUP($B910, INDIRECT("scientific!$A:$E"), 5, FALSE()), "no")</f>
        <v>#N/A</v>
      </c>
      <c r="K910" s="9" t="str">
        <f aca="false">IF(ISNA(VLOOKUP($B910,geographic!$A:$B,1,0)), "no", "yes")</f>
        <v>no</v>
      </c>
      <c r="L910" s="8" t="str">
        <f aca="false">IF(ISNA(VLOOKUP($B910,scientific!$A:$B,1,0)), "no", "yes")</f>
        <v>no</v>
      </c>
      <c r="M910" s="8" t="str">
        <f aca="false">IF(ISNA(VLOOKUP($B910,datasets!$B:$C,1,0)), "no", "yes")</f>
        <v>no</v>
      </c>
      <c r="N910" s="8" t="str">
        <f aca="false">IF(ISNA(VLOOKUP($B910,processing!$B:$C,1,0)), "no", "yes")</f>
        <v>no</v>
      </c>
      <c r="O910" s="8" t="str">
        <f aca="false">IF(ISNA(VLOOKUP($B910,outputs!$B:$C,1,0)), "no", "yes")</f>
        <v>no</v>
      </c>
      <c r="P910" s="8" t="str">
        <f aca="false">IF(ISNA(VLOOKUP($B910,accuracy!$B:$C,1,0)), "no", "yes")</f>
        <v>no</v>
      </c>
    </row>
    <row r="911" customFormat="false" ht="12.75" hidden="false" customHeight="true" outlineLevel="0" collapsed="false">
      <c r="A911" s="5"/>
      <c r="B911" s="5" t="str">
        <f aca="false">CONCATENATE(E911," ",C911,", ",G911, " (", D911,")")</f>
        <v> ,  ()</v>
      </c>
      <c r="C911" s="5"/>
      <c r="J911" s="5" t="e">
        <f aca="true">EXACT(VLOOKUP($B911, INDIRECT("scientific!$A:$E"), 5, FALSE()), "no")</f>
        <v>#N/A</v>
      </c>
      <c r="K911" s="9" t="str">
        <f aca="false">IF(ISNA(VLOOKUP($B911,geographic!$A:$B,1,0)), "no", "yes")</f>
        <v>no</v>
      </c>
      <c r="L911" s="8" t="str">
        <f aca="false">IF(ISNA(VLOOKUP($B911,scientific!$A:$B,1,0)), "no", "yes")</f>
        <v>no</v>
      </c>
      <c r="M911" s="8" t="str">
        <f aca="false">IF(ISNA(VLOOKUP($B911,datasets!$B:$C,1,0)), "no", "yes")</f>
        <v>no</v>
      </c>
      <c r="N911" s="8" t="str">
        <f aca="false">IF(ISNA(VLOOKUP($B911,processing!$B:$C,1,0)), "no", "yes")</f>
        <v>no</v>
      </c>
      <c r="O911" s="8" t="str">
        <f aca="false">IF(ISNA(VLOOKUP($B911,outputs!$B:$C,1,0)), "no", "yes")</f>
        <v>no</v>
      </c>
      <c r="P911" s="8" t="str">
        <f aca="false">IF(ISNA(VLOOKUP($B911,accuracy!$B:$C,1,0)), "no", "yes")</f>
        <v>no</v>
      </c>
    </row>
    <row r="912" customFormat="false" ht="12.75" hidden="false" customHeight="true" outlineLevel="0" collapsed="false">
      <c r="A912" s="5"/>
      <c r="B912" s="5" t="str">
        <f aca="false">CONCATENATE(E912," ",C912,", ",G912, " (", D912,")")</f>
        <v> ,  ()</v>
      </c>
      <c r="C912" s="5"/>
      <c r="J912" s="5" t="e">
        <f aca="true">EXACT(VLOOKUP($B912, INDIRECT("scientific!$A:$E"), 5, FALSE()), "no")</f>
        <v>#N/A</v>
      </c>
      <c r="K912" s="9" t="str">
        <f aca="false">IF(ISNA(VLOOKUP($B912,geographic!$A:$B,1,0)), "no", "yes")</f>
        <v>no</v>
      </c>
      <c r="L912" s="8" t="str">
        <f aca="false">IF(ISNA(VLOOKUP($B912,scientific!$A:$B,1,0)), "no", "yes")</f>
        <v>no</v>
      </c>
      <c r="M912" s="8" t="str">
        <f aca="false">IF(ISNA(VLOOKUP($B912,datasets!$B:$C,1,0)), "no", "yes")</f>
        <v>no</v>
      </c>
      <c r="N912" s="8" t="str">
        <f aca="false">IF(ISNA(VLOOKUP($B912,processing!$B:$C,1,0)), "no", "yes")</f>
        <v>no</v>
      </c>
      <c r="O912" s="8" t="str">
        <f aca="false">IF(ISNA(VLOOKUP($B912,outputs!$B:$C,1,0)), "no", "yes")</f>
        <v>no</v>
      </c>
      <c r="P912" s="8" t="str">
        <f aca="false">IF(ISNA(VLOOKUP($B912,accuracy!$B:$C,1,0)), "no", "yes")</f>
        <v>no</v>
      </c>
    </row>
    <row r="913" customFormat="false" ht="12.75" hidden="false" customHeight="true" outlineLevel="0" collapsed="false">
      <c r="A913" s="5"/>
      <c r="B913" s="5" t="str">
        <f aca="false">CONCATENATE(E913," ",C913,", ",G913, " (", D913,")")</f>
        <v> ,  ()</v>
      </c>
      <c r="C913" s="5"/>
      <c r="J913" s="5" t="e">
        <f aca="true">EXACT(VLOOKUP($B913, INDIRECT("scientific!$A:$E"), 5, FALSE()), "no")</f>
        <v>#N/A</v>
      </c>
      <c r="K913" s="9" t="str">
        <f aca="false">IF(ISNA(VLOOKUP($B913,geographic!$A:$B,1,0)), "no", "yes")</f>
        <v>no</v>
      </c>
      <c r="L913" s="8" t="str">
        <f aca="false">IF(ISNA(VLOOKUP($B913,scientific!$A:$B,1,0)), "no", "yes")</f>
        <v>no</v>
      </c>
      <c r="M913" s="8" t="str">
        <f aca="false">IF(ISNA(VLOOKUP($B913,datasets!$B:$C,1,0)), "no", "yes")</f>
        <v>no</v>
      </c>
      <c r="N913" s="8" t="str">
        <f aca="false">IF(ISNA(VLOOKUP($B913,processing!$B:$C,1,0)), "no", "yes")</f>
        <v>no</v>
      </c>
      <c r="O913" s="8" t="str">
        <f aca="false">IF(ISNA(VLOOKUP($B913,outputs!$B:$C,1,0)), "no", "yes")</f>
        <v>no</v>
      </c>
      <c r="P913" s="8" t="str">
        <f aca="false">IF(ISNA(VLOOKUP($B913,accuracy!$B:$C,1,0)), "no", "yes")</f>
        <v>no</v>
      </c>
    </row>
    <row r="914" customFormat="false" ht="12.75" hidden="false" customHeight="true" outlineLevel="0" collapsed="false">
      <c r="A914" s="5"/>
      <c r="B914" s="5" t="str">
        <f aca="false">CONCATENATE(E914," ",C914,", ",G914, " (", D914,")")</f>
        <v> ,  ()</v>
      </c>
      <c r="C914" s="5"/>
      <c r="J914" s="5" t="e">
        <f aca="true">EXACT(VLOOKUP($B914, INDIRECT("scientific!$A:$E"), 5, FALSE()), "no")</f>
        <v>#N/A</v>
      </c>
      <c r="K914" s="9" t="str">
        <f aca="false">IF(ISNA(VLOOKUP($B914,geographic!$A:$B,1,0)), "no", "yes")</f>
        <v>no</v>
      </c>
      <c r="L914" s="8" t="str">
        <f aca="false">IF(ISNA(VLOOKUP($B914,scientific!$A:$B,1,0)), "no", "yes")</f>
        <v>no</v>
      </c>
      <c r="M914" s="8" t="str">
        <f aca="false">IF(ISNA(VLOOKUP($B914,datasets!$B:$C,1,0)), "no", "yes")</f>
        <v>no</v>
      </c>
      <c r="N914" s="8" t="str">
        <f aca="false">IF(ISNA(VLOOKUP($B914,processing!$B:$C,1,0)), "no", "yes")</f>
        <v>no</v>
      </c>
      <c r="O914" s="8" t="str">
        <f aca="false">IF(ISNA(VLOOKUP($B914,outputs!$B:$C,1,0)), "no", "yes")</f>
        <v>no</v>
      </c>
      <c r="P914" s="8" t="str">
        <f aca="false">IF(ISNA(VLOOKUP($B914,accuracy!$B:$C,1,0)), "no", "yes")</f>
        <v>no</v>
      </c>
    </row>
    <row r="915" customFormat="false" ht="12.75" hidden="false" customHeight="true" outlineLevel="0" collapsed="false">
      <c r="A915" s="5"/>
      <c r="B915" s="5" t="str">
        <f aca="false">CONCATENATE(E915," ",C915,", ",G915, " (", D915,")")</f>
        <v> ,  ()</v>
      </c>
      <c r="C915" s="5"/>
      <c r="J915" s="5" t="e">
        <f aca="true">EXACT(VLOOKUP($B915, INDIRECT("scientific!$A:$E"), 5, FALSE()), "no")</f>
        <v>#N/A</v>
      </c>
      <c r="K915" s="9" t="str">
        <f aca="false">IF(ISNA(VLOOKUP($B915,geographic!$A:$B,1,0)), "no", "yes")</f>
        <v>no</v>
      </c>
      <c r="L915" s="8" t="str">
        <f aca="false">IF(ISNA(VLOOKUP($B915,scientific!$A:$B,1,0)), "no", "yes")</f>
        <v>no</v>
      </c>
      <c r="M915" s="8" t="str">
        <f aca="false">IF(ISNA(VLOOKUP($B915,datasets!$B:$C,1,0)), "no", "yes")</f>
        <v>no</v>
      </c>
      <c r="N915" s="8" t="str">
        <f aca="false">IF(ISNA(VLOOKUP($B915,processing!$B:$C,1,0)), "no", "yes")</f>
        <v>no</v>
      </c>
      <c r="O915" s="8" t="str">
        <f aca="false">IF(ISNA(VLOOKUP($B915,outputs!$B:$C,1,0)), "no", "yes")</f>
        <v>no</v>
      </c>
      <c r="P915" s="8" t="str">
        <f aca="false">IF(ISNA(VLOOKUP($B915,accuracy!$B:$C,1,0)), "no", "yes")</f>
        <v>no</v>
      </c>
    </row>
    <row r="916" customFormat="false" ht="12.75" hidden="false" customHeight="true" outlineLevel="0" collapsed="false">
      <c r="A916" s="5"/>
      <c r="B916" s="5" t="str">
        <f aca="false">CONCATENATE(E916," ",C916,", ",G916, " (", D916,")")</f>
        <v> ,  ()</v>
      </c>
      <c r="C916" s="5"/>
      <c r="J916" s="5" t="e">
        <f aca="true">EXACT(VLOOKUP($B916, INDIRECT("scientific!$A:$E"), 5, FALSE()), "no")</f>
        <v>#N/A</v>
      </c>
      <c r="K916" s="9" t="str">
        <f aca="false">IF(ISNA(VLOOKUP($B916,geographic!$A:$B,1,0)), "no", "yes")</f>
        <v>no</v>
      </c>
      <c r="L916" s="8" t="str">
        <f aca="false">IF(ISNA(VLOOKUP($B916,scientific!$A:$B,1,0)), "no", "yes")</f>
        <v>no</v>
      </c>
      <c r="M916" s="8" t="str">
        <f aca="false">IF(ISNA(VLOOKUP($B916,datasets!$B:$C,1,0)), "no", "yes")</f>
        <v>no</v>
      </c>
      <c r="N916" s="8" t="str">
        <f aca="false">IF(ISNA(VLOOKUP($B916,processing!$B:$C,1,0)), "no", "yes")</f>
        <v>no</v>
      </c>
      <c r="O916" s="8" t="str">
        <f aca="false">IF(ISNA(VLOOKUP($B916,outputs!$B:$C,1,0)), "no", "yes")</f>
        <v>no</v>
      </c>
      <c r="P916" s="8" t="str">
        <f aca="false">IF(ISNA(VLOOKUP($B916,accuracy!$B:$C,1,0)), "no", "yes")</f>
        <v>no</v>
      </c>
    </row>
    <row r="917" customFormat="false" ht="12.75" hidden="false" customHeight="true" outlineLevel="0" collapsed="false">
      <c r="A917" s="5"/>
      <c r="B917" s="5" t="str">
        <f aca="false">CONCATENATE(E917," ",C917,", ",G917, " (", D917,")")</f>
        <v> ,  ()</v>
      </c>
      <c r="C917" s="5"/>
      <c r="J917" s="5" t="e">
        <f aca="true">EXACT(VLOOKUP($B917, INDIRECT("scientific!$A:$E"), 5, FALSE()), "no")</f>
        <v>#N/A</v>
      </c>
      <c r="K917" s="9" t="str">
        <f aca="false">IF(ISNA(VLOOKUP($B917,geographic!$A:$B,1,0)), "no", "yes")</f>
        <v>no</v>
      </c>
      <c r="L917" s="8" t="str">
        <f aca="false">IF(ISNA(VLOOKUP($B917,scientific!$A:$B,1,0)), "no", "yes")</f>
        <v>no</v>
      </c>
      <c r="M917" s="8" t="str">
        <f aca="false">IF(ISNA(VLOOKUP($B917,datasets!$B:$C,1,0)), "no", "yes")</f>
        <v>no</v>
      </c>
      <c r="N917" s="8" t="str">
        <f aca="false">IF(ISNA(VLOOKUP($B917,processing!$B:$C,1,0)), "no", "yes")</f>
        <v>no</v>
      </c>
      <c r="O917" s="8" t="str">
        <f aca="false">IF(ISNA(VLOOKUP($B917,outputs!$B:$C,1,0)), "no", "yes")</f>
        <v>no</v>
      </c>
      <c r="P917" s="8" t="str">
        <f aca="false">IF(ISNA(VLOOKUP($B917,accuracy!$B:$C,1,0)), "no", "yes")</f>
        <v>no</v>
      </c>
    </row>
    <row r="918" customFormat="false" ht="12.75" hidden="false" customHeight="true" outlineLevel="0" collapsed="false">
      <c r="A918" s="5"/>
      <c r="B918" s="5" t="str">
        <f aca="false">CONCATENATE(E918," ",C918,", ",G918, " (", D918,")")</f>
        <v> ,  ()</v>
      </c>
      <c r="C918" s="5"/>
      <c r="J918" s="5" t="e">
        <f aca="true">EXACT(VLOOKUP($B918, INDIRECT("scientific!$A:$E"), 5, FALSE()), "no")</f>
        <v>#N/A</v>
      </c>
      <c r="K918" s="9" t="str">
        <f aca="false">IF(ISNA(VLOOKUP($B918,geographic!$A:$B,1,0)), "no", "yes")</f>
        <v>no</v>
      </c>
      <c r="L918" s="8" t="str">
        <f aca="false">IF(ISNA(VLOOKUP($B918,scientific!$A:$B,1,0)), "no", "yes")</f>
        <v>no</v>
      </c>
      <c r="M918" s="8" t="str">
        <f aca="false">IF(ISNA(VLOOKUP($B918,datasets!$B:$C,1,0)), "no", "yes")</f>
        <v>no</v>
      </c>
      <c r="N918" s="8" t="str">
        <f aca="false">IF(ISNA(VLOOKUP($B918,processing!$B:$C,1,0)), "no", "yes")</f>
        <v>no</v>
      </c>
      <c r="O918" s="8" t="str">
        <f aca="false">IF(ISNA(VLOOKUP($B918,outputs!$B:$C,1,0)), "no", "yes")</f>
        <v>no</v>
      </c>
      <c r="P918" s="8" t="str">
        <f aca="false">IF(ISNA(VLOOKUP($B918,accuracy!$B:$C,1,0)), "no", "yes")</f>
        <v>no</v>
      </c>
    </row>
    <row r="919" customFormat="false" ht="12.75" hidden="false" customHeight="true" outlineLevel="0" collapsed="false">
      <c r="A919" s="5"/>
      <c r="B919" s="5" t="str">
        <f aca="false">CONCATENATE(E919," ",C919,", ",G919, " (", D919,")")</f>
        <v> ,  ()</v>
      </c>
      <c r="C919" s="5"/>
      <c r="J919" s="5" t="e">
        <f aca="true">EXACT(VLOOKUP($B919, INDIRECT("scientific!$A:$E"), 5, FALSE()), "no")</f>
        <v>#N/A</v>
      </c>
      <c r="K919" s="9" t="str">
        <f aca="false">IF(ISNA(VLOOKUP($B919,geographic!$A:$B,1,0)), "no", "yes")</f>
        <v>no</v>
      </c>
      <c r="L919" s="8" t="str">
        <f aca="false">IF(ISNA(VLOOKUP($B919,scientific!$A:$B,1,0)), "no", "yes")</f>
        <v>no</v>
      </c>
      <c r="M919" s="8" t="str">
        <f aca="false">IF(ISNA(VLOOKUP($B919,datasets!$B:$C,1,0)), "no", "yes")</f>
        <v>no</v>
      </c>
      <c r="N919" s="8" t="str">
        <f aca="false">IF(ISNA(VLOOKUP($B919,processing!$B:$C,1,0)), "no", "yes")</f>
        <v>no</v>
      </c>
      <c r="O919" s="8" t="str">
        <f aca="false">IF(ISNA(VLOOKUP($B919,outputs!$B:$C,1,0)), "no", "yes")</f>
        <v>no</v>
      </c>
      <c r="P919" s="8" t="str">
        <f aca="false">IF(ISNA(VLOOKUP($B919,accuracy!$B:$C,1,0)), "no", "yes")</f>
        <v>no</v>
      </c>
    </row>
    <row r="920" customFormat="false" ht="12.75" hidden="false" customHeight="true" outlineLevel="0" collapsed="false">
      <c r="A920" s="5"/>
      <c r="B920" s="5" t="str">
        <f aca="false">CONCATENATE(E920," ",C920,", ",G920, " (", D920,")")</f>
        <v> ,  ()</v>
      </c>
      <c r="C920" s="5"/>
      <c r="J920" s="5" t="e">
        <f aca="true">EXACT(VLOOKUP($B920, INDIRECT("scientific!$A:$E"), 5, FALSE()), "no")</f>
        <v>#N/A</v>
      </c>
      <c r="K920" s="9" t="str">
        <f aca="false">IF(ISNA(VLOOKUP($B920,geographic!$A:$B,1,0)), "no", "yes")</f>
        <v>no</v>
      </c>
      <c r="L920" s="8" t="str">
        <f aca="false">IF(ISNA(VLOOKUP($B920,scientific!$A:$B,1,0)), "no", "yes")</f>
        <v>no</v>
      </c>
      <c r="M920" s="8" t="str">
        <f aca="false">IF(ISNA(VLOOKUP($B920,datasets!$B:$C,1,0)), "no", "yes")</f>
        <v>no</v>
      </c>
      <c r="N920" s="8" t="str">
        <f aca="false">IF(ISNA(VLOOKUP($B920,processing!$B:$C,1,0)), "no", "yes")</f>
        <v>no</v>
      </c>
      <c r="O920" s="8" t="str">
        <f aca="false">IF(ISNA(VLOOKUP($B920,outputs!$B:$C,1,0)), "no", "yes")</f>
        <v>no</v>
      </c>
      <c r="P920" s="8" t="str">
        <f aca="false">IF(ISNA(VLOOKUP($B920,accuracy!$B:$C,1,0)), "no", "yes")</f>
        <v>no</v>
      </c>
    </row>
    <row r="921" customFormat="false" ht="12.75" hidden="false" customHeight="true" outlineLevel="0" collapsed="false">
      <c r="A921" s="5"/>
      <c r="B921" s="5" t="str">
        <f aca="false">CONCATENATE(E921," ",C921,", ",G921, " (", D921,")")</f>
        <v> ,  ()</v>
      </c>
      <c r="C921" s="5"/>
      <c r="J921" s="5" t="e">
        <f aca="true">EXACT(VLOOKUP($B921, INDIRECT("scientific!$A:$E"), 5, FALSE()), "no")</f>
        <v>#N/A</v>
      </c>
      <c r="K921" s="9" t="str">
        <f aca="false">IF(ISNA(VLOOKUP($B921,geographic!$A:$B,1,0)), "no", "yes")</f>
        <v>no</v>
      </c>
      <c r="L921" s="8" t="str">
        <f aca="false">IF(ISNA(VLOOKUP($B921,scientific!$A:$B,1,0)), "no", "yes")</f>
        <v>no</v>
      </c>
      <c r="M921" s="8" t="str">
        <f aca="false">IF(ISNA(VLOOKUP($B921,datasets!$B:$C,1,0)), "no", "yes")</f>
        <v>no</v>
      </c>
      <c r="N921" s="8" t="str">
        <f aca="false">IF(ISNA(VLOOKUP($B921,processing!$B:$C,1,0)), "no", "yes")</f>
        <v>no</v>
      </c>
      <c r="O921" s="8" t="str">
        <f aca="false">IF(ISNA(VLOOKUP($B921,outputs!$B:$C,1,0)), "no", "yes")</f>
        <v>no</v>
      </c>
      <c r="P921" s="8" t="str">
        <f aca="false">IF(ISNA(VLOOKUP($B921,accuracy!$B:$C,1,0)), "no", "yes")</f>
        <v>no</v>
      </c>
    </row>
    <row r="922" customFormat="false" ht="12.75" hidden="false" customHeight="true" outlineLevel="0" collapsed="false">
      <c r="A922" s="5"/>
      <c r="B922" s="5" t="str">
        <f aca="false">CONCATENATE(E922," ",C922,", ",G922, " (", D922,")")</f>
        <v> ,  ()</v>
      </c>
      <c r="C922" s="5"/>
      <c r="J922" s="5" t="e">
        <f aca="true">EXACT(VLOOKUP($B922, INDIRECT("scientific!$A:$E"), 5, FALSE()), "no")</f>
        <v>#N/A</v>
      </c>
      <c r="K922" s="9" t="str">
        <f aca="false">IF(ISNA(VLOOKUP($B922,geographic!$A:$B,1,0)), "no", "yes")</f>
        <v>no</v>
      </c>
      <c r="L922" s="8" t="str">
        <f aca="false">IF(ISNA(VLOOKUP($B922,scientific!$A:$B,1,0)), "no", "yes")</f>
        <v>no</v>
      </c>
      <c r="M922" s="8" t="str">
        <f aca="false">IF(ISNA(VLOOKUP($B922,datasets!$B:$C,1,0)), "no", "yes")</f>
        <v>no</v>
      </c>
      <c r="N922" s="8" t="str">
        <f aca="false">IF(ISNA(VLOOKUP($B922,processing!$B:$C,1,0)), "no", "yes")</f>
        <v>no</v>
      </c>
      <c r="O922" s="8" t="str">
        <f aca="false">IF(ISNA(VLOOKUP($B922,outputs!$B:$C,1,0)), "no", "yes")</f>
        <v>no</v>
      </c>
      <c r="P922" s="8" t="str">
        <f aca="false">IF(ISNA(VLOOKUP($B922,accuracy!$B:$C,1,0)), "no", "yes")</f>
        <v>no</v>
      </c>
    </row>
    <row r="923" customFormat="false" ht="12.75" hidden="false" customHeight="true" outlineLevel="0" collapsed="false">
      <c r="A923" s="5"/>
      <c r="B923" s="5" t="str">
        <f aca="false">CONCATENATE(E923," ",C923,", ",G923, " (", D923,")")</f>
        <v> ,  ()</v>
      </c>
      <c r="C923" s="5"/>
      <c r="J923" s="5" t="e">
        <f aca="true">EXACT(VLOOKUP($B923, INDIRECT("scientific!$A:$E"), 5, FALSE()), "no")</f>
        <v>#N/A</v>
      </c>
      <c r="K923" s="9" t="str">
        <f aca="false">IF(ISNA(VLOOKUP($B923,geographic!$A:$B,1,0)), "no", "yes")</f>
        <v>no</v>
      </c>
      <c r="L923" s="8" t="str">
        <f aca="false">IF(ISNA(VLOOKUP($B923,scientific!$A:$B,1,0)), "no", "yes")</f>
        <v>no</v>
      </c>
      <c r="M923" s="8" t="str">
        <f aca="false">IF(ISNA(VLOOKUP($B923,datasets!$B:$C,1,0)), "no", "yes")</f>
        <v>no</v>
      </c>
      <c r="N923" s="8" t="str">
        <f aca="false">IF(ISNA(VLOOKUP($B923,processing!$B:$C,1,0)), "no", "yes")</f>
        <v>no</v>
      </c>
      <c r="O923" s="8" t="str">
        <f aca="false">IF(ISNA(VLOOKUP($B923,outputs!$B:$C,1,0)), "no", "yes")</f>
        <v>no</v>
      </c>
      <c r="P923" s="8" t="str">
        <f aca="false">IF(ISNA(VLOOKUP($B923,accuracy!$B:$C,1,0)), "no", "yes")</f>
        <v>no</v>
      </c>
    </row>
    <row r="924" customFormat="false" ht="12.75" hidden="false" customHeight="true" outlineLevel="0" collapsed="false">
      <c r="A924" s="5"/>
      <c r="B924" s="5" t="str">
        <f aca="false">CONCATENATE(E924," ",C924,", ",G924, " (", D924,")")</f>
        <v> ,  ()</v>
      </c>
      <c r="C924" s="5"/>
      <c r="J924" s="5" t="e">
        <f aca="true">EXACT(VLOOKUP($B924, INDIRECT("scientific!$A:$E"), 5, FALSE()), "no")</f>
        <v>#N/A</v>
      </c>
      <c r="K924" s="9" t="str">
        <f aca="false">IF(ISNA(VLOOKUP($B924,geographic!$A:$B,1,0)), "no", "yes")</f>
        <v>no</v>
      </c>
      <c r="L924" s="8" t="str">
        <f aca="false">IF(ISNA(VLOOKUP($B924,scientific!$A:$B,1,0)), "no", "yes")</f>
        <v>no</v>
      </c>
      <c r="M924" s="8" t="str">
        <f aca="false">IF(ISNA(VLOOKUP($B924,datasets!$B:$C,1,0)), "no", "yes")</f>
        <v>no</v>
      </c>
      <c r="N924" s="8" t="str">
        <f aca="false">IF(ISNA(VLOOKUP($B924,processing!$B:$C,1,0)), "no", "yes")</f>
        <v>no</v>
      </c>
      <c r="O924" s="8" t="str">
        <f aca="false">IF(ISNA(VLOOKUP($B924,outputs!$B:$C,1,0)), "no", "yes")</f>
        <v>no</v>
      </c>
      <c r="P924" s="8" t="str">
        <f aca="false">IF(ISNA(VLOOKUP($B924,accuracy!$B:$C,1,0)), "no", "yes")</f>
        <v>no</v>
      </c>
    </row>
    <row r="925" customFormat="false" ht="12.75" hidden="false" customHeight="true" outlineLevel="0" collapsed="false">
      <c r="A925" s="5"/>
      <c r="B925" s="5" t="str">
        <f aca="false">CONCATENATE(E925," ",C925,", ",G925, " (", D925,")")</f>
        <v> ,  ()</v>
      </c>
      <c r="C925" s="5"/>
      <c r="J925" s="5" t="e">
        <f aca="true">EXACT(VLOOKUP($B925, INDIRECT("scientific!$A:$E"), 5, FALSE()), "no")</f>
        <v>#N/A</v>
      </c>
      <c r="K925" s="9" t="str">
        <f aca="false">IF(ISNA(VLOOKUP($B925,geographic!$A:$B,1,0)), "no", "yes")</f>
        <v>no</v>
      </c>
      <c r="L925" s="8" t="str">
        <f aca="false">IF(ISNA(VLOOKUP($B925,scientific!$A:$B,1,0)), "no", "yes")</f>
        <v>no</v>
      </c>
      <c r="M925" s="8" t="str">
        <f aca="false">IF(ISNA(VLOOKUP($B925,datasets!$B:$C,1,0)), "no", "yes")</f>
        <v>no</v>
      </c>
      <c r="N925" s="8" t="str">
        <f aca="false">IF(ISNA(VLOOKUP($B925,processing!$B:$C,1,0)), "no", "yes")</f>
        <v>no</v>
      </c>
      <c r="O925" s="8" t="str">
        <f aca="false">IF(ISNA(VLOOKUP($B925,outputs!$B:$C,1,0)), "no", "yes")</f>
        <v>no</v>
      </c>
      <c r="P925" s="8" t="str">
        <f aca="false">IF(ISNA(VLOOKUP($B925,accuracy!$B:$C,1,0)), "no", "yes")</f>
        <v>no</v>
      </c>
    </row>
    <row r="926" customFormat="false" ht="12.75" hidden="false" customHeight="true" outlineLevel="0" collapsed="false">
      <c r="A926" s="5"/>
      <c r="B926" s="5" t="str">
        <f aca="false">CONCATENATE(E926," ",C926,", ",G926, " (", D926,")")</f>
        <v> ,  ()</v>
      </c>
      <c r="C926" s="5"/>
      <c r="J926" s="5" t="e">
        <f aca="true">EXACT(VLOOKUP($B926, INDIRECT("scientific!$A:$E"), 5, FALSE()), "no")</f>
        <v>#N/A</v>
      </c>
      <c r="K926" s="9" t="str">
        <f aca="false">IF(ISNA(VLOOKUP($B926,geographic!$A:$B,1,0)), "no", "yes")</f>
        <v>no</v>
      </c>
      <c r="L926" s="8" t="str">
        <f aca="false">IF(ISNA(VLOOKUP($B926,scientific!$A:$B,1,0)), "no", "yes")</f>
        <v>no</v>
      </c>
      <c r="M926" s="8" t="str">
        <f aca="false">IF(ISNA(VLOOKUP($B926,datasets!$B:$C,1,0)), "no", "yes")</f>
        <v>no</v>
      </c>
      <c r="N926" s="8" t="str">
        <f aca="false">IF(ISNA(VLOOKUP($B926,processing!$B:$C,1,0)), "no", "yes")</f>
        <v>no</v>
      </c>
      <c r="O926" s="8" t="str">
        <f aca="false">IF(ISNA(VLOOKUP($B926,outputs!$B:$C,1,0)), "no", "yes")</f>
        <v>no</v>
      </c>
      <c r="P926" s="8" t="str">
        <f aca="false">IF(ISNA(VLOOKUP($B926,accuracy!$B:$C,1,0)), "no", "yes")</f>
        <v>no</v>
      </c>
    </row>
    <row r="927" customFormat="false" ht="12.75" hidden="false" customHeight="true" outlineLevel="0" collapsed="false">
      <c r="A927" s="5"/>
      <c r="B927" s="5" t="str">
        <f aca="false">CONCATENATE(E927," ",C927,", ",G927, " (", D927,")")</f>
        <v> ,  ()</v>
      </c>
      <c r="C927" s="5"/>
      <c r="J927" s="5" t="e">
        <f aca="true">EXACT(VLOOKUP($B927, INDIRECT("scientific!$A:$E"), 5, FALSE()), "no")</f>
        <v>#N/A</v>
      </c>
      <c r="K927" s="9" t="str">
        <f aca="false">IF(ISNA(VLOOKUP($B927,geographic!$A:$B,1,0)), "no", "yes")</f>
        <v>no</v>
      </c>
      <c r="L927" s="8" t="str">
        <f aca="false">IF(ISNA(VLOOKUP($B927,scientific!$A:$B,1,0)), "no", "yes")</f>
        <v>no</v>
      </c>
      <c r="M927" s="8" t="str">
        <f aca="false">IF(ISNA(VLOOKUP($B927,datasets!$B:$C,1,0)), "no", "yes")</f>
        <v>no</v>
      </c>
      <c r="N927" s="8" t="str">
        <f aca="false">IF(ISNA(VLOOKUP($B927,processing!$B:$C,1,0)), "no", "yes")</f>
        <v>no</v>
      </c>
      <c r="O927" s="8" t="str">
        <f aca="false">IF(ISNA(VLOOKUP($B927,outputs!$B:$C,1,0)), "no", "yes")</f>
        <v>no</v>
      </c>
      <c r="P927" s="8" t="str">
        <f aca="false">IF(ISNA(VLOOKUP($B927,accuracy!$B:$C,1,0)), "no", "yes")</f>
        <v>no</v>
      </c>
    </row>
    <row r="928" customFormat="false" ht="12.75" hidden="false" customHeight="true" outlineLevel="0" collapsed="false">
      <c r="A928" s="5"/>
      <c r="B928" s="5" t="str">
        <f aca="false">CONCATENATE(E928," ",C928,", ",G928, " (", D928,")")</f>
        <v> ,  ()</v>
      </c>
      <c r="C928" s="5"/>
      <c r="J928" s="5" t="e">
        <f aca="true">EXACT(VLOOKUP($B928, INDIRECT("scientific!$A:$E"), 5, FALSE()), "no")</f>
        <v>#N/A</v>
      </c>
      <c r="K928" s="9" t="str">
        <f aca="false">IF(ISNA(VLOOKUP($B928,geographic!$A:$B,1,0)), "no", "yes")</f>
        <v>no</v>
      </c>
      <c r="L928" s="8" t="str">
        <f aca="false">IF(ISNA(VLOOKUP($B928,scientific!$A:$B,1,0)), "no", "yes")</f>
        <v>no</v>
      </c>
      <c r="M928" s="8" t="str">
        <f aca="false">IF(ISNA(VLOOKUP($B928,datasets!$B:$C,1,0)), "no", "yes")</f>
        <v>no</v>
      </c>
      <c r="N928" s="8" t="str">
        <f aca="false">IF(ISNA(VLOOKUP($B928,processing!$B:$C,1,0)), "no", "yes")</f>
        <v>no</v>
      </c>
      <c r="O928" s="8" t="str">
        <f aca="false">IF(ISNA(VLOOKUP($B928,outputs!$B:$C,1,0)), "no", "yes")</f>
        <v>no</v>
      </c>
      <c r="P928" s="8" t="str">
        <f aca="false">IF(ISNA(VLOOKUP($B928,accuracy!$B:$C,1,0)), "no", "yes")</f>
        <v>no</v>
      </c>
    </row>
    <row r="929" customFormat="false" ht="12.75" hidden="false" customHeight="true" outlineLevel="0" collapsed="false">
      <c r="A929" s="5"/>
      <c r="B929" s="5" t="str">
        <f aca="false">CONCATENATE(E929," ",C929,", ",G929, " (", D929,")")</f>
        <v> ,  ()</v>
      </c>
      <c r="C929" s="5"/>
      <c r="J929" s="5" t="e">
        <f aca="true">EXACT(VLOOKUP($B929, INDIRECT("scientific!$A:$E"), 5, FALSE()), "no")</f>
        <v>#N/A</v>
      </c>
      <c r="K929" s="9" t="str">
        <f aca="false">IF(ISNA(VLOOKUP($B929,geographic!$A:$B,1,0)), "no", "yes")</f>
        <v>no</v>
      </c>
      <c r="L929" s="8" t="str">
        <f aca="false">IF(ISNA(VLOOKUP($B929,scientific!$A:$B,1,0)), "no", "yes")</f>
        <v>no</v>
      </c>
      <c r="M929" s="8" t="str">
        <f aca="false">IF(ISNA(VLOOKUP($B929,datasets!$B:$C,1,0)), "no", "yes")</f>
        <v>no</v>
      </c>
      <c r="N929" s="8" t="str">
        <f aca="false">IF(ISNA(VLOOKUP($B929,processing!$B:$C,1,0)), "no", "yes")</f>
        <v>no</v>
      </c>
      <c r="O929" s="8" t="str">
        <f aca="false">IF(ISNA(VLOOKUP($B929,outputs!$B:$C,1,0)), "no", "yes")</f>
        <v>no</v>
      </c>
      <c r="P929" s="8" t="str">
        <f aca="false">IF(ISNA(VLOOKUP($B929,accuracy!$B:$C,1,0)), "no", "yes")</f>
        <v>no</v>
      </c>
    </row>
    <row r="930" customFormat="false" ht="12.75" hidden="false" customHeight="true" outlineLevel="0" collapsed="false">
      <c r="A930" s="5"/>
      <c r="B930" s="5" t="str">
        <f aca="false">CONCATENATE(E930," ",C930,", ",G930, " (", D930,")")</f>
        <v> ,  ()</v>
      </c>
      <c r="C930" s="5"/>
      <c r="J930" s="5" t="e">
        <f aca="true">EXACT(VLOOKUP($B930, INDIRECT("scientific!$A:$E"), 5, FALSE()), "no")</f>
        <v>#N/A</v>
      </c>
      <c r="K930" s="9" t="str">
        <f aca="false">IF(ISNA(VLOOKUP($B930,geographic!$A:$B,1,0)), "no", "yes")</f>
        <v>no</v>
      </c>
      <c r="L930" s="8" t="str">
        <f aca="false">IF(ISNA(VLOOKUP($B930,scientific!$A:$B,1,0)), "no", "yes")</f>
        <v>no</v>
      </c>
      <c r="M930" s="8" t="str">
        <f aca="false">IF(ISNA(VLOOKUP($B930,datasets!$B:$C,1,0)), "no", "yes")</f>
        <v>no</v>
      </c>
      <c r="N930" s="8" t="str">
        <f aca="false">IF(ISNA(VLOOKUP($B930,processing!$B:$C,1,0)), "no", "yes")</f>
        <v>no</v>
      </c>
      <c r="O930" s="8" t="str">
        <f aca="false">IF(ISNA(VLOOKUP($B930,outputs!$B:$C,1,0)), "no", "yes")</f>
        <v>no</v>
      </c>
      <c r="P930" s="8" t="str">
        <f aca="false">IF(ISNA(VLOOKUP($B930,accuracy!$B:$C,1,0)), "no", "yes")</f>
        <v>no</v>
      </c>
    </row>
    <row r="931" customFormat="false" ht="12.75" hidden="false" customHeight="true" outlineLevel="0" collapsed="false">
      <c r="A931" s="5"/>
      <c r="B931" s="5" t="str">
        <f aca="false">CONCATENATE(E931," ",C931,", ",G931, " (", D931,")")</f>
        <v> ,  ()</v>
      </c>
      <c r="C931" s="5"/>
      <c r="J931" s="5" t="e">
        <f aca="true">EXACT(VLOOKUP($B931, INDIRECT("scientific!$A:$E"), 5, FALSE()), "no")</f>
        <v>#N/A</v>
      </c>
      <c r="K931" s="9" t="str">
        <f aca="false">IF(ISNA(VLOOKUP($B931,geographic!$A:$B,1,0)), "no", "yes")</f>
        <v>no</v>
      </c>
      <c r="L931" s="8" t="str">
        <f aca="false">IF(ISNA(VLOOKUP($B931,scientific!$A:$B,1,0)), "no", "yes")</f>
        <v>no</v>
      </c>
      <c r="M931" s="8" t="str">
        <f aca="false">IF(ISNA(VLOOKUP($B931,datasets!$B:$C,1,0)), "no", "yes")</f>
        <v>no</v>
      </c>
      <c r="N931" s="8" t="str">
        <f aca="false">IF(ISNA(VLOOKUP($B931,processing!$B:$C,1,0)), "no", "yes")</f>
        <v>no</v>
      </c>
      <c r="O931" s="8" t="str">
        <f aca="false">IF(ISNA(VLOOKUP($B931,outputs!$B:$C,1,0)), "no", "yes")</f>
        <v>no</v>
      </c>
      <c r="P931" s="8" t="str">
        <f aca="false">IF(ISNA(VLOOKUP($B931,accuracy!$B:$C,1,0)), "no", "yes")</f>
        <v>no</v>
      </c>
    </row>
    <row r="932" customFormat="false" ht="12.75" hidden="false" customHeight="true" outlineLevel="0" collapsed="false">
      <c r="A932" s="5"/>
      <c r="B932" s="5" t="str">
        <f aca="false">CONCATENATE(E932," ",C932,", ",G932, " (", D932,")")</f>
        <v> ,  ()</v>
      </c>
      <c r="C932" s="5"/>
      <c r="J932" s="5" t="e">
        <f aca="true">EXACT(VLOOKUP($B932, INDIRECT("scientific!$A:$E"), 5, FALSE()), "no")</f>
        <v>#N/A</v>
      </c>
      <c r="K932" s="9" t="str">
        <f aca="false">IF(ISNA(VLOOKUP($B932,geographic!$A:$B,1,0)), "no", "yes")</f>
        <v>no</v>
      </c>
      <c r="L932" s="8" t="str">
        <f aca="false">IF(ISNA(VLOOKUP($B932,scientific!$A:$B,1,0)), "no", "yes")</f>
        <v>no</v>
      </c>
      <c r="M932" s="8" t="str">
        <f aca="false">IF(ISNA(VLOOKUP($B932,datasets!$B:$C,1,0)), "no", "yes")</f>
        <v>no</v>
      </c>
      <c r="N932" s="8" t="str">
        <f aca="false">IF(ISNA(VLOOKUP($B932,processing!$B:$C,1,0)), "no", "yes")</f>
        <v>no</v>
      </c>
      <c r="O932" s="8" t="str">
        <f aca="false">IF(ISNA(VLOOKUP($B932,outputs!$B:$C,1,0)), "no", "yes")</f>
        <v>no</v>
      </c>
      <c r="P932" s="8" t="str">
        <f aca="false">IF(ISNA(VLOOKUP($B932,accuracy!$B:$C,1,0)), "no", "yes")</f>
        <v>no</v>
      </c>
    </row>
    <row r="933" customFormat="false" ht="12.75" hidden="false" customHeight="true" outlineLevel="0" collapsed="false">
      <c r="A933" s="5"/>
      <c r="B933" s="5" t="str">
        <f aca="false">CONCATENATE(E933," ",C933,", ",G933, " (", D933,")")</f>
        <v> ,  ()</v>
      </c>
      <c r="C933" s="5"/>
      <c r="J933" s="5" t="e">
        <f aca="true">EXACT(VLOOKUP($B933, INDIRECT("scientific!$A:$E"), 5, FALSE()), "no")</f>
        <v>#N/A</v>
      </c>
      <c r="K933" s="9" t="str">
        <f aca="false">IF(ISNA(VLOOKUP($B933,geographic!$A:$B,1,0)), "no", "yes")</f>
        <v>no</v>
      </c>
      <c r="L933" s="8" t="str">
        <f aca="false">IF(ISNA(VLOOKUP($B933,scientific!$A:$B,1,0)), "no", "yes")</f>
        <v>no</v>
      </c>
      <c r="M933" s="8" t="str">
        <f aca="false">IF(ISNA(VLOOKUP($B933,datasets!$B:$C,1,0)), "no", "yes")</f>
        <v>no</v>
      </c>
      <c r="N933" s="8" t="str">
        <f aca="false">IF(ISNA(VLOOKUP($B933,processing!$B:$C,1,0)), "no", "yes")</f>
        <v>no</v>
      </c>
      <c r="O933" s="8" t="str">
        <f aca="false">IF(ISNA(VLOOKUP($B933,outputs!$B:$C,1,0)), "no", "yes")</f>
        <v>no</v>
      </c>
      <c r="P933" s="8" t="str">
        <f aca="false">IF(ISNA(VLOOKUP($B933,accuracy!$B:$C,1,0)), "no", "yes")</f>
        <v>no</v>
      </c>
    </row>
    <row r="934" customFormat="false" ht="12.75" hidden="false" customHeight="true" outlineLevel="0" collapsed="false">
      <c r="A934" s="5"/>
      <c r="B934" s="5" t="str">
        <f aca="false">CONCATENATE(E934," ",C934,", ",G934, " (", D934,")")</f>
        <v> ,  ()</v>
      </c>
      <c r="C934" s="5"/>
      <c r="J934" s="5" t="e">
        <f aca="true">EXACT(VLOOKUP($B934, INDIRECT("scientific!$A:$E"), 5, FALSE()), "no")</f>
        <v>#N/A</v>
      </c>
      <c r="K934" s="9" t="str">
        <f aca="false">IF(ISNA(VLOOKUP($B934,geographic!$A:$B,1,0)), "no", "yes")</f>
        <v>no</v>
      </c>
      <c r="L934" s="8" t="str">
        <f aca="false">IF(ISNA(VLOOKUP($B934,scientific!$A:$B,1,0)), "no", "yes")</f>
        <v>no</v>
      </c>
      <c r="M934" s="8" t="str">
        <f aca="false">IF(ISNA(VLOOKUP($B934,datasets!$B:$C,1,0)), "no", "yes")</f>
        <v>no</v>
      </c>
      <c r="N934" s="8" t="str">
        <f aca="false">IF(ISNA(VLOOKUP($B934,processing!$B:$C,1,0)), "no", "yes")</f>
        <v>no</v>
      </c>
      <c r="O934" s="8" t="str">
        <f aca="false">IF(ISNA(VLOOKUP($B934,outputs!$B:$C,1,0)), "no", "yes")</f>
        <v>no</v>
      </c>
      <c r="P934" s="8" t="str">
        <f aca="false">IF(ISNA(VLOOKUP($B934,accuracy!$B:$C,1,0)), "no", "yes")</f>
        <v>no</v>
      </c>
    </row>
    <row r="935" customFormat="false" ht="12.75" hidden="false" customHeight="true" outlineLevel="0" collapsed="false">
      <c r="A935" s="5"/>
      <c r="B935" s="5" t="str">
        <f aca="false">CONCATENATE(E935," ",C935,", ",G935, " (", D935,")")</f>
        <v> ,  ()</v>
      </c>
      <c r="C935" s="5"/>
      <c r="J935" s="5" t="e">
        <f aca="true">EXACT(VLOOKUP($B935, INDIRECT("scientific!$A:$E"), 5, FALSE()), "no")</f>
        <v>#N/A</v>
      </c>
      <c r="K935" s="9" t="str">
        <f aca="false">IF(ISNA(VLOOKUP($B935,geographic!$A:$B,1,0)), "no", "yes")</f>
        <v>no</v>
      </c>
      <c r="L935" s="8" t="str">
        <f aca="false">IF(ISNA(VLOOKUP($B935,scientific!$A:$B,1,0)), "no", "yes")</f>
        <v>no</v>
      </c>
      <c r="M935" s="8" t="str">
        <f aca="false">IF(ISNA(VLOOKUP($B935,datasets!$B:$C,1,0)), "no", "yes")</f>
        <v>no</v>
      </c>
      <c r="N935" s="8" t="str">
        <f aca="false">IF(ISNA(VLOOKUP($B935,processing!$B:$C,1,0)), "no", "yes")</f>
        <v>no</v>
      </c>
      <c r="O935" s="8" t="str">
        <f aca="false">IF(ISNA(VLOOKUP($B935,outputs!$B:$C,1,0)), "no", "yes")</f>
        <v>no</v>
      </c>
      <c r="P935" s="8" t="str">
        <f aca="false">IF(ISNA(VLOOKUP($B935,accuracy!$B:$C,1,0)), "no", "yes")</f>
        <v>no</v>
      </c>
    </row>
    <row r="936" customFormat="false" ht="12.75" hidden="false" customHeight="true" outlineLevel="0" collapsed="false">
      <c r="A936" s="5"/>
      <c r="B936" s="5" t="str">
        <f aca="false">CONCATENATE(E936," ",C936,", ",G936, " (", D936,")")</f>
        <v> ,  ()</v>
      </c>
      <c r="C936" s="5"/>
      <c r="J936" s="5" t="e">
        <f aca="true">EXACT(VLOOKUP($B936, INDIRECT("scientific!$A:$E"), 5, FALSE()), "no")</f>
        <v>#N/A</v>
      </c>
      <c r="K936" s="9" t="str">
        <f aca="false">IF(ISNA(VLOOKUP($B936,geographic!$A:$B,1,0)), "no", "yes")</f>
        <v>no</v>
      </c>
      <c r="L936" s="8" t="str">
        <f aca="false">IF(ISNA(VLOOKUP($B936,scientific!$A:$B,1,0)), "no", "yes")</f>
        <v>no</v>
      </c>
      <c r="M936" s="8" t="str">
        <f aca="false">IF(ISNA(VLOOKUP($B936,datasets!$B:$C,1,0)), "no", "yes")</f>
        <v>no</v>
      </c>
      <c r="N936" s="8" t="str">
        <f aca="false">IF(ISNA(VLOOKUP($B936,processing!$B:$C,1,0)), "no", "yes")</f>
        <v>no</v>
      </c>
      <c r="O936" s="8" t="str">
        <f aca="false">IF(ISNA(VLOOKUP($B936,outputs!$B:$C,1,0)), "no", "yes")</f>
        <v>no</v>
      </c>
      <c r="P936" s="8" t="str">
        <f aca="false">IF(ISNA(VLOOKUP($B936,accuracy!$B:$C,1,0)), "no", "yes")</f>
        <v>no</v>
      </c>
    </row>
    <row r="937" customFormat="false" ht="12.75" hidden="false" customHeight="true" outlineLevel="0" collapsed="false">
      <c r="A937" s="5"/>
      <c r="B937" s="5" t="str">
        <f aca="false">CONCATENATE(E937," ",C937,", ",G937, " (", D937,")")</f>
        <v> ,  ()</v>
      </c>
      <c r="C937" s="5"/>
      <c r="J937" s="5" t="e">
        <f aca="true">EXACT(VLOOKUP($B937, INDIRECT("scientific!$A:$E"), 5, FALSE()), "no")</f>
        <v>#N/A</v>
      </c>
      <c r="K937" s="9" t="str">
        <f aca="false">IF(ISNA(VLOOKUP($B937,geographic!$A:$B,1,0)), "no", "yes")</f>
        <v>no</v>
      </c>
      <c r="L937" s="8" t="str">
        <f aca="false">IF(ISNA(VLOOKUP($B937,scientific!$A:$B,1,0)), "no", "yes")</f>
        <v>no</v>
      </c>
      <c r="M937" s="8" t="str">
        <f aca="false">IF(ISNA(VLOOKUP($B937,datasets!$B:$C,1,0)), "no", "yes")</f>
        <v>no</v>
      </c>
      <c r="N937" s="8" t="str">
        <f aca="false">IF(ISNA(VLOOKUP($B937,processing!$B:$C,1,0)), "no", "yes")</f>
        <v>no</v>
      </c>
      <c r="O937" s="8" t="str">
        <f aca="false">IF(ISNA(VLOOKUP($B937,outputs!$B:$C,1,0)), "no", "yes")</f>
        <v>no</v>
      </c>
      <c r="P937" s="8" t="str">
        <f aca="false">IF(ISNA(VLOOKUP($B937,accuracy!$B:$C,1,0)), "no", "yes")</f>
        <v>no</v>
      </c>
    </row>
    <row r="938" customFormat="false" ht="12.75" hidden="false" customHeight="true" outlineLevel="0" collapsed="false">
      <c r="A938" s="5"/>
      <c r="B938" s="5" t="str">
        <f aca="false">CONCATENATE(E938," ",C938,", ",G938, " (", D938,")")</f>
        <v> ,  ()</v>
      </c>
      <c r="C938" s="5"/>
      <c r="J938" s="5" t="e">
        <f aca="true">EXACT(VLOOKUP($B938, INDIRECT("scientific!$A:$E"), 5, FALSE()), "no")</f>
        <v>#N/A</v>
      </c>
      <c r="K938" s="9" t="str">
        <f aca="false">IF(ISNA(VLOOKUP($B938,geographic!$A:$B,1,0)), "no", "yes")</f>
        <v>no</v>
      </c>
      <c r="L938" s="8" t="str">
        <f aca="false">IF(ISNA(VLOOKUP($B938,scientific!$A:$B,1,0)), "no", "yes")</f>
        <v>no</v>
      </c>
      <c r="M938" s="8" t="str">
        <f aca="false">IF(ISNA(VLOOKUP($B938,datasets!$B:$C,1,0)), "no", "yes")</f>
        <v>no</v>
      </c>
      <c r="N938" s="8" t="str">
        <f aca="false">IF(ISNA(VLOOKUP($B938,processing!$B:$C,1,0)), "no", "yes")</f>
        <v>no</v>
      </c>
      <c r="O938" s="8" t="str">
        <f aca="false">IF(ISNA(VLOOKUP($B938,outputs!$B:$C,1,0)), "no", "yes")</f>
        <v>no</v>
      </c>
      <c r="P938" s="8" t="str">
        <f aca="false">IF(ISNA(VLOOKUP($B938,accuracy!$B:$C,1,0)), "no", "yes")</f>
        <v>no</v>
      </c>
    </row>
    <row r="939" customFormat="false" ht="12.75" hidden="false" customHeight="true" outlineLevel="0" collapsed="false">
      <c r="A939" s="5"/>
      <c r="B939" s="5" t="str">
        <f aca="false">CONCATENATE(E939," ",C939,", ",G939, " (", D939,")")</f>
        <v> ,  ()</v>
      </c>
      <c r="C939" s="5"/>
      <c r="J939" s="5" t="e">
        <f aca="true">EXACT(VLOOKUP($B939, INDIRECT("scientific!$A:$E"), 5, FALSE()), "no")</f>
        <v>#N/A</v>
      </c>
      <c r="K939" s="9" t="str">
        <f aca="false">IF(ISNA(VLOOKUP($B939,geographic!$A:$B,1,0)), "no", "yes")</f>
        <v>no</v>
      </c>
      <c r="L939" s="8" t="str">
        <f aca="false">IF(ISNA(VLOOKUP($B939,scientific!$A:$B,1,0)), "no", "yes")</f>
        <v>no</v>
      </c>
      <c r="M939" s="8" t="str">
        <f aca="false">IF(ISNA(VLOOKUP($B939,datasets!$B:$C,1,0)), "no", "yes")</f>
        <v>no</v>
      </c>
      <c r="N939" s="8" t="str">
        <f aca="false">IF(ISNA(VLOOKUP($B939,processing!$B:$C,1,0)), "no", "yes")</f>
        <v>no</v>
      </c>
      <c r="O939" s="8" t="str">
        <f aca="false">IF(ISNA(VLOOKUP($B939,outputs!$B:$C,1,0)), "no", "yes")</f>
        <v>no</v>
      </c>
      <c r="P939" s="8" t="str">
        <f aca="false">IF(ISNA(VLOOKUP($B939,accuracy!$B:$C,1,0)), "no", "yes")</f>
        <v>no</v>
      </c>
    </row>
    <row r="940" customFormat="false" ht="12.75" hidden="false" customHeight="true" outlineLevel="0" collapsed="false">
      <c r="A940" s="5"/>
      <c r="B940" s="5" t="str">
        <f aca="false">CONCATENATE(E940," ",C940,", ",G940, " (", D940,")")</f>
        <v> ,  ()</v>
      </c>
      <c r="C940" s="5"/>
      <c r="J940" s="5" t="e">
        <f aca="true">EXACT(VLOOKUP($B940, INDIRECT("scientific!$A:$E"), 5, FALSE()), "no")</f>
        <v>#N/A</v>
      </c>
      <c r="K940" s="9" t="str">
        <f aca="false">IF(ISNA(VLOOKUP($B940,geographic!$A:$B,1,0)), "no", "yes")</f>
        <v>no</v>
      </c>
      <c r="L940" s="8" t="str">
        <f aca="false">IF(ISNA(VLOOKUP($B940,scientific!$A:$B,1,0)), "no", "yes")</f>
        <v>no</v>
      </c>
      <c r="M940" s="8" t="str">
        <f aca="false">IF(ISNA(VLOOKUP($B940,datasets!$B:$C,1,0)), "no", "yes")</f>
        <v>no</v>
      </c>
      <c r="N940" s="8" t="str">
        <f aca="false">IF(ISNA(VLOOKUP($B940,processing!$B:$C,1,0)), "no", "yes")</f>
        <v>no</v>
      </c>
      <c r="O940" s="8" t="str">
        <f aca="false">IF(ISNA(VLOOKUP($B940,outputs!$B:$C,1,0)), "no", "yes")</f>
        <v>no</v>
      </c>
      <c r="P940" s="8" t="str">
        <f aca="false">IF(ISNA(VLOOKUP($B940,accuracy!$B:$C,1,0)), "no", "yes")</f>
        <v>no</v>
      </c>
    </row>
    <row r="941" customFormat="false" ht="12.75" hidden="false" customHeight="true" outlineLevel="0" collapsed="false">
      <c r="A941" s="5"/>
      <c r="B941" s="5" t="str">
        <f aca="false">CONCATENATE(E941," ",C941,", ",G941, " (", D941,")")</f>
        <v> ,  ()</v>
      </c>
      <c r="C941" s="5"/>
      <c r="J941" s="5" t="e">
        <f aca="true">EXACT(VLOOKUP($B941, INDIRECT("scientific!$A:$E"), 5, FALSE()), "no")</f>
        <v>#N/A</v>
      </c>
      <c r="K941" s="9" t="str">
        <f aca="false">IF(ISNA(VLOOKUP($B941,geographic!$A:$B,1,0)), "no", "yes")</f>
        <v>no</v>
      </c>
      <c r="L941" s="8" t="str">
        <f aca="false">IF(ISNA(VLOOKUP($B941,scientific!$A:$B,1,0)), "no", "yes")</f>
        <v>no</v>
      </c>
      <c r="M941" s="8" t="str">
        <f aca="false">IF(ISNA(VLOOKUP($B941,datasets!$B:$C,1,0)), "no", "yes")</f>
        <v>no</v>
      </c>
      <c r="N941" s="8" t="str">
        <f aca="false">IF(ISNA(VLOOKUP($B941,processing!$B:$C,1,0)), "no", "yes")</f>
        <v>no</v>
      </c>
      <c r="O941" s="8" t="str">
        <f aca="false">IF(ISNA(VLOOKUP($B941,outputs!$B:$C,1,0)), "no", "yes")</f>
        <v>no</v>
      </c>
      <c r="P941" s="8" t="str">
        <f aca="false">IF(ISNA(VLOOKUP($B941,accuracy!$B:$C,1,0)), "no", "yes")</f>
        <v>no</v>
      </c>
    </row>
    <row r="942" customFormat="false" ht="12.75" hidden="false" customHeight="true" outlineLevel="0" collapsed="false">
      <c r="A942" s="5"/>
      <c r="B942" s="5" t="str">
        <f aca="false">CONCATENATE(E942," ",C942,", ",G942, " (", D942,")")</f>
        <v> ,  ()</v>
      </c>
      <c r="C942" s="5"/>
      <c r="J942" s="5" t="e">
        <f aca="true">EXACT(VLOOKUP($B942, INDIRECT("scientific!$A:$E"), 5, FALSE()), "no")</f>
        <v>#N/A</v>
      </c>
      <c r="K942" s="9" t="str">
        <f aca="false">IF(ISNA(VLOOKUP($B942,geographic!$A:$B,1,0)), "no", "yes")</f>
        <v>no</v>
      </c>
      <c r="L942" s="8" t="str">
        <f aca="false">IF(ISNA(VLOOKUP($B942,scientific!$A:$B,1,0)), "no", "yes")</f>
        <v>no</v>
      </c>
      <c r="M942" s="8" t="str">
        <f aca="false">IF(ISNA(VLOOKUP($B942,datasets!$B:$C,1,0)), "no", "yes")</f>
        <v>no</v>
      </c>
      <c r="N942" s="8" t="str">
        <f aca="false">IF(ISNA(VLOOKUP($B942,processing!$B:$C,1,0)), "no", "yes")</f>
        <v>no</v>
      </c>
      <c r="O942" s="8" t="str">
        <f aca="false">IF(ISNA(VLOOKUP($B942,outputs!$B:$C,1,0)), "no", "yes")</f>
        <v>no</v>
      </c>
      <c r="P942" s="8" t="str">
        <f aca="false">IF(ISNA(VLOOKUP($B942,accuracy!$B:$C,1,0)), "no", "yes")</f>
        <v>no</v>
      </c>
    </row>
    <row r="943" customFormat="false" ht="12.75" hidden="false" customHeight="true" outlineLevel="0" collapsed="false">
      <c r="A943" s="5"/>
      <c r="B943" s="5" t="str">
        <f aca="false">CONCATENATE(E943," ",C943,", ",G943, " (", D943,")")</f>
        <v> ,  ()</v>
      </c>
      <c r="C943" s="5"/>
      <c r="J943" s="5" t="e">
        <f aca="true">EXACT(VLOOKUP($B943, INDIRECT("scientific!$A:$E"), 5, FALSE()), "no")</f>
        <v>#N/A</v>
      </c>
      <c r="K943" s="9" t="str">
        <f aca="false">IF(ISNA(VLOOKUP($B943,geographic!$A:$B,1,0)), "no", "yes")</f>
        <v>no</v>
      </c>
      <c r="L943" s="8" t="str">
        <f aca="false">IF(ISNA(VLOOKUP($B943,scientific!$A:$B,1,0)), "no", "yes")</f>
        <v>no</v>
      </c>
      <c r="M943" s="8" t="str">
        <f aca="false">IF(ISNA(VLOOKUP($B943,datasets!$B:$C,1,0)), "no", "yes")</f>
        <v>no</v>
      </c>
      <c r="N943" s="8" t="str">
        <f aca="false">IF(ISNA(VLOOKUP($B943,processing!$B:$C,1,0)), "no", "yes")</f>
        <v>no</v>
      </c>
      <c r="O943" s="8" t="str">
        <f aca="false">IF(ISNA(VLOOKUP($B943,outputs!$B:$C,1,0)), "no", "yes")</f>
        <v>no</v>
      </c>
      <c r="P943" s="8" t="str">
        <f aca="false">IF(ISNA(VLOOKUP($B943,accuracy!$B:$C,1,0)), "no", "yes")</f>
        <v>no</v>
      </c>
    </row>
    <row r="944" customFormat="false" ht="12.75" hidden="false" customHeight="true" outlineLevel="0" collapsed="false">
      <c r="A944" s="5"/>
      <c r="B944" s="5" t="str">
        <f aca="false">CONCATENATE(E944," ",C944,", ",G944, " (", D944,")")</f>
        <v> ,  ()</v>
      </c>
      <c r="C944" s="5"/>
      <c r="J944" s="5" t="e">
        <f aca="true">EXACT(VLOOKUP($B944, INDIRECT("scientific!$A:$E"), 5, FALSE()), "no")</f>
        <v>#N/A</v>
      </c>
      <c r="K944" s="9" t="str">
        <f aca="false">IF(ISNA(VLOOKUP($B944,geographic!$A:$B,1,0)), "no", "yes")</f>
        <v>no</v>
      </c>
      <c r="L944" s="8" t="str">
        <f aca="false">IF(ISNA(VLOOKUP($B944,scientific!$A:$B,1,0)), "no", "yes")</f>
        <v>no</v>
      </c>
      <c r="M944" s="8" t="str">
        <f aca="false">IF(ISNA(VLOOKUP($B944,datasets!$B:$C,1,0)), "no", "yes")</f>
        <v>no</v>
      </c>
      <c r="N944" s="8" t="str">
        <f aca="false">IF(ISNA(VLOOKUP($B944,processing!$B:$C,1,0)), "no", "yes")</f>
        <v>no</v>
      </c>
      <c r="O944" s="8" t="str">
        <f aca="false">IF(ISNA(VLOOKUP($B944,outputs!$B:$C,1,0)), "no", "yes")</f>
        <v>no</v>
      </c>
      <c r="P944" s="8" t="str">
        <f aca="false">IF(ISNA(VLOOKUP($B944,accuracy!$B:$C,1,0)), "no", "yes")</f>
        <v>no</v>
      </c>
    </row>
    <row r="945" customFormat="false" ht="12.75" hidden="false" customHeight="true" outlineLevel="0" collapsed="false">
      <c r="A945" s="5"/>
      <c r="B945" s="5" t="str">
        <f aca="false">CONCATENATE(E945," ",C945,", ",G945, " (", D945,")")</f>
        <v> ,  ()</v>
      </c>
      <c r="C945" s="5"/>
      <c r="J945" s="5" t="e">
        <f aca="true">EXACT(VLOOKUP($B945, INDIRECT("scientific!$A:$E"), 5, FALSE()), "no")</f>
        <v>#N/A</v>
      </c>
      <c r="K945" s="9" t="str">
        <f aca="false">IF(ISNA(VLOOKUP($B945,geographic!$A:$B,1,0)), "no", "yes")</f>
        <v>no</v>
      </c>
      <c r="L945" s="8" t="str">
        <f aca="false">IF(ISNA(VLOOKUP($B945,scientific!$A:$B,1,0)), "no", "yes")</f>
        <v>no</v>
      </c>
      <c r="M945" s="8" t="str">
        <f aca="false">IF(ISNA(VLOOKUP($B945,datasets!$B:$C,1,0)), "no", "yes")</f>
        <v>no</v>
      </c>
      <c r="N945" s="8" t="str">
        <f aca="false">IF(ISNA(VLOOKUP($B945,processing!$B:$C,1,0)), "no", "yes")</f>
        <v>no</v>
      </c>
      <c r="O945" s="8" t="str">
        <f aca="false">IF(ISNA(VLOOKUP($B945,outputs!$B:$C,1,0)), "no", "yes")</f>
        <v>no</v>
      </c>
      <c r="P945" s="8" t="str">
        <f aca="false">IF(ISNA(VLOOKUP($B945,accuracy!$B:$C,1,0)), "no", "yes")</f>
        <v>no</v>
      </c>
    </row>
    <row r="946" customFormat="false" ht="12.75" hidden="false" customHeight="true" outlineLevel="0" collapsed="false">
      <c r="A946" s="5"/>
      <c r="B946" s="5" t="str">
        <f aca="false">CONCATENATE(E946," ",C946,", ",G946, " (", D946,")")</f>
        <v> ,  ()</v>
      </c>
      <c r="C946" s="5"/>
      <c r="J946" s="5" t="e">
        <f aca="true">EXACT(VLOOKUP($B946, INDIRECT("scientific!$A:$E"), 5, FALSE()), "no")</f>
        <v>#N/A</v>
      </c>
      <c r="K946" s="9" t="str">
        <f aca="false">IF(ISNA(VLOOKUP($B946,geographic!$A:$B,1,0)), "no", "yes")</f>
        <v>no</v>
      </c>
      <c r="L946" s="8" t="str">
        <f aca="false">IF(ISNA(VLOOKUP($B946,scientific!$A:$B,1,0)), "no", "yes")</f>
        <v>no</v>
      </c>
      <c r="M946" s="8" t="str">
        <f aca="false">IF(ISNA(VLOOKUP($B946,datasets!$B:$C,1,0)), "no", "yes")</f>
        <v>no</v>
      </c>
      <c r="N946" s="8" t="str">
        <f aca="false">IF(ISNA(VLOOKUP($B946,processing!$B:$C,1,0)), "no", "yes")</f>
        <v>no</v>
      </c>
      <c r="O946" s="8" t="str">
        <f aca="false">IF(ISNA(VLOOKUP($B946,outputs!$B:$C,1,0)), "no", "yes")</f>
        <v>no</v>
      </c>
      <c r="P946" s="8" t="str">
        <f aca="false">IF(ISNA(VLOOKUP($B946,accuracy!$B:$C,1,0)), "no", "yes")</f>
        <v>no</v>
      </c>
    </row>
    <row r="947" customFormat="false" ht="12.75" hidden="false" customHeight="true" outlineLevel="0" collapsed="false">
      <c r="A947" s="5"/>
      <c r="B947" s="5" t="str">
        <f aca="false">CONCATENATE(E947," ",C947,", ",G947, " (", D947,")")</f>
        <v> ,  ()</v>
      </c>
      <c r="C947" s="5"/>
      <c r="J947" s="5" t="e">
        <f aca="true">EXACT(VLOOKUP($B947, INDIRECT("scientific!$A:$E"), 5, FALSE()), "no")</f>
        <v>#N/A</v>
      </c>
      <c r="K947" s="9" t="str">
        <f aca="false">IF(ISNA(VLOOKUP($B947,geographic!$A:$B,1,0)), "no", "yes")</f>
        <v>no</v>
      </c>
      <c r="L947" s="8" t="str">
        <f aca="false">IF(ISNA(VLOOKUP($B947,scientific!$A:$B,1,0)), "no", "yes")</f>
        <v>no</v>
      </c>
      <c r="M947" s="8" t="str">
        <f aca="false">IF(ISNA(VLOOKUP($B947,datasets!$B:$C,1,0)), "no", "yes")</f>
        <v>no</v>
      </c>
      <c r="N947" s="8" t="str">
        <f aca="false">IF(ISNA(VLOOKUP($B947,processing!$B:$C,1,0)), "no", "yes")</f>
        <v>no</v>
      </c>
      <c r="O947" s="8" t="str">
        <f aca="false">IF(ISNA(VLOOKUP($B947,outputs!$B:$C,1,0)), "no", "yes")</f>
        <v>no</v>
      </c>
      <c r="P947" s="8" t="str">
        <f aca="false">IF(ISNA(VLOOKUP($B947,accuracy!$B:$C,1,0)), "no", "yes")</f>
        <v>no</v>
      </c>
    </row>
    <row r="948" customFormat="false" ht="12.75" hidden="false" customHeight="true" outlineLevel="0" collapsed="false">
      <c r="A948" s="5"/>
      <c r="B948" s="5" t="str">
        <f aca="false">CONCATENATE(E948," ",C948,", ",G948, " (", D948,")")</f>
        <v> ,  ()</v>
      </c>
      <c r="C948" s="5"/>
      <c r="J948" s="5" t="e">
        <f aca="true">EXACT(VLOOKUP($B948, INDIRECT("scientific!$A:$E"), 5, FALSE()), "no")</f>
        <v>#N/A</v>
      </c>
      <c r="K948" s="9" t="str">
        <f aca="false">IF(ISNA(VLOOKUP($B948,geographic!$A:$B,1,0)), "no", "yes")</f>
        <v>no</v>
      </c>
      <c r="L948" s="8" t="str">
        <f aca="false">IF(ISNA(VLOOKUP($B948,scientific!$A:$B,1,0)), "no", "yes")</f>
        <v>no</v>
      </c>
      <c r="M948" s="8" t="str">
        <f aca="false">IF(ISNA(VLOOKUP($B948,datasets!$B:$C,1,0)), "no", "yes")</f>
        <v>no</v>
      </c>
      <c r="N948" s="8" t="str">
        <f aca="false">IF(ISNA(VLOOKUP($B948,processing!$B:$C,1,0)), "no", "yes")</f>
        <v>no</v>
      </c>
      <c r="O948" s="8" t="str">
        <f aca="false">IF(ISNA(VLOOKUP($B948,outputs!$B:$C,1,0)), "no", "yes")</f>
        <v>no</v>
      </c>
      <c r="P948" s="8" t="str">
        <f aca="false">IF(ISNA(VLOOKUP($B948,accuracy!$B:$C,1,0)), "no", "yes")</f>
        <v>no</v>
      </c>
    </row>
    <row r="949" customFormat="false" ht="12.75" hidden="false" customHeight="true" outlineLevel="0" collapsed="false">
      <c r="A949" s="5"/>
      <c r="B949" s="5" t="str">
        <f aca="false">CONCATENATE(E949," ",C949,", ",G949, " (", D949,")")</f>
        <v> ,  ()</v>
      </c>
      <c r="C949" s="5"/>
      <c r="J949" s="5" t="e">
        <f aca="true">EXACT(VLOOKUP($B949, INDIRECT("scientific!$A:$E"), 5, FALSE()), "no")</f>
        <v>#N/A</v>
      </c>
      <c r="K949" s="9" t="str">
        <f aca="false">IF(ISNA(VLOOKUP($B949,geographic!$A:$B,1,0)), "no", "yes")</f>
        <v>no</v>
      </c>
      <c r="L949" s="8" t="str">
        <f aca="false">IF(ISNA(VLOOKUP($B949,scientific!$A:$B,1,0)), "no", "yes")</f>
        <v>no</v>
      </c>
      <c r="M949" s="8" t="str">
        <f aca="false">IF(ISNA(VLOOKUP($B949,datasets!$B:$C,1,0)), "no", "yes")</f>
        <v>no</v>
      </c>
      <c r="N949" s="8" t="str">
        <f aca="false">IF(ISNA(VLOOKUP($B949,processing!$B:$C,1,0)), "no", "yes")</f>
        <v>no</v>
      </c>
      <c r="O949" s="8" t="str">
        <f aca="false">IF(ISNA(VLOOKUP($B949,outputs!$B:$C,1,0)), "no", "yes")</f>
        <v>no</v>
      </c>
      <c r="P949" s="8" t="str">
        <f aca="false">IF(ISNA(VLOOKUP($B949,accuracy!$B:$C,1,0)), "no", "yes")</f>
        <v>no</v>
      </c>
    </row>
    <row r="950" customFormat="false" ht="12.75" hidden="false" customHeight="true" outlineLevel="0" collapsed="false">
      <c r="A950" s="5"/>
      <c r="B950" s="5" t="str">
        <f aca="false">CONCATENATE(E950," ",C950,", ",G950, " (", D950,")")</f>
        <v> ,  ()</v>
      </c>
      <c r="C950" s="5"/>
      <c r="J950" s="5" t="e">
        <f aca="true">EXACT(VLOOKUP($B950, INDIRECT("scientific!$A:$E"), 5, FALSE()), "no")</f>
        <v>#N/A</v>
      </c>
      <c r="K950" s="9" t="str">
        <f aca="false">IF(ISNA(VLOOKUP($B950,geographic!$A:$B,1,0)), "no", "yes")</f>
        <v>no</v>
      </c>
      <c r="L950" s="8" t="str">
        <f aca="false">IF(ISNA(VLOOKUP($B950,scientific!$A:$B,1,0)), "no", "yes")</f>
        <v>no</v>
      </c>
      <c r="M950" s="8" t="str">
        <f aca="false">IF(ISNA(VLOOKUP($B950,datasets!$B:$C,1,0)), "no", "yes")</f>
        <v>no</v>
      </c>
      <c r="N950" s="8" t="str">
        <f aca="false">IF(ISNA(VLOOKUP($B950,processing!$B:$C,1,0)), "no", "yes")</f>
        <v>no</v>
      </c>
      <c r="O950" s="8" t="str">
        <f aca="false">IF(ISNA(VLOOKUP($B950,outputs!$B:$C,1,0)), "no", "yes")</f>
        <v>no</v>
      </c>
      <c r="P950" s="8" t="str">
        <f aca="false">IF(ISNA(VLOOKUP($B950,accuracy!$B:$C,1,0)), "no", "yes")</f>
        <v>no</v>
      </c>
    </row>
    <row r="951" customFormat="false" ht="12.75" hidden="false" customHeight="true" outlineLevel="0" collapsed="false">
      <c r="A951" s="5"/>
      <c r="B951" s="5" t="str">
        <f aca="false">CONCATENATE(E951," ",C951,", ",G951, " (", D951,")")</f>
        <v> ,  ()</v>
      </c>
      <c r="C951" s="5"/>
      <c r="J951" s="5" t="e">
        <f aca="true">EXACT(VLOOKUP($B951, INDIRECT("scientific!$A:$E"), 5, FALSE()), "no")</f>
        <v>#N/A</v>
      </c>
      <c r="K951" s="9" t="str">
        <f aca="false">IF(ISNA(VLOOKUP($B951,geographic!$A:$B,1,0)), "no", "yes")</f>
        <v>no</v>
      </c>
      <c r="L951" s="8" t="str">
        <f aca="false">IF(ISNA(VLOOKUP($B951,scientific!$A:$B,1,0)), "no", "yes")</f>
        <v>no</v>
      </c>
      <c r="M951" s="8" t="str">
        <f aca="false">IF(ISNA(VLOOKUP($B951,datasets!$B:$C,1,0)), "no", "yes")</f>
        <v>no</v>
      </c>
      <c r="N951" s="8" t="str">
        <f aca="false">IF(ISNA(VLOOKUP($B951,processing!$B:$C,1,0)), "no", "yes")</f>
        <v>no</v>
      </c>
      <c r="O951" s="8" t="str">
        <f aca="false">IF(ISNA(VLOOKUP($B951,outputs!$B:$C,1,0)), "no", "yes")</f>
        <v>no</v>
      </c>
      <c r="P951" s="8" t="str">
        <f aca="false">IF(ISNA(VLOOKUP($B951,accuracy!$B:$C,1,0)), "no", "yes")</f>
        <v>no</v>
      </c>
    </row>
    <row r="952" customFormat="false" ht="12.75" hidden="false" customHeight="true" outlineLevel="0" collapsed="false">
      <c r="A952" s="5"/>
      <c r="B952" s="5" t="str">
        <f aca="false">CONCATENATE(E952," ",C952,", ",G952, " (", D952,")")</f>
        <v> ,  ()</v>
      </c>
      <c r="C952" s="5"/>
      <c r="J952" s="5" t="e">
        <f aca="true">EXACT(VLOOKUP($B952, INDIRECT("scientific!$A:$E"), 5, FALSE()), "no")</f>
        <v>#N/A</v>
      </c>
      <c r="K952" s="9" t="str">
        <f aca="false">IF(ISNA(VLOOKUP($B952,geographic!$A:$B,1,0)), "no", "yes")</f>
        <v>no</v>
      </c>
      <c r="L952" s="8" t="str">
        <f aca="false">IF(ISNA(VLOOKUP($B952,scientific!$A:$B,1,0)), "no", "yes")</f>
        <v>no</v>
      </c>
      <c r="M952" s="8" t="str">
        <f aca="false">IF(ISNA(VLOOKUP($B952,datasets!$B:$C,1,0)), "no", "yes")</f>
        <v>no</v>
      </c>
      <c r="N952" s="8" t="str">
        <f aca="false">IF(ISNA(VLOOKUP($B952,processing!$B:$C,1,0)), "no", "yes")</f>
        <v>no</v>
      </c>
      <c r="O952" s="8" t="str">
        <f aca="false">IF(ISNA(VLOOKUP($B952,outputs!$B:$C,1,0)), "no", "yes")</f>
        <v>no</v>
      </c>
      <c r="P952" s="8" t="str">
        <f aca="false">IF(ISNA(VLOOKUP($B952,accuracy!$B:$C,1,0)), "no", "yes")</f>
        <v>no</v>
      </c>
    </row>
    <row r="953" customFormat="false" ht="12.75" hidden="false" customHeight="true" outlineLevel="0" collapsed="false">
      <c r="A953" s="5"/>
      <c r="B953" s="5" t="str">
        <f aca="false">CONCATENATE(E953," ",C953,", ",G953, " (", D953,")")</f>
        <v> ,  ()</v>
      </c>
      <c r="C953" s="5"/>
      <c r="J953" s="5" t="e">
        <f aca="true">EXACT(VLOOKUP($B953, INDIRECT("scientific!$A:$E"), 5, FALSE()), "no")</f>
        <v>#N/A</v>
      </c>
      <c r="K953" s="9" t="str">
        <f aca="false">IF(ISNA(VLOOKUP($B953,geographic!$A:$B,1,0)), "no", "yes")</f>
        <v>no</v>
      </c>
      <c r="L953" s="8" t="str">
        <f aca="false">IF(ISNA(VLOOKUP($B953,scientific!$A:$B,1,0)), "no", "yes")</f>
        <v>no</v>
      </c>
      <c r="M953" s="8" t="str">
        <f aca="false">IF(ISNA(VLOOKUP($B953,datasets!$B:$C,1,0)), "no", "yes")</f>
        <v>no</v>
      </c>
      <c r="N953" s="8" t="str">
        <f aca="false">IF(ISNA(VLOOKUP($B953,processing!$B:$C,1,0)), "no", "yes")</f>
        <v>no</v>
      </c>
      <c r="O953" s="8" t="str">
        <f aca="false">IF(ISNA(VLOOKUP($B953,outputs!$B:$C,1,0)), "no", "yes")</f>
        <v>no</v>
      </c>
      <c r="P953" s="8" t="str">
        <f aca="false">IF(ISNA(VLOOKUP($B953,accuracy!$B:$C,1,0)), "no", "yes")</f>
        <v>no</v>
      </c>
    </row>
    <row r="954" customFormat="false" ht="12.75" hidden="false" customHeight="true" outlineLevel="0" collapsed="false">
      <c r="A954" s="5"/>
      <c r="B954" s="5" t="str">
        <f aca="false">CONCATENATE(E954," ",C954,", ",G954, " (", D954,")")</f>
        <v> ,  ()</v>
      </c>
      <c r="C954" s="5"/>
      <c r="J954" s="5" t="e">
        <f aca="true">EXACT(VLOOKUP($B954, INDIRECT("scientific!$A:$E"), 5, FALSE()), "no")</f>
        <v>#N/A</v>
      </c>
      <c r="K954" s="9" t="str">
        <f aca="false">IF(ISNA(VLOOKUP($B954,geographic!$A:$B,1,0)), "no", "yes")</f>
        <v>no</v>
      </c>
      <c r="L954" s="8" t="str">
        <f aca="false">IF(ISNA(VLOOKUP($B954,scientific!$A:$B,1,0)), "no", "yes")</f>
        <v>no</v>
      </c>
      <c r="M954" s="8" t="str">
        <f aca="false">IF(ISNA(VLOOKUP($B954,datasets!$B:$C,1,0)), "no", "yes")</f>
        <v>no</v>
      </c>
      <c r="N954" s="8" t="str">
        <f aca="false">IF(ISNA(VLOOKUP($B954,processing!$B:$C,1,0)), "no", "yes")</f>
        <v>no</v>
      </c>
      <c r="O954" s="8" t="str">
        <f aca="false">IF(ISNA(VLOOKUP($B954,outputs!$B:$C,1,0)), "no", "yes")</f>
        <v>no</v>
      </c>
      <c r="P954" s="8" t="str">
        <f aca="false">IF(ISNA(VLOOKUP($B954,accuracy!$B:$C,1,0)), "no", "yes")</f>
        <v>no</v>
      </c>
    </row>
    <row r="955" customFormat="false" ht="12.75" hidden="false" customHeight="true" outlineLevel="0" collapsed="false">
      <c r="A955" s="5"/>
      <c r="B955" s="5" t="str">
        <f aca="false">CONCATENATE(E955," ",C955,", ",G955, " (", D955,")")</f>
        <v> ,  ()</v>
      </c>
      <c r="C955" s="5"/>
      <c r="J955" s="5" t="e">
        <f aca="true">EXACT(VLOOKUP($B955, INDIRECT("scientific!$A:$E"), 5, FALSE()), "no")</f>
        <v>#N/A</v>
      </c>
      <c r="K955" s="9" t="str">
        <f aca="false">IF(ISNA(VLOOKUP($B955,geographic!$A:$B,1,0)), "no", "yes")</f>
        <v>no</v>
      </c>
      <c r="L955" s="8" t="str">
        <f aca="false">IF(ISNA(VLOOKUP($B955,scientific!$A:$B,1,0)), "no", "yes")</f>
        <v>no</v>
      </c>
      <c r="M955" s="8" t="str">
        <f aca="false">IF(ISNA(VLOOKUP($B955,datasets!$B:$C,1,0)), "no", "yes")</f>
        <v>no</v>
      </c>
      <c r="N955" s="8" t="str">
        <f aca="false">IF(ISNA(VLOOKUP($B955,processing!$B:$C,1,0)), "no", "yes")</f>
        <v>no</v>
      </c>
      <c r="O955" s="8" t="str">
        <f aca="false">IF(ISNA(VLOOKUP($B955,outputs!$B:$C,1,0)), "no", "yes")</f>
        <v>no</v>
      </c>
      <c r="P955" s="8" t="str">
        <f aca="false">IF(ISNA(VLOOKUP($B955,accuracy!$B:$C,1,0)), "no", "yes")</f>
        <v>no</v>
      </c>
    </row>
    <row r="956" customFormat="false" ht="12.75" hidden="false" customHeight="true" outlineLevel="0" collapsed="false">
      <c r="A956" s="5"/>
      <c r="B956" s="5" t="str">
        <f aca="false">CONCATENATE(E956," ",C956,", ",G956, " (", D956,")")</f>
        <v> ,  ()</v>
      </c>
      <c r="C956" s="5"/>
      <c r="J956" s="5" t="e">
        <f aca="true">EXACT(VLOOKUP($B956, INDIRECT("scientific!$A:$E"), 5, FALSE()), "no")</f>
        <v>#N/A</v>
      </c>
      <c r="K956" s="9" t="str">
        <f aca="false">IF(ISNA(VLOOKUP($B956,geographic!$A:$B,1,0)), "no", "yes")</f>
        <v>no</v>
      </c>
      <c r="L956" s="8" t="str">
        <f aca="false">IF(ISNA(VLOOKUP($B956,scientific!$A:$B,1,0)), "no", "yes")</f>
        <v>no</v>
      </c>
      <c r="M956" s="8" t="str">
        <f aca="false">IF(ISNA(VLOOKUP($B956,datasets!$B:$C,1,0)), "no", "yes")</f>
        <v>no</v>
      </c>
      <c r="N956" s="8" t="str">
        <f aca="false">IF(ISNA(VLOOKUP($B956,processing!$B:$C,1,0)), "no", "yes")</f>
        <v>no</v>
      </c>
      <c r="O956" s="8" t="str">
        <f aca="false">IF(ISNA(VLOOKUP($B956,outputs!$B:$C,1,0)), "no", "yes")</f>
        <v>no</v>
      </c>
      <c r="P956" s="8" t="str">
        <f aca="false">IF(ISNA(VLOOKUP($B956,accuracy!$B:$C,1,0)), "no", "yes")</f>
        <v>no</v>
      </c>
    </row>
    <row r="957" customFormat="false" ht="12.75" hidden="false" customHeight="true" outlineLevel="0" collapsed="false">
      <c r="A957" s="5"/>
      <c r="B957" s="5" t="str">
        <f aca="false">CONCATENATE(E957," ",C957,", ",G957, " (", D957,")")</f>
        <v> ,  ()</v>
      </c>
      <c r="C957" s="5"/>
      <c r="J957" s="5" t="e">
        <f aca="true">EXACT(VLOOKUP($B957, INDIRECT("scientific!$A:$E"), 5, FALSE()), "no")</f>
        <v>#N/A</v>
      </c>
      <c r="K957" s="9" t="str">
        <f aca="false">IF(ISNA(VLOOKUP($B957,geographic!$A:$B,1,0)), "no", "yes")</f>
        <v>no</v>
      </c>
      <c r="L957" s="8" t="str">
        <f aca="false">IF(ISNA(VLOOKUP($B957,scientific!$A:$B,1,0)), "no", "yes")</f>
        <v>no</v>
      </c>
      <c r="M957" s="8" t="str">
        <f aca="false">IF(ISNA(VLOOKUP($B957,datasets!$B:$C,1,0)), "no", "yes")</f>
        <v>no</v>
      </c>
      <c r="N957" s="8" t="str">
        <f aca="false">IF(ISNA(VLOOKUP($B957,processing!$B:$C,1,0)), "no", "yes")</f>
        <v>no</v>
      </c>
      <c r="O957" s="8" t="str">
        <f aca="false">IF(ISNA(VLOOKUP($B957,outputs!$B:$C,1,0)), "no", "yes")</f>
        <v>no</v>
      </c>
      <c r="P957" s="8" t="str">
        <f aca="false">IF(ISNA(VLOOKUP($B957,accuracy!$B:$C,1,0)), "no", "yes")</f>
        <v>no</v>
      </c>
    </row>
    <row r="958" customFormat="false" ht="12.75" hidden="false" customHeight="true" outlineLevel="0" collapsed="false">
      <c r="A958" s="5"/>
      <c r="B958" s="5" t="str">
        <f aca="false">CONCATENATE(E958," ",C958,", ",G958, " (", D958,")")</f>
        <v> ,  ()</v>
      </c>
      <c r="C958" s="5"/>
      <c r="J958" s="5" t="e">
        <f aca="true">EXACT(VLOOKUP($B958, INDIRECT("scientific!$A:$E"), 5, FALSE()), "no")</f>
        <v>#N/A</v>
      </c>
      <c r="K958" s="9" t="str">
        <f aca="false">IF(ISNA(VLOOKUP($B958,geographic!$A:$B,1,0)), "no", "yes")</f>
        <v>no</v>
      </c>
      <c r="L958" s="8" t="str">
        <f aca="false">IF(ISNA(VLOOKUP($B958,scientific!$A:$B,1,0)), "no", "yes")</f>
        <v>no</v>
      </c>
      <c r="M958" s="8" t="str">
        <f aca="false">IF(ISNA(VLOOKUP($B958,datasets!$B:$C,1,0)), "no", "yes")</f>
        <v>no</v>
      </c>
      <c r="N958" s="8" t="str">
        <f aca="false">IF(ISNA(VLOOKUP($B958,processing!$B:$C,1,0)), "no", "yes")</f>
        <v>no</v>
      </c>
      <c r="O958" s="8" t="str">
        <f aca="false">IF(ISNA(VLOOKUP($B958,outputs!$B:$C,1,0)), "no", "yes")</f>
        <v>no</v>
      </c>
      <c r="P958" s="8" t="str">
        <f aca="false">IF(ISNA(VLOOKUP($B958,accuracy!$B:$C,1,0)), "no", "yes")</f>
        <v>no</v>
      </c>
    </row>
    <row r="959" customFormat="false" ht="12.75" hidden="false" customHeight="true" outlineLevel="0" collapsed="false">
      <c r="A959" s="5"/>
      <c r="B959" s="5" t="str">
        <f aca="false">CONCATENATE(E959," ",C959,", ",G959, " (", D959,")")</f>
        <v> ,  ()</v>
      </c>
      <c r="C959" s="5"/>
      <c r="J959" s="5" t="e">
        <f aca="true">EXACT(VLOOKUP($B959, INDIRECT("scientific!$A:$E"), 5, FALSE()), "no")</f>
        <v>#N/A</v>
      </c>
      <c r="K959" s="9" t="str">
        <f aca="false">IF(ISNA(VLOOKUP($B959,geographic!$A:$B,1,0)), "no", "yes")</f>
        <v>no</v>
      </c>
      <c r="L959" s="8" t="str">
        <f aca="false">IF(ISNA(VLOOKUP($B959,scientific!$A:$B,1,0)), "no", "yes")</f>
        <v>no</v>
      </c>
      <c r="M959" s="8" t="str">
        <f aca="false">IF(ISNA(VLOOKUP($B959,datasets!$B:$C,1,0)), "no", "yes")</f>
        <v>no</v>
      </c>
      <c r="N959" s="8" t="str">
        <f aca="false">IF(ISNA(VLOOKUP($B959,processing!$B:$C,1,0)), "no", "yes")</f>
        <v>no</v>
      </c>
      <c r="O959" s="8" t="str">
        <f aca="false">IF(ISNA(VLOOKUP($B959,outputs!$B:$C,1,0)), "no", "yes")</f>
        <v>no</v>
      </c>
      <c r="P959" s="8" t="str">
        <f aca="false">IF(ISNA(VLOOKUP($B959,accuracy!$B:$C,1,0)), "no", "yes")</f>
        <v>no</v>
      </c>
    </row>
    <row r="960" customFormat="false" ht="12.75" hidden="false" customHeight="true" outlineLevel="0" collapsed="false">
      <c r="A960" s="5"/>
      <c r="B960" s="5" t="str">
        <f aca="false">CONCATENATE(E960," ",C960,", ",G960, " (", D960,")")</f>
        <v> ,  ()</v>
      </c>
      <c r="C960" s="5"/>
      <c r="J960" s="5" t="e">
        <f aca="true">EXACT(VLOOKUP($B960, INDIRECT("scientific!$A:$E"), 5, FALSE()), "no")</f>
        <v>#N/A</v>
      </c>
      <c r="K960" s="9" t="str">
        <f aca="false">IF(ISNA(VLOOKUP($B960,geographic!$A:$B,1,0)), "no", "yes")</f>
        <v>no</v>
      </c>
      <c r="L960" s="8" t="str">
        <f aca="false">IF(ISNA(VLOOKUP($B960,scientific!$A:$B,1,0)), "no", "yes")</f>
        <v>no</v>
      </c>
      <c r="M960" s="8" t="str">
        <f aca="false">IF(ISNA(VLOOKUP($B960,datasets!$B:$C,1,0)), "no", "yes")</f>
        <v>no</v>
      </c>
      <c r="N960" s="8" t="str">
        <f aca="false">IF(ISNA(VLOOKUP($B960,processing!$B:$C,1,0)), "no", "yes")</f>
        <v>no</v>
      </c>
      <c r="O960" s="8" t="str">
        <f aca="false">IF(ISNA(VLOOKUP($B960,outputs!$B:$C,1,0)), "no", "yes")</f>
        <v>no</v>
      </c>
      <c r="P960" s="8" t="str">
        <f aca="false">IF(ISNA(VLOOKUP($B960,accuracy!$B:$C,1,0)), "no", "yes")</f>
        <v>no</v>
      </c>
    </row>
    <row r="961" customFormat="false" ht="12.75" hidden="false" customHeight="true" outlineLevel="0" collapsed="false">
      <c r="A961" s="5"/>
      <c r="B961" s="5" t="str">
        <f aca="false">CONCATENATE(E961," ",C961,", ",G961, " (", D961,")")</f>
        <v> ,  ()</v>
      </c>
      <c r="C961" s="5"/>
      <c r="J961" s="5" t="e">
        <f aca="true">EXACT(VLOOKUP($B961, INDIRECT("scientific!$A:$E"), 5, FALSE()), "no")</f>
        <v>#N/A</v>
      </c>
      <c r="K961" s="9" t="str">
        <f aca="false">IF(ISNA(VLOOKUP($B961,geographic!$A:$B,1,0)), "no", "yes")</f>
        <v>no</v>
      </c>
      <c r="L961" s="8" t="str">
        <f aca="false">IF(ISNA(VLOOKUP($B961,scientific!$A:$B,1,0)), "no", "yes")</f>
        <v>no</v>
      </c>
      <c r="M961" s="8" t="str">
        <f aca="false">IF(ISNA(VLOOKUP($B961,datasets!$B:$C,1,0)), "no", "yes")</f>
        <v>no</v>
      </c>
      <c r="N961" s="8" t="str">
        <f aca="false">IF(ISNA(VLOOKUP($B961,processing!$B:$C,1,0)), "no", "yes")</f>
        <v>no</v>
      </c>
      <c r="O961" s="8" t="str">
        <f aca="false">IF(ISNA(VLOOKUP($B961,outputs!$B:$C,1,0)), "no", "yes")</f>
        <v>no</v>
      </c>
      <c r="P961" s="8" t="str">
        <f aca="false">IF(ISNA(VLOOKUP($B961,accuracy!$B:$C,1,0)), "no", "yes")</f>
        <v>no</v>
      </c>
    </row>
    <row r="962" customFormat="false" ht="12.75" hidden="false" customHeight="true" outlineLevel="0" collapsed="false">
      <c r="A962" s="5"/>
      <c r="B962" s="5" t="str">
        <f aca="false">CONCATENATE(E962," ",C962,", ",G962, " (", D962,")")</f>
        <v> ,  ()</v>
      </c>
      <c r="C962" s="5"/>
      <c r="J962" s="5" t="e">
        <f aca="true">EXACT(VLOOKUP($B962, INDIRECT("scientific!$A:$E"), 5, FALSE()), "no")</f>
        <v>#N/A</v>
      </c>
      <c r="K962" s="9" t="str">
        <f aca="false">IF(ISNA(VLOOKUP($B962,geographic!$A:$B,1,0)), "no", "yes")</f>
        <v>no</v>
      </c>
      <c r="L962" s="8" t="str">
        <f aca="false">IF(ISNA(VLOOKUP($B962,scientific!$A:$B,1,0)), "no", "yes")</f>
        <v>no</v>
      </c>
      <c r="M962" s="8" t="str">
        <f aca="false">IF(ISNA(VLOOKUP($B962,datasets!$B:$C,1,0)), "no", "yes")</f>
        <v>no</v>
      </c>
      <c r="N962" s="8" t="str">
        <f aca="false">IF(ISNA(VLOOKUP($B962,processing!$B:$C,1,0)), "no", "yes")</f>
        <v>no</v>
      </c>
      <c r="O962" s="8" t="str">
        <f aca="false">IF(ISNA(VLOOKUP($B962,outputs!$B:$C,1,0)), "no", "yes")</f>
        <v>no</v>
      </c>
      <c r="P962" s="8" t="str">
        <f aca="false">IF(ISNA(VLOOKUP($B962,accuracy!$B:$C,1,0)), "no", "yes")</f>
        <v>no</v>
      </c>
    </row>
    <row r="963" customFormat="false" ht="12.75" hidden="false" customHeight="true" outlineLevel="0" collapsed="false">
      <c r="A963" s="5"/>
      <c r="B963" s="5" t="str">
        <f aca="false">CONCATENATE(E963," ",C963,", ",G963, " (", D963,")")</f>
        <v> ,  ()</v>
      </c>
      <c r="C963" s="5"/>
      <c r="J963" s="5" t="e">
        <f aca="true">EXACT(VLOOKUP($B963, INDIRECT("scientific!$A:$E"), 5, FALSE()), "no")</f>
        <v>#N/A</v>
      </c>
      <c r="K963" s="9" t="str">
        <f aca="false">IF(ISNA(VLOOKUP($B963,geographic!$A:$B,1,0)), "no", "yes")</f>
        <v>no</v>
      </c>
      <c r="L963" s="8" t="str">
        <f aca="false">IF(ISNA(VLOOKUP($B963,scientific!$A:$B,1,0)), "no", "yes")</f>
        <v>no</v>
      </c>
      <c r="M963" s="8" t="str">
        <f aca="false">IF(ISNA(VLOOKUP($B963,datasets!$B:$C,1,0)), "no", "yes")</f>
        <v>no</v>
      </c>
      <c r="N963" s="8" t="str">
        <f aca="false">IF(ISNA(VLOOKUP($B963,processing!$B:$C,1,0)), "no", "yes")</f>
        <v>no</v>
      </c>
      <c r="O963" s="8" t="str">
        <f aca="false">IF(ISNA(VLOOKUP($B963,outputs!$B:$C,1,0)), "no", "yes")</f>
        <v>no</v>
      </c>
      <c r="P963" s="8" t="str">
        <f aca="false">IF(ISNA(VLOOKUP($B963,accuracy!$B:$C,1,0)), "no", "yes")</f>
        <v>no</v>
      </c>
    </row>
    <row r="964" customFormat="false" ht="12.75" hidden="false" customHeight="true" outlineLevel="0" collapsed="false">
      <c r="A964" s="5"/>
      <c r="B964" s="5" t="str">
        <f aca="false">CONCATENATE(E964," ",C964,", ",G964, " (", D964,")")</f>
        <v> ,  ()</v>
      </c>
      <c r="C964" s="5"/>
      <c r="J964" s="5" t="e">
        <f aca="true">EXACT(VLOOKUP($B964, INDIRECT("scientific!$A:$E"), 5, FALSE()), "no")</f>
        <v>#N/A</v>
      </c>
      <c r="K964" s="9" t="str">
        <f aca="false">IF(ISNA(VLOOKUP($B964,geographic!$A:$B,1,0)), "no", "yes")</f>
        <v>no</v>
      </c>
      <c r="L964" s="8" t="str">
        <f aca="false">IF(ISNA(VLOOKUP($B964,scientific!$A:$B,1,0)), "no", "yes")</f>
        <v>no</v>
      </c>
      <c r="M964" s="8" t="str">
        <f aca="false">IF(ISNA(VLOOKUP($B964,datasets!$B:$C,1,0)), "no", "yes")</f>
        <v>no</v>
      </c>
      <c r="N964" s="8" t="str">
        <f aca="false">IF(ISNA(VLOOKUP($B964,processing!$B:$C,1,0)), "no", "yes")</f>
        <v>no</v>
      </c>
      <c r="O964" s="8" t="str">
        <f aca="false">IF(ISNA(VLOOKUP($B964,outputs!$B:$C,1,0)), "no", "yes")</f>
        <v>no</v>
      </c>
      <c r="P964" s="8" t="str">
        <f aca="false">IF(ISNA(VLOOKUP($B964,accuracy!$B:$C,1,0)), "no", "yes")</f>
        <v>no</v>
      </c>
    </row>
    <row r="965" customFormat="false" ht="12.75" hidden="false" customHeight="true" outlineLevel="0" collapsed="false">
      <c r="A965" s="5"/>
      <c r="B965" s="5" t="str">
        <f aca="false">CONCATENATE(E965," ",C965,", ",G965, " (", D965,")")</f>
        <v> ,  ()</v>
      </c>
      <c r="C965" s="5"/>
      <c r="J965" s="5" t="e">
        <f aca="true">EXACT(VLOOKUP($B965, INDIRECT("scientific!$A:$E"), 5, FALSE()), "no")</f>
        <v>#N/A</v>
      </c>
      <c r="K965" s="9" t="str">
        <f aca="false">IF(ISNA(VLOOKUP($B965,geographic!$A:$B,1,0)), "no", "yes")</f>
        <v>no</v>
      </c>
      <c r="L965" s="8" t="str">
        <f aca="false">IF(ISNA(VLOOKUP($B965,scientific!$A:$B,1,0)), "no", "yes")</f>
        <v>no</v>
      </c>
      <c r="M965" s="8" t="str">
        <f aca="false">IF(ISNA(VLOOKUP($B965,datasets!$B:$C,1,0)), "no", "yes")</f>
        <v>no</v>
      </c>
      <c r="N965" s="8" t="str">
        <f aca="false">IF(ISNA(VLOOKUP($B965,processing!$B:$C,1,0)), "no", "yes")</f>
        <v>no</v>
      </c>
      <c r="O965" s="8" t="str">
        <f aca="false">IF(ISNA(VLOOKUP($B965,outputs!$B:$C,1,0)), "no", "yes")</f>
        <v>no</v>
      </c>
      <c r="P965" s="8" t="str">
        <f aca="false">IF(ISNA(VLOOKUP($B965,accuracy!$B:$C,1,0)), "no", "yes")</f>
        <v>no</v>
      </c>
    </row>
    <row r="966" customFormat="false" ht="12.75" hidden="false" customHeight="true" outlineLevel="0" collapsed="false">
      <c r="A966" s="5"/>
      <c r="B966" s="5" t="str">
        <f aca="false">CONCATENATE(E966," ",C966,", ",G966, " (", D966,")")</f>
        <v> ,  ()</v>
      </c>
      <c r="C966" s="5"/>
      <c r="J966" s="5" t="e">
        <f aca="true">EXACT(VLOOKUP($B966, INDIRECT("scientific!$A:$E"), 5, FALSE()), "no")</f>
        <v>#N/A</v>
      </c>
      <c r="K966" s="9" t="str">
        <f aca="false">IF(ISNA(VLOOKUP($B966,geographic!$A:$B,1,0)), "no", "yes")</f>
        <v>no</v>
      </c>
      <c r="L966" s="8" t="str">
        <f aca="false">IF(ISNA(VLOOKUP($B966,scientific!$A:$B,1,0)), "no", "yes")</f>
        <v>no</v>
      </c>
      <c r="M966" s="8" t="str">
        <f aca="false">IF(ISNA(VLOOKUP($B966,datasets!$B:$C,1,0)), "no", "yes")</f>
        <v>no</v>
      </c>
      <c r="N966" s="8" t="str">
        <f aca="false">IF(ISNA(VLOOKUP($B966,processing!$B:$C,1,0)), "no", "yes")</f>
        <v>no</v>
      </c>
      <c r="O966" s="8" t="str">
        <f aca="false">IF(ISNA(VLOOKUP($B966,outputs!$B:$C,1,0)), "no", "yes")</f>
        <v>no</v>
      </c>
      <c r="P966" s="8" t="str">
        <f aca="false">IF(ISNA(VLOOKUP($B966,accuracy!$B:$C,1,0)), "no", "yes")</f>
        <v>no</v>
      </c>
    </row>
    <row r="967" customFormat="false" ht="12.75" hidden="false" customHeight="true" outlineLevel="0" collapsed="false">
      <c r="A967" s="5"/>
      <c r="B967" s="5" t="str">
        <f aca="false">CONCATENATE(E967," ",C967,", ",G967, " (", D967,")")</f>
        <v> ,  ()</v>
      </c>
      <c r="C967" s="5"/>
      <c r="J967" s="5" t="e">
        <f aca="true">EXACT(VLOOKUP($B967, INDIRECT("scientific!$A:$E"), 5, FALSE()), "no")</f>
        <v>#N/A</v>
      </c>
      <c r="K967" s="9" t="str">
        <f aca="false">IF(ISNA(VLOOKUP($B967,geographic!$A:$B,1,0)), "no", "yes")</f>
        <v>no</v>
      </c>
      <c r="L967" s="8" t="str">
        <f aca="false">IF(ISNA(VLOOKUP($B967,scientific!$A:$B,1,0)), "no", "yes")</f>
        <v>no</v>
      </c>
      <c r="M967" s="8" t="str">
        <f aca="false">IF(ISNA(VLOOKUP($B967,datasets!$B:$C,1,0)), "no", "yes")</f>
        <v>no</v>
      </c>
      <c r="N967" s="8" t="str">
        <f aca="false">IF(ISNA(VLOOKUP($B967,processing!$B:$C,1,0)), "no", "yes")</f>
        <v>no</v>
      </c>
      <c r="O967" s="8" t="str">
        <f aca="false">IF(ISNA(VLOOKUP($B967,outputs!$B:$C,1,0)), "no", "yes")</f>
        <v>no</v>
      </c>
      <c r="P967" s="8" t="str">
        <f aca="false">IF(ISNA(VLOOKUP($B967,accuracy!$B:$C,1,0)), "no", "yes")</f>
        <v>no</v>
      </c>
    </row>
    <row r="968" customFormat="false" ht="12.75" hidden="false" customHeight="true" outlineLevel="0" collapsed="false">
      <c r="A968" s="5"/>
      <c r="B968" s="5" t="str">
        <f aca="false">CONCATENATE(E968," ",C968,", ",G968, " (", D968,")")</f>
        <v> ,  ()</v>
      </c>
      <c r="C968" s="5"/>
      <c r="J968" s="5" t="e">
        <f aca="true">EXACT(VLOOKUP($B968, INDIRECT("scientific!$A:$E"), 5, FALSE()), "no")</f>
        <v>#N/A</v>
      </c>
      <c r="K968" s="9" t="str">
        <f aca="false">IF(ISNA(VLOOKUP($B968,geographic!$A:$B,1,0)), "no", "yes")</f>
        <v>no</v>
      </c>
      <c r="L968" s="8" t="str">
        <f aca="false">IF(ISNA(VLOOKUP($B968,scientific!$A:$B,1,0)), "no", "yes")</f>
        <v>no</v>
      </c>
      <c r="M968" s="8" t="str">
        <f aca="false">IF(ISNA(VLOOKUP($B968,datasets!$B:$C,1,0)), "no", "yes")</f>
        <v>no</v>
      </c>
      <c r="N968" s="8" t="str">
        <f aca="false">IF(ISNA(VLOOKUP($B968,processing!$B:$C,1,0)), "no", "yes")</f>
        <v>no</v>
      </c>
      <c r="O968" s="8" t="str">
        <f aca="false">IF(ISNA(VLOOKUP($B968,outputs!$B:$C,1,0)), "no", "yes")</f>
        <v>no</v>
      </c>
      <c r="P968" s="8" t="str">
        <f aca="false">IF(ISNA(VLOOKUP($B968,accuracy!$B:$C,1,0)), "no", "yes")</f>
        <v>no</v>
      </c>
    </row>
    <row r="969" customFormat="false" ht="12.75" hidden="false" customHeight="true" outlineLevel="0" collapsed="false">
      <c r="A969" s="5"/>
      <c r="B969" s="5" t="str">
        <f aca="false">CONCATENATE(E969," ",C969,", ",G969, " (", D969,")")</f>
        <v> ,  ()</v>
      </c>
      <c r="C969" s="5"/>
      <c r="J969" s="5" t="e">
        <f aca="true">EXACT(VLOOKUP($B969, INDIRECT("scientific!$A:$E"), 5, FALSE()), "no")</f>
        <v>#N/A</v>
      </c>
      <c r="K969" s="9" t="str">
        <f aca="false">IF(ISNA(VLOOKUP($B969,geographic!$A:$B,1,0)), "no", "yes")</f>
        <v>no</v>
      </c>
      <c r="L969" s="8" t="str">
        <f aca="false">IF(ISNA(VLOOKUP($B969,scientific!$A:$B,1,0)), "no", "yes")</f>
        <v>no</v>
      </c>
      <c r="M969" s="8" t="str">
        <f aca="false">IF(ISNA(VLOOKUP($B969,datasets!$B:$C,1,0)), "no", "yes")</f>
        <v>no</v>
      </c>
      <c r="N969" s="8" t="str">
        <f aca="false">IF(ISNA(VLOOKUP($B969,processing!$B:$C,1,0)), "no", "yes")</f>
        <v>no</v>
      </c>
      <c r="O969" s="8" t="str">
        <f aca="false">IF(ISNA(VLOOKUP($B969,outputs!$B:$C,1,0)), "no", "yes")</f>
        <v>no</v>
      </c>
      <c r="P969" s="8" t="str">
        <f aca="false">IF(ISNA(VLOOKUP($B969,accuracy!$B:$C,1,0)), "no", "yes")</f>
        <v>no</v>
      </c>
    </row>
    <row r="970" customFormat="false" ht="12.75" hidden="false" customHeight="true" outlineLevel="0" collapsed="false">
      <c r="A970" s="5"/>
      <c r="B970" s="5" t="str">
        <f aca="false">CONCATENATE(E970," ",C970,", ",G970, " (", D970,")")</f>
        <v> ,  ()</v>
      </c>
      <c r="C970" s="5"/>
      <c r="J970" s="5" t="e">
        <f aca="true">EXACT(VLOOKUP($B970, INDIRECT("scientific!$A:$E"), 5, FALSE()), "no")</f>
        <v>#N/A</v>
      </c>
      <c r="K970" s="9" t="str">
        <f aca="false">IF(ISNA(VLOOKUP($B970,geographic!$A:$B,1,0)), "no", "yes")</f>
        <v>no</v>
      </c>
      <c r="L970" s="8" t="str">
        <f aca="false">IF(ISNA(VLOOKUP($B970,scientific!$A:$B,1,0)), "no", "yes")</f>
        <v>no</v>
      </c>
      <c r="M970" s="8" t="str">
        <f aca="false">IF(ISNA(VLOOKUP($B970,datasets!$B:$C,1,0)), "no", "yes")</f>
        <v>no</v>
      </c>
      <c r="N970" s="8" t="str">
        <f aca="false">IF(ISNA(VLOOKUP($B970,processing!$B:$C,1,0)), "no", "yes")</f>
        <v>no</v>
      </c>
      <c r="O970" s="8" t="str">
        <f aca="false">IF(ISNA(VLOOKUP($B970,outputs!$B:$C,1,0)), "no", "yes")</f>
        <v>no</v>
      </c>
      <c r="P970" s="8" t="str">
        <f aca="false">IF(ISNA(VLOOKUP($B970,accuracy!$B:$C,1,0)), "no", "yes")</f>
        <v>no</v>
      </c>
    </row>
    <row r="971" customFormat="false" ht="12.75" hidden="false" customHeight="true" outlineLevel="0" collapsed="false">
      <c r="A971" s="5"/>
      <c r="B971" s="5" t="str">
        <f aca="false">CONCATENATE(E971," ",C971,", ",G971, " (", D971,")")</f>
        <v> ,  ()</v>
      </c>
      <c r="C971" s="5"/>
      <c r="J971" s="5" t="e">
        <f aca="true">EXACT(VLOOKUP($B971, INDIRECT("scientific!$A:$E"), 5, FALSE()), "no")</f>
        <v>#N/A</v>
      </c>
      <c r="K971" s="9" t="str">
        <f aca="false">IF(ISNA(VLOOKUP($B971,geographic!$A:$B,1,0)), "no", "yes")</f>
        <v>no</v>
      </c>
      <c r="L971" s="8" t="str">
        <f aca="false">IF(ISNA(VLOOKUP($B971,scientific!$A:$B,1,0)), "no", "yes")</f>
        <v>no</v>
      </c>
      <c r="M971" s="8" t="str">
        <f aca="false">IF(ISNA(VLOOKUP($B971,datasets!$B:$C,1,0)), "no", "yes")</f>
        <v>no</v>
      </c>
      <c r="N971" s="8" t="str">
        <f aca="false">IF(ISNA(VLOOKUP($B971,processing!$B:$C,1,0)), "no", "yes")</f>
        <v>no</v>
      </c>
      <c r="O971" s="8" t="str">
        <f aca="false">IF(ISNA(VLOOKUP($B971,outputs!$B:$C,1,0)), "no", "yes")</f>
        <v>no</v>
      </c>
      <c r="P971" s="8" t="str">
        <f aca="false">IF(ISNA(VLOOKUP($B971,accuracy!$B:$C,1,0)), "no", "yes")</f>
        <v>no</v>
      </c>
    </row>
    <row r="972" customFormat="false" ht="12.75" hidden="false" customHeight="true" outlineLevel="0" collapsed="false">
      <c r="A972" s="5"/>
      <c r="B972" s="5" t="str">
        <f aca="false">CONCATENATE(E972," ",C972,", ",G972, " (", D972,")")</f>
        <v> ,  ()</v>
      </c>
      <c r="C972" s="5"/>
      <c r="J972" s="5" t="e">
        <f aca="true">EXACT(VLOOKUP($B972, INDIRECT("scientific!$A:$E"), 5, FALSE()), "no")</f>
        <v>#N/A</v>
      </c>
      <c r="K972" s="9" t="str">
        <f aca="false">IF(ISNA(VLOOKUP($B972,geographic!$A:$B,1,0)), "no", "yes")</f>
        <v>no</v>
      </c>
      <c r="L972" s="8" t="str">
        <f aca="false">IF(ISNA(VLOOKUP($B972,scientific!$A:$B,1,0)), "no", "yes")</f>
        <v>no</v>
      </c>
      <c r="M972" s="8" t="str">
        <f aca="false">IF(ISNA(VLOOKUP($B972,datasets!$B:$C,1,0)), "no", "yes")</f>
        <v>no</v>
      </c>
      <c r="N972" s="8" t="str">
        <f aca="false">IF(ISNA(VLOOKUP($B972,processing!$B:$C,1,0)), "no", "yes")</f>
        <v>no</v>
      </c>
      <c r="O972" s="8" t="str">
        <f aca="false">IF(ISNA(VLOOKUP($B972,outputs!$B:$C,1,0)), "no", "yes")</f>
        <v>no</v>
      </c>
      <c r="P972" s="8" t="str">
        <f aca="false">IF(ISNA(VLOOKUP($B972,accuracy!$B:$C,1,0)), "no", "yes")</f>
        <v>no</v>
      </c>
    </row>
    <row r="973" customFormat="false" ht="12.75" hidden="false" customHeight="true" outlineLevel="0" collapsed="false">
      <c r="A973" s="5"/>
      <c r="B973" s="5" t="str">
        <f aca="false">CONCATENATE(E973," ",C973,", ",G973, " (", D973,")")</f>
        <v> ,  ()</v>
      </c>
      <c r="C973" s="5"/>
      <c r="J973" s="5" t="e">
        <f aca="true">EXACT(VLOOKUP($B973, INDIRECT("scientific!$A:$E"), 5, FALSE()), "no")</f>
        <v>#N/A</v>
      </c>
      <c r="K973" s="9" t="str">
        <f aca="false">IF(ISNA(VLOOKUP($B973,geographic!$A:$B,1,0)), "no", "yes")</f>
        <v>no</v>
      </c>
      <c r="L973" s="8" t="str">
        <f aca="false">IF(ISNA(VLOOKUP($B973,scientific!$A:$B,1,0)), "no", "yes")</f>
        <v>no</v>
      </c>
      <c r="M973" s="8" t="str">
        <f aca="false">IF(ISNA(VLOOKUP($B973,datasets!$B:$C,1,0)), "no", "yes")</f>
        <v>no</v>
      </c>
      <c r="N973" s="8" t="str">
        <f aca="false">IF(ISNA(VLOOKUP($B973,processing!$B:$C,1,0)), "no", "yes")</f>
        <v>no</v>
      </c>
      <c r="O973" s="8" t="str">
        <f aca="false">IF(ISNA(VLOOKUP($B973,outputs!$B:$C,1,0)), "no", "yes")</f>
        <v>no</v>
      </c>
      <c r="P973" s="8" t="str">
        <f aca="false">IF(ISNA(VLOOKUP($B973,accuracy!$B:$C,1,0)), "no", "yes")</f>
        <v>no</v>
      </c>
    </row>
    <row r="974" customFormat="false" ht="12.75" hidden="false" customHeight="true" outlineLevel="0" collapsed="false">
      <c r="A974" s="5"/>
      <c r="B974" s="5" t="str">
        <f aca="false">CONCATENATE(E974," ",C974,", ",G974, " (", D974,")")</f>
        <v> ,  ()</v>
      </c>
      <c r="C974" s="5"/>
      <c r="J974" s="5" t="e">
        <f aca="true">EXACT(VLOOKUP($B974, INDIRECT("scientific!$A:$E"), 5, FALSE()), "no")</f>
        <v>#N/A</v>
      </c>
      <c r="K974" s="9" t="str">
        <f aca="false">IF(ISNA(VLOOKUP($B974,geographic!$A:$B,1,0)), "no", "yes")</f>
        <v>no</v>
      </c>
      <c r="L974" s="8" t="str">
        <f aca="false">IF(ISNA(VLOOKUP($B974,scientific!$A:$B,1,0)), "no", "yes")</f>
        <v>no</v>
      </c>
      <c r="M974" s="8" t="str">
        <f aca="false">IF(ISNA(VLOOKUP($B974,datasets!$B:$C,1,0)), "no", "yes")</f>
        <v>no</v>
      </c>
      <c r="N974" s="8" t="str">
        <f aca="false">IF(ISNA(VLOOKUP($B974,processing!$B:$C,1,0)), "no", "yes")</f>
        <v>no</v>
      </c>
      <c r="O974" s="8" t="str">
        <f aca="false">IF(ISNA(VLOOKUP($B974,outputs!$B:$C,1,0)), "no", "yes")</f>
        <v>no</v>
      </c>
      <c r="P974" s="8" t="str">
        <f aca="false">IF(ISNA(VLOOKUP($B974,accuracy!$B:$C,1,0)), "no", "yes")</f>
        <v>no</v>
      </c>
    </row>
    <row r="975" customFormat="false" ht="12.75" hidden="false" customHeight="true" outlineLevel="0" collapsed="false">
      <c r="A975" s="5"/>
      <c r="B975" s="5" t="str">
        <f aca="false">CONCATENATE(E975," ",C975,", ",G975, " (", D975,")")</f>
        <v> ,  ()</v>
      </c>
      <c r="C975" s="5"/>
      <c r="J975" s="5" t="e">
        <f aca="true">EXACT(VLOOKUP($B975, INDIRECT("scientific!$A:$E"), 5, FALSE()), "no")</f>
        <v>#N/A</v>
      </c>
      <c r="K975" s="9" t="str">
        <f aca="false">IF(ISNA(VLOOKUP($B975,geographic!$A:$B,1,0)), "no", "yes")</f>
        <v>no</v>
      </c>
      <c r="L975" s="8" t="str">
        <f aca="false">IF(ISNA(VLOOKUP($B975,scientific!$A:$B,1,0)), "no", "yes")</f>
        <v>no</v>
      </c>
      <c r="M975" s="8" t="str">
        <f aca="false">IF(ISNA(VLOOKUP($B975,datasets!$B:$C,1,0)), "no", "yes")</f>
        <v>no</v>
      </c>
      <c r="N975" s="8" t="str">
        <f aca="false">IF(ISNA(VLOOKUP($B975,processing!$B:$C,1,0)), "no", "yes")</f>
        <v>no</v>
      </c>
      <c r="O975" s="8" t="str">
        <f aca="false">IF(ISNA(VLOOKUP($B975,outputs!$B:$C,1,0)), "no", "yes")</f>
        <v>no</v>
      </c>
      <c r="P975" s="8" t="str">
        <f aca="false">IF(ISNA(VLOOKUP($B975,accuracy!$B:$C,1,0)), "no", "yes")</f>
        <v>no</v>
      </c>
    </row>
    <row r="976" customFormat="false" ht="12.75" hidden="false" customHeight="true" outlineLevel="0" collapsed="false">
      <c r="A976" s="5"/>
      <c r="B976" s="5" t="str">
        <f aca="false">CONCATENATE(E976," ",C976,", ",G976, " (", D976,")")</f>
        <v> ,  ()</v>
      </c>
      <c r="C976" s="5"/>
      <c r="J976" s="5" t="e">
        <f aca="true">EXACT(VLOOKUP($B976, INDIRECT("scientific!$A:$E"), 5, FALSE()), "no")</f>
        <v>#N/A</v>
      </c>
      <c r="K976" s="9" t="str">
        <f aca="false">IF(ISNA(VLOOKUP($B976,geographic!$A:$B,1,0)), "no", "yes")</f>
        <v>no</v>
      </c>
      <c r="L976" s="8" t="str">
        <f aca="false">IF(ISNA(VLOOKUP($B976,scientific!$A:$B,1,0)), "no", "yes")</f>
        <v>no</v>
      </c>
      <c r="M976" s="8" t="str">
        <f aca="false">IF(ISNA(VLOOKUP($B976,datasets!$B:$C,1,0)), "no", "yes")</f>
        <v>no</v>
      </c>
      <c r="N976" s="8" t="str">
        <f aca="false">IF(ISNA(VLOOKUP($B976,processing!$B:$C,1,0)), "no", "yes")</f>
        <v>no</v>
      </c>
      <c r="O976" s="8" t="str">
        <f aca="false">IF(ISNA(VLOOKUP($B976,outputs!$B:$C,1,0)), "no", "yes")</f>
        <v>no</v>
      </c>
      <c r="P976" s="8" t="str">
        <f aca="false">IF(ISNA(VLOOKUP($B976,accuracy!$B:$C,1,0)), "no", "yes")</f>
        <v>no</v>
      </c>
    </row>
    <row r="977" customFormat="false" ht="12.75" hidden="false" customHeight="true" outlineLevel="0" collapsed="false">
      <c r="A977" s="5"/>
      <c r="B977" s="5" t="str">
        <f aca="false">CONCATENATE(E977," ",C977,", ",G977, " (", D977,")")</f>
        <v> ,  ()</v>
      </c>
      <c r="C977" s="5"/>
      <c r="J977" s="5" t="e">
        <f aca="true">EXACT(VLOOKUP($B977, INDIRECT("scientific!$A:$E"), 5, FALSE()), "no")</f>
        <v>#N/A</v>
      </c>
      <c r="K977" s="9" t="str">
        <f aca="false">IF(ISNA(VLOOKUP($B977,geographic!$A:$B,1,0)), "no", "yes")</f>
        <v>no</v>
      </c>
      <c r="L977" s="8" t="str">
        <f aca="false">IF(ISNA(VLOOKUP($B977,scientific!$A:$B,1,0)), "no", "yes")</f>
        <v>no</v>
      </c>
      <c r="M977" s="8" t="str">
        <f aca="false">IF(ISNA(VLOOKUP($B977,datasets!$B:$C,1,0)), "no", "yes")</f>
        <v>no</v>
      </c>
      <c r="N977" s="8" t="str">
        <f aca="false">IF(ISNA(VLOOKUP($B977,processing!$B:$C,1,0)), "no", "yes")</f>
        <v>no</v>
      </c>
      <c r="O977" s="8" t="str">
        <f aca="false">IF(ISNA(VLOOKUP($B977,outputs!$B:$C,1,0)), "no", "yes")</f>
        <v>no</v>
      </c>
      <c r="P977" s="8" t="str">
        <f aca="false">IF(ISNA(VLOOKUP($B977,accuracy!$B:$C,1,0)), "no", "yes")</f>
        <v>no</v>
      </c>
    </row>
    <row r="978" customFormat="false" ht="12.75" hidden="false" customHeight="true" outlineLevel="0" collapsed="false">
      <c r="A978" s="5"/>
      <c r="B978" s="5" t="str">
        <f aca="false">CONCATENATE(E978," ",C978,", ",G978, " (", D978,")")</f>
        <v> ,  ()</v>
      </c>
      <c r="C978" s="5"/>
      <c r="J978" s="5" t="e">
        <f aca="true">EXACT(VLOOKUP($B978, INDIRECT("scientific!$A:$E"), 5, FALSE()), "no")</f>
        <v>#N/A</v>
      </c>
      <c r="K978" s="9" t="str">
        <f aca="false">IF(ISNA(VLOOKUP($B978,geographic!$A:$B,1,0)), "no", "yes")</f>
        <v>no</v>
      </c>
      <c r="L978" s="8" t="str">
        <f aca="false">IF(ISNA(VLOOKUP($B978,scientific!$A:$B,1,0)), "no", "yes")</f>
        <v>no</v>
      </c>
      <c r="M978" s="8" t="str">
        <f aca="false">IF(ISNA(VLOOKUP($B978,datasets!$B:$C,1,0)), "no", "yes")</f>
        <v>no</v>
      </c>
      <c r="N978" s="8" t="str">
        <f aca="false">IF(ISNA(VLOOKUP($B978,processing!$B:$C,1,0)), "no", "yes")</f>
        <v>no</v>
      </c>
      <c r="O978" s="8" t="str">
        <f aca="false">IF(ISNA(VLOOKUP($B978,outputs!$B:$C,1,0)), "no", "yes")</f>
        <v>no</v>
      </c>
      <c r="P978" s="8" t="str">
        <f aca="false">IF(ISNA(VLOOKUP($B978,accuracy!$B:$C,1,0)), "no", "yes")</f>
        <v>no</v>
      </c>
    </row>
    <row r="979" customFormat="false" ht="12.75" hidden="false" customHeight="true" outlineLevel="0" collapsed="false">
      <c r="A979" s="5"/>
      <c r="B979" s="5" t="str">
        <f aca="false">CONCATENATE(E979," ",C979,", ",G979, " (", D979,")")</f>
        <v> ,  ()</v>
      </c>
      <c r="C979" s="5"/>
      <c r="J979" s="5" t="e">
        <f aca="true">EXACT(VLOOKUP($B979, INDIRECT("scientific!$A:$E"), 5, FALSE()), "no")</f>
        <v>#N/A</v>
      </c>
      <c r="K979" s="9" t="str">
        <f aca="false">IF(ISNA(VLOOKUP($B979,geographic!$A:$B,1,0)), "no", "yes")</f>
        <v>no</v>
      </c>
      <c r="L979" s="8" t="str">
        <f aca="false">IF(ISNA(VLOOKUP($B979,scientific!$A:$B,1,0)), "no", "yes")</f>
        <v>no</v>
      </c>
      <c r="M979" s="8" t="str">
        <f aca="false">IF(ISNA(VLOOKUP($B979,datasets!$B:$C,1,0)), "no", "yes")</f>
        <v>no</v>
      </c>
      <c r="N979" s="8" t="str">
        <f aca="false">IF(ISNA(VLOOKUP($B979,processing!$B:$C,1,0)), "no", "yes")</f>
        <v>no</v>
      </c>
      <c r="O979" s="8" t="str">
        <f aca="false">IF(ISNA(VLOOKUP($B979,outputs!$B:$C,1,0)), "no", "yes")</f>
        <v>no</v>
      </c>
      <c r="P979" s="8" t="str">
        <f aca="false">IF(ISNA(VLOOKUP($B979,accuracy!$B:$C,1,0)), "no", "yes")</f>
        <v>no</v>
      </c>
    </row>
    <row r="980" customFormat="false" ht="12.75" hidden="false" customHeight="true" outlineLevel="0" collapsed="false">
      <c r="A980" s="5"/>
      <c r="B980" s="5" t="str">
        <f aca="false">CONCATENATE(E980," ",C980,", ",G980, " (", D980,")")</f>
        <v> ,  ()</v>
      </c>
      <c r="C980" s="5"/>
      <c r="J980" s="5" t="e">
        <f aca="true">EXACT(VLOOKUP($B980, INDIRECT("scientific!$A:$E"), 5, FALSE()), "no")</f>
        <v>#N/A</v>
      </c>
      <c r="K980" s="9" t="str">
        <f aca="false">IF(ISNA(VLOOKUP($B980,geographic!$A:$B,1,0)), "no", "yes")</f>
        <v>no</v>
      </c>
      <c r="L980" s="8" t="str">
        <f aca="false">IF(ISNA(VLOOKUP($B980,scientific!$A:$B,1,0)), "no", "yes")</f>
        <v>no</v>
      </c>
      <c r="M980" s="8" t="str">
        <f aca="false">IF(ISNA(VLOOKUP($B980,datasets!$B:$C,1,0)), "no", "yes")</f>
        <v>no</v>
      </c>
      <c r="N980" s="8" t="str">
        <f aca="false">IF(ISNA(VLOOKUP($B980,processing!$B:$C,1,0)), "no", "yes")</f>
        <v>no</v>
      </c>
      <c r="O980" s="8" t="str">
        <f aca="false">IF(ISNA(VLOOKUP($B980,outputs!$B:$C,1,0)), "no", "yes")</f>
        <v>no</v>
      </c>
      <c r="P980" s="8" t="str">
        <f aca="false">IF(ISNA(VLOOKUP($B980,accuracy!$B:$C,1,0)), "no", "yes")</f>
        <v>no</v>
      </c>
    </row>
    <row r="981" customFormat="false" ht="12.75" hidden="false" customHeight="true" outlineLevel="0" collapsed="false">
      <c r="A981" s="5"/>
      <c r="B981" s="5" t="str">
        <f aca="false">CONCATENATE(E981," ",C981,", ",G981, " (", D981,")")</f>
        <v> ,  ()</v>
      </c>
      <c r="C981" s="5"/>
      <c r="J981" s="5" t="e">
        <f aca="true">EXACT(VLOOKUP($B981, INDIRECT("scientific!$A:$E"), 5, FALSE()), "no")</f>
        <v>#N/A</v>
      </c>
      <c r="K981" s="9" t="str">
        <f aca="false">IF(ISNA(VLOOKUP($B981,geographic!$A:$B,1,0)), "no", "yes")</f>
        <v>no</v>
      </c>
      <c r="L981" s="8" t="str">
        <f aca="false">IF(ISNA(VLOOKUP($B981,scientific!$A:$B,1,0)), "no", "yes")</f>
        <v>no</v>
      </c>
      <c r="M981" s="8" t="str">
        <f aca="false">IF(ISNA(VLOOKUP($B981,datasets!$B:$C,1,0)), "no", "yes")</f>
        <v>no</v>
      </c>
      <c r="N981" s="8" t="str">
        <f aca="false">IF(ISNA(VLOOKUP($B981,processing!$B:$C,1,0)), "no", "yes")</f>
        <v>no</v>
      </c>
      <c r="O981" s="8" t="str">
        <f aca="false">IF(ISNA(VLOOKUP($B981,outputs!$B:$C,1,0)), "no", "yes")</f>
        <v>no</v>
      </c>
      <c r="P981" s="8" t="str">
        <f aca="false">IF(ISNA(VLOOKUP($B981,accuracy!$B:$C,1,0)), "no", "yes")</f>
        <v>no</v>
      </c>
    </row>
    <row r="982" customFormat="false" ht="12.75" hidden="false" customHeight="true" outlineLevel="0" collapsed="false">
      <c r="A982" s="5"/>
      <c r="B982" s="5" t="str">
        <f aca="false">CONCATENATE(E982," ",C982,", ",G982, " (", D982,")")</f>
        <v> ,  ()</v>
      </c>
      <c r="C982" s="5"/>
      <c r="J982" s="5" t="e">
        <f aca="true">EXACT(VLOOKUP($B982, INDIRECT("scientific!$A:$E"), 5, FALSE()), "no")</f>
        <v>#N/A</v>
      </c>
      <c r="K982" s="9" t="str">
        <f aca="false">IF(ISNA(VLOOKUP($B982,geographic!$A:$B,1,0)), "no", "yes")</f>
        <v>no</v>
      </c>
      <c r="L982" s="8" t="str">
        <f aca="false">IF(ISNA(VLOOKUP($B982,scientific!$A:$B,1,0)), "no", "yes")</f>
        <v>no</v>
      </c>
      <c r="M982" s="8" t="str">
        <f aca="false">IF(ISNA(VLOOKUP($B982,datasets!$B:$C,1,0)), "no", "yes")</f>
        <v>no</v>
      </c>
      <c r="N982" s="8" t="str">
        <f aca="false">IF(ISNA(VLOOKUP($B982,processing!$B:$C,1,0)), "no", "yes")</f>
        <v>no</v>
      </c>
      <c r="O982" s="8" t="str">
        <f aca="false">IF(ISNA(VLOOKUP($B982,outputs!$B:$C,1,0)), "no", "yes")</f>
        <v>no</v>
      </c>
      <c r="P982" s="8" t="str">
        <f aca="false">IF(ISNA(VLOOKUP($B982,accuracy!$B:$C,1,0)), "no", "yes")</f>
        <v>no</v>
      </c>
    </row>
    <row r="983" customFormat="false" ht="12.75" hidden="false" customHeight="true" outlineLevel="0" collapsed="false">
      <c r="A983" s="5"/>
      <c r="B983" s="5" t="str">
        <f aca="false">CONCATENATE(E983," ",C983,", ",G983, " (", D983,")")</f>
        <v> ,  ()</v>
      </c>
      <c r="C983" s="5"/>
      <c r="J983" s="5" t="e">
        <f aca="true">EXACT(VLOOKUP($B983, INDIRECT("scientific!$A:$E"), 5, FALSE()), "no")</f>
        <v>#N/A</v>
      </c>
      <c r="K983" s="9" t="str">
        <f aca="false">IF(ISNA(VLOOKUP($B983,geographic!$A:$B,1,0)), "no", "yes")</f>
        <v>no</v>
      </c>
      <c r="L983" s="8" t="str">
        <f aca="false">IF(ISNA(VLOOKUP($B983,scientific!$A:$B,1,0)), "no", "yes")</f>
        <v>no</v>
      </c>
      <c r="M983" s="8" t="str">
        <f aca="false">IF(ISNA(VLOOKUP($B983,datasets!$B:$C,1,0)), "no", "yes")</f>
        <v>no</v>
      </c>
      <c r="N983" s="8" t="str">
        <f aca="false">IF(ISNA(VLOOKUP($B983,processing!$B:$C,1,0)), "no", "yes")</f>
        <v>no</v>
      </c>
      <c r="O983" s="8" t="str">
        <f aca="false">IF(ISNA(VLOOKUP($B983,outputs!$B:$C,1,0)), "no", "yes")</f>
        <v>no</v>
      </c>
      <c r="P983" s="8" t="str">
        <f aca="false">IF(ISNA(VLOOKUP($B983,accuracy!$B:$C,1,0)), "no", "yes")</f>
        <v>no</v>
      </c>
    </row>
    <row r="984" customFormat="false" ht="12.75" hidden="false" customHeight="true" outlineLevel="0" collapsed="false">
      <c r="A984" s="5"/>
      <c r="B984" s="5" t="str">
        <f aca="false">CONCATENATE(E984," ",C984,", ",G984, " (", D984,")")</f>
        <v> ,  ()</v>
      </c>
      <c r="C984" s="5"/>
      <c r="J984" s="5" t="e">
        <f aca="true">EXACT(VLOOKUP($B984, INDIRECT("scientific!$A:$E"), 5, FALSE()), "no")</f>
        <v>#N/A</v>
      </c>
      <c r="K984" s="9" t="str">
        <f aca="false">IF(ISNA(VLOOKUP($B984,geographic!$A:$B,1,0)), "no", "yes")</f>
        <v>no</v>
      </c>
      <c r="L984" s="8" t="str">
        <f aca="false">IF(ISNA(VLOOKUP($B984,scientific!$A:$B,1,0)), "no", "yes")</f>
        <v>no</v>
      </c>
      <c r="M984" s="8" t="str">
        <f aca="false">IF(ISNA(VLOOKUP($B984,datasets!$B:$C,1,0)), "no", "yes")</f>
        <v>no</v>
      </c>
      <c r="N984" s="8" t="str">
        <f aca="false">IF(ISNA(VLOOKUP($B984,processing!$B:$C,1,0)), "no", "yes")</f>
        <v>no</v>
      </c>
      <c r="O984" s="8" t="str">
        <f aca="false">IF(ISNA(VLOOKUP($B984,outputs!$B:$C,1,0)), "no", "yes")</f>
        <v>no</v>
      </c>
      <c r="P984" s="8" t="str">
        <f aca="false">IF(ISNA(VLOOKUP($B984,accuracy!$B:$C,1,0)), "no", "yes")</f>
        <v>no</v>
      </c>
    </row>
    <row r="985" customFormat="false" ht="12.75" hidden="false" customHeight="true" outlineLevel="0" collapsed="false">
      <c r="A985" s="5"/>
      <c r="B985" s="5" t="str">
        <f aca="false">CONCATENATE(E985," ",C985,", ",G985, " (", D985,")")</f>
        <v> ,  ()</v>
      </c>
      <c r="C985" s="5"/>
      <c r="J985" s="5" t="e">
        <f aca="true">EXACT(VLOOKUP($B985, INDIRECT("scientific!$A:$E"), 5, FALSE()), "no")</f>
        <v>#N/A</v>
      </c>
      <c r="K985" s="9" t="str">
        <f aca="false">IF(ISNA(VLOOKUP($B985,geographic!$A:$B,1,0)), "no", "yes")</f>
        <v>no</v>
      </c>
      <c r="L985" s="8" t="str">
        <f aca="false">IF(ISNA(VLOOKUP($B985,scientific!$A:$B,1,0)), "no", "yes")</f>
        <v>no</v>
      </c>
      <c r="M985" s="8" t="str">
        <f aca="false">IF(ISNA(VLOOKUP($B985,datasets!$B:$C,1,0)), "no", "yes")</f>
        <v>no</v>
      </c>
      <c r="N985" s="8" t="str">
        <f aca="false">IF(ISNA(VLOOKUP($B985,processing!$B:$C,1,0)), "no", "yes")</f>
        <v>no</v>
      </c>
      <c r="O985" s="8" t="str">
        <f aca="false">IF(ISNA(VLOOKUP($B985,outputs!$B:$C,1,0)), "no", "yes")</f>
        <v>no</v>
      </c>
      <c r="P985" s="8" t="str">
        <f aca="false">IF(ISNA(VLOOKUP($B985,accuracy!$B:$C,1,0)), "no", "yes")</f>
        <v>no</v>
      </c>
    </row>
    <row r="986" customFormat="false" ht="12.75" hidden="false" customHeight="true" outlineLevel="0" collapsed="false">
      <c r="A986" s="5"/>
      <c r="B986" s="5" t="str">
        <f aca="false">CONCATENATE(E986," ",C986,", ",G986, " (", D986,")")</f>
        <v> ,  ()</v>
      </c>
      <c r="C986" s="5"/>
      <c r="J986" s="5" t="e">
        <f aca="true">EXACT(VLOOKUP($B986, INDIRECT("scientific!$A:$E"), 5, FALSE()), "no")</f>
        <v>#N/A</v>
      </c>
      <c r="K986" s="9" t="str">
        <f aca="false">IF(ISNA(VLOOKUP($B986,geographic!$A:$B,1,0)), "no", "yes")</f>
        <v>no</v>
      </c>
      <c r="L986" s="8" t="str">
        <f aca="false">IF(ISNA(VLOOKUP($B986,scientific!$A:$B,1,0)), "no", "yes")</f>
        <v>no</v>
      </c>
      <c r="M986" s="8" t="str">
        <f aca="false">IF(ISNA(VLOOKUP($B986,datasets!$B:$C,1,0)), "no", "yes")</f>
        <v>no</v>
      </c>
      <c r="N986" s="8" t="str">
        <f aca="false">IF(ISNA(VLOOKUP($B986,processing!$B:$C,1,0)), "no", "yes")</f>
        <v>no</v>
      </c>
      <c r="O986" s="8" t="str">
        <f aca="false">IF(ISNA(VLOOKUP($B986,outputs!$B:$C,1,0)), "no", "yes")</f>
        <v>no</v>
      </c>
      <c r="P986" s="8" t="str">
        <f aca="false">IF(ISNA(VLOOKUP($B986,accuracy!$B:$C,1,0)), "no", "yes")</f>
        <v>no</v>
      </c>
    </row>
    <row r="987" customFormat="false" ht="12.75" hidden="false" customHeight="true" outlineLevel="0" collapsed="false">
      <c r="A987" s="5"/>
      <c r="B987" s="5" t="str">
        <f aca="false">CONCATENATE(E987," ",C987,", ",G987, " (", D987,")")</f>
        <v> ,  ()</v>
      </c>
      <c r="C987" s="5"/>
      <c r="J987" s="5" t="e">
        <f aca="true">EXACT(VLOOKUP($B987, INDIRECT("scientific!$A:$E"), 5, FALSE()), "no")</f>
        <v>#N/A</v>
      </c>
      <c r="K987" s="9" t="str">
        <f aca="false">IF(ISNA(VLOOKUP($B987,geographic!$A:$B,1,0)), "no", "yes")</f>
        <v>no</v>
      </c>
      <c r="L987" s="8" t="str">
        <f aca="false">IF(ISNA(VLOOKUP($B987,scientific!$A:$B,1,0)), "no", "yes")</f>
        <v>no</v>
      </c>
      <c r="M987" s="8" t="str">
        <f aca="false">IF(ISNA(VLOOKUP($B987,datasets!$B:$C,1,0)), "no", "yes")</f>
        <v>no</v>
      </c>
      <c r="N987" s="8" t="str">
        <f aca="false">IF(ISNA(VLOOKUP($B987,processing!$B:$C,1,0)), "no", "yes")</f>
        <v>no</v>
      </c>
      <c r="O987" s="8" t="str">
        <f aca="false">IF(ISNA(VLOOKUP($B987,outputs!$B:$C,1,0)), "no", "yes")</f>
        <v>no</v>
      </c>
      <c r="P987" s="8" t="str">
        <f aca="false">IF(ISNA(VLOOKUP($B987,accuracy!$B:$C,1,0)), "no", "yes")</f>
        <v>no</v>
      </c>
    </row>
    <row r="988" customFormat="false" ht="12.75" hidden="false" customHeight="true" outlineLevel="0" collapsed="false">
      <c r="A988" s="5"/>
      <c r="B988" s="5" t="str">
        <f aca="false">CONCATENATE(E988," ",C988,", ",G988, " (", D988,")")</f>
        <v> ,  ()</v>
      </c>
      <c r="C988" s="5"/>
      <c r="J988" s="5" t="e">
        <f aca="true">EXACT(VLOOKUP($B988, INDIRECT("scientific!$A:$E"), 5, FALSE()), "no")</f>
        <v>#N/A</v>
      </c>
      <c r="K988" s="9" t="str">
        <f aca="false">IF(ISNA(VLOOKUP($B988,geographic!$A:$B,1,0)), "no", "yes")</f>
        <v>no</v>
      </c>
      <c r="L988" s="8" t="str">
        <f aca="false">IF(ISNA(VLOOKUP($B988,scientific!$A:$B,1,0)), "no", "yes")</f>
        <v>no</v>
      </c>
      <c r="M988" s="8" t="str">
        <f aca="false">IF(ISNA(VLOOKUP($B988,datasets!$B:$C,1,0)), "no", "yes")</f>
        <v>no</v>
      </c>
      <c r="N988" s="8" t="str">
        <f aca="false">IF(ISNA(VLOOKUP($B988,processing!$B:$C,1,0)), "no", "yes")</f>
        <v>no</v>
      </c>
      <c r="O988" s="8" t="str">
        <f aca="false">IF(ISNA(VLOOKUP($B988,outputs!$B:$C,1,0)), "no", "yes")</f>
        <v>no</v>
      </c>
      <c r="P988" s="8" t="str">
        <f aca="false">IF(ISNA(VLOOKUP($B988,accuracy!$B:$C,1,0)), "no", "yes")</f>
        <v>no</v>
      </c>
    </row>
    <row r="989" customFormat="false" ht="12.75" hidden="false" customHeight="true" outlineLevel="0" collapsed="false">
      <c r="A989" s="5"/>
      <c r="B989" s="5" t="str">
        <f aca="false">CONCATENATE(E989," ",C989,", ",G989, " (", D989,")")</f>
        <v> ,  ()</v>
      </c>
      <c r="C989" s="5"/>
      <c r="J989" s="5" t="e">
        <f aca="true">EXACT(VLOOKUP($B989, INDIRECT("scientific!$A:$E"), 5, FALSE()), "no")</f>
        <v>#N/A</v>
      </c>
      <c r="K989" s="9" t="str">
        <f aca="false">IF(ISNA(VLOOKUP($B989,geographic!$A:$B,1,0)), "no", "yes")</f>
        <v>no</v>
      </c>
      <c r="L989" s="8" t="str">
        <f aca="false">IF(ISNA(VLOOKUP($B989,scientific!$A:$B,1,0)), "no", "yes")</f>
        <v>no</v>
      </c>
      <c r="M989" s="8" t="str">
        <f aca="false">IF(ISNA(VLOOKUP($B989,datasets!$B:$C,1,0)), "no", "yes")</f>
        <v>no</v>
      </c>
      <c r="N989" s="8" t="str">
        <f aca="false">IF(ISNA(VLOOKUP($B989,processing!$B:$C,1,0)), "no", "yes")</f>
        <v>no</v>
      </c>
      <c r="O989" s="8" t="str">
        <f aca="false">IF(ISNA(VLOOKUP($B989,outputs!$B:$C,1,0)), "no", "yes")</f>
        <v>no</v>
      </c>
      <c r="P989" s="8" t="str">
        <f aca="false">IF(ISNA(VLOOKUP($B989,accuracy!$B:$C,1,0)), "no", "yes")</f>
        <v>no</v>
      </c>
    </row>
    <row r="990" customFormat="false" ht="12.75" hidden="false" customHeight="true" outlineLevel="0" collapsed="false">
      <c r="A990" s="5"/>
      <c r="B990" s="5" t="str">
        <f aca="false">CONCATENATE(E990," ",C990,", ",G990, " (", D990,")")</f>
        <v> ,  ()</v>
      </c>
      <c r="C990" s="5"/>
      <c r="J990" s="5" t="e">
        <f aca="true">EXACT(VLOOKUP($B990, INDIRECT("scientific!$A:$E"), 5, FALSE()), "no")</f>
        <v>#N/A</v>
      </c>
      <c r="K990" s="9" t="str">
        <f aca="false">IF(ISNA(VLOOKUP($B990,geographic!$A:$B,1,0)), "no", "yes")</f>
        <v>no</v>
      </c>
      <c r="L990" s="8" t="str">
        <f aca="false">IF(ISNA(VLOOKUP($B990,scientific!$A:$B,1,0)), "no", "yes")</f>
        <v>no</v>
      </c>
      <c r="M990" s="8" t="str">
        <f aca="false">IF(ISNA(VLOOKUP($B990,datasets!$B:$C,1,0)), "no", "yes")</f>
        <v>no</v>
      </c>
      <c r="N990" s="8" t="str">
        <f aca="false">IF(ISNA(VLOOKUP($B990,processing!$B:$C,1,0)), "no", "yes")</f>
        <v>no</v>
      </c>
      <c r="O990" s="8" t="str">
        <f aca="false">IF(ISNA(VLOOKUP($B990,outputs!$B:$C,1,0)), "no", "yes")</f>
        <v>no</v>
      </c>
      <c r="P990" s="8" t="str">
        <f aca="false">IF(ISNA(VLOOKUP($B990,accuracy!$B:$C,1,0)), "no", "yes")</f>
        <v>no</v>
      </c>
    </row>
    <row r="991" customFormat="false" ht="12.75" hidden="false" customHeight="true" outlineLevel="0" collapsed="false">
      <c r="A991" s="5"/>
      <c r="B991" s="5" t="str">
        <f aca="false">CONCATENATE(E991," ",C991,", ",G991, " (", D991,")")</f>
        <v> ,  ()</v>
      </c>
      <c r="C991" s="5"/>
      <c r="J991" s="5" t="e">
        <f aca="true">EXACT(VLOOKUP($B991, INDIRECT("scientific!$A:$E"), 5, FALSE()), "no")</f>
        <v>#N/A</v>
      </c>
      <c r="K991" s="9" t="str">
        <f aca="false">IF(ISNA(VLOOKUP($B991,geographic!$A:$B,1,0)), "no", "yes")</f>
        <v>no</v>
      </c>
      <c r="L991" s="8" t="str">
        <f aca="false">IF(ISNA(VLOOKUP($B991,scientific!$A:$B,1,0)), "no", "yes")</f>
        <v>no</v>
      </c>
      <c r="M991" s="8" t="str">
        <f aca="false">IF(ISNA(VLOOKUP($B991,datasets!$B:$C,1,0)), "no", "yes")</f>
        <v>no</v>
      </c>
      <c r="N991" s="8" t="str">
        <f aca="false">IF(ISNA(VLOOKUP($B991,processing!$B:$C,1,0)), "no", "yes")</f>
        <v>no</v>
      </c>
      <c r="O991" s="8" t="str">
        <f aca="false">IF(ISNA(VLOOKUP($B991,outputs!$B:$C,1,0)), "no", "yes")</f>
        <v>no</v>
      </c>
      <c r="P991" s="8" t="str">
        <f aca="false">IF(ISNA(VLOOKUP($B991,accuracy!$B:$C,1,0)), "no", "yes")</f>
        <v>no</v>
      </c>
    </row>
    <row r="992" customFormat="false" ht="12.75" hidden="false" customHeight="true" outlineLevel="0" collapsed="false">
      <c r="A992" s="5"/>
      <c r="B992" s="5" t="str">
        <f aca="false">CONCATENATE(E992," ",C992,", ",G992, " (", D992,")")</f>
        <v> ,  ()</v>
      </c>
      <c r="C992" s="5"/>
      <c r="J992" s="5" t="e">
        <f aca="true">EXACT(VLOOKUP($B992, INDIRECT("scientific!$A:$E"), 5, FALSE()), "no")</f>
        <v>#N/A</v>
      </c>
      <c r="K992" s="9" t="str">
        <f aca="false">IF(ISNA(VLOOKUP($B992,geographic!$A:$B,1,0)), "no", "yes")</f>
        <v>no</v>
      </c>
      <c r="L992" s="8" t="str">
        <f aca="false">IF(ISNA(VLOOKUP($B992,scientific!$A:$B,1,0)), "no", "yes")</f>
        <v>no</v>
      </c>
      <c r="M992" s="8" t="str">
        <f aca="false">IF(ISNA(VLOOKUP($B992,datasets!$B:$C,1,0)), "no", "yes")</f>
        <v>no</v>
      </c>
      <c r="N992" s="8" t="str">
        <f aca="false">IF(ISNA(VLOOKUP($B992,processing!$B:$C,1,0)), "no", "yes")</f>
        <v>no</v>
      </c>
      <c r="O992" s="8" t="str">
        <f aca="false">IF(ISNA(VLOOKUP($B992,outputs!$B:$C,1,0)), "no", "yes")</f>
        <v>no</v>
      </c>
      <c r="P992" s="8" t="str">
        <f aca="false">IF(ISNA(VLOOKUP($B992,accuracy!$B:$C,1,0)), "no", "yes")</f>
        <v>no</v>
      </c>
    </row>
    <row r="993" customFormat="false" ht="12.75" hidden="false" customHeight="true" outlineLevel="0" collapsed="false">
      <c r="A993" s="5"/>
      <c r="B993" s="5" t="str">
        <f aca="false">CONCATENATE(E993," ",C993,", ",G993, " (", D993,")")</f>
        <v> ,  ()</v>
      </c>
      <c r="C993" s="5"/>
      <c r="J993" s="5" t="e">
        <f aca="true">EXACT(VLOOKUP($B993, INDIRECT("scientific!$A:$E"), 5, FALSE()), "no")</f>
        <v>#N/A</v>
      </c>
      <c r="K993" s="9" t="str">
        <f aca="false">IF(ISNA(VLOOKUP($B993,geographic!$A:$B,1,0)), "no", "yes")</f>
        <v>no</v>
      </c>
      <c r="L993" s="8" t="str">
        <f aca="false">IF(ISNA(VLOOKUP($B993,scientific!$A:$B,1,0)), "no", "yes")</f>
        <v>no</v>
      </c>
      <c r="M993" s="8" t="str">
        <f aca="false">IF(ISNA(VLOOKUP($B993,datasets!$B:$C,1,0)), "no", "yes")</f>
        <v>no</v>
      </c>
      <c r="N993" s="8" t="str">
        <f aca="false">IF(ISNA(VLOOKUP($B993,processing!$B:$C,1,0)), "no", "yes")</f>
        <v>no</v>
      </c>
      <c r="O993" s="8" t="str">
        <f aca="false">IF(ISNA(VLOOKUP($B993,outputs!$B:$C,1,0)), "no", "yes")</f>
        <v>no</v>
      </c>
      <c r="P993" s="8" t="str">
        <f aca="false">IF(ISNA(VLOOKUP($B993,accuracy!$B:$C,1,0)), "no", "yes")</f>
        <v>no</v>
      </c>
    </row>
    <row r="994" customFormat="false" ht="12.75" hidden="false" customHeight="true" outlineLevel="0" collapsed="false">
      <c r="A994" s="5"/>
      <c r="B994" s="5" t="str">
        <f aca="false">CONCATENATE(E994," ",C994,", ",G994, " (", D994,")")</f>
        <v> ,  ()</v>
      </c>
      <c r="C994" s="5"/>
      <c r="J994" s="5" t="e">
        <f aca="true">EXACT(VLOOKUP($B994, INDIRECT("scientific!$A:$E"), 5, FALSE()), "no")</f>
        <v>#N/A</v>
      </c>
      <c r="K994" s="9" t="str">
        <f aca="false">IF(ISNA(VLOOKUP($B994,geographic!$A:$B,1,0)), "no", "yes")</f>
        <v>no</v>
      </c>
      <c r="L994" s="8" t="str">
        <f aca="false">IF(ISNA(VLOOKUP($B994,scientific!$A:$B,1,0)), "no", "yes")</f>
        <v>no</v>
      </c>
      <c r="M994" s="8" t="str">
        <f aca="false">IF(ISNA(VLOOKUP($B994,datasets!$B:$C,1,0)), "no", "yes")</f>
        <v>no</v>
      </c>
      <c r="N994" s="8" t="str">
        <f aca="false">IF(ISNA(VLOOKUP($B994,processing!$B:$C,1,0)), "no", "yes")</f>
        <v>no</v>
      </c>
      <c r="O994" s="8" t="str">
        <f aca="false">IF(ISNA(VLOOKUP($B994,outputs!$B:$C,1,0)), "no", "yes")</f>
        <v>no</v>
      </c>
      <c r="P994" s="8" t="str">
        <f aca="false">IF(ISNA(VLOOKUP($B994,accuracy!$B:$C,1,0)), "no", "yes")</f>
        <v>no</v>
      </c>
    </row>
    <row r="995" customFormat="false" ht="12.75" hidden="false" customHeight="true" outlineLevel="0" collapsed="false">
      <c r="A995" s="5"/>
      <c r="B995" s="5" t="str">
        <f aca="false">CONCATENATE(E995," ",C995,", ",G995, " (", D995,")")</f>
        <v> ,  ()</v>
      </c>
      <c r="C995" s="5"/>
      <c r="J995" s="5" t="e">
        <f aca="true">EXACT(VLOOKUP($B995, INDIRECT("scientific!$A:$E"), 5, FALSE()), "no")</f>
        <v>#N/A</v>
      </c>
      <c r="K995" s="9" t="str">
        <f aca="false">IF(ISNA(VLOOKUP($B995,geographic!$A:$B,1,0)), "no", "yes")</f>
        <v>no</v>
      </c>
      <c r="L995" s="8" t="str">
        <f aca="false">IF(ISNA(VLOOKUP($B995,scientific!$A:$B,1,0)), "no", "yes")</f>
        <v>no</v>
      </c>
      <c r="M995" s="8" t="str">
        <f aca="false">IF(ISNA(VLOOKUP($B995,datasets!$B:$C,1,0)), "no", "yes")</f>
        <v>no</v>
      </c>
      <c r="N995" s="8" t="str">
        <f aca="false">IF(ISNA(VLOOKUP($B995,processing!$B:$C,1,0)), "no", "yes")</f>
        <v>no</v>
      </c>
      <c r="O995" s="8" t="str">
        <f aca="false">IF(ISNA(VLOOKUP($B995,outputs!$B:$C,1,0)), "no", "yes")</f>
        <v>no</v>
      </c>
      <c r="P995" s="8" t="str">
        <f aca="false">IF(ISNA(VLOOKUP($B995,accuracy!$B:$C,1,0)), "no", "yes")</f>
        <v>no</v>
      </c>
    </row>
    <row r="996" customFormat="false" ht="12.75" hidden="false" customHeight="true" outlineLevel="0" collapsed="false">
      <c r="A996" s="5"/>
      <c r="B996" s="5" t="str">
        <f aca="false">CONCATENATE(E996," ",C996,", ",G996, " (", D996,")")</f>
        <v> ,  ()</v>
      </c>
      <c r="C996" s="5"/>
      <c r="J996" s="5" t="e">
        <f aca="true">EXACT(VLOOKUP($B996, INDIRECT("scientific!$A:$E"), 5, FALSE()), "no")</f>
        <v>#N/A</v>
      </c>
      <c r="K996" s="9" t="str">
        <f aca="false">IF(ISNA(VLOOKUP($B996,geographic!$A:$B,1,0)), "no", "yes")</f>
        <v>no</v>
      </c>
      <c r="L996" s="8" t="str">
        <f aca="false">IF(ISNA(VLOOKUP($B996,scientific!$A:$B,1,0)), "no", "yes")</f>
        <v>no</v>
      </c>
      <c r="M996" s="8" t="str">
        <f aca="false">IF(ISNA(VLOOKUP($B996,datasets!$B:$C,1,0)), "no", "yes")</f>
        <v>no</v>
      </c>
      <c r="N996" s="8" t="str">
        <f aca="false">IF(ISNA(VLOOKUP($B996,processing!$B:$C,1,0)), "no", "yes")</f>
        <v>no</v>
      </c>
      <c r="O996" s="8" t="str">
        <f aca="false">IF(ISNA(VLOOKUP($B996,outputs!$B:$C,1,0)), "no", "yes")</f>
        <v>no</v>
      </c>
      <c r="P996" s="8" t="str">
        <f aca="false">IF(ISNA(VLOOKUP($B996,accuracy!$B:$C,1,0)), "no", "yes")</f>
        <v>no</v>
      </c>
    </row>
    <row r="997" customFormat="false" ht="12.75" hidden="false" customHeight="true" outlineLevel="0" collapsed="false">
      <c r="A997" s="5"/>
      <c r="B997" s="5" t="str">
        <f aca="false">CONCATENATE(E997," ",C997,", ",G997, " (", D997,")")</f>
        <v> ,  ()</v>
      </c>
      <c r="C997" s="5"/>
      <c r="J997" s="5" t="e">
        <f aca="true">EXACT(VLOOKUP($B997, INDIRECT("scientific!$A:$E"), 5, FALSE()), "no")</f>
        <v>#N/A</v>
      </c>
      <c r="K997" s="9" t="str">
        <f aca="false">IF(ISNA(VLOOKUP($B997,geographic!$A:$B,1,0)), "no", "yes")</f>
        <v>no</v>
      </c>
      <c r="L997" s="8" t="str">
        <f aca="false">IF(ISNA(VLOOKUP($B997,scientific!$A:$B,1,0)), "no", "yes")</f>
        <v>no</v>
      </c>
      <c r="M997" s="8" t="str">
        <f aca="false">IF(ISNA(VLOOKUP($B997,datasets!$B:$C,1,0)), "no", "yes")</f>
        <v>no</v>
      </c>
      <c r="N997" s="8" t="str">
        <f aca="false">IF(ISNA(VLOOKUP($B997,processing!$B:$C,1,0)), "no", "yes")</f>
        <v>no</v>
      </c>
      <c r="O997" s="8" t="str">
        <f aca="false">IF(ISNA(VLOOKUP($B997,outputs!$B:$C,1,0)), "no", "yes")</f>
        <v>no</v>
      </c>
      <c r="P997" s="8" t="str">
        <f aca="false">IF(ISNA(VLOOKUP($B997,accuracy!$B:$C,1,0)), "no", "yes")</f>
        <v>no</v>
      </c>
    </row>
    <row r="998" customFormat="false" ht="12.75" hidden="false" customHeight="true" outlineLevel="0" collapsed="false">
      <c r="A998" s="5"/>
      <c r="B998" s="5" t="str">
        <f aca="false">CONCATENATE(E998," ",C998,", ",G998, " (", D998,")")</f>
        <v> ,  ()</v>
      </c>
      <c r="C998" s="5"/>
      <c r="J998" s="5" t="e">
        <f aca="true">EXACT(VLOOKUP($B998, INDIRECT("scientific!$A:$E"), 5, FALSE()), "no")</f>
        <v>#N/A</v>
      </c>
      <c r="K998" s="9" t="str">
        <f aca="false">IF(ISNA(VLOOKUP($B998,geographic!$A:$B,1,0)), "no", "yes")</f>
        <v>no</v>
      </c>
      <c r="L998" s="8" t="str">
        <f aca="false">IF(ISNA(VLOOKUP($B998,scientific!$A:$B,1,0)), "no", "yes")</f>
        <v>no</v>
      </c>
      <c r="M998" s="8" t="str">
        <f aca="false">IF(ISNA(VLOOKUP($B998,datasets!$B:$C,1,0)), "no", "yes")</f>
        <v>no</v>
      </c>
      <c r="N998" s="8" t="str">
        <f aca="false">IF(ISNA(VLOOKUP($B998,processing!$B:$C,1,0)), "no", "yes")</f>
        <v>no</v>
      </c>
      <c r="O998" s="8" t="str">
        <f aca="false">IF(ISNA(VLOOKUP($B998,outputs!$B:$C,1,0)), "no", "yes")</f>
        <v>no</v>
      </c>
      <c r="P998" s="8" t="str">
        <f aca="false">IF(ISNA(VLOOKUP($B998,accuracy!$B:$C,1,0)), "no", "yes")</f>
        <v>no</v>
      </c>
    </row>
    <row r="999" customFormat="false" ht="12.75" hidden="false" customHeight="true" outlineLevel="0" collapsed="false">
      <c r="A999" s="5"/>
      <c r="B999" s="5" t="str">
        <f aca="false">CONCATENATE(E999," ",C999,", ",G999, " (", D999,")")</f>
        <v> ,  ()</v>
      </c>
      <c r="C999" s="5"/>
      <c r="J999" s="5" t="e">
        <f aca="true">EXACT(VLOOKUP($B999, INDIRECT("scientific!$A:$E"), 5, FALSE()), "no")</f>
        <v>#N/A</v>
      </c>
      <c r="K999" s="9" t="str">
        <f aca="false">IF(ISNA(VLOOKUP($B999,geographic!$A:$B,1,0)), "no", "yes")</f>
        <v>no</v>
      </c>
      <c r="L999" s="8" t="str">
        <f aca="false">IF(ISNA(VLOOKUP($B999,scientific!$A:$B,1,0)), "no", "yes")</f>
        <v>no</v>
      </c>
      <c r="M999" s="8" t="str">
        <f aca="false">IF(ISNA(VLOOKUP($B999,datasets!$B:$C,1,0)), "no", "yes")</f>
        <v>no</v>
      </c>
      <c r="N999" s="8" t="str">
        <f aca="false">IF(ISNA(VLOOKUP($B999,processing!$B:$C,1,0)), "no", "yes")</f>
        <v>no</v>
      </c>
      <c r="O999" s="8" t="str">
        <f aca="false">IF(ISNA(VLOOKUP($B999,outputs!$B:$C,1,0)), "no", "yes")</f>
        <v>no</v>
      </c>
      <c r="P999" s="8" t="str">
        <f aca="false">IF(ISNA(VLOOKUP($B999,accuracy!$B:$C,1,0)), "no", "yes")</f>
        <v>no</v>
      </c>
    </row>
    <row r="1000" customFormat="false" ht="12.75" hidden="false" customHeight="true" outlineLevel="0" collapsed="false">
      <c r="A1000" s="5"/>
      <c r="B1000" s="5" t="str">
        <f aca="false">CONCATENATE(E1000," ",C1000,", ",G1000, " (", D1000,")")</f>
        <v> ,  ()</v>
      </c>
      <c r="C1000" s="5"/>
      <c r="J1000" s="5" t="e">
        <f aca="true">EXACT(VLOOKUP($B1000, INDIRECT("scientific!$A:$E"), 5, FALSE()), "no")</f>
        <v>#N/A</v>
      </c>
      <c r="K1000" s="9" t="str">
        <f aca="false">IF(ISNA(VLOOKUP($B1000,geographic!$A:$B,1,0)), "no", "yes")</f>
        <v>no</v>
      </c>
      <c r="L1000" s="8" t="str">
        <f aca="false">IF(ISNA(VLOOKUP($B1000,scientific!$A:$B,1,0)), "no", "yes")</f>
        <v>no</v>
      </c>
      <c r="M1000" s="8" t="str">
        <f aca="false">IF(ISNA(VLOOKUP($B1000,datasets!$B:$C,1,0)), "no", "yes")</f>
        <v>no</v>
      </c>
      <c r="N1000" s="8" t="str">
        <f aca="false">IF(ISNA(VLOOKUP($B1000,processing!$B:$C,1,0)), "no", "yes")</f>
        <v>no</v>
      </c>
      <c r="O1000" s="8" t="str">
        <f aca="false">IF(ISNA(VLOOKUP($B1000,outputs!$B:$C,1,0)), "no", "yes")</f>
        <v>no</v>
      </c>
      <c r="P1000" s="8" t="str">
        <f aca="false">IF(ISNA(VLOOKUP($B1000,accuracy!$B:$C,1,0)), "no", "yes")</f>
        <v>no</v>
      </c>
    </row>
    <row r="1001" customFormat="false" ht="12.75" hidden="false" customHeight="true" outlineLevel="0" collapsed="false">
      <c r="A1001" s="5"/>
      <c r="B1001" s="5" t="str">
        <f aca="false">CONCATENATE(E1001," ",C1001,", ",G1001, " (", D1001,")")</f>
        <v> ,  ()</v>
      </c>
      <c r="C1001" s="5"/>
      <c r="J1001" s="5" t="e">
        <f aca="true">EXACT(VLOOKUP($B1001, INDIRECT("scientific!$A:$E"), 5, FALSE()), "no")</f>
        <v>#N/A</v>
      </c>
      <c r="K1001" s="9" t="str">
        <f aca="false">IF(ISNA(VLOOKUP($B1001,geographic!$A:$B,1,0)), "no", "yes")</f>
        <v>no</v>
      </c>
      <c r="L1001" s="8" t="str">
        <f aca="false">IF(ISNA(VLOOKUP($B1001,scientific!$A:$B,1,0)), "no", "yes")</f>
        <v>no</v>
      </c>
      <c r="M1001" s="8" t="str">
        <f aca="false">IF(ISNA(VLOOKUP($B1001,datasets!$B:$C,1,0)), "no", "yes")</f>
        <v>no</v>
      </c>
      <c r="N1001" s="8" t="str">
        <f aca="false">IF(ISNA(VLOOKUP($B1001,processing!$B:$C,1,0)), "no", "yes")</f>
        <v>no</v>
      </c>
      <c r="O1001" s="8" t="str">
        <f aca="false">IF(ISNA(VLOOKUP($B1001,outputs!$B:$C,1,0)), "no", "yes")</f>
        <v>no</v>
      </c>
      <c r="P1001" s="8" t="str">
        <f aca="false">IF(ISNA(VLOOKUP($B1001,accuracy!$B:$C,1,0)), "no", "yes")</f>
        <v>no</v>
      </c>
    </row>
  </sheetData>
  <conditionalFormatting sqref="B2:B1001">
    <cfRule type="expression" priority="2" aboveAverage="0" equalAverage="0" bottom="0" percent="0" rank="0" text="" dxfId="0">
      <formula>$J2</formula>
    </cfRule>
  </conditionalFormatting>
  <conditionalFormatting sqref="B2:B1001">
    <cfRule type="expression" priority="3" aboveAverage="0" equalAverage="0" bottom="0" percent="0" rank="0" text="" dxfId="1">
      <formula>NOT($J2)</formula>
    </cfRule>
  </conditionalFormatting>
  <conditionalFormatting sqref="A2:A1001">
    <cfRule type="expression" priority="4" aboveAverage="0" equalAverage="0" bottom="0" percent="0" rank="0" text="" dxfId="2">
      <formula>AND(ISBLANK(A2), NOT(ISBLANK(C2)))</formula>
    </cfRule>
  </conditionalFormatting>
  <conditionalFormatting sqref="K2:K1001">
    <cfRule type="cellIs" priority="5" operator="equal" aboveAverage="0" equalAverage="0" bottom="0" percent="0" rank="0" text="" dxfId="1">
      <formula>"yes"</formula>
    </cfRule>
  </conditionalFormatting>
  <conditionalFormatting sqref="K2:K1001">
    <cfRule type="cellIs" priority="6" operator="equal" aboveAverage="0" equalAverage="0" bottom="0" percent="0" rank="0" text="" dxfId="3">
      <formula>"no"</formula>
    </cfRule>
  </conditionalFormatting>
  <conditionalFormatting sqref="L2:L1001">
    <cfRule type="cellIs" priority="7" operator="equal" aboveAverage="0" equalAverage="0" bottom="0" percent="0" rank="0" text="" dxfId="1">
      <formula>"yes"</formula>
    </cfRule>
  </conditionalFormatting>
  <conditionalFormatting sqref="L2:L1001">
    <cfRule type="cellIs" priority="8" operator="equal" aboveAverage="0" equalAverage="0" bottom="0" percent="0" rank="0" text="" dxfId="3">
      <formula>"no"</formula>
    </cfRule>
  </conditionalFormatting>
  <conditionalFormatting sqref="M2:M1001">
    <cfRule type="cellIs" priority="9" operator="equal" aboveAverage="0" equalAverage="0" bottom="0" percent="0" rank="0" text="" dxfId="1">
      <formula>"yes"</formula>
    </cfRule>
  </conditionalFormatting>
  <conditionalFormatting sqref="N2:N1001">
    <cfRule type="cellIs" priority="10" operator="equal" aboveAverage="0" equalAverage="0" bottom="0" percent="0" rank="0" text="" dxfId="1">
      <formula>"yes"</formula>
    </cfRule>
  </conditionalFormatting>
  <conditionalFormatting sqref="N2:N1001">
    <cfRule type="cellIs" priority="11" operator="equal" aboveAverage="0" equalAverage="0" bottom="0" percent="0" rank="0" text="" dxfId="3">
      <formula>"no"</formula>
    </cfRule>
  </conditionalFormatting>
  <conditionalFormatting sqref="O2:O1001">
    <cfRule type="cellIs" priority="12" operator="equal" aboveAverage="0" equalAverage="0" bottom="0" percent="0" rank="0" text="" dxfId="1">
      <formula>"yes"</formula>
    </cfRule>
  </conditionalFormatting>
  <conditionalFormatting sqref="P2:P1001">
    <cfRule type="cellIs" priority="13" operator="equal" aboveAverage="0" equalAverage="0" bottom="0" percent="0" rank="0" text="" dxfId="1">
      <formula>"yes"</formula>
    </cfRule>
  </conditionalFormatting>
  <conditionalFormatting sqref="M2:M1001">
    <cfRule type="cellIs" priority="14" operator="equal" aboveAverage="0" equalAverage="0" bottom="0" percent="0" rank="0" text="" dxfId="3">
      <formula>"no"</formula>
    </cfRule>
  </conditionalFormatting>
  <conditionalFormatting sqref="O2:O1001">
    <cfRule type="cellIs" priority="15" operator="equal" aboveAverage="0" equalAverage="0" bottom="0" percent="0" rank="0" text="" dxfId="4">
      <formula>"no"</formula>
    </cfRule>
  </conditionalFormatting>
  <conditionalFormatting sqref="P2:P1001">
    <cfRule type="cellIs" priority="16" operator="equal" aboveAverage="0" equalAverage="0" bottom="0" percent="0" rank="0" text="" dxfId="3">
      <formula>"no"</formula>
    </cfRule>
  </conditionalFormatting>
  <dataValidations count="2">
    <dataValidation allowBlank="true" errorStyle="stop" operator="between" showDropDown="true" showErrorMessage="true" showInputMessage="false" sqref="C2:C1001" type="decimal">
      <formula1>1900</formula1>
      <formula2>2022</formula2>
    </dataValidation>
    <dataValidation allowBlank="true" errorStyle="stop" operator="between" showDropDown="false" showErrorMessage="false" showInputMessage="false" sqref="A2:A157 A159:A1001" type="list">
      <formula1>"Livia,Melanie,Thomas,Luc,Bob,Anette,Camillo,Amaury"</formula1>
      <formula2>0</formula2>
    </dataValidation>
  </dataValidation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1796875" defaultRowHeight="15" zeroHeight="false" outlineLevelRow="0" outlineLevelCol="0"/>
  <cols>
    <col collapsed="false" customWidth="true" hidden="false" outlineLevel="0" max="1" min="1" style="0" width="53.15"/>
    <col collapsed="false" customWidth="true" hidden="false" outlineLevel="0" max="2" min="2" style="0" width="11.3"/>
    <col collapsed="false" customWidth="true" hidden="false" outlineLevel="0" max="6" min="6" style="0" width="98.71"/>
  </cols>
  <sheetData>
    <row r="1" customFormat="false" ht="15" hidden="false" customHeight="false" outlineLevel="0" collapsed="false">
      <c r="A1" s="1" t="s">
        <v>1410</v>
      </c>
      <c r="B1" s="16" t="s">
        <v>1411</v>
      </c>
      <c r="C1" s="16" t="s">
        <v>1412</v>
      </c>
      <c r="D1" s="16" t="s">
        <v>1413</v>
      </c>
      <c r="E1" s="16" t="s">
        <v>1414</v>
      </c>
      <c r="F1" s="17" t="s">
        <v>1415</v>
      </c>
      <c r="G1" s="1" t="s">
        <v>1416</v>
      </c>
    </row>
    <row r="2" customFormat="false" ht="15" hidden="false" customHeight="false" outlineLevel="0" collapsed="false">
      <c r="A2" s="18" t="s">
        <v>1417</v>
      </c>
      <c r="B2" s="19" t="n">
        <v>37.1772</v>
      </c>
      <c r="C2" s="19" t="n">
        <v>37.1941</v>
      </c>
      <c r="D2" s="19" t="n">
        <v>1.823</v>
      </c>
      <c r="E2" s="19" t="n">
        <v>1.81</v>
      </c>
      <c r="F2" s="4" t="s">
        <v>1418</v>
      </c>
      <c r="G2" s="6" t="b">
        <f aca="true">EXACT(VLOOKUP($A2, INDIRECT("scientific!$A:$E"), 5, FALSE()), "no")</f>
        <v>0</v>
      </c>
    </row>
    <row r="3" customFormat="false" ht="15" hidden="false" customHeight="false" outlineLevel="0" collapsed="false">
      <c r="A3" s="18" t="s">
        <v>1419</v>
      </c>
      <c r="B3" s="19" t="n">
        <v>46.8783</v>
      </c>
      <c r="C3" s="19" t="n">
        <v>46.8844</v>
      </c>
      <c r="D3" s="19" t="n">
        <v>10.7444</v>
      </c>
      <c r="E3" s="19" t="n">
        <v>10.7452</v>
      </c>
      <c r="F3" s="4" t="s">
        <v>1420</v>
      </c>
      <c r="G3" s="6" t="b">
        <f aca="true">EXACT(VLOOKUP($A3, INDIRECT("scientific!$A:$E"), 5, FALSE()), "no")</f>
        <v>0</v>
      </c>
    </row>
    <row r="4" customFormat="false" ht="15" hidden="false" customHeight="false" outlineLevel="0" collapsed="false">
      <c r="A4" s="18" t="s">
        <v>1421</v>
      </c>
      <c r="B4" s="19" t="n">
        <v>61.30598</v>
      </c>
      <c r="C4" s="19" t="n">
        <v>62.02036</v>
      </c>
      <c r="D4" s="19" t="n">
        <v>5.4963</v>
      </c>
      <c r="E4" s="19" t="n">
        <v>8.18795</v>
      </c>
      <c r="G4" s="6" t="b">
        <f aca="true">EXACT(VLOOKUP($A4, INDIRECT("scientific!$A:$E"), 5, FALSE()), "no")</f>
        <v>0</v>
      </c>
    </row>
    <row r="5" customFormat="false" ht="15" hidden="false" customHeight="false" outlineLevel="0" collapsed="false">
      <c r="A5" s="20" t="s">
        <v>1421</v>
      </c>
      <c r="B5" s="19" t="n">
        <v>65.83727</v>
      </c>
      <c r="C5" s="19" t="n">
        <v>68.48664</v>
      </c>
      <c r="D5" s="19" t="n">
        <v>13.35771</v>
      </c>
      <c r="E5" s="19" t="n">
        <v>18.91679</v>
      </c>
      <c r="G5" s="6" t="b">
        <f aca="true">EXACT(VLOOKUP($A5, INDIRECT("scientific!$A:$E"), 5, FALSE()), "no")</f>
        <v>0</v>
      </c>
    </row>
    <row r="6" customFormat="false" ht="15" hidden="false" customHeight="false" outlineLevel="0" collapsed="false">
      <c r="A6" s="20" t="s">
        <v>1421</v>
      </c>
      <c r="B6" s="19" t="n">
        <v>69.2042</v>
      </c>
      <c r="C6" s="19" t="n">
        <v>70.43005</v>
      </c>
      <c r="D6" s="19" t="n">
        <v>19.18596</v>
      </c>
      <c r="E6" s="19" t="n">
        <v>21.96001</v>
      </c>
      <c r="G6" s="6" t="b">
        <f aca="true">EXACT(VLOOKUP($A6, INDIRECT("scientific!$A:$E"), 5, FALSE()), "no")</f>
        <v>0</v>
      </c>
    </row>
    <row r="7" customFormat="false" ht="15" hidden="false" customHeight="false" outlineLevel="0" collapsed="false">
      <c r="A7" s="5" t="s">
        <v>1422</v>
      </c>
      <c r="B7" s="19"/>
      <c r="C7" s="19"/>
      <c r="D7" s="19"/>
      <c r="E7" s="19"/>
      <c r="G7" s="6" t="b">
        <f aca="true">EXACT(VLOOKUP($A7, INDIRECT("scientific!$A:$E"), 5, FALSE()), "no")</f>
        <v>0</v>
      </c>
    </row>
    <row r="8" customFormat="false" ht="15" hidden="false" customHeight="false" outlineLevel="0" collapsed="false">
      <c r="A8" s="18" t="s">
        <v>1423</v>
      </c>
      <c r="B8" s="19" t="n">
        <v>46.0516</v>
      </c>
      <c r="C8" s="19" t="n">
        <v>46.0016</v>
      </c>
      <c r="D8" s="19" t="n">
        <v>7.483</v>
      </c>
      <c r="E8" s="19" t="n">
        <v>7.4963</v>
      </c>
      <c r="F8" s="4" t="s">
        <v>1424</v>
      </c>
      <c r="G8" s="6" t="b">
        <f aca="true">EXACT(VLOOKUP($A8, INDIRECT("scientific!$A:$E"), 5, FALSE()), "no")</f>
        <v>0</v>
      </c>
    </row>
    <row r="9" customFormat="false" ht="15" hidden="false" customHeight="false" outlineLevel="0" collapsed="false">
      <c r="A9" s="18" t="s">
        <v>1425</v>
      </c>
      <c r="B9" s="21" t="n">
        <v>18.4516</v>
      </c>
      <c r="C9" s="21" t="n">
        <v>18.5859</v>
      </c>
      <c r="D9" s="21" t="n">
        <v>-70.5604</v>
      </c>
      <c r="E9" s="21" t="n">
        <v>-70.3958</v>
      </c>
      <c r="F9" s="4" t="s">
        <v>1426</v>
      </c>
      <c r="G9" s="6" t="b">
        <f aca="true">EXACT(VLOOKUP($A9, INDIRECT("scientific!$A:$E"), 5, FALSE()), "no")</f>
        <v>0</v>
      </c>
    </row>
    <row r="10" customFormat="false" ht="15" hidden="false" customHeight="false" outlineLevel="0" collapsed="false">
      <c r="A10" s="18" t="s">
        <v>1427</v>
      </c>
      <c r="B10" s="19" t="n">
        <v>63.559682</v>
      </c>
      <c r="C10" s="19" t="n">
        <v>63.680672</v>
      </c>
      <c r="D10" s="19" t="n">
        <v>-19.822819</v>
      </c>
      <c r="E10" s="19" t="n">
        <v>-19.42682</v>
      </c>
      <c r="F10" s="4" t="s">
        <v>1428</v>
      </c>
      <c r="G10" s="6" t="b">
        <f aca="true">EXACT(VLOOKUP($A10, INDIRECT("scientific!$A:$E"), 5, FALSE()), "no")</f>
        <v>0</v>
      </c>
    </row>
    <row r="11" customFormat="false" ht="15" hidden="false" customHeight="false" outlineLevel="0" collapsed="false">
      <c r="A11" s="18" t="s">
        <v>1429</v>
      </c>
      <c r="B11" s="19" t="n">
        <v>63</v>
      </c>
      <c r="C11" s="19" t="n">
        <v>66.5</v>
      </c>
      <c r="D11" s="19" t="n">
        <v>-24</v>
      </c>
      <c r="E11" s="19" t="n">
        <v>-15</v>
      </c>
      <c r="F11" s="4" t="s">
        <v>1430</v>
      </c>
      <c r="G11" s="6" t="b">
        <f aca="true">EXACT(VLOOKUP($A11, INDIRECT("scientific!$A:$E"), 5, FALSE()), "no")</f>
        <v>0</v>
      </c>
    </row>
    <row r="12" customFormat="false" ht="15" hidden="false" customHeight="false" outlineLevel="0" collapsed="false">
      <c r="A12" s="18" t="s">
        <v>1431</v>
      </c>
      <c r="B12" s="19" t="n">
        <v>22.395</v>
      </c>
      <c r="C12" s="19" t="n">
        <v>22.437</v>
      </c>
      <c r="D12" s="19" t="n">
        <v>52.491</v>
      </c>
      <c r="E12" s="19" t="n">
        <v>52.529</v>
      </c>
      <c r="F12" s="4" t="s">
        <v>1432</v>
      </c>
      <c r="G12" s="6" t="b">
        <f aca="true">EXACT(VLOOKUP($A12, INDIRECT("scientific!$A:$E"), 5, FALSE()), "no")</f>
        <v>0</v>
      </c>
    </row>
    <row r="13" customFormat="false" ht="15" hidden="false" customHeight="false" outlineLevel="0" collapsed="false">
      <c r="A13" s="18" t="s">
        <v>1433</v>
      </c>
      <c r="B13" s="19" t="n">
        <v>22.395</v>
      </c>
      <c r="C13" s="19" t="n">
        <v>22.437</v>
      </c>
      <c r="D13" s="19" t="n">
        <v>52.491</v>
      </c>
      <c r="E13" s="19" t="n">
        <v>52.529</v>
      </c>
      <c r="F13" s="4" t="s">
        <v>1434</v>
      </c>
      <c r="G13" s="6" t="b">
        <f aca="true">EXACT(VLOOKUP($A13, INDIRECT("scientific!$A:$E"), 5, FALSE()), "no")</f>
        <v>0</v>
      </c>
    </row>
    <row r="14" customFormat="false" ht="15" hidden="false" customHeight="false" outlineLevel="0" collapsed="false">
      <c r="A14" s="18" t="s">
        <v>1435</v>
      </c>
      <c r="B14" s="19" t="n">
        <v>46.4107411642891</v>
      </c>
      <c r="C14" s="19" t="n">
        <v>46.8661585928036</v>
      </c>
      <c r="D14" s="21" t="n">
        <v>10.4532313780388</v>
      </c>
      <c r="E14" s="21" t="n">
        <v>10.8281398447512</v>
      </c>
      <c r="F14" s="4" t="s">
        <v>1436</v>
      </c>
      <c r="G14" s="6" t="b">
        <f aca="true">EXACT(VLOOKUP($A14, INDIRECT("scientific!$A:$E"), 5, FALSE()), "no")</f>
        <v>0</v>
      </c>
    </row>
    <row r="15" customFormat="false" ht="15" hidden="false" customHeight="false" outlineLevel="0" collapsed="false">
      <c r="A15" s="18" t="s">
        <v>1437</v>
      </c>
      <c r="B15" s="19" t="n">
        <v>27.25</v>
      </c>
      <c r="C15" s="19" t="n">
        <v>28.25</v>
      </c>
      <c r="D15" s="19" t="n">
        <v>87.5</v>
      </c>
      <c r="E15" s="19" t="n">
        <v>89</v>
      </c>
      <c r="G15" s="6" t="b">
        <f aca="true">EXACT(VLOOKUP($A15, INDIRECT("scientific!$A:$E"), 5, FALSE()), "no")</f>
        <v>0</v>
      </c>
    </row>
    <row r="16" customFormat="false" ht="15" hidden="false" customHeight="false" outlineLevel="0" collapsed="false">
      <c r="A16" s="18" t="s">
        <v>1438</v>
      </c>
      <c r="B16" s="19" t="n">
        <v>37.028</v>
      </c>
      <c r="C16" s="19" t="n">
        <v>37.031</v>
      </c>
      <c r="D16" s="19" t="n">
        <v>36.702</v>
      </c>
      <c r="E16" s="19" t="n">
        <v>36.706</v>
      </c>
      <c r="G16" s="6" t="b">
        <f aca="true">EXACT(VLOOKUP($A16, INDIRECT("scientific!$A:$E"), 5, FALSE()), "no")</f>
        <v>0</v>
      </c>
    </row>
    <row r="17" customFormat="false" ht="15" hidden="false" customHeight="false" outlineLevel="0" collapsed="false">
      <c r="A17" s="4" t="s">
        <v>1439</v>
      </c>
      <c r="B17" s="19" t="n">
        <v>27.5</v>
      </c>
      <c r="C17" s="19" t="n">
        <v>28.5</v>
      </c>
      <c r="D17" s="19" t="n">
        <v>86.75</v>
      </c>
      <c r="E17" s="19" t="n">
        <v>87.25</v>
      </c>
      <c r="F17" s="4" t="s">
        <v>1440</v>
      </c>
      <c r="G17" s="6" t="b">
        <f aca="true">EXACT(VLOOKUP($A17, INDIRECT("scientific!$A:$E"), 5, FALSE()), "no")</f>
        <v>0</v>
      </c>
    </row>
    <row r="18" customFormat="false" ht="15" hidden="false" customHeight="false" outlineLevel="0" collapsed="false">
      <c r="A18" s="18" t="s">
        <v>1441</v>
      </c>
      <c r="B18" s="19" t="n">
        <v>27.8</v>
      </c>
      <c r="C18" s="19" t="n">
        <v>28.1</v>
      </c>
      <c r="D18" s="19" t="n">
        <v>86.75</v>
      </c>
      <c r="E18" s="19" t="n">
        <v>87</v>
      </c>
      <c r="F18" s="4" t="s">
        <v>1442</v>
      </c>
      <c r="G18" s="6" t="b">
        <f aca="true">EXACT(VLOOKUP($A18, INDIRECT("scientific!$A:$E"), 5, FALSE()), "no")</f>
        <v>0</v>
      </c>
    </row>
    <row r="19" customFormat="false" ht="15" hidden="false" customHeight="false" outlineLevel="0" collapsed="false">
      <c r="A19" s="18" t="s">
        <v>1443</v>
      </c>
      <c r="B19" s="19" t="n">
        <v>35.8</v>
      </c>
      <c r="C19" s="19" t="n">
        <v>37</v>
      </c>
      <c r="D19" s="19" t="n">
        <v>74</v>
      </c>
      <c r="E19" s="19" t="n">
        <v>75.5</v>
      </c>
      <c r="F19" s="4" t="s">
        <v>1444</v>
      </c>
      <c r="G19" s="6" t="b">
        <f aca="true">EXACT(VLOOKUP($A19, INDIRECT("scientific!$A:$E"), 5, FALSE()), "no")</f>
        <v>0</v>
      </c>
    </row>
    <row r="20" customFormat="false" ht="15" hidden="false" customHeight="false" outlineLevel="0" collapsed="false">
      <c r="A20" s="18" t="s">
        <v>1445</v>
      </c>
      <c r="B20" s="19" t="n">
        <v>30.331725</v>
      </c>
      <c r="C20" s="19" t="n">
        <v>38.32123</v>
      </c>
      <c r="D20" s="19" t="n">
        <v>-104.393</v>
      </c>
      <c r="E20" s="19" t="n">
        <v>-99.007271</v>
      </c>
      <c r="F20" s="4" t="s">
        <v>1446</v>
      </c>
      <c r="G20" s="6" t="b">
        <f aca="true">EXACT(VLOOKUP($A20, INDIRECT("scientific!$A:$E"), 5, FALSE()), "no")</f>
        <v>0</v>
      </c>
    </row>
    <row r="21" customFormat="false" ht="15" hidden="false" customHeight="false" outlineLevel="0" collapsed="false">
      <c r="A21" s="18" t="s">
        <v>1447</v>
      </c>
      <c r="B21" s="21" t="n">
        <v>50.1129</v>
      </c>
      <c r="C21" s="21" t="n">
        <v>50.1685</v>
      </c>
      <c r="D21" s="21" t="n">
        <v>20.9881</v>
      </c>
      <c r="E21" s="21" t="n">
        <v>21.0935</v>
      </c>
      <c r="F21" s="4" t="s">
        <v>1448</v>
      </c>
      <c r="G21" s="6" t="b">
        <f aca="true">EXACT(VLOOKUP($A21, INDIRECT("scientific!$A:$E"), 5, FALSE()), "no")</f>
        <v>0</v>
      </c>
    </row>
    <row r="22" customFormat="false" ht="15" hidden="false" customHeight="false" outlineLevel="0" collapsed="false">
      <c r="A22" s="18" t="s">
        <v>1449</v>
      </c>
      <c r="B22" s="19" t="n">
        <v>33.8162</v>
      </c>
      <c r="C22" s="19" t="n">
        <v>33.9565</v>
      </c>
      <c r="D22" s="19" t="n">
        <v>-117.4816</v>
      </c>
      <c r="E22" s="19" t="n">
        <v>-117.3154</v>
      </c>
      <c r="F22" s="4" t="s">
        <v>1450</v>
      </c>
      <c r="G22" s="6" t="b">
        <f aca="true">EXACT(VLOOKUP($A22, INDIRECT("scientific!$A:$E"), 5, FALSE()), "no")</f>
        <v>0</v>
      </c>
    </row>
    <row r="23" customFormat="false" ht="15" hidden="false" customHeight="false" outlineLevel="0" collapsed="false">
      <c r="A23" s="18" t="s">
        <v>1451</v>
      </c>
      <c r="B23" s="19" t="n">
        <v>14.29</v>
      </c>
      <c r="C23" s="19" t="n">
        <v>14.44</v>
      </c>
      <c r="D23" s="19" t="n">
        <v>40.38</v>
      </c>
      <c r="E23" s="19" t="n">
        <v>40.4</v>
      </c>
      <c r="F23" s="4" t="s">
        <v>1452</v>
      </c>
      <c r="G23" s="6" t="b">
        <f aca="true">EXACT(VLOOKUP($A23, INDIRECT("scientific!$A:$E"), 5, FALSE()), "no")</f>
        <v>0</v>
      </c>
    </row>
    <row r="24" customFormat="false" ht="15" hidden="false" customHeight="false" outlineLevel="0" collapsed="false">
      <c r="A24" s="18" t="s">
        <v>1453</v>
      </c>
      <c r="B24" s="19" t="n">
        <v>43.16</v>
      </c>
      <c r="C24" s="19" t="n">
        <v>43.16</v>
      </c>
      <c r="D24" s="19" t="n">
        <v>3.42</v>
      </c>
      <c r="E24" s="19" t="n">
        <v>3.49</v>
      </c>
      <c r="F24" s="4" t="s">
        <v>1454</v>
      </c>
      <c r="G24" s="6" t="b">
        <f aca="true">EXACT(VLOOKUP($A24, INDIRECT("scientific!$A:$E"), 5, FALSE()), "no")</f>
        <v>0</v>
      </c>
    </row>
    <row r="25" customFormat="false" ht="15" hidden="false" customHeight="false" outlineLevel="0" collapsed="false">
      <c r="A25" s="18" t="s">
        <v>1455</v>
      </c>
      <c r="B25" s="19" t="n">
        <v>-38.403827</v>
      </c>
      <c r="C25" s="19" t="n">
        <v>-38.348737</v>
      </c>
      <c r="D25" s="19" t="n">
        <v>142.224788</v>
      </c>
      <c r="E25" s="19" t="n">
        <v>142.29955</v>
      </c>
      <c r="F25" s="4" t="s">
        <v>1456</v>
      </c>
      <c r="G25" s="6" t="b">
        <f aca="true">EXACT(VLOOKUP($A25, INDIRECT("scientific!$A:$E"), 5, FALSE()), "no")</f>
        <v>0</v>
      </c>
    </row>
    <row r="26" customFormat="false" ht="15" hidden="false" customHeight="false" outlineLevel="0" collapsed="false">
      <c r="A26" s="18" t="s">
        <v>1457</v>
      </c>
      <c r="B26" s="19" t="n">
        <v>-38.7835</v>
      </c>
      <c r="C26" s="19" t="n">
        <v>-38.7322</v>
      </c>
      <c r="D26" s="19" t="n">
        <v>143.655</v>
      </c>
      <c r="E26" s="19" t="n">
        <v>143.6956</v>
      </c>
      <c r="F26" s="4" t="s">
        <v>1458</v>
      </c>
      <c r="G26" s="6" t="b">
        <f aca="true">EXACT(VLOOKUP($A26, INDIRECT("scientific!$A:$E"), 5, FALSE()), "no")</f>
        <v>0</v>
      </c>
    </row>
    <row r="27" customFormat="false" ht="15" hidden="false" customHeight="false" outlineLevel="0" collapsed="false">
      <c r="A27" s="18" t="s">
        <v>1459</v>
      </c>
      <c r="B27" s="19" t="n">
        <v>-32.93</v>
      </c>
      <c r="C27" s="19" t="n">
        <v>-32.54</v>
      </c>
      <c r="D27" s="19" t="n">
        <v>-56.48</v>
      </c>
      <c r="E27" s="19" t="n">
        <v>-56.21</v>
      </c>
      <c r="F27" s="4" t="s">
        <v>1460</v>
      </c>
      <c r="G27" s="6" t="b">
        <f aca="true">EXACT(VLOOKUP($A27, INDIRECT("scientific!$A:$E"), 5, FALSE()), "no")</f>
        <v>0</v>
      </c>
    </row>
    <row r="28" customFormat="false" ht="15" hidden="false" customHeight="false" outlineLevel="0" collapsed="false">
      <c r="A28" s="18" t="s">
        <v>1461</v>
      </c>
      <c r="B28" s="19" t="n">
        <v>37.011498</v>
      </c>
      <c r="C28" s="19" t="n">
        <v>37.163248</v>
      </c>
      <c r="D28" s="19" t="n">
        <v>36.492341</v>
      </c>
      <c r="E28" s="19" t="n">
        <v>36.724883</v>
      </c>
      <c r="F28" s="4" t="s">
        <v>1462</v>
      </c>
      <c r="G28" s="6" t="b">
        <f aca="true">EXACT(VLOOKUP($A28, INDIRECT("scientific!$A:$E"), 5, FALSE()), "no")</f>
        <v>0</v>
      </c>
    </row>
    <row r="29" customFormat="false" ht="15" hidden="false" customHeight="false" outlineLevel="0" collapsed="false">
      <c r="A29" s="18" t="s">
        <v>1463</v>
      </c>
      <c r="B29" s="21" t="n">
        <v>-80.83995</v>
      </c>
      <c r="C29" s="21" t="n">
        <v>-79.99367</v>
      </c>
      <c r="D29" s="21" t="n">
        <v>157.08395</v>
      </c>
      <c r="E29" s="21" t="n">
        <v>159.91842</v>
      </c>
      <c r="F29" s="4" t="s">
        <v>1464</v>
      </c>
      <c r="G29" s="6" t="b">
        <f aca="true">EXACT(VLOOKUP($A29, INDIRECT("scientific!$A:$E"), 5, FALSE()), "no")</f>
        <v>0</v>
      </c>
    </row>
    <row r="30" customFormat="false" ht="15" hidden="false" customHeight="false" outlineLevel="0" collapsed="false">
      <c r="A30" s="18" t="s">
        <v>1465</v>
      </c>
      <c r="B30" s="19" t="n">
        <v>46.793</v>
      </c>
      <c r="C30" s="19" t="n">
        <v>46.815</v>
      </c>
      <c r="D30" s="19" t="n">
        <v>11.81</v>
      </c>
      <c r="E30" s="19" t="n">
        <v>11.86</v>
      </c>
      <c r="F30" s="4" t="s">
        <v>1466</v>
      </c>
      <c r="G30" s="6" t="b">
        <f aca="true">EXACT(VLOOKUP($A30, INDIRECT("scientific!$A:$E"), 5, FALSE()), "no")</f>
        <v>0</v>
      </c>
    </row>
    <row r="31" customFormat="false" ht="15" hidden="false" customHeight="false" outlineLevel="0" collapsed="false">
      <c r="A31" s="4" t="s">
        <v>1467</v>
      </c>
      <c r="B31" s="19" t="n">
        <v>45.005513</v>
      </c>
      <c r="C31" s="19" t="n">
        <v>45.03007</v>
      </c>
      <c r="D31" s="19" t="n">
        <v>6.38817</v>
      </c>
      <c r="E31" s="19" t="n">
        <v>6.42711</v>
      </c>
      <c r="F31" s="4" t="s">
        <v>1468</v>
      </c>
      <c r="G31" s="6" t="b">
        <f aca="true">EXACT(VLOOKUP($A31, INDIRECT("scientific!$A:$E"), 5, FALSE()), "no")</f>
        <v>0</v>
      </c>
    </row>
    <row r="32" customFormat="false" ht="15" hidden="false" customHeight="false" outlineLevel="0" collapsed="false">
      <c r="A32" s="18" t="s">
        <v>1469</v>
      </c>
      <c r="B32" s="19" t="n">
        <v>-90</v>
      </c>
      <c r="C32" s="19" t="n">
        <v>90</v>
      </c>
      <c r="D32" s="19" t="n">
        <v>-180</v>
      </c>
      <c r="E32" s="19" t="n">
        <v>180</v>
      </c>
      <c r="F32" s="4" t="s">
        <v>1470</v>
      </c>
      <c r="G32" s="6" t="b">
        <f aca="true">EXACT(VLOOKUP($A32, INDIRECT("scientific!$A:$E"), 5, FALSE()), "no")</f>
        <v>0</v>
      </c>
    </row>
    <row r="33" customFormat="false" ht="15" hidden="false" customHeight="false" outlineLevel="0" collapsed="false">
      <c r="A33" s="18" t="s">
        <v>1471</v>
      </c>
      <c r="B33" s="19" t="n">
        <v>41.794374</v>
      </c>
      <c r="C33" s="19" t="n">
        <v>41.810042</v>
      </c>
      <c r="D33" s="19" t="n">
        <v>14.32279</v>
      </c>
      <c r="E33" s="19" t="n">
        <v>14.348006</v>
      </c>
      <c r="F33" s="4" t="s">
        <v>1472</v>
      </c>
      <c r="G33" s="6" t="b">
        <f aca="true">EXACT(VLOOKUP($A33, INDIRECT("scientific!$A:$E"), 5, FALSE()), "no")</f>
        <v>0</v>
      </c>
    </row>
    <row r="34" customFormat="false" ht="15" hidden="false" customHeight="false" outlineLevel="0" collapsed="false">
      <c r="A34" s="18" t="s">
        <v>1473</v>
      </c>
      <c r="B34" s="19" t="n">
        <v>39.516</v>
      </c>
      <c r="C34" s="19" t="n">
        <v>39.7666</v>
      </c>
      <c r="D34" s="19" t="n">
        <v>71.4</v>
      </c>
      <c r="E34" s="19" t="n">
        <v>71.7</v>
      </c>
      <c r="F34" s="4" t="s">
        <v>1474</v>
      </c>
      <c r="G34" s="6" t="b">
        <f aca="true">EXACT(VLOOKUP($A34, INDIRECT("scientific!$A:$E"), 5, FALSE()), "no")</f>
        <v>0</v>
      </c>
    </row>
    <row r="35" customFormat="false" ht="15" hidden="false" customHeight="false" outlineLevel="0" collapsed="false">
      <c r="A35" s="20" t="s">
        <v>1475</v>
      </c>
      <c r="B35" s="19" t="n">
        <v>-21.3</v>
      </c>
      <c r="C35" s="19" t="n">
        <v>-21.18</v>
      </c>
      <c r="D35" s="19" t="n">
        <v>55.6</v>
      </c>
      <c r="E35" s="19" t="n">
        <v>55.8</v>
      </c>
      <c r="F35" s="4" t="s">
        <v>1476</v>
      </c>
      <c r="G35" s="22" t="b">
        <f aca="false">FALSE()</f>
        <v>0</v>
      </c>
    </row>
    <row r="36" customFormat="false" ht="15" hidden="false" customHeight="false" outlineLevel="0" collapsed="false">
      <c r="A36" s="18" t="s">
        <v>1477</v>
      </c>
      <c r="B36" s="19" t="n">
        <v>78.741</v>
      </c>
      <c r="C36" s="19" t="n">
        <v>16.0905</v>
      </c>
      <c r="D36" s="19" t="n">
        <v>78.789</v>
      </c>
      <c r="E36" s="19" t="n">
        <v>16.368</v>
      </c>
      <c r="F36" s="4" t="s">
        <v>1478</v>
      </c>
      <c r="G36" s="6" t="b">
        <f aca="true">EXACT(VLOOKUP($A36, INDIRECT("scientific!$A:$E"), 5, FALSE()), "no")</f>
        <v>0</v>
      </c>
    </row>
    <row r="37" customFormat="false" ht="15" hidden="false" customHeight="false" outlineLevel="0" collapsed="false">
      <c r="A37" s="18" t="s">
        <v>1479</v>
      </c>
      <c r="B37" s="19" t="n">
        <v>-47.7</v>
      </c>
      <c r="C37" s="19" t="n">
        <v>-47.5</v>
      </c>
      <c r="D37" s="19" t="n">
        <v>-72.5</v>
      </c>
      <c r="E37" s="19" t="n">
        <v>-72.3</v>
      </c>
      <c r="G37" s="6" t="b">
        <f aca="true">EXACT(VLOOKUP($A37, INDIRECT("scientific!$A:$E"), 5, FALSE()), "no")</f>
        <v>0</v>
      </c>
    </row>
    <row r="38" customFormat="false" ht="15" hidden="false" customHeight="false" outlineLevel="0" collapsed="false">
      <c r="A38" s="18" t="s">
        <v>1480</v>
      </c>
      <c r="B38" s="19" t="n">
        <v>-70.0492</v>
      </c>
      <c r="C38" s="19" t="n">
        <v>-70.07177</v>
      </c>
      <c r="D38" s="19" t="n">
        <v>-33.72899</v>
      </c>
      <c r="E38" s="19" t="n">
        <v>-33.74983</v>
      </c>
      <c r="F38" s="4" t="s">
        <v>1481</v>
      </c>
      <c r="G38" s="6" t="b">
        <f aca="true">EXACT(VLOOKUP($A38, INDIRECT("scientific!$A:$E"), 5, FALSE()), "no")</f>
        <v>0</v>
      </c>
    </row>
    <row r="39" customFormat="false" ht="15" hidden="false" customHeight="false" outlineLevel="0" collapsed="false">
      <c r="A39" s="18" t="s">
        <v>1482</v>
      </c>
      <c r="B39" s="19" t="n">
        <v>43.4</v>
      </c>
      <c r="C39" s="19" t="n">
        <v>43.5</v>
      </c>
      <c r="D39" s="19" t="n">
        <v>3.1</v>
      </c>
      <c r="E39" s="19" t="n">
        <v>3.3</v>
      </c>
      <c r="F39" s="4" t="s">
        <v>1483</v>
      </c>
      <c r="G39" s="6" t="b">
        <f aca="true">EXACT(VLOOKUP($A39, INDIRECT("scientific!$A:$E"), 5, FALSE()), "no")</f>
        <v>0</v>
      </c>
    </row>
    <row r="40" customFormat="false" ht="15" hidden="false" customHeight="false" outlineLevel="0" collapsed="false">
      <c r="A40" s="18" t="s">
        <v>1484</v>
      </c>
      <c r="B40" s="19" t="n">
        <v>43.348985</v>
      </c>
      <c r="C40" s="19" t="n">
        <v>43.6179208</v>
      </c>
      <c r="D40" s="19" t="n">
        <v>3.184906</v>
      </c>
      <c r="E40" s="19" t="n">
        <v>3.4953967</v>
      </c>
      <c r="F40" s="4" t="s">
        <v>1485</v>
      </c>
      <c r="G40" s="6" t="b">
        <f aca="true">EXACT(VLOOKUP($A40, INDIRECT("scientific!$A:$E"), 5, FALSE()), "no")</f>
        <v>0</v>
      </c>
    </row>
    <row r="41" customFormat="false" ht="15" hidden="false" customHeight="false" outlineLevel="0" collapsed="false">
      <c r="A41" s="18" t="s">
        <v>1486</v>
      </c>
      <c r="B41" s="19" t="n">
        <v>54.977968</v>
      </c>
      <c r="C41" s="19" t="n">
        <v>54.99253</v>
      </c>
      <c r="D41" s="19" t="n">
        <v>-2.622145</v>
      </c>
      <c r="E41" s="19" t="n">
        <v>-2.580507</v>
      </c>
      <c r="F41" s="4" t="s">
        <v>1487</v>
      </c>
      <c r="G41" s="6" t="b">
        <f aca="true">EXACT(VLOOKUP($A41, INDIRECT("scientific!$A:$E"), 5, FALSE()), "no")</f>
        <v>0</v>
      </c>
    </row>
    <row r="42" customFormat="false" ht="15" hidden="false" customHeight="false" outlineLevel="0" collapsed="false">
      <c r="A42" s="18" t="s">
        <v>1488</v>
      </c>
      <c r="B42" s="19" t="n">
        <v>-64.6</v>
      </c>
      <c r="C42" s="19" t="n">
        <v>-61</v>
      </c>
      <c r="D42" s="19" t="n">
        <v>-63.3</v>
      </c>
      <c r="E42" s="19" t="n">
        <v>-54.6</v>
      </c>
      <c r="G42" s="6" t="b">
        <f aca="true">EXACT(VLOOKUP($A42, INDIRECT("scientific!$A:$E"), 5, FALSE()), "no")</f>
        <v>0</v>
      </c>
    </row>
    <row r="43" customFormat="false" ht="15" hidden="false" customHeight="false" outlineLevel="0" collapsed="false">
      <c r="A43" s="4" t="s">
        <v>1489</v>
      </c>
      <c r="B43" s="19" t="n">
        <v>46.84774</v>
      </c>
      <c r="C43" s="19" t="n">
        <v>46.926</v>
      </c>
      <c r="D43" s="19" t="n">
        <v>10.66413</v>
      </c>
      <c r="E43" s="19" t="n">
        <v>10.8094</v>
      </c>
      <c r="F43" s="4" t="s">
        <v>1490</v>
      </c>
      <c r="G43" s="6" t="b">
        <f aca="true">EXACT(VLOOKUP($A43, INDIRECT("scientific!$A:$E"), 5, FALSE()), "no")</f>
        <v>0</v>
      </c>
    </row>
    <row r="44" customFormat="false" ht="15" hidden="false" customHeight="false" outlineLevel="0" collapsed="false">
      <c r="A44" s="18" t="s">
        <v>1491</v>
      </c>
      <c r="B44" s="19" t="n">
        <v>-67.718758</v>
      </c>
      <c r="C44" s="19" t="n">
        <v>-67.70338</v>
      </c>
      <c r="D44" s="19" t="n">
        <v>-67.678583</v>
      </c>
      <c r="E44" s="19" t="n">
        <v>-67.476548</v>
      </c>
      <c r="F44" s="4" t="s">
        <v>1492</v>
      </c>
      <c r="G44" s="5" t="b">
        <f aca="true">EXACT(VLOOKUP($A44, INDIRECT("scientific!$A:$E"), 5, FALSE()), "no")</f>
        <v>0</v>
      </c>
    </row>
    <row r="45" customFormat="false" ht="15" hidden="false" customHeight="false" outlineLevel="0" collapsed="false">
      <c r="A45" s="18" t="s">
        <v>1493</v>
      </c>
      <c r="B45" s="19" t="n">
        <v>13.45</v>
      </c>
      <c r="C45" s="19" t="n">
        <v>13.47</v>
      </c>
      <c r="D45" s="19" t="n">
        <v>39.26</v>
      </c>
      <c r="E45" s="19" t="n">
        <v>39.31</v>
      </c>
      <c r="F45" s="4" t="s">
        <v>1494</v>
      </c>
      <c r="G45" s="5" t="b">
        <f aca="true">EXACT(VLOOKUP($A45, INDIRECT("scientific!$A:$E"), 5, FALSE()), "no")</f>
        <v>0</v>
      </c>
    </row>
    <row r="46" customFormat="false" ht="15" hidden="false" customHeight="false" outlineLevel="0" collapsed="false">
      <c r="A46" s="18" t="s">
        <v>1495</v>
      </c>
      <c r="B46" s="19" t="n">
        <v>34.453</v>
      </c>
      <c r="C46" s="19" t="n">
        <v>34.697</v>
      </c>
      <c r="D46" s="19" t="n">
        <v>36.343</v>
      </c>
      <c r="E46" s="19" t="n">
        <v>36.808</v>
      </c>
      <c r="F46" s="4" t="s">
        <v>1496</v>
      </c>
      <c r="G46" s="5" t="b">
        <f aca="true">EXACT(VLOOKUP($A46, INDIRECT("scientific!$A:$E"), 5, FALSE()), "no")</f>
        <v>0</v>
      </c>
    </row>
    <row r="47" customFormat="false" ht="15" hidden="false" customHeight="false" outlineLevel="0" collapsed="false">
      <c r="A47" s="18" t="s">
        <v>1497</v>
      </c>
      <c r="B47" s="19" t="n">
        <v>34.453</v>
      </c>
      <c r="C47" s="19" t="n">
        <v>34.697</v>
      </c>
      <c r="D47" s="19" t="n">
        <v>36.343</v>
      </c>
      <c r="E47" s="19" t="n">
        <v>36.808</v>
      </c>
      <c r="F47" s="4" t="s">
        <v>1498</v>
      </c>
      <c r="G47" s="5" t="b">
        <f aca="true">EXACT(VLOOKUP($A47, INDIRECT("scientific!$A:$E"), 5, FALSE()), "no")</f>
        <v>0</v>
      </c>
    </row>
    <row r="48" customFormat="false" ht="15" hidden="false" customHeight="false" outlineLevel="0" collapsed="false">
      <c r="A48" s="4" t="s">
        <v>1499</v>
      </c>
      <c r="B48" s="19" t="n">
        <v>76.45</v>
      </c>
      <c r="C48" s="19" t="n">
        <v>80.6</v>
      </c>
      <c r="D48" s="19" t="n">
        <v>10.36</v>
      </c>
      <c r="E48" s="19" t="n">
        <v>24.56</v>
      </c>
      <c r="F48" s="4" t="s">
        <v>1500</v>
      </c>
      <c r="G48" s="5" t="b">
        <f aca="true">EXACT(VLOOKUP($A48, INDIRECT("scientific!$A:$E"), 5, FALSE()), "no")</f>
        <v>0</v>
      </c>
    </row>
    <row r="49" customFormat="false" ht="15" hidden="false" customHeight="false" outlineLevel="0" collapsed="false">
      <c r="A49" s="18" t="s">
        <v>1501</v>
      </c>
      <c r="B49" s="19" t="n">
        <v>43.426</v>
      </c>
      <c r="C49" s="19" t="n">
        <v>43.436</v>
      </c>
      <c r="D49" s="19" t="n">
        <v>6.734</v>
      </c>
      <c r="E49" s="19" t="n">
        <v>6.761</v>
      </c>
      <c r="F49" s="4" t="s">
        <v>1502</v>
      </c>
      <c r="G49" s="5" t="b">
        <f aca="true">EXACT(VLOOKUP($A49, INDIRECT("scientific!$A:$E"), 5, FALSE()), "no")</f>
        <v>0</v>
      </c>
    </row>
    <row r="50" customFormat="false" ht="15" hidden="false" customHeight="false" outlineLevel="0" collapsed="false">
      <c r="A50" s="18" t="s">
        <v>1503</v>
      </c>
      <c r="B50" s="19" t="n">
        <v>78.1</v>
      </c>
      <c r="C50" s="19" t="n">
        <v>78.9</v>
      </c>
      <c r="D50" s="19" t="n">
        <v>10.3</v>
      </c>
      <c r="E50" s="19" t="n">
        <v>12.3</v>
      </c>
      <c r="G50" s="5" t="b">
        <f aca="true">EXACT(VLOOKUP($A50, INDIRECT("scientific!$A:$E"), 5, FALSE()), "no")</f>
        <v>0</v>
      </c>
    </row>
    <row r="51" customFormat="false" ht="15" hidden="false" customHeight="false" outlineLevel="0" collapsed="false">
      <c r="A51" s="18" t="s">
        <v>1504</v>
      </c>
      <c r="B51" s="19" t="n">
        <v>41.5</v>
      </c>
      <c r="C51" s="19" t="n">
        <v>42</v>
      </c>
      <c r="D51" s="19" t="n">
        <v>78</v>
      </c>
      <c r="E51" s="19" t="n">
        <v>78.5</v>
      </c>
      <c r="G51" s="5" t="b">
        <f aca="true">EXACT(VLOOKUP($A51, INDIRECT("scientific!$A:$E"), 5, FALSE()), "no")</f>
        <v>0</v>
      </c>
    </row>
    <row r="52" customFormat="false" ht="15" hidden="false" customHeight="false" outlineLevel="0" collapsed="false">
      <c r="A52" s="18" t="s">
        <v>1505</v>
      </c>
      <c r="B52" s="19" t="n">
        <v>40.626931</v>
      </c>
      <c r="C52" s="19" t="n">
        <v>40.700703</v>
      </c>
      <c r="D52" s="19" t="n">
        <v>140.239563</v>
      </c>
      <c r="E52" s="19" t="n">
        <v>140.355539</v>
      </c>
      <c r="F52" s="4" t="s">
        <v>1506</v>
      </c>
      <c r="G52" s="5" t="b">
        <f aca="true">EXACT(VLOOKUP($A52, INDIRECT("scientific!$A:$E"), 5, FALSE()), "no")</f>
        <v>0</v>
      </c>
    </row>
    <row r="53" customFormat="false" ht="15" hidden="false" customHeight="false" outlineLevel="0" collapsed="false">
      <c r="A53" s="18" t="s">
        <v>1507</v>
      </c>
      <c r="B53" s="19" t="n">
        <v>37.564</v>
      </c>
      <c r="C53" s="19" t="n">
        <v>37.648</v>
      </c>
      <c r="D53" s="19" t="n">
        <v>139.697</v>
      </c>
      <c r="E53" s="19" t="n">
        <v>139.8145</v>
      </c>
      <c r="F53" s="4" t="s">
        <v>1508</v>
      </c>
      <c r="G53" s="5" t="b">
        <f aca="true">EXACT(VLOOKUP($A53, INDIRECT("scientific!$A:$E"), 5, FALSE()), "no")</f>
        <v>0</v>
      </c>
    </row>
    <row r="54" customFormat="false" ht="15" hidden="false" customHeight="false" outlineLevel="0" collapsed="false">
      <c r="A54" s="5" t="s">
        <v>1509</v>
      </c>
      <c r="B54" s="19" t="n">
        <v>0</v>
      </c>
      <c r="C54" s="19" t="n">
        <v>0</v>
      </c>
      <c r="D54" s="19" t="n">
        <v>0</v>
      </c>
      <c r="E54" s="19" t="n">
        <v>0</v>
      </c>
      <c r="F54" s="4" t="s">
        <v>1510</v>
      </c>
      <c r="G54" s="5" t="b">
        <f aca="true">EXACT(VLOOKUP($A54, INDIRECT("scientific!$A:$E"), 5, FALSE()), "no")</f>
        <v>0</v>
      </c>
    </row>
    <row r="55" customFormat="false" ht="15" hidden="false" customHeight="false" outlineLevel="0" collapsed="false">
      <c r="A55" s="18" t="s">
        <v>1511</v>
      </c>
      <c r="B55" s="19" t="n">
        <v>49.993547</v>
      </c>
      <c r="C55" s="19" t="n">
        <v>49.997627</v>
      </c>
      <c r="D55" s="19" t="n">
        <v>88.531976</v>
      </c>
      <c r="E55" s="19" t="n">
        <v>88.540182</v>
      </c>
      <c r="F55" s="4" t="s">
        <v>1512</v>
      </c>
      <c r="G55" s="5" t="b">
        <f aca="true">EXACT(VLOOKUP($A55, INDIRECT("scientific!$A:$E"), 5, FALSE()), "no")</f>
        <v>0</v>
      </c>
    </row>
    <row r="56" customFormat="false" ht="15" hidden="false" customHeight="false" outlineLevel="0" collapsed="false">
      <c r="A56" s="18" t="s">
        <v>1513</v>
      </c>
      <c r="B56" s="19" t="n">
        <v>54.225544</v>
      </c>
      <c r="C56" s="19" t="n">
        <v>54.253607</v>
      </c>
      <c r="D56" s="19" t="n">
        <v>-5.865134</v>
      </c>
      <c r="E56" s="19" t="n">
        <v>-5.832304</v>
      </c>
      <c r="G56" s="5" t="b">
        <f aca="true">EXACT(VLOOKUP($A56, INDIRECT("scientific!$A:$E"), 5, FALSE()), "no")</f>
        <v>0</v>
      </c>
    </row>
    <row r="57" customFormat="false" ht="15" hidden="false" customHeight="false" outlineLevel="0" collapsed="false">
      <c r="A57" s="18" t="s">
        <v>1514</v>
      </c>
      <c r="B57" s="19" t="n">
        <v>37.725352</v>
      </c>
      <c r="C57" s="19" t="n">
        <v>37.752703</v>
      </c>
      <c r="D57" s="19" t="n">
        <v>-119.59646</v>
      </c>
      <c r="E57" s="19" t="n">
        <v>-119.645846</v>
      </c>
      <c r="F57" s="4" t="s">
        <v>1506</v>
      </c>
      <c r="G57" s="5" t="b">
        <f aca="true">EXACT(VLOOKUP($A57, INDIRECT("scientific!$A:$E"), 5, FALSE()), "no")</f>
        <v>0</v>
      </c>
    </row>
    <row r="58" customFormat="false" ht="15" hidden="false" customHeight="false" outlineLevel="0" collapsed="false">
      <c r="A58" s="4" t="s">
        <v>1515</v>
      </c>
      <c r="B58" s="19" t="n">
        <v>45.926</v>
      </c>
      <c r="C58" s="19" t="n">
        <v>47.65719</v>
      </c>
      <c r="D58" s="19" t="n">
        <v>5.89915</v>
      </c>
      <c r="E58" s="19" t="n">
        <v>10.1062</v>
      </c>
      <c r="F58" s="4" t="s">
        <v>1516</v>
      </c>
      <c r="G58" s="5" t="b">
        <f aca="true">EXACT(VLOOKUP($A58, INDIRECT("scientific!$A:$E"), 5, FALSE()), "no")</f>
        <v>0</v>
      </c>
    </row>
    <row r="59" customFormat="false" ht="15" hidden="false" customHeight="false" outlineLevel="0" collapsed="false">
      <c r="A59" s="18" t="s">
        <v>1517</v>
      </c>
      <c r="B59" s="19" t="n">
        <v>-33.7797</v>
      </c>
      <c r="C59" s="19" t="n">
        <v>-32.6499</v>
      </c>
      <c r="D59" s="19" t="n">
        <v>19.0056</v>
      </c>
      <c r="E59" s="19" t="n">
        <v>19.3611</v>
      </c>
      <c r="F59" s="4" t="s">
        <v>1518</v>
      </c>
      <c r="G59" s="5" t="b">
        <f aca="true">EXACT(VLOOKUP($A59, INDIRECT("scientific!$A:$E"), 5, FALSE()), "no")</f>
        <v>0</v>
      </c>
    </row>
    <row r="60" customFormat="false" ht="15" hidden="false" customHeight="false" outlineLevel="0" collapsed="false">
      <c r="A60" s="18" t="s">
        <v>1519</v>
      </c>
      <c r="B60" s="19" t="n">
        <v>77.9566</v>
      </c>
      <c r="C60" s="19" t="n">
        <v>77.9867</v>
      </c>
      <c r="D60" s="19" t="n">
        <v>13.984</v>
      </c>
      <c r="E60" s="19" t="n">
        <v>14.1493</v>
      </c>
      <c r="F60" s="4" t="s">
        <v>1520</v>
      </c>
      <c r="G60" s="5" t="b">
        <f aca="true">EXACT(VLOOKUP($A60, INDIRECT("scientific!$A:$E"), 5, FALSE()), "no")</f>
        <v>0</v>
      </c>
    </row>
    <row r="61" customFormat="false" ht="15" hidden="false" customHeight="false" outlineLevel="0" collapsed="false">
      <c r="A61" s="18" t="s">
        <v>1521</v>
      </c>
      <c r="B61" s="19" t="n">
        <v>67.8771</v>
      </c>
      <c r="C61" s="19" t="n">
        <v>67.8903</v>
      </c>
      <c r="D61" s="19" t="n">
        <v>18.559</v>
      </c>
      <c r="E61" s="19" t="n">
        <v>18.5797</v>
      </c>
      <c r="F61" s="4" t="s">
        <v>1522</v>
      </c>
      <c r="G61" s="5" t="b">
        <f aca="true">EXACT(VLOOKUP($A61, INDIRECT("scientific!$A:$E"), 5, FALSE()), "no")</f>
        <v>0</v>
      </c>
    </row>
    <row r="62" customFormat="false" ht="15" hidden="false" customHeight="false" outlineLevel="0" collapsed="false">
      <c r="A62" s="18" t="s">
        <v>1523</v>
      </c>
      <c r="B62" s="19" t="n">
        <v>38</v>
      </c>
      <c r="C62" s="19" t="n">
        <v>38.5</v>
      </c>
      <c r="D62" s="19" t="n">
        <v>75</v>
      </c>
      <c r="E62" s="19" t="n">
        <v>75.4</v>
      </c>
      <c r="F62" s="4" t="s">
        <v>1524</v>
      </c>
      <c r="G62" s="5" t="b">
        <f aca="true">EXACT(VLOOKUP($A62, INDIRECT("scientific!$A:$E"), 5, FALSE()), "no")</f>
        <v>0</v>
      </c>
    </row>
    <row r="63" customFormat="false" ht="15" hidden="false" customHeight="false" outlineLevel="0" collapsed="false">
      <c r="A63" s="18" t="s">
        <v>1525</v>
      </c>
      <c r="B63" s="19" t="n">
        <v>26.34207</v>
      </c>
      <c r="C63" s="19" t="n">
        <v>26.369312</v>
      </c>
      <c r="D63" s="19" t="n">
        <v>126.725641</v>
      </c>
      <c r="E63" s="19" t="n">
        <v>126.766756</v>
      </c>
      <c r="F63" s="4" t="s">
        <v>1526</v>
      </c>
      <c r="G63" s="5" t="b">
        <f aca="true">EXACT(VLOOKUP($A63, INDIRECT("scientific!$A:$E"), 5, FALSE()), "no")</f>
        <v>0</v>
      </c>
    </row>
    <row r="64" customFormat="false" ht="15" hidden="false" customHeight="false" outlineLevel="0" collapsed="false">
      <c r="A64" s="18" t="s">
        <v>1527</v>
      </c>
      <c r="B64" s="19" t="n">
        <v>23.00338</v>
      </c>
      <c r="C64" s="19" t="n">
        <v>23.10715</v>
      </c>
      <c r="D64" s="19" t="n">
        <v>120.017456</v>
      </c>
      <c r="E64" s="19" t="n">
        <v>120.149649</v>
      </c>
      <c r="F64" s="4" t="s">
        <v>1528</v>
      </c>
      <c r="G64" s="5" t="b">
        <f aca="true">EXACT(VLOOKUP($A64, INDIRECT("scientific!$A:$E"), 5, FALSE()), "no")</f>
        <v>0</v>
      </c>
    </row>
    <row r="65" customFormat="false" ht="15" hidden="false" customHeight="false" outlineLevel="0" collapsed="false">
      <c r="A65" s="18" t="s">
        <v>1529</v>
      </c>
      <c r="B65" s="19" t="n">
        <v>43.044383</v>
      </c>
      <c r="C65" s="19" t="n">
        <v>43.071994</v>
      </c>
      <c r="D65" s="19" t="n">
        <v>77.07812</v>
      </c>
      <c r="E65" s="19" t="n">
        <v>77.13947</v>
      </c>
      <c r="F65" s="4" t="s">
        <v>1530</v>
      </c>
      <c r="G65" s="5" t="b">
        <f aca="true">EXACT(VLOOKUP($A65, INDIRECT("scientific!$A:$E"), 5, FALSE()), "no")</f>
        <v>0</v>
      </c>
    </row>
    <row r="66" customFormat="false" ht="15" hidden="false" customHeight="false" outlineLevel="0" collapsed="false">
      <c r="A66" s="18" t="s">
        <v>1531</v>
      </c>
      <c r="B66" s="19" t="n">
        <v>78.65004</v>
      </c>
      <c r="C66" s="19" t="n">
        <v>78.72701</v>
      </c>
      <c r="D66" s="19" t="n">
        <v>16.20452</v>
      </c>
      <c r="E66" s="19" t="n">
        <v>16.46638</v>
      </c>
      <c r="F66" s="4" t="s">
        <v>1532</v>
      </c>
      <c r="G66" s="5" t="b">
        <f aca="true">EXACT(VLOOKUP($A66, INDIRECT("scientific!$A:$E"), 5, FALSE()), "no")</f>
        <v>0</v>
      </c>
    </row>
    <row r="67" customFormat="false" ht="15" hidden="false" customHeight="false" outlineLevel="0" collapsed="false">
      <c r="A67" s="18" t="s">
        <v>1533</v>
      </c>
      <c r="B67" s="19" t="n">
        <v>28.30837</v>
      </c>
      <c r="C67" s="19" t="n">
        <v>27.72705</v>
      </c>
      <c r="D67" s="19" t="n">
        <v>86.684</v>
      </c>
      <c r="E67" s="19" t="n">
        <v>87.15067</v>
      </c>
      <c r="F67" s="4" t="s">
        <v>1534</v>
      </c>
      <c r="G67" s="5" t="b">
        <f aca="true">EXACT(VLOOKUP($A67, INDIRECT("scientific!$A:$E"), 5, FALSE()), "no")</f>
        <v>0</v>
      </c>
    </row>
    <row r="68" customFormat="false" ht="15" hidden="false" customHeight="false" outlineLevel="0" collapsed="false">
      <c r="A68" s="18" t="s">
        <v>1535</v>
      </c>
      <c r="B68" s="19" t="n">
        <v>47.11011</v>
      </c>
      <c r="C68" s="19" t="n">
        <v>47.120663</v>
      </c>
      <c r="D68" s="19" t="n">
        <v>27.527804</v>
      </c>
      <c r="E68" s="19" t="n">
        <v>27.560511</v>
      </c>
      <c r="F68" s="4" t="s">
        <v>1536</v>
      </c>
      <c r="G68" s="5" t="b">
        <f aca="true">EXACT(VLOOKUP($A68, INDIRECT("scientific!$A:$E"), 5, FALSE()), "no")</f>
        <v>0</v>
      </c>
    </row>
    <row r="69" customFormat="false" ht="15" hidden="false" customHeight="false" outlineLevel="0" collapsed="false">
      <c r="A69" s="18" t="s">
        <v>1537</v>
      </c>
      <c r="B69" s="19" t="n">
        <v>47.031982</v>
      </c>
      <c r="C69" s="19" t="n">
        <v>47.043281</v>
      </c>
      <c r="D69" s="19" t="n">
        <v>11.02545</v>
      </c>
      <c r="E69" s="19" t="n">
        <v>11.043053</v>
      </c>
      <c r="F69" s="4" t="s">
        <v>1538</v>
      </c>
      <c r="G69" s="5" t="b">
        <f aca="true">EXACT(VLOOKUP($A69, INDIRECT("scientific!$A:$E"), 5, FALSE()), "no")</f>
        <v>0</v>
      </c>
    </row>
    <row r="70" customFormat="false" ht="15" hidden="false" customHeight="false" outlineLevel="0" collapsed="false">
      <c r="A70" s="18" t="s">
        <v>1539</v>
      </c>
      <c r="B70" s="19" t="n">
        <v>67.868877</v>
      </c>
      <c r="C70" s="19" t="n">
        <v>67.892054</v>
      </c>
      <c r="D70" s="19" t="n">
        <v>18.547697</v>
      </c>
      <c r="E70" s="19" t="n">
        <v>18.594931</v>
      </c>
      <c r="F70" s="4" t="s">
        <v>1540</v>
      </c>
      <c r="G70" s="5" t="b">
        <f aca="true">EXACT(VLOOKUP($A70, INDIRECT("scientific!$A:$E"), 5, FALSE()), "no")</f>
        <v>0</v>
      </c>
    </row>
    <row r="71" customFormat="false" ht="15" hidden="false" customHeight="false" outlineLevel="0" collapsed="false">
      <c r="A71" s="18" t="s">
        <v>1541</v>
      </c>
      <c r="B71" s="19" t="n">
        <v>61.646502</v>
      </c>
      <c r="C71" s="19" t="n">
        <v>61.741774</v>
      </c>
      <c r="D71" s="19" t="n">
        <v>24.281305</v>
      </c>
      <c r="E71" s="19" t="n">
        <v>24.464254</v>
      </c>
      <c r="F71" s="4" t="s">
        <v>1542</v>
      </c>
      <c r="G71" s="5" t="b">
        <f aca="true">EXACT(VLOOKUP($A71, INDIRECT("scientific!$A:$E"), 5, FALSE()), "no")</f>
        <v>0</v>
      </c>
    </row>
    <row r="72" customFormat="false" ht="15" hidden="false" customHeight="false" outlineLevel="0" collapsed="false">
      <c r="A72" s="18" t="s">
        <v>1543</v>
      </c>
      <c r="B72" s="19" t="n">
        <v>59.763373</v>
      </c>
      <c r="C72" s="19" t="n">
        <v>81.656746</v>
      </c>
      <c r="D72" s="19" t="n">
        <v>-46.005963</v>
      </c>
      <c r="E72" s="19" t="n">
        <v>-14.795254</v>
      </c>
      <c r="F72" s="4" t="s">
        <v>1544</v>
      </c>
      <c r="G72" s="5" t="b">
        <f aca="true">EXACT(VLOOKUP($A72, INDIRECT("scientific!$A:$E"), 5, FALSE()), "no")</f>
        <v>0</v>
      </c>
    </row>
    <row r="73" customFormat="false" ht="15" hidden="false" customHeight="false" outlineLevel="0" collapsed="false">
      <c r="A73" s="18" t="s">
        <v>1545</v>
      </c>
      <c r="B73" s="19" t="n">
        <v>39.37</v>
      </c>
      <c r="C73" s="19" t="n">
        <v>39.405</v>
      </c>
      <c r="D73" s="19" t="n">
        <v>11.6</v>
      </c>
      <c r="E73" s="19" t="n">
        <v>11.85</v>
      </c>
      <c r="F73" s="4" t="s">
        <v>1546</v>
      </c>
      <c r="G73" s="5" t="b">
        <f aca="true">EXACT(VLOOKUP($A73, INDIRECT("scientific!$A:$E"), 5, FALSE()), "no")</f>
        <v>0</v>
      </c>
    </row>
    <row r="74" customFormat="false" ht="15" hidden="false" customHeight="false" outlineLevel="0" collapsed="false">
      <c r="A74" s="18" t="s">
        <v>1547</v>
      </c>
      <c r="B74" s="19" t="n">
        <v>49.595722</v>
      </c>
      <c r="C74" s="19" t="n">
        <v>49.605747</v>
      </c>
      <c r="D74" s="19" t="n">
        <v>-67.936921</v>
      </c>
      <c r="E74" s="19" t="n">
        <v>-67.92193</v>
      </c>
      <c r="F74" s="4" t="s">
        <v>1548</v>
      </c>
      <c r="G74" s="5" t="b">
        <f aca="true">EXACT(VLOOKUP($A74, INDIRECT("scientific!$A:$E"), 5, FALSE()), "no")</f>
        <v>0</v>
      </c>
    </row>
    <row r="75" customFormat="false" ht="15" hidden="false" customHeight="false" outlineLevel="0" collapsed="false">
      <c r="A75" s="18" t="s">
        <v>1549</v>
      </c>
      <c r="B75" s="19" t="n">
        <v>50.714892</v>
      </c>
      <c r="C75" s="19" t="n">
        <v>50.76139</v>
      </c>
      <c r="D75" s="19" t="n">
        <v>19.244244</v>
      </c>
      <c r="E75" s="19" t="n">
        <v>19.310843</v>
      </c>
      <c r="F75" s="4" t="s">
        <v>1550</v>
      </c>
      <c r="G75" s="5" t="b">
        <f aca="true">EXACT(VLOOKUP($A75, INDIRECT("scientific!$A:$E"), 5, FALSE()), "no")</f>
        <v>0</v>
      </c>
    </row>
    <row r="76" customFormat="false" ht="15" hidden="false" customHeight="false" outlineLevel="0" collapsed="false">
      <c r="A76" s="18" t="s">
        <v>1551</v>
      </c>
      <c r="B76" s="19" t="n">
        <v>-72.22841</v>
      </c>
      <c r="C76" s="4" t="n">
        <v>-71.86861</v>
      </c>
      <c r="D76" s="19" t="n">
        <v>-16.63494</v>
      </c>
      <c r="E76" s="19" t="n">
        <v>-16.29055</v>
      </c>
      <c r="F76" s="4" t="s">
        <v>1552</v>
      </c>
      <c r="G76" s="5" t="b">
        <f aca="true">EXACT(VLOOKUP($A76, INDIRECT("scientific!$A:$E"), 5, FALSE()), "no")</f>
        <v>0</v>
      </c>
    </row>
    <row r="77" customFormat="false" ht="15" hidden="false" customHeight="false" outlineLevel="0" collapsed="false">
      <c r="A77" s="18" t="s">
        <v>1553</v>
      </c>
      <c r="B77" s="19" t="n">
        <v>34.1</v>
      </c>
      <c r="C77" s="19" t="n">
        <v>34.5</v>
      </c>
      <c r="D77" s="19" t="n">
        <v>-116.1</v>
      </c>
      <c r="E77" s="19" t="n">
        <v>-116.4</v>
      </c>
      <c r="F77" s="4" t="s">
        <v>1554</v>
      </c>
      <c r="G77" s="5" t="b">
        <f aca="true">EXACT(VLOOKUP($A77, INDIRECT("scientific!$A:$E"), 5, FALSE()), "no")</f>
        <v>0</v>
      </c>
    </row>
    <row r="78" customFormat="false" ht="15" hidden="false" customHeight="false" outlineLevel="0" collapsed="false">
      <c r="A78" s="4" t="s">
        <v>1555</v>
      </c>
      <c r="B78" s="19" t="n">
        <v>27.9</v>
      </c>
      <c r="C78" s="19" t="n">
        <v>27.9</v>
      </c>
      <c r="D78" s="19" t="n">
        <v>86.93</v>
      </c>
      <c r="E78" s="19" t="n">
        <v>86.93</v>
      </c>
      <c r="F78" s="4" t="s">
        <v>1556</v>
      </c>
      <c r="G78" s="5" t="b">
        <f aca="true">EXACT(VLOOKUP($A78, INDIRECT("scientific!$A:$E"), 5, FALSE()), "no")</f>
        <v>0</v>
      </c>
    </row>
    <row r="79" customFormat="false" ht="15" hidden="false" customHeight="false" outlineLevel="0" collapsed="false">
      <c r="A79" s="18" t="s">
        <v>1557</v>
      </c>
      <c r="B79" s="19" t="n">
        <v>27.733091</v>
      </c>
      <c r="C79" s="19" t="n">
        <v>27.769187</v>
      </c>
      <c r="D79" s="19" t="n">
        <v>86.826013</v>
      </c>
      <c r="E79" s="19" t="n">
        <v>86.850875</v>
      </c>
      <c r="F79" s="4" t="s">
        <v>1558</v>
      </c>
      <c r="G79" s="5" t="b">
        <f aca="true">EXACT(VLOOKUP($A79, INDIRECT("scientific!$A:$E"), 5, FALSE()), "no")</f>
        <v>0</v>
      </c>
    </row>
    <row r="80" customFormat="false" ht="15" hidden="false" customHeight="false" outlineLevel="0" collapsed="false">
      <c r="A80" s="18" t="s">
        <v>1559</v>
      </c>
      <c r="B80" s="19" t="n">
        <v>27.70265</v>
      </c>
      <c r="C80" s="19" t="n">
        <v>27.894578</v>
      </c>
      <c r="D80" s="19" t="n">
        <v>87.97066</v>
      </c>
      <c r="E80" s="19" t="n">
        <v>88.226234</v>
      </c>
      <c r="F80" s="4" t="s">
        <v>1560</v>
      </c>
      <c r="G80" s="5" t="b">
        <f aca="true">EXACT(VLOOKUP($A80, INDIRECT("scientific!$A:$E"), 5, FALSE()), "no")</f>
        <v>0</v>
      </c>
    </row>
    <row r="81" customFormat="false" ht="15" hidden="false" customHeight="false" outlineLevel="0" collapsed="false">
      <c r="A81" s="18" t="s">
        <v>1561</v>
      </c>
      <c r="B81" s="19" t="n">
        <v>51.4</v>
      </c>
      <c r="C81" s="19" t="n">
        <v>51.5</v>
      </c>
      <c r="D81" s="19" t="n">
        <v>-107.07</v>
      </c>
      <c r="E81" s="19" t="n">
        <v>-106.9</v>
      </c>
      <c r="F81" s="4" t="s">
        <v>1562</v>
      </c>
      <c r="G81" s="5" t="b">
        <f aca="true">EXACT(VLOOKUP($A81, INDIRECT("scientific!$A:$E"), 5, FALSE()), "no")</f>
        <v>0</v>
      </c>
    </row>
    <row r="82" customFormat="false" ht="15" hidden="false" customHeight="false" outlineLevel="0" collapsed="false">
      <c r="A82" s="18" t="s">
        <v>1563</v>
      </c>
      <c r="B82" s="23" t="n">
        <v>-71.076548</v>
      </c>
      <c r="C82" s="24" t="n">
        <v>-59.83179</v>
      </c>
      <c r="D82" s="19" t="n">
        <v>49.494136</v>
      </c>
      <c r="E82" s="19" t="n">
        <v>51.205488</v>
      </c>
      <c r="F82" s="4" t="s">
        <v>1564</v>
      </c>
      <c r="G82" s="5" t="b">
        <f aca="true">EXACT(VLOOKUP($A82, INDIRECT("scientific!$A:$E"), 5, FALSE()), "no")</f>
        <v>0</v>
      </c>
    </row>
    <row r="83" customFormat="false" ht="15" hidden="false" customHeight="false" outlineLevel="0" collapsed="false">
      <c r="A83" s="18" t="s">
        <v>1565</v>
      </c>
      <c r="B83" s="19" t="n">
        <v>42.456104</v>
      </c>
      <c r="C83" s="19" t="n">
        <v>0.051689</v>
      </c>
      <c r="D83" s="19" t="n">
        <v>42.504638</v>
      </c>
      <c r="E83" s="19" t="n">
        <v>0.108777</v>
      </c>
      <c r="F83" s="4" t="s">
        <v>1566</v>
      </c>
      <c r="G83" s="5" t="b">
        <f aca="true">EXACT(VLOOKUP($A83, INDIRECT("scientific!$A:$E"), 5, FALSE()), "no")</f>
        <v>0</v>
      </c>
    </row>
    <row r="84" customFormat="false" ht="15" hidden="false" customHeight="false" outlineLevel="0" collapsed="false">
      <c r="A84" s="18" t="s">
        <v>1567</v>
      </c>
      <c r="B84" s="19" t="n">
        <v>33</v>
      </c>
      <c r="C84" s="19" t="n">
        <v>34</v>
      </c>
      <c r="D84" s="19" t="n">
        <v>56.75</v>
      </c>
      <c r="E84" s="19" t="n">
        <v>57.5</v>
      </c>
      <c r="F84" s="4" t="s">
        <v>1568</v>
      </c>
      <c r="G84" s="5" t="b">
        <f aca="true">EXACT(VLOOKUP($A84, INDIRECT("scientific!$A:$E"), 5, FALSE()), "no")</f>
        <v>0</v>
      </c>
    </row>
    <row r="85" customFormat="false" ht="15" hidden="false" customHeight="false" outlineLevel="0" collapsed="false">
      <c r="A85" s="18" t="s">
        <v>1569</v>
      </c>
      <c r="B85" s="19" t="n">
        <v>33.849542</v>
      </c>
      <c r="C85" s="19" t="n">
        <v>33.877959</v>
      </c>
      <c r="D85" s="19" t="n">
        <v>-117.460287</v>
      </c>
      <c r="E85" s="19" t="n">
        <v>-117.432616</v>
      </c>
      <c r="F85" s="4" t="s">
        <v>1570</v>
      </c>
      <c r="G85" s="5" t="b">
        <f aca="true">EXACT(VLOOKUP($A85, INDIRECT("scientific!$A:$E"), 5, FALSE()), "no")</f>
        <v>0</v>
      </c>
    </row>
    <row r="86" customFormat="false" ht="15" hidden="false" customHeight="false" outlineLevel="0" collapsed="false">
      <c r="A86" s="18" t="s">
        <v>1571</v>
      </c>
      <c r="B86" s="19" t="n">
        <v>66.0645611</v>
      </c>
      <c r="C86" s="19" t="n">
        <v>66.2361447</v>
      </c>
      <c r="D86" s="19" t="n">
        <v>-22.4721531</v>
      </c>
      <c r="E86" s="19" t="n">
        <v>-22.0127877</v>
      </c>
      <c r="G86" s="5" t="b">
        <f aca="true">EXACT(VLOOKUP($A86, INDIRECT("scientific!$A:$E"), 5, FALSE()), "no")</f>
        <v>0</v>
      </c>
    </row>
    <row r="87" customFormat="false" ht="15" hidden="false" customHeight="false" outlineLevel="0" collapsed="false">
      <c r="A87" s="18" t="s">
        <v>1572</v>
      </c>
      <c r="B87" s="19" t="n">
        <v>40.11</v>
      </c>
      <c r="C87" s="19" t="n">
        <v>40.13</v>
      </c>
      <c r="D87" s="19" t="n">
        <v>-111.7</v>
      </c>
      <c r="E87" s="24" t="n">
        <v>-111.8</v>
      </c>
      <c r="F87" s="4" t="s">
        <v>1573</v>
      </c>
      <c r="G87" s="5" t="b">
        <f aca="true">EXACT(VLOOKUP($A87, INDIRECT("scientific!$A:$E"), 5, FALSE()), "no")</f>
        <v>0</v>
      </c>
    </row>
    <row r="88" customFormat="false" ht="15" hidden="false" customHeight="false" outlineLevel="0" collapsed="false">
      <c r="A88" s="18" t="s">
        <v>1574</v>
      </c>
      <c r="B88" s="19" t="n">
        <v>27.9</v>
      </c>
      <c r="C88" s="19" t="n">
        <v>28.5</v>
      </c>
      <c r="D88" s="19" t="n">
        <v>90.33</v>
      </c>
      <c r="E88" s="19" t="n">
        <v>91</v>
      </c>
      <c r="F88" s="4" t="s">
        <v>1575</v>
      </c>
      <c r="G88" s="5" t="b">
        <f aca="true">EXACT(VLOOKUP($A88, INDIRECT("scientific!$A:$E"), 5, FALSE()), "no")</f>
        <v>0</v>
      </c>
    </row>
    <row r="89" customFormat="false" ht="15" hidden="false" customHeight="false" outlineLevel="0" collapsed="false">
      <c r="A89" s="25" t="s">
        <v>1576</v>
      </c>
      <c r="B89" s="19" t="n">
        <v>26</v>
      </c>
      <c r="C89" s="19" t="n">
        <v>35</v>
      </c>
      <c r="D89" s="19" t="n">
        <v>72</v>
      </c>
      <c r="E89" s="19" t="n">
        <v>92</v>
      </c>
      <c r="F89" s="4" t="s">
        <v>1577</v>
      </c>
      <c r="G89" s="5" t="b">
        <f aca="true">EXACT(VLOOKUP($A89, INDIRECT("scientific!$A:$E"), 5, FALSE()), "no")</f>
        <v>0</v>
      </c>
    </row>
    <row r="90" customFormat="false" ht="15" hidden="false" customHeight="false" outlineLevel="0" collapsed="false">
      <c r="A90" s="18" t="s">
        <v>1578</v>
      </c>
      <c r="B90" s="19" t="n">
        <v>27.929229</v>
      </c>
      <c r="C90" s="19" t="n">
        <v>27.973326</v>
      </c>
      <c r="D90" s="19" t="n">
        <v>86.798253</v>
      </c>
      <c r="E90" s="19" t="n">
        <v>86.842454</v>
      </c>
      <c r="F90" s="4" t="s">
        <v>1579</v>
      </c>
      <c r="G90" s="5" t="b">
        <f aca="true">EXACT(VLOOKUP($A90, INDIRECT("scientific!$A:$E"), 5, FALSE()), "no")</f>
        <v>0</v>
      </c>
    </row>
    <row r="91" customFormat="false" ht="15" hidden="false" customHeight="false" outlineLevel="0" collapsed="false">
      <c r="A91" s="18" t="s">
        <v>1580</v>
      </c>
      <c r="B91" s="19" t="n">
        <v>46.009775</v>
      </c>
      <c r="C91" s="19" t="n">
        <v>46.067283</v>
      </c>
      <c r="D91" s="19" t="n">
        <v>7.486201</v>
      </c>
      <c r="E91" s="19" t="n">
        <v>7.529575</v>
      </c>
      <c r="F91" s="4" t="s">
        <v>1506</v>
      </c>
      <c r="G91" s="5" t="b">
        <f aca="true">EXACT(VLOOKUP($A91, INDIRECT("scientific!$A:$E"), 5, FALSE()), "no")</f>
        <v>0</v>
      </c>
    </row>
    <row r="92" customFormat="false" ht="15" hidden="false" customHeight="false" outlineLevel="0" collapsed="false">
      <c r="A92" s="18" t="s">
        <v>1581</v>
      </c>
      <c r="B92" s="19" t="n">
        <v>78.89</v>
      </c>
      <c r="C92" s="19" t="n">
        <v>78.92</v>
      </c>
      <c r="D92" s="19" t="n">
        <v>11.57</v>
      </c>
      <c r="E92" s="19" t="n">
        <v>11.74</v>
      </c>
      <c r="F92" s="4" t="s">
        <v>1582</v>
      </c>
      <c r="G92" s="5" t="b">
        <f aca="true">EXACT(VLOOKUP($A92, INDIRECT("scientific!$A:$E"), 5, FALSE()), "no")</f>
        <v>0</v>
      </c>
    </row>
    <row r="93" customFormat="false" ht="15" hidden="false" customHeight="false" outlineLevel="0" collapsed="false">
      <c r="A93" s="18" t="s">
        <v>1583</v>
      </c>
      <c r="B93" s="19" t="n">
        <v>44.6</v>
      </c>
      <c r="C93" s="19" t="n">
        <v>22.3</v>
      </c>
      <c r="D93" s="19" t="n">
        <v>44.75</v>
      </c>
      <c r="E93" s="19" t="n">
        <v>22.53</v>
      </c>
      <c r="F93" s="4" t="s">
        <v>1506</v>
      </c>
      <c r="G93" s="5" t="b">
        <f aca="true">EXACT(VLOOKUP($A93, INDIRECT("scientific!$A:$E"), 5, FALSE()), "no")</f>
        <v>0</v>
      </c>
    </row>
    <row r="94" customFormat="false" ht="15" hidden="false" customHeight="false" outlineLevel="0" collapsed="false">
      <c r="A94" s="18" t="s">
        <v>1584</v>
      </c>
      <c r="B94" s="19" t="n">
        <v>45.96666667</v>
      </c>
      <c r="C94" s="19" t="n">
        <v>45.96666667</v>
      </c>
      <c r="D94" s="19" t="n">
        <v>7.56666667</v>
      </c>
      <c r="E94" s="19" t="n">
        <v>7.68333333</v>
      </c>
      <c r="F94" s="4" t="s">
        <v>1506</v>
      </c>
      <c r="G94" s="5" t="b">
        <f aca="true">EXACT(VLOOKUP($A94, INDIRECT("scientific!$A:$E"), 5, FALSE()), "no")</f>
        <v>0</v>
      </c>
    </row>
    <row r="95" customFormat="false" ht="15" hidden="false" customHeight="false" outlineLevel="0" collapsed="false">
      <c r="A95" s="18" t="s">
        <v>1585</v>
      </c>
      <c r="B95" s="19" t="n">
        <v>45.96666667</v>
      </c>
      <c r="C95" s="19" t="n">
        <v>45.96666667</v>
      </c>
      <c r="D95" s="19" t="n">
        <v>7.56666667</v>
      </c>
      <c r="E95" s="19" t="n">
        <v>7.68333333</v>
      </c>
      <c r="F95" s="4" t="s">
        <v>1586</v>
      </c>
      <c r="G95" s="5" t="b">
        <f aca="true">EXACT(VLOOKUP($A95, INDIRECT("scientific!$A:$E"), 5, FALSE()), "no")</f>
        <v>0</v>
      </c>
    </row>
    <row r="96" customFormat="false" ht="15" hidden="false" customHeight="false" outlineLevel="0" collapsed="false">
      <c r="A96" s="18" t="s">
        <v>1587</v>
      </c>
      <c r="B96" s="19" t="n">
        <v>49.7</v>
      </c>
      <c r="C96" s="19" t="n">
        <v>52.21</v>
      </c>
      <c r="D96" s="19" t="n">
        <v>64.06</v>
      </c>
      <c r="E96" s="19" t="n">
        <v>72.05</v>
      </c>
      <c r="F96" s="4" t="s">
        <v>1506</v>
      </c>
      <c r="G96" s="5" t="b">
        <f aca="true">EXACT(VLOOKUP($A96, INDIRECT("scientific!$A:$E"), 5, FALSE()), "no")</f>
        <v>0</v>
      </c>
    </row>
    <row r="97" customFormat="false" ht="15" hidden="false" customHeight="false" outlineLevel="0" collapsed="false">
      <c r="A97" s="18" t="s">
        <v>1588</v>
      </c>
      <c r="B97" s="19" t="n">
        <v>69.1152</v>
      </c>
      <c r="C97" s="19" t="n">
        <v>69.2248</v>
      </c>
      <c r="D97" s="19" t="n">
        <v>-50.4737</v>
      </c>
      <c r="E97" s="19" t="n">
        <v>-49.88059</v>
      </c>
      <c r="F97" s="4" t="s">
        <v>1589</v>
      </c>
      <c r="G97" s="5" t="b">
        <f aca="true">EXACT(VLOOKUP($A97, INDIRECT("scientific!$A:$E"), 5, FALSE()), "no")</f>
        <v>0</v>
      </c>
    </row>
    <row r="98" customFormat="false" ht="15" hidden="false" customHeight="false" outlineLevel="0" collapsed="false">
      <c r="A98" s="18" t="s">
        <v>1590</v>
      </c>
      <c r="B98" s="19" t="n">
        <v>46.63</v>
      </c>
      <c r="C98" s="19" t="n">
        <v>46.63</v>
      </c>
      <c r="D98" s="19" t="n">
        <v>8.6</v>
      </c>
      <c r="E98" s="19" t="n">
        <v>8.6</v>
      </c>
      <c r="F98" s="4" t="s">
        <v>1591</v>
      </c>
      <c r="G98" s="5" t="b">
        <f aca="true">EXACT(VLOOKUP($A98, INDIRECT("scientific!$A:$E"), 5, FALSE()), "no")</f>
        <v>0</v>
      </c>
    </row>
    <row r="99" customFormat="false" ht="15" hidden="false" customHeight="false" outlineLevel="0" collapsed="false">
      <c r="A99" s="18" t="s">
        <v>1592</v>
      </c>
      <c r="B99" s="19" t="n">
        <v>43</v>
      </c>
      <c r="C99" s="19" t="n">
        <v>48</v>
      </c>
      <c r="D99" s="19" t="n">
        <v>20.5</v>
      </c>
      <c r="E99" s="19" t="n">
        <v>28.5</v>
      </c>
      <c r="F99" s="4" t="s">
        <v>1506</v>
      </c>
      <c r="G99" s="5" t="b">
        <f aca="true">EXACT(VLOOKUP($A99, INDIRECT("scientific!$A:$E"), 5, FALSE()), "no")</f>
        <v>0</v>
      </c>
    </row>
    <row r="100" customFormat="false" ht="15" hidden="false" customHeight="false" outlineLevel="0" collapsed="false">
      <c r="A100" s="18" t="s">
        <v>1593</v>
      </c>
      <c r="B100" s="19" t="n">
        <v>28.21</v>
      </c>
      <c r="C100" s="19" t="n">
        <v>28.27</v>
      </c>
      <c r="D100" s="19" t="n">
        <v>85.53</v>
      </c>
      <c r="E100" s="19" t="n">
        <v>85.58</v>
      </c>
      <c r="F100" s="4" t="s">
        <v>1506</v>
      </c>
      <c r="G100" s="5" t="b">
        <f aca="true">EXACT(VLOOKUP($A100, INDIRECT("scientific!$A:$E"), 5, FALSE()), "no")</f>
        <v>0</v>
      </c>
    </row>
    <row r="101" customFormat="false" ht="15" hidden="false" customHeight="false" outlineLevel="0" collapsed="false">
      <c r="A101" s="18" t="s">
        <v>1594</v>
      </c>
      <c r="B101" s="19" t="n">
        <v>38.9125</v>
      </c>
      <c r="C101" s="19" t="n">
        <v>39</v>
      </c>
      <c r="D101" s="19" t="n">
        <v>-6</v>
      </c>
      <c r="E101" s="19" t="n">
        <v>-5.8756</v>
      </c>
      <c r="G101" s="5" t="b">
        <f aca="true">EXACT(VLOOKUP($A101, INDIRECT("scientific!$A:$E"), 5, FALSE()), "no")</f>
        <v>0</v>
      </c>
    </row>
    <row r="102" customFormat="false" ht="15" hidden="false" customHeight="false" outlineLevel="0" collapsed="false">
      <c r="A102" s="4" t="s">
        <v>1594</v>
      </c>
      <c r="B102" s="19" t="n">
        <v>42.542052</v>
      </c>
      <c r="C102" s="19" t="n">
        <v>42.55151</v>
      </c>
      <c r="D102" s="19" t="n">
        <v>0.749589</v>
      </c>
      <c r="E102" s="19" t="n">
        <v>0.77142</v>
      </c>
      <c r="F102" s="4" t="s">
        <v>1595</v>
      </c>
      <c r="G102" s="5" t="b">
        <f aca="true">EXACT(VLOOKUP($A102, INDIRECT("scientific!$A:$E"), 5, FALSE()), "no")</f>
        <v>0</v>
      </c>
    </row>
    <row r="103" customFormat="false" ht="15" hidden="false" customHeight="false" outlineLevel="0" collapsed="false">
      <c r="A103" s="18" t="s">
        <v>1596</v>
      </c>
      <c r="B103" s="19" t="n">
        <v>62.48</v>
      </c>
      <c r="C103" s="4" t="n">
        <v>62.55</v>
      </c>
      <c r="D103" s="4" t="n">
        <v>30.63</v>
      </c>
      <c r="E103" s="4" t="n">
        <v>30.77</v>
      </c>
      <c r="F103" s="4" t="s">
        <v>1506</v>
      </c>
      <c r="G103" s="5" t="b">
        <f aca="true">EXACT(VLOOKUP($A103, INDIRECT("scientific!$A:$E"), 5, FALSE()), "no")</f>
        <v>0</v>
      </c>
    </row>
    <row r="104" customFormat="false" ht="15" hidden="false" customHeight="false" outlineLevel="0" collapsed="false">
      <c r="A104" s="18" t="s">
        <v>1597</v>
      </c>
      <c r="B104" s="19" t="n">
        <v>63.302</v>
      </c>
      <c r="C104" s="4" t="n">
        <v>63.302</v>
      </c>
      <c r="D104" s="19" t="n">
        <v>-20.603</v>
      </c>
      <c r="E104" s="19" t="n">
        <v>-20.603</v>
      </c>
      <c r="F104" s="4" t="s">
        <v>1598</v>
      </c>
      <c r="G104" s="5" t="b">
        <f aca="true">EXACT(VLOOKUP($A104, INDIRECT("scientific!$A:$E"), 5, FALSE()), "no")</f>
        <v>0</v>
      </c>
    </row>
    <row r="105" customFormat="false" ht="15" hidden="false" customHeight="false" outlineLevel="0" collapsed="false">
      <c r="A105" s="18" t="s">
        <v>1599</v>
      </c>
      <c r="B105" s="19" t="n">
        <v>50.48256</v>
      </c>
      <c r="C105" s="19" t="n">
        <v>50.6023</v>
      </c>
      <c r="D105" s="19" t="n">
        <v>14.0076</v>
      </c>
      <c r="E105" s="19" t="n">
        <v>14.1704</v>
      </c>
      <c r="F105" s="4" t="s">
        <v>1600</v>
      </c>
      <c r="G105" s="5" t="b">
        <f aca="true">EXACT(VLOOKUP($A105, INDIRECT("scientific!$A:$E"), 5, FALSE()), "no")</f>
        <v>0</v>
      </c>
    </row>
    <row r="106" customFormat="false" ht="15" hidden="false" customHeight="false" outlineLevel="0" collapsed="false">
      <c r="A106" s="18" t="s">
        <v>1601</v>
      </c>
      <c r="B106" s="19" t="n">
        <v>50.61328</v>
      </c>
      <c r="C106" s="19" t="n">
        <v>50.62708</v>
      </c>
      <c r="D106" s="19" t="n">
        <v>-2.256</v>
      </c>
      <c r="E106" s="19" t="n">
        <v>-2.1671</v>
      </c>
      <c r="F106" s="4" t="s">
        <v>1602</v>
      </c>
      <c r="G106" s="5" t="b">
        <f aca="true">EXACT(VLOOKUP($A106, INDIRECT("scientific!$A:$E"), 5, FALSE()), "no")</f>
        <v>0</v>
      </c>
    </row>
    <row r="107" customFormat="false" ht="15" hidden="false" customHeight="false" outlineLevel="0" collapsed="false">
      <c r="A107" s="18" t="s">
        <v>1603</v>
      </c>
      <c r="B107" s="19" t="n">
        <v>63.9</v>
      </c>
      <c r="C107" s="19" t="n">
        <v>64.1</v>
      </c>
      <c r="D107" s="19" t="n">
        <v>-19.6</v>
      </c>
      <c r="E107" s="19" t="n">
        <v>-19.4</v>
      </c>
      <c r="F107" s="4" t="s">
        <v>1604</v>
      </c>
      <c r="G107" s="5" t="b">
        <f aca="true">EXACT(VLOOKUP($A107, INDIRECT("scientific!$A:$E"), 5, FALSE()), "no")</f>
        <v>0</v>
      </c>
    </row>
    <row r="108" customFormat="false" ht="15" hidden="false" customHeight="false" outlineLevel="0" collapsed="false">
      <c r="A108" s="4" t="s">
        <v>1605</v>
      </c>
      <c r="B108" s="19" t="n">
        <v>28.18073</v>
      </c>
      <c r="C108" s="19" t="n">
        <v>28.338</v>
      </c>
      <c r="D108" s="19" t="n">
        <v>85.57</v>
      </c>
      <c r="E108" s="19" t="n">
        <v>85.756</v>
      </c>
      <c r="F108" s="4" t="s">
        <v>1606</v>
      </c>
      <c r="G108" s="4" t="b">
        <f aca="false">FALSE()</f>
        <v>0</v>
      </c>
    </row>
    <row r="109" customFormat="false" ht="15" hidden="false" customHeight="false" outlineLevel="0" collapsed="false">
      <c r="A109" s="18" t="s">
        <v>1607</v>
      </c>
      <c r="B109" s="19" t="n">
        <v>54.97809</v>
      </c>
      <c r="C109" s="19" t="n">
        <v>54.97809</v>
      </c>
      <c r="D109" s="19" t="n">
        <v>2.029267</v>
      </c>
      <c r="E109" s="19" t="n">
        <v>2.029267</v>
      </c>
      <c r="F109" s="4" t="s">
        <v>1608</v>
      </c>
      <c r="G109" s="5" t="b">
        <f aca="true">EXACT(VLOOKUP($A109, INDIRECT("scientific!$A:$E"), 5, FALSE()), "no")</f>
        <v>0</v>
      </c>
    </row>
    <row r="110" customFormat="false" ht="15" hidden="false" customHeight="false" outlineLevel="0" collapsed="false">
      <c r="A110" s="18" t="s">
        <v>1609</v>
      </c>
      <c r="B110" s="19" t="n">
        <v>38.92518</v>
      </c>
      <c r="C110" s="19" t="n">
        <v>38.999</v>
      </c>
      <c r="D110" s="19" t="n">
        <v>-6.01122</v>
      </c>
      <c r="E110" s="19" t="n">
        <v>-5.9041</v>
      </c>
      <c r="F110" s="4" t="s">
        <v>1610</v>
      </c>
      <c r="G110" s="5" t="b">
        <f aca="true">EXACT(VLOOKUP($A110, INDIRECT("scientific!$A:$E"), 5, FALSE()), "no")</f>
        <v>0</v>
      </c>
    </row>
    <row r="111" customFormat="false" ht="15" hidden="false" customHeight="false" outlineLevel="0" collapsed="false">
      <c r="A111" s="18" t="s">
        <v>1611</v>
      </c>
      <c r="B111" s="19" t="n">
        <v>38.85</v>
      </c>
      <c r="C111" s="19" t="n">
        <v>38.91</v>
      </c>
      <c r="D111" s="19" t="n">
        <v>-7.0089</v>
      </c>
      <c r="E111" s="19" t="n">
        <v>-6.9255</v>
      </c>
      <c r="F111" s="4" t="s">
        <v>1612</v>
      </c>
      <c r="G111" s="5" t="b">
        <f aca="true">EXACT(VLOOKUP($A111, INDIRECT("scientific!$A:$E"), 5, FALSE()), "no")</f>
        <v>0</v>
      </c>
    </row>
    <row r="112" customFormat="false" ht="15" hidden="false" customHeight="false" outlineLevel="0" collapsed="false">
      <c r="A112" s="18" t="s">
        <v>1613</v>
      </c>
      <c r="B112" s="19" t="n">
        <v>40.635421</v>
      </c>
      <c r="C112" s="19" t="n">
        <v>40.66875</v>
      </c>
      <c r="D112" s="19" t="n">
        <v>17.0825</v>
      </c>
      <c r="E112" s="19" t="n">
        <v>17.13506</v>
      </c>
      <c r="F112" s="4" t="s">
        <v>1614</v>
      </c>
      <c r="G112" s="5" t="b">
        <f aca="true">EXACT(VLOOKUP($A112, INDIRECT("scientific!$A:$E"), 5, FALSE()), "no")</f>
        <v>0</v>
      </c>
    </row>
    <row r="113" customFormat="false" ht="15" hidden="false" customHeight="false" outlineLevel="0" collapsed="false">
      <c r="A113" s="18" t="s">
        <v>1615</v>
      </c>
      <c r="B113" s="19" t="n">
        <v>-62.2229</v>
      </c>
      <c r="C113" s="19" t="n">
        <v>-62.162</v>
      </c>
      <c r="D113" s="19" t="n">
        <v>-58.6173</v>
      </c>
      <c r="E113" s="19" t="n">
        <v>-58.4124</v>
      </c>
      <c r="F113" s="4" t="s">
        <v>1616</v>
      </c>
      <c r="G113" s="5" t="b">
        <f aca="true">EXACT(VLOOKUP($A113, INDIRECT("scientific!$A:$E"), 5, FALSE()), "no")</f>
        <v>0</v>
      </c>
    </row>
    <row r="114" customFormat="false" ht="15" hidden="false" customHeight="false" outlineLevel="0" collapsed="false">
      <c r="A114" s="4" t="s">
        <v>1615</v>
      </c>
      <c r="B114" s="26" t="n">
        <v>-62.196318</v>
      </c>
      <c r="C114" s="19" t="n">
        <v>-62.161456</v>
      </c>
      <c r="D114" s="26" t="n">
        <v>-58.537385</v>
      </c>
      <c r="E114" s="19" t="n">
        <v>-58.439628</v>
      </c>
      <c r="F114" s="4" t="s">
        <v>1617</v>
      </c>
      <c r="G114" s="5" t="b">
        <f aca="true">EXACT(VLOOKUP($A114, INDIRECT("scientific!$A:$E"), 5, FALSE()), "no")</f>
        <v>0</v>
      </c>
    </row>
    <row r="115" customFormat="false" ht="15" hidden="false" customHeight="false" outlineLevel="0" collapsed="false">
      <c r="A115" s="18" t="s">
        <v>1618</v>
      </c>
      <c r="B115" s="19" t="n">
        <v>40.647</v>
      </c>
      <c r="C115" s="19" t="n">
        <v>40.6752</v>
      </c>
      <c r="D115" s="19" t="n">
        <v>-4.7026</v>
      </c>
      <c r="E115" s="19" t="n">
        <v>-4.653</v>
      </c>
      <c r="F115" s="4" t="s">
        <v>1619</v>
      </c>
      <c r="G115" s="5" t="b">
        <f aca="true">EXACT(VLOOKUP($A115, INDIRECT("scientific!$A:$E"), 5, FALSE()), "no")</f>
        <v>0</v>
      </c>
    </row>
    <row r="116" customFormat="false" ht="15" hidden="false" customHeight="false" outlineLevel="0" collapsed="false">
      <c r="A116" s="18" t="s">
        <v>1620</v>
      </c>
      <c r="B116" s="19" t="n">
        <v>41.21403</v>
      </c>
      <c r="C116" s="19" t="n">
        <v>41.46973</v>
      </c>
      <c r="D116" s="19" t="n">
        <v>75.45994</v>
      </c>
      <c r="E116" s="19" t="n">
        <v>80.20054</v>
      </c>
      <c r="F116" s="4" t="s">
        <v>1621</v>
      </c>
      <c r="G116" s="5" t="b">
        <f aca="true">EXACT(VLOOKUP($A116, INDIRECT("scientific!$A:$E"), 5, FALSE()), "no")</f>
        <v>0</v>
      </c>
    </row>
    <row r="117" customFormat="false" ht="15" hidden="false" customHeight="false" outlineLevel="0" collapsed="false">
      <c r="A117" s="18" t="s">
        <v>1622</v>
      </c>
      <c r="B117" s="19" t="n">
        <v>41.44183</v>
      </c>
      <c r="C117" s="19" t="n">
        <v>42.09632</v>
      </c>
      <c r="D117" s="19" t="n">
        <v>79.65299</v>
      </c>
      <c r="E117" s="19" t="n">
        <v>80.64176</v>
      </c>
      <c r="F117" s="4" t="s">
        <v>1623</v>
      </c>
      <c r="G117" s="5" t="b">
        <f aca="true">EXACT(VLOOKUP($A117, INDIRECT("scientific!$A:$E"), 5, FALSE()), "no")</f>
        <v>0</v>
      </c>
    </row>
    <row r="118" customFormat="false" ht="15" hidden="false" customHeight="false" outlineLevel="0" collapsed="false">
      <c r="A118" s="18" t="s">
        <v>1624</v>
      </c>
      <c r="B118" s="19" t="n">
        <v>41.17515</v>
      </c>
      <c r="C118" s="19" t="n">
        <v>41.4475</v>
      </c>
      <c r="D118" s="19" t="n">
        <v>-7.1673</v>
      </c>
      <c r="E118" s="19" t="n">
        <v>-6.7664</v>
      </c>
      <c r="F118" s="4" t="s">
        <v>1625</v>
      </c>
      <c r="G118" s="5" t="b">
        <f aca="true">EXACT(VLOOKUP($A118, INDIRECT("scientific!$A:$E"), 5, FALSE()), "no")</f>
        <v>0</v>
      </c>
    </row>
    <row r="119" customFormat="false" ht="15" hidden="false" customHeight="false" outlineLevel="0" collapsed="false">
      <c r="A119" s="18" t="s">
        <v>1626</v>
      </c>
      <c r="B119" s="19" t="n">
        <v>38.98</v>
      </c>
      <c r="C119" s="19" t="n">
        <v>39.0429</v>
      </c>
      <c r="D119" s="19" t="n">
        <v>8.80719</v>
      </c>
      <c r="E119" s="19" t="n">
        <v>8.9489</v>
      </c>
      <c r="F119" s="4" t="s">
        <v>1627</v>
      </c>
      <c r="G119" s="5" t="b">
        <f aca="true">EXACT(VLOOKUP($A119, INDIRECT("scientific!$A:$E"), 5, FALSE()), "no")</f>
        <v>0</v>
      </c>
    </row>
    <row r="120" customFormat="false" ht="15" hidden="false" customHeight="false" outlineLevel="0" collapsed="false">
      <c r="A120" s="18" t="s">
        <v>1628</v>
      </c>
      <c r="B120" s="19" t="n">
        <v>28.18073</v>
      </c>
      <c r="C120" s="19" t="n">
        <v>28.338</v>
      </c>
      <c r="D120" s="19" t="n">
        <v>85.57</v>
      </c>
      <c r="E120" s="19" t="n">
        <v>85.756</v>
      </c>
      <c r="F120" s="4" t="s">
        <v>1629</v>
      </c>
      <c r="G120" s="5" t="b">
        <f aca="true">EXACT(VLOOKUP($A120, INDIRECT("scientific!$A:$E"), 5, FALSE()), "no")</f>
        <v>0</v>
      </c>
    </row>
    <row r="121" customFormat="false" ht="15" hidden="false" customHeight="false" outlineLevel="0" collapsed="false">
      <c r="A121" s="18" t="s">
        <v>1630</v>
      </c>
      <c r="B121" s="19" t="n">
        <v>-21.128463</v>
      </c>
      <c r="C121" s="19" t="n">
        <v>-21.01084</v>
      </c>
      <c r="D121" s="19" t="n">
        <v>55.4478</v>
      </c>
      <c r="E121" s="19" t="n">
        <v>55.5571</v>
      </c>
      <c r="F121" s="4" t="s">
        <v>1631</v>
      </c>
      <c r="G121" s="5" t="b">
        <f aca="true">EXACT(VLOOKUP($A121, INDIRECT("scientific!$A:$E"), 5, FALSE()), "no")</f>
        <v>0</v>
      </c>
    </row>
    <row r="122" customFormat="false" ht="15" hidden="false" customHeight="false" outlineLevel="0" collapsed="false">
      <c r="A122" s="18" t="s">
        <v>1632</v>
      </c>
      <c r="B122" s="19" t="n">
        <v>38.67213</v>
      </c>
      <c r="C122" s="19" t="n">
        <v>38.72397</v>
      </c>
      <c r="D122" s="19" t="n">
        <v>-9.3207</v>
      </c>
      <c r="E122" s="19" t="n">
        <v>-9.11</v>
      </c>
      <c r="F122" s="4" t="s">
        <v>1633</v>
      </c>
      <c r="G122" s="5" t="b">
        <f aca="true">EXACT(VLOOKUP($A122, INDIRECT("scientific!$A:$E"), 5, FALSE()), "no")</f>
        <v>0</v>
      </c>
    </row>
    <row r="123" customFormat="false" ht="15" hidden="false" customHeight="false" outlineLevel="0" collapsed="false">
      <c r="A123" s="18" t="s">
        <v>1634</v>
      </c>
      <c r="B123" s="19" t="n">
        <v>56.1687</v>
      </c>
      <c r="C123" s="19" t="n">
        <v>57.0685</v>
      </c>
      <c r="D123" s="19" t="n">
        <v>27.797</v>
      </c>
      <c r="E123" s="19" t="n">
        <v>28.9346</v>
      </c>
      <c r="F123" s="4" t="s">
        <v>1635</v>
      </c>
      <c r="G123" s="5" t="b">
        <f aca="true">EXACT(VLOOKUP($A123, INDIRECT("scientific!$A:$E"), 5, FALSE()), "no")</f>
        <v>0</v>
      </c>
    </row>
    <row r="124" customFormat="false" ht="15" hidden="false" customHeight="false" outlineLevel="0" collapsed="false">
      <c r="A124" s="18" t="s">
        <v>1636</v>
      </c>
      <c r="B124" s="19" t="n">
        <v>38.3391</v>
      </c>
      <c r="C124" s="19" t="n">
        <v>38.3983</v>
      </c>
      <c r="D124" s="19" t="n">
        <v>-0.6248</v>
      </c>
      <c r="E124" s="19" t="n">
        <v>-0.5258</v>
      </c>
      <c r="F124" s="4" t="s">
        <v>1637</v>
      </c>
      <c r="G124" s="5" t="b">
        <f aca="true">EXACT(VLOOKUP($A124, INDIRECT("scientific!$A:$E"), 5, FALSE()), "no")</f>
        <v>0</v>
      </c>
    </row>
    <row r="125" customFormat="false" ht="15" hidden="false" customHeight="false" outlineLevel="0" collapsed="false">
      <c r="A125" s="18" t="s">
        <v>1638</v>
      </c>
      <c r="B125" s="19" t="n">
        <v>58.969</v>
      </c>
      <c r="C125" s="19" t="n">
        <v>58.97682</v>
      </c>
      <c r="D125" s="19" t="n">
        <v>9.8346</v>
      </c>
      <c r="E125" s="19" t="n">
        <v>9.81587</v>
      </c>
      <c r="F125" s="4" t="s">
        <v>1639</v>
      </c>
      <c r="G125" s="5" t="b">
        <f aca="true">EXACT(VLOOKUP($A125, INDIRECT("scientific!$A:$E"), 5, FALSE()), "no")</f>
        <v>0</v>
      </c>
    </row>
    <row r="126" customFormat="false" ht="15" hidden="false" customHeight="false" outlineLevel="0" collapsed="false">
      <c r="A126" s="4" t="s">
        <v>1640</v>
      </c>
      <c r="B126" s="19" t="n">
        <v>50.5741</v>
      </c>
      <c r="C126" s="19" t="n">
        <v>50.678</v>
      </c>
      <c r="D126" s="19" t="n">
        <v>-123.635</v>
      </c>
      <c r="E126" s="19" t="n">
        <v>-123.4716</v>
      </c>
      <c r="F126" s="4" t="s">
        <v>1641</v>
      </c>
      <c r="G126" s="5" t="b">
        <f aca="true">EXACT(VLOOKUP($A126, INDIRECT("scientific!$A:$E"), 5, FALSE()), "no")</f>
        <v>0</v>
      </c>
    </row>
    <row r="127" customFormat="false" ht="15" hidden="false" customHeight="false" outlineLevel="0" collapsed="false">
      <c r="A127" s="18" t="s">
        <v>1642</v>
      </c>
      <c r="B127" s="19" t="n">
        <v>45.713851</v>
      </c>
      <c r="C127" s="19" t="n">
        <v>45.73</v>
      </c>
      <c r="D127" s="19" t="n">
        <v>10.8166</v>
      </c>
      <c r="E127" s="19" t="n">
        <v>10.862</v>
      </c>
      <c r="F127" s="4" t="s">
        <v>1643</v>
      </c>
      <c r="G127" s="5" t="b">
        <f aca="true">EXACT(VLOOKUP($A127, INDIRECT("scientific!$A:$E"), 5, FALSE()), "no")</f>
        <v>0</v>
      </c>
    </row>
    <row r="128" customFormat="false" ht="15" hidden="false" customHeight="false" outlineLevel="0" collapsed="false">
      <c r="A128" s="20" t="s">
        <v>1644</v>
      </c>
      <c r="B128" s="19" t="n">
        <v>52.1701</v>
      </c>
      <c r="C128" s="19" t="n">
        <v>52.1914</v>
      </c>
      <c r="D128" s="19" t="n">
        <v>20.99125</v>
      </c>
      <c r="E128" s="19" t="n">
        <v>21.01488</v>
      </c>
      <c r="F128" s="4" t="s">
        <v>1645</v>
      </c>
      <c r="G128" s="5" t="b">
        <f aca="true">EXACT(VLOOKUP($A128, INDIRECT("scientific!$A:$E"), 5, FALSE()), "no")</f>
        <v>0</v>
      </c>
    </row>
    <row r="129" customFormat="false" ht="15" hidden="false" customHeight="false" outlineLevel="0" collapsed="false">
      <c r="A129" s="4" t="s">
        <v>1646</v>
      </c>
      <c r="B129" s="19" t="n">
        <v>50.7207</v>
      </c>
      <c r="C129" s="19" t="n">
        <v>50.7584</v>
      </c>
      <c r="D129" s="19" t="n">
        <v>-123.73</v>
      </c>
      <c r="E129" s="19" t="n">
        <v>-123.6915</v>
      </c>
      <c r="F129" s="4" t="s">
        <v>1647</v>
      </c>
      <c r="G129" s="5" t="b">
        <f aca="true">EXACT(VLOOKUP($A129, INDIRECT("scientific!$A:$E"), 5, FALSE()), "no")</f>
        <v>0</v>
      </c>
    </row>
    <row r="130" customFormat="false" ht="15" hidden="false" customHeight="false" outlineLevel="0" collapsed="false">
      <c r="A130" s="18" t="s">
        <v>1648</v>
      </c>
      <c r="B130" s="19" t="n">
        <v>28</v>
      </c>
      <c r="C130" s="19" t="n">
        <v>31</v>
      </c>
      <c r="D130" s="19" t="n">
        <v>-9</v>
      </c>
      <c r="E130" s="19" t="n">
        <v>-3</v>
      </c>
      <c r="F130" s="4" t="s">
        <v>1649</v>
      </c>
      <c r="G130" s="5" t="b">
        <f aca="true">EXACT(VLOOKUP($A130, INDIRECT("scientific!$A:$E"), 5, FALSE()), "no")</f>
        <v>0</v>
      </c>
    </row>
    <row r="131" customFormat="false" ht="15" hidden="false" customHeight="false" outlineLevel="0" collapsed="false">
      <c r="A131" s="18" t="s">
        <v>1650</v>
      </c>
      <c r="B131" s="19" t="n">
        <v>0</v>
      </c>
      <c r="C131" s="19" t="n">
        <v>0</v>
      </c>
      <c r="D131" s="19" t="n">
        <v>0</v>
      </c>
      <c r="E131" s="19" t="n">
        <v>0</v>
      </c>
      <c r="F131" s="4" t="s">
        <v>1651</v>
      </c>
      <c r="G131" s="5" t="b">
        <f aca="true">EXACT(VLOOKUP($A131, INDIRECT("scientific!$A:$E"), 5, FALSE()), "no")</f>
        <v>0</v>
      </c>
    </row>
    <row r="132" customFormat="false" ht="15" hidden="false" customHeight="false" outlineLevel="0" collapsed="false">
      <c r="A132" s="18" t="s">
        <v>1652</v>
      </c>
      <c r="B132" s="19" t="n">
        <v>48.3</v>
      </c>
      <c r="C132" s="19" t="n">
        <v>48.5</v>
      </c>
      <c r="D132" s="19" t="n">
        <v>16.3</v>
      </c>
      <c r="E132" s="19" t="n">
        <v>16.6</v>
      </c>
      <c r="F132" s="4" t="s">
        <v>1653</v>
      </c>
      <c r="G132" s="5" t="b">
        <f aca="true">EXACT(VLOOKUP($A132, INDIRECT("scientific!$A:$E"), 5, FALSE()), "no")</f>
        <v>0</v>
      </c>
    </row>
    <row r="133" customFormat="false" ht="15" hidden="false" customHeight="false" outlineLevel="0" collapsed="false">
      <c r="A133" s="18" t="s">
        <v>1654</v>
      </c>
      <c r="B133" s="19" t="n">
        <v>37.67</v>
      </c>
      <c r="C133" s="19" t="n">
        <v>37.75</v>
      </c>
      <c r="D133" s="19" t="n">
        <v>12.58</v>
      </c>
      <c r="E133" s="19" t="n">
        <v>12.7</v>
      </c>
      <c r="F133" s="4" t="s">
        <v>1655</v>
      </c>
      <c r="G133" s="5" t="b">
        <f aca="true">EXACT(VLOOKUP($A133, INDIRECT("scientific!$A:$E"), 5, FALSE()), "no")</f>
        <v>0</v>
      </c>
    </row>
    <row r="134" customFormat="false" ht="15" hidden="false" customHeight="false" outlineLevel="0" collapsed="false">
      <c r="A134" s="18" t="s">
        <v>1656</v>
      </c>
      <c r="B134" s="19" t="n">
        <v>55.940212</v>
      </c>
      <c r="C134" s="19" t="n">
        <v>56.0075</v>
      </c>
      <c r="D134" s="19" t="n">
        <v>160.551</v>
      </c>
      <c r="E134" s="19" t="n">
        <v>160.6672</v>
      </c>
      <c r="F134" s="4" t="s">
        <v>1657</v>
      </c>
      <c r="G134" s="5" t="b">
        <f aca="true">EXACT(VLOOKUP($A134, INDIRECT("scientific!$A:$E"), 5, FALSE()), "no")</f>
        <v>0</v>
      </c>
    </row>
    <row r="135" customFormat="false" ht="15" hidden="false" customHeight="false" outlineLevel="0" collapsed="false">
      <c r="A135" s="4" t="s">
        <v>1658</v>
      </c>
      <c r="B135" s="19" t="n">
        <v>37.439</v>
      </c>
      <c r="C135" s="19" t="n">
        <v>37.743</v>
      </c>
      <c r="D135" s="19" t="n">
        <v>124.507</v>
      </c>
      <c r="E135" s="4" t="n">
        <v>127.557</v>
      </c>
      <c r="F135" s="4" t="s">
        <v>1659</v>
      </c>
      <c r="G135" s="5" t="b">
        <f aca="true">EXACT(VLOOKUP($A135, INDIRECT("scientific!$A:$E"), 5, FALSE()), "no")</f>
        <v>0</v>
      </c>
    </row>
    <row r="136" customFormat="false" ht="15" hidden="false" customHeight="false" outlineLevel="0" collapsed="false">
      <c r="A136" s="18" t="s">
        <v>1660</v>
      </c>
      <c r="B136" s="19" t="n">
        <v>44.8413</v>
      </c>
      <c r="C136" s="19" t="n">
        <v>46.25887</v>
      </c>
      <c r="D136" s="19" t="n">
        <v>21.935</v>
      </c>
      <c r="E136" s="19" t="n">
        <v>26.4035</v>
      </c>
      <c r="F136" s="4" t="s">
        <v>1661</v>
      </c>
      <c r="G136" s="5" t="b">
        <f aca="true">EXACT(VLOOKUP($A136, INDIRECT("scientific!$A:$E"), 5, FALSE()), "no")</f>
        <v>0</v>
      </c>
    </row>
    <row r="137" customFormat="false" ht="15" hidden="false" customHeight="false" outlineLevel="0" collapsed="false">
      <c r="A137" s="18" t="s">
        <v>1662</v>
      </c>
      <c r="B137" s="19" t="n">
        <v>42.92753</v>
      </c>
      <c r="C137" s="19" t="n">
        <v>42.94438</v>
      </c>
      <c r="D137" s="19" t="n">
        <v>11.74339</v>
      </c>
      <c r="E137" s="19" t="n">
        <v>11.7692</v>
      </c>
      <c r="F137" s="4" t="s">
        <v>1663</v>
      </c>
      <c r="G137" s="5" t="b">
        <f aca="true">EXACT(VLOOKUP($A137, INDIRECT("scientific!$A:$E"), 5, FALSE()), "no")</f>
        <v>0</v>
      </c>
    </row>
    <row r="138" customFormat="false" ht="15" hidden="false" customHeight="false" outlineLevel="0" collapsed="false">
      <c r="A138" s="18" t="s">
        <v>1664</v>
      </c>
      <c r="B138" s="19" t="n">
        <v>32.27104</v>
      </c>
      <c r="C138" s="19" t="n">
        <v>32.2911</v>
      </c>
      <c r="D138" s="19" t="n">
        <v>35.882</v>
      </c>
      <c r="E138" s="19" t="n">
        <v>35.90785</v>
      </c>
      <c r="F138" s="4" t="s">
        <v>1665</v>
      </c>
      <c r="G138" s="5" t="b">
        <f aca="true">EXACT(VLOOKUP($A138, INDIRECT("scientific!$A:$E"), 5, FALSE()), "no")</f>
        <v>0</v>
      </c>
    </row>
    <row r="139" customFormat="false" ht="15" hidden="false" customHeight="false" outlineLevel="0" collapsed="false">
      <c r="A139" s="4" t="s">
        <v>1666</v>
      </c>
      <c r="B139" s="19" t="n">
        <v>39.3</v>
      </c>
      <c r="C139" s="19" t="n">
        <v>39.3</v>
      </c>
      <c r="D139" s="19" t="n">
        <v>76.25</v>
      </c>
      <c r="E139" s="19" t="n">
        <v>76.25</v>
      </c>
      <c r="F139" s="4" t="s">
        <v>1667</v>
      </c>
      <c r="G139" s="5" t="b">
        <f aca="true">EXACT(VLOOKUP($A139, INDIRECT("scientific!$A:$E"), 5, FALSE()), "no")</f>
        <v>0</v>
      </c>
    </row>
    <row r="140" customFormat="false" ht="15" hidden="false" customHeight="false" outlineLevel="0" collapsed="false">
      <c r="A140" s="4" t="s">
        <v>1666</v>
      </c>
      <c r="B140" s="19" t="n">
        <v>41.85</v>
      </c>
      <c r="C140" s="19" t="n">
        <v>41.85</v>
      </c>
      <c r="D140" s="19" t="n">
        <v>78.3</v>
      </c>
      <c r="E140" s="19" t="n">
        <v>78.3</v>
      </c>
      <c r="F140" s="4" t="s">
        <v>1668</v>
      </c>
      <c r="G140" s="5" t="b">
        <f aca="true">EXACT(VLOOKUP($A140, INDIRECT("scientific!$A:$E"), 5, FALSE()), "no")</f>
        <v>0</v>
      </c>
    </row>
    <row r="141" customFormat="false" ht="15" hidden="false" customHeight="false" outlineLevel="0" collapsed="false">
      <c r="A141" s="18" t="s">
        <v>1669</v>
      </c>
      <c r="B141" s="19" t="n">
        <v>-70</v>
      </c>
      <c r="C141" s="19" t="n">
        <v>-64</v>
      </c>
      <c r="D141" s="19" t="n">
        <v>-70</v>
      </c>
      <c r="E141" s="19" t="n">
        <v>170</v>
      </c>
      <c r="F141" s="4" t="s">
        <v>1670</v>
      </c>
      <c r="G141" s="5" t="b">
        <f aca="true">EXACT(VLOOKUP($A141, INDIRECT("scientific!$A:$E"), 5, FALSE()), "no")</f>
        <v>0</v>
      </c>
    </row>
    <row r="142" customFormat="false" ht="15" hidden="false" customHeight="false" outlineLevel="0" collapsed="false">
      <c r="A142" s="18" t="s">
        <v>1671</v>
      </c>
      <c r="B142" s="19" t="n">
        <v>46.3675</v>
      </c>
      <c r="C142" s="4" t="n">
        <v>46.37936</v>
      </c>
      <c r="D142" s="4" t="n">
        <v>13.81986</v>
      </c>
      <c r="E142" s="4" t="n">
        <v>13.8384</v>
      </c>
      <c r="F142" s="4" t="s">
        <v>1672</v>
      </c>
      <c r="G142" s="5" t="b">
        <f aca="true">EXACT(VLOOKUP($A142, INDIRECT("scientific!$A:$E"), 5, FALSE()), "no")</f>
        <v>0</v>
      </c>
    </row>
    <row r="143" customFormat="false" ht="15" hidden="false" customHeight="false" outlineLevel="0" collapsed="false">
      <c r="A143" s="18" t="s">
        <v>1673</v>
      </c>
      <c r="B143" s="19" t="n">
        <v>52.22</v>
      </c>
      <c r="C143" s="19" t="n">
        <v>52.26</v>
      </c>
      <c r="D143" s="19" t="n">
        <v>20.9</v>
      </c>
      <c r="E143" s="19" t="n">
        <v>21.01</v>
      </c>
      <c r="F143" s="4" t="s">
        <v>1674</v>
      </c>
      <c r="G143" s="5" t="b">
        <f aca="true">EXACT(VLOOKUP($A143, INDIRECT("scientific!$A:$E"), 5, FALSE()), "no")</f>
        <v>0</v>
      </c>
    </row>
    <row r="144" customFormat="false" ht="15" hidden="false" customHeight="false" outlineLevel="0" collapsed="false">
      <c r="A144" s="18" t="s">
        <v>1675</v>
      </c>
      <c r="B144" s="19" t="n">
        <v>-44.09468</v>
      </c>
      <c r="C144" s="19" t="n">
        <v>-44.07228</v>
      </c>
      <c r="D144" s="19" t="n">
        <v>169.42197</v>
      </c>
      <c r="E144" s="19" t="n">
        <v>169.4501</v>
      </c>
      <c r="F144" s="4" t="s">
        <v>1676</v>
      </c>
      <c r="G144" s="5" t="b">
        <f aca="true">EXACT(VLOOKUP($A144, INDIRECT("scientific!$A:$E"), 5, FALSE()), "no")</f>
        <v>0</v>
      </c>
    </row>
    <row r="145" customFormat="false" ht="15" hidden="false" customHeight="false" outlineLevel="0" collapsed="false">
      <c r="A145" s="20" t="s">
        <v>1677</v>
      </c>
      <c r="B145" s="19" t="n">
        <v>62.8553</v>
      </c>
      <c r="C145" s="19" t="n">
        <v>62.9109</v>
      </c>
      <c r="D145" s="19" t="n">
        <v>30.82659</v>
      </c>
      <c r="E145" s="19" t="n">
        <v>30.97534</v>
      </c>
      <c r="F145" s="4" t="s">
        <v>1678</v>
      </c>
      <c r="G145" s="5" t="b">
        <f aca="true">EXACT(VLOOKUP($A145, INDIRECT("scientific!$A:$E"), 5, FALSE()), "no")</f>
        <v>0</v>
      </c>
    </row>
    <row r="146" customFormat="false" ht="15" hidden="false" customHeight="false" outlineLevel="0" collapsed="false">
      <c r="A146" s="18" t="s">
        <v>1679</v>
      </c>
      <c r="B146" s="19" t="n">
        <v>46.3127</v>
      </c>
      <c r="C146" s="19" t="n">
        <v>46.472</v>
      </c>
      <c r="D146" s="19" t="n">
        <v>3.3042</v>
      </c>
      <c r="E146" s="19" t="n">
        <v>3.3868</v>
      </c>
      <c r="F146" s="4" t="s">
        <v>1680</v>
      </c>
      <c r="G146" s="5" t="b">
        <f aca="true">EXACT(VLOOKUP($A146, INDIRECT("scientific!$A:$E"), 5, FALSE()), "no")</f>
        <v>0</v>
      </c>
    </row>
    <row r="147" customFormat="false" ht="15" hidden="false" customHeight="false" outlineLevel="0" collapsed="false">
      <c r="A147" s="18" t="s">
        <v>1681</v>
      </c>
      <c r="B147" s="19" t="n">
        <v>48.5016</v>
      </c>
      <c r="C147" s="19" t="n">
        <v>48.513</v>
      </c>
      <c r="D147" s="19" t="n">
        <v>-79.45782</v>
      </c>
      <c r="E147" s="19" t="n">
        <v>-79.4442</v>
      </c>
      <c r="F147" s="4" t="s">
        <v>1682</v>
      </c>
      <c r="G147" s="5" t="b">
        <f aca="true">EXACT(VLOOKUP($A147, INDIRECT("scientific!$A:$E"), 5, FALSE()), "no")</f>
        <v>0</v>
      </c>
    </row>
    <row r="148" customFormat="false" ht="15" hidden="false" customHeight="false" outlineLevel="0" collapsed="false">
      <c r="A148" s="4" t="s">
        <v>1683</v>
      </c>
      <c r="B148" s="19"/>
      <c r="C148" s="19"/>
      <c r="D148" s="19"/>
      <c r="E148" s="19"/>
      <c r="G148" s="5" t="b">
        <f aca="true">EXACT(VLOOKUP($A148, INDIRECT("scientific!$A:$E"), 5, FALSE()), "no")</f>
        <v>0</v>
      </c>
    </row>
    <row r="149" customFormat="false" ht="15" hidden="false" customHeight="false" outlineLevel="0" collapsed="false">
      <c r="A149" s="18" t="s">
        <v>1684</v>
      </c>
      <c r="B149" s="19" t="n">
        <v>48.2515</v>
      </c>
      <c r="C149" s="19" t="n">
        <v>48.2714</v>
      </c>
      <c r="D149" s="19" t="n">
        <v>16.2555</v>
      </c>
      <c r="E149" s="19" t="n">
        <v>16.2826</v>
      </c>
      <c r="F149" s="4" t="s">
        <v>1685</v>
      </c>
      <c r="G149" s="5" t="b">
        <f aca="true">EXACT(VLOOKUP($A149, INDIRECT("scientific!$A:$E"), 5, FALSE()), "no")</f>
        <v>0</v>
      </c>
    </row>
    <row r="150" customFormat="false" ht="15" hidden="false" customHeight="false" outlineLevel="0" collapsed="false">
      <c r="A150" s="18" t="s">
        <v>1686</v>
      </c>
      <c r="B150" s="19" t="n">
        <v>53.345</v>
      </c>
      <c r="C150" s="19" t="n">
        <v>53.353</v>
      </c>
      <c r="D150" s="4" t="n">
        <v>-1.821</v>
      </c>
      <c r="E150" s="19" t="n">
        <v>-1.798</v>
      </c>
      <c r="F150" s="4" t="s">
        <v>1687</v>
      </c>
      <c r="G150" s="5" t="b">
        <f aca="true">EXACT(VLOOKUP($A150, INDIRECT("scientific!$A:$E"), 5, FALSE()), "no")</f>
        <v>0</v>
      </c>
    </row>
    <row r="151" customFormat="false" ht="15" hidden="false" customHeight="false" outlineLevel="0" collapsed="false">
      <c r="A151" s="18" t="s">
        <v>1688</v>
      </c>
      <c r="B151" s="19" t="n">
        <v>53.345</v>
      </c>
      <c r="C151" s="19" t="n">
        <v>53.353</v>
      </c>
      <c r="D151" s="4" t="n">
        <v>-1.821</v>
      </c>
      <c r="E151" s="19" t="n">
        <v>-1.798</v>
      </c>
      <c r="F151" s="4" t="s">
        <v>1687</v>
      </c>
      <c r="G151" s="5" t="b">
        <f aca="true">EXACT(VLOOKUP($A151, INDIRECT("scientific!$A:$E"), 5, FALSE()), "no")</f>
        <v>0</v>
      </c>
    </row>
    <row r="152" customFormat="false" ht="15" hidden="false" customHeight="false" outlineLevel="0" collapsed="false">
      <c r="A152" s="18" t="s">
        <v>1689</v>
      </c>
      <c r="B152" s="19" t="n">
        <v>35.55</v>
      </c>
      <c r="C152" s="19" t="n">
        <v>35.74</v>
      </c>
      <c r="D152" s="19" t="n">
        <v>94.07</v>
      </c>
      <c r="E152" s="19" t="n">
        <v>94.95</v>
      </c>
      <c r="F152" s="4" t="s">
        <v>1690</v>
      </c>
      <c r="G152" s="5" t="b">
        <f aca="true">EXACT(VLOOKUP($A152, INDIRECT("scientific!$A:$E"), 5, FALSE()), "no")</f>
        <v>0</v>
      </c>
    </row>
    <row r="153" customFormat="false" ht="15" hidden="false" customHeight="false" outlineLevel="0" collapsed="false">
      <c r="A153" s="18" t="s">
        <v>1691</v>
      </c>
      <c r="B153" s="19" t="n">
        <v>51.4141</v>
      </c>
      <c r="C153" s="19" t="n">
        <v>51.418</v>
      </c>
      <c r="D153" s="19" t="n">
        <v>-1.86</v>
      </c>
      <c r="E153" s="19" t="n">
        <v>-1.85337</v>
      </c>
      <c r="F153" s="4" t="s">
        <v>1692</v>
      </c>
      <c r="G153" s="5" t="b">
        <f aca="true">EXACT(VLOOKUP($A153, INDIRECT("scientific!$A:$E"), 5, FALSE()), "no")</f>
        <v>0</v>
      </c>
    </row>
    <row r="154" customFormat="false" ht="15" hidden="false" customHeight="false" outlineLevel="0" collapsed="false">
      <c r="A154" s="20" t="s">
        <v>1693</v>
      </c>
      <c r="B154" s="19" t="n">
        <v>52.786</v>
      </c>
      <c r="C154" s="19" t="n">
        <v>52.791</v>
      </c>
      <c r="D154" s="19" t="n">
        <v>17.739</v>
      </c>
      <c r="E154" s="19" t="n">
        <v>17.748</v>
      </c>
      <c r="F154" s="4" t="s">
        <v>1694</v>
      </c>
      <c r="G154" s="5" t="b">
        <f aca="true">EXACT(VLOOKUP($A154, INDIRECT("scientific!$A:$E"), 5, FALSE()), "no")</f>
        <v>0</v>
      </c>
    </row>
    <row r="155" customFormat="false" ht="15" hidden="false" customHeight="false" outlineLevel="0" collapsed="false">
      <c r="A155" s="18" t="s">
        <v>1695</v>
      </c>
      <c r="B155" s="19" t="n">
        <v>52.786</v>
      </c>
      <c r="C155" s="19" t="n">
        <v>52.791</v>
      </c>
      <c r="D155" s="19" t="n">
        <v>17.739</v>
      </c>
      <c r="E155" s="19" t="n">
        <v>17.748</v>
      </c>
      <c r="F155" s="4" t="s">
        <v>1694</v>
      </c>
      <c r="G155" s="5" t="b">
        <f aca="true">EXACT(VLOOKUP($A155, INDIRECT("scientific!$A:$E"), 5, FALSE()), "no")</f>
        <v>0</v>
      </c>
    </row>
    <row r="156" customFormat="false" ht="15" hidden="false" customHeight="false" outlineLevel="0" collapsed="false">
      <c r="A156" s="18" t="s">
        <v>1696</v>
      </c>
      <c r="B156" s="19" t="n">
        <v>43.4526</v>
      </c>
      <c r="C156" s="19" t="n">
        <v>43.489</v>
      </c>
      <c r="D156" s="19" t="n">
        <v>3.3784</v>
      </c>
      <c r="E156" s="19" t="n">
        <v>3.433</v>
      </c>
      <c r="F156" s="4" t="s">
        <v>1697</v>
      </c>
      <c r="G156" s="5" t="b">
        <f aca="true">EXACT(VLOOKUP($A156, INDIRECT("scientific!$A:$E"), 5, FALSE()), "no")</f>
        <v>0</v>
      </c>
    </row>
    <row r="157" customFormat="false" ht="15" hidden="false" customHeight="false" outlineLevel="0" collapsed="false">
      <c r="A157" s="18" t="s">
        <v>1698</v>
      </c>
      <c r="B157" s="19" t="n">
        <v>27</v>
      </c>
      <c r="C157" s="19" t="n">
        <v>38</v>
      </c>
      <c r="D157" s="24" t="n">
        <v>73</v>
      </c>
      <c r="E157" s="19" t="n">
        <v>97</v>
      </c>
      <c r="F157" s="4" t="s">
        <v>1699</v>
      </c>
      <c r="G157" s="5" t="b">
        <f aca="true">EXACT(VLOOKUP($A157, INDIRECT("scientific!$A:$E"), 5, FALSE()), "no")</f>
        <v>0</v>
      </c>
    </row>
    <row r="158" customFormat="false" ht="15" hidden="false" customHeight="false" outlineLevel="0" collapsed="false">
      <c r="A158" s="18" t="s">
        <v>1700</v>
      </c>
      <c r="B158" s="19" t="n">
        <v>72</v>
      </c>
      <c r="C158" s="19" t="n">
        <v>72.1</v>
      </c>
      <c r="D158" s="19" t="n">
        <v>38.07</v>
      </c>
      <c r="E158" s="19" t="n">
        <v>39.03</v>
      </c>
      <c r="F158" s="4" t="s">
        <v>1701</v>
      </c>
      <c r="G158" s="5" t="b">
        <f aca="true">EXACT(VLOOKUP($A158, INDIRECT("scientific!$A:$E"), 5, FALSE()), "no")</f>
        <v>0</v>
      </c>
    </row>
    <row r="159" customFormat="false" ht="15" hidden="false" customHeight="false" outlineLevel="0" collapsed="false">
      <c r="A159" s="5" t="s">
        <v>1702</v>
      </c>
      <c r="B159" s="19"/>
      <c r="C159" s="19"/>
      <c r="D159" s="19"/>
      <c r="E159" s="19"/>
      <c r="G159" s="5" t="b">
        <f aca="true">EXACT(VLOOKUP($A159, INDIRECT("scientific!$A:$E"), 5, FALSE()), "no")</f>
        <v>1</v>
      </c>
    </row>
    <row r="160" customFormat="false" ht="15" hidden="false" customHeight="false" outlineLevel="0" collapsed="false">
      <c r="A160" s="5" t="s">
        <v>1703</v>
      </c>
      <c r="B160" s="19"/>
      <c r="C160" s="19"/>
      <c r="D160" s="19"/>
      <c r="E160" s="19"/>
      <c r="G160" s="5" t="b">
        <f aca="true">EXACT(VLOOKUP($A160, INDIRECT("scientific!$A:$E"), 5, FALSE()), "no")</f>
        <v>1</v>
      </c>
    </row>
    <row r="161" customFormat="false" ht="15" hidden="false" customHeight="false" outlineLevel="0" collapsed="false">
      <c r="A161" s="5" t="s">
        <v>1704</v>
      </c>
      <c r="B161" s="19"/>
      <c r="C161" s="19"/>
      <c r="D161" s="19"/>
      <c r="E161" s="19"/>
      <c r="G161" s="5" t="b">
        <f aca="true">EXACT(VLOOKUP($A161, INDIRECT("scientific!$A:$E"), 5, FALSE()), "no")</f>
        <v>1</v>
      </c>
    </row>
    <row r="162" customFormat="false" ht="15" hidden="false" customHeight="false" outlineLevel="0" collapsed="false">
      <c r="A162" s="5" t="s">
        <v>1705</v>
      </c>
      <c r="B162" s="19"/>
      <c r="C162" s="19"/>
      <c r="D162" s="19"/>
      <c r="E162" s="19"/>
      <c r="G162" s="5" t="b">
        <f aca="true">EXACT(VLOOKUP($A162, INDIRECT("scientific!$A:$E"), 5, FALSE()), "no")</f>
        <v>1</v>
      </c>
    </row>
    <row r="163" customFormat="false" ht="15" hidden="false" customHeight="false" outlineLevel="0" collapsed="false">
      <c r="A163" s="5" t="s">
        <v>1706</v>
      </c>
      <c r="B163" s="19"/>
      <c r="C163" s="19"/>
      <c r="D163" s="19"/>
      <c r="E163" s="19"/>
      <c r="G163" s="5" t="b">
        <f aca="true">EXACT(VLOOKUP($A163, INDIRECT("scientific!$A:$E"), 5, FALSE()), "no")</f>
        <v>1</v>
      </c>
    </row>
    <row r="164" customFormat="false" ht="15" hidden="false" customHeight="false" outlineLevel="0" collapsed="false">
      <c r="A164" s="5" t="s">
        <v>1707</v>
      </c>
      <c r="B164" s="19"/>
      <c r="C164" s="19"/>
      <c r="D164" s="19"/>
      <c r="E164" s="19"/>
      <c r="G164" s="5" t="b">
        <f aca="true">EXACT(VLOOKUP($A164, INDIRECT("scientific!$A:$E"), 5, FALSE()), "no")</f>
        <v>1</v>
      </c>
    </row>
    <row r="165" customFormat="false" ht="15" hidden="false" customHeight="false" outlineLevel="0" collapsed="false">
      <c r="A165" s="5" t="s">
        <v>1708</v>
      </c>
      <c r="B165" s="19"/>
      <c r="C165" s="19"/>
      <c r="D165" s="19"/>
      <c r="E165" s="19"/>
      <c r="G165" s="5" t="b">
        <f aca="true">EXACT(VLOOKUP($A165, INDIRECT("scientific!$A:$E"), 5, FALSE()), "no")</f>
        <v>1</v>
      </c>
    </row>
    <row r="166" customFormat="false" ht="15" hidden="false" customHeight="false" outlineLevel="0" collapsed="false">
      <c r="A166" s="5" t="s">
        <v>1709</v>
      </c>
      <c r="B166" s="19"/>
      <c r="C166" s="19"/>
      <c r="D166" s="19"/>
      <c r="E166" s="19"/>
      <c r="G166" s="5" t="b">
        <f aca="true">EXACT(VLOOKUP($A166, INDIRECT("scientific!$A:$E"), 5, FALSE()), "no")</f>
        <v>1</v>
      </c>
    </row>
    <row r="167" customFormat="false" ht="15" hidden="false" customHeight="false" outlineLevel="0" collapsed="false">
      <c r="A167" s="5" t="s">
        <v>1710</v>
      </c>
      <c r="B167" s="19"/>
      <c r="C167" s="19"/>
      <c r="D167" s="19"/>
      <c r="E167" s="19"/>
      <c r="G167" s="5" t="b">
        <f aca="true">EXACT(VLOOKUP($A167, INDIRECT("scientific!$A:$E"), 5, FALSE()), "no")</f>
        <v>1</v>
      </c>
    </row>
    <row r="168" customFormat="false" ht="15" hidden="false" customHeight="false" outlineLevel="0" collapsed="false">
      <c r="A168" s="5" t="s">
        <v>1711</v>
      </c>
      <c r="B168" s="19"/>
      <c r="C168" s="19"/>
      <c r="D168" s="19"/>
      <c r="E168" s="19"/>
      <c r="G168" s="5" t="b">
        <f aca="true">EXACT(VLOOKUP($A168, INDIRECT("scientific!$A:$E"), 5, FALSE()), "no")</f>
        <v>1</v>
      </c>
    </row>
    <row r="169" customFormat="false" ht="15" hidden="false" customHeight="false" outlineLevel="0" collapsed="false">
      <c r="A169" s="5" t="s">
        <v>1712</v>
      </c>
      <c r="B169" s="19"/>
      <c r="C169" s="19"/>
      <c r="D169" s="19"/>
      <c r="E169" s="19"/>
      <c r="G169" s="5" t="b">
        <f aca="true">EXACT(VLOOKUP($A169, INDIRECT("scientific!$A:$E"), 5, FALSE()), "no")</f>
        <v>1</v>
      </c>
    </row>
    <row r="170" customFormat="false" ht="15" hidden="false" customHeight="false" outlineLevel="0" collapsed="false">
      <c r="A170" s="5" t="s">
        <v>1713</v>
      </c>
      <c r="B170" s="19"/>
      <c r="C170" s="19"/>
      <c r="D170" s="19"/>
      <c r="E170" s="19"/>
      <c r="G170" s="5" t="b">
        <f aca="true">EXACT(VLOOKUP($A170, INDIRECT("scientific!$A:$E"), 5, FALSE()), "no")</f>
        <v>1</v>
      </c>
    </row>
    <row r="171" customFormat="false" ht="15" hidden="false" customHeight="false" outlineLevel="0" collapsed="false">
      <c r="A171" s="5" t="s">
        <v>1714</v>
      </c>
      <c r="B171" s="19"/>
      <c r="C171" s="19"/>
      <c r="D171" s="19"/>
      <c r="E171" s="19"/>
      <c r="G171" s="5" t="b">
        <f aca="true">EXACT(VLOOKUP($A171, INDIRECT("scientific!$A:$E"), 5, FALSE()), "no")</f>
        <v>1</v>
      </c>
    </row>
    <row r="172" customFormat="false" ht="15" hidden="false" customHeight="false" outlineLevel="0" collapsed="false">
      <c r="A172" s="5" t="s">
        <v>1715</v>
      </c>
      <c r="B172" s="19"/>
      <c r="C172" s="19"/>
      <c r="D172" s="19"/>
      <c r="E172" s="19"/>
      <c r="G172" s="5" t="b">
        <f aca="true">EXACT(VLOOKUP($A172, INDIRECT("scientific!$A:$E"), 5, FALSE()), "no")</f>
        <v>1</v>
      </c>
    </row>
    <row r="173" customFormat="false" ht="15" hidden="false" customHeight="false" outlineLevel="0" collapsed="false">
      <c r="A173" s="5" t="s">
        <v>1716</v>
      </c>
      <c r="B173" s="19"/>
      <c r="C173" s="19"/>
      <c r="D173" s="19"/>
      <c r="E173" s="19"/>
      <c r="G173" s="5" t="b">
        <f aca="true">EXACT(VLOOKUP($A173, INDIRECT("scientific!$A:$E"), 5, FALSE()), "no")</f>
        <v>1</v>
      </c>
    </row>
    <row r="174" customFormat="false" ht="15" hidden="false" customHeight="false" outlineLevel="0" collapsed="false">
      <c r="A174" s="5" t="s">
        <v>1717</v>
      </c>
      <c r="B174" s="19"/>
      <c r="C174" s="19"/>
      <c r="D174" s="19"/>
      <c r="E174" s="19"/>
      <c r="G174" s="5" t="b">
        <f aca="true">EXACT(VLOOKUP($A174, INDIRECT("scientific!$A:$E"), 5, FALSE()), "no")</f>
        <v>1</v>
      </c>
    </row>
    <row r="175" customFormat="false" ht="15" hidden="false" customHeight="false" outlineLevel="0" collapsed="false">
      <c r="A175" s="5" t="s">
        <v>1718</v>
      </c>
      <c r="B175" s="19"/>
      <c r="C175" s="19"/>
      <c r="D175" s="19"/>
      <c r="E175" s="19"/>
      <c r="G175" s="5" t="b">
        <f aca="true">EXACT(VLOOKUP($A175, INDIRECT("scientific!$A:$E"), 5, FALSE()), "no")</f>
        <v>1</v>
      </c>
    </row>
    <row r="176" customFormat="false" ht="15" hidden="false" customHeight="false" outlineLevel="0" collapsed="false">
      <c r="A176" s="5" t="s">
        <v>1719</v>
      </c>
      <c r="B176" s="19"/>
      <c r="C176" s="19"/>
      <c r="D176" s="19"/>
      <c r="E176" s="19"/>
      <c r="F176" s="4" t="s">
        <v>1720</v>
      </c>
      <c r="G176" s="5" t="b">
        <f aca="true">EXACT(VLOOKUP($A176, INDIRECT("scientific!$A:$E"), 5, FALSE()), "no")</f>
        <v>1</v>
      </c>
    </row>
    <row r="177" customFormat="false" ht="15" hidden="false" customHeight="false" outlineLevel="0" collapsed="false">
      <c r="A177" s="5" t="s">
        <v>1721</v>
      </c>
      <c r="B177" s="19"/>
      <c r="C177" s="19"/>
      <c r="D177" s="19"/>
      <c r="E177" s="19"/>
      <c r="G177" s="5" t="b">
        <f aca="true">EXACT(VLOOKUP($A177, INDIRECT("scientific!$A:$E"), 5, FALSE()), "no")</f>
        <v>1</v>
      </c>
    </row>
    <row r="178" customFormat="false" ht="15" hidden="false" customHeight="false" outlineLevel="0" collapsed="false">
      <c r="A178" s="18" t="s">
        <v>1722</v>
      </c>
      <c r="B178" s="19" t="n">
        <v>0</v>
      </c>
      <c r="C178" s="19" t="n">
        <v>0</v>
      </c>
      <c r="D178" s="19" t="n">
        <v>0</v>
      </c>
      <c r="E178" s="19" t="n">
        <v>0</v>
      </c>
      <c r="G178" s="5" t="b">
        <f aca="true">EXACT(VLOOKUP($A178, INDIRECT("scientific!$A:$E"), 5, FALSE()), "no")</f>
        <v>1</v>
      </c>
    </row>
    <row r="179" customFormat="false" ht="15" hidden="false" customHeight="false" outlineLevel="0" collapsed="false">
      <c r="A179" s="5" t="s">
        <v>1723</v>
      </c>
      <c r="B179" s="19"/>
      <c r="C179" s="19"/>
      <c r="D179" s="19"/>
      <c r="E179" s="19"/>
      <c r="G179" s="5" t="b">
        <f aca="true">EXACT(VLOOKUP($A179, INDIRECT("scientific!$A:$E"), 5, FALSE()), "no")</f>
        <v>1</v>
      </c>
    </row>
    <row r="180" customFormat="false" ht="15" hidden="false" customHeight="false" outlineLevel="0" collapsed="false">
      <c r="A180" s="5" t="s">
        <v>1724</v>
      </c>
      <c r="B180" s="19"/>
      <c r="C180" s="19"/>
      <c r="D180" s="19"/>
      <c r="E180" s="19"/>
      <c r="G180" s="5" t="b">
        <f aca="true">EXACT(VLOOKUP($A180, INDIRECT("scientific!$A:$E"), 5, FALSE()), "no")</f>
        <v>1</v>
      </c>
    </row>
    <row r="181" customFormat="false" ht="15" hidden="false" customHeight="false" outlineLevel="0" collapsed="false">
      <c r="A181" s="5" t="s">
        <v>1725</v>
      </c>
      <c r="B181" s="19"/>
      <c r="C181" s="19"/>
      <c r="D181" s="19"/>
      <c r="E181" s="19"/>
      <c r="F181" s="27"/>
      <c r="G181" s="5" t="b">
        <f aca="true">EXACT(VLOOKUP($A181, INDIRECT("scientific!$A:$E"), 5, FALSE()), "no")</f>
        <v>1</v>
      </c>
    </row>
    <row r="182" customFormat="false" ht="15" hidden="false" customHeight="false" outlineLevel="0" collapsed="false">
      <c r="A182" s="5" t="s">
        <v>1726</v>
      </c>
      <c r="B182" s="19"/>
      <c r="C182" s="19"/>
      <c r="D182" s="19"/>
      <c r="E182" s="19"/>
      <c r="G182" s="5" t="b">
        <f aca="true">EXACT(VLOOKUP($A182, INDIRECT("scientific!$A:$E"), 5, FALSE()), "no")</f>
        <v>1</v>
      </c>
    </row>
    <row r="183" customFormat="false" ht="15" hidden="false" customHeight="false" outlineLevel="0" collapsed="false">
      <c r="A183" s="5" t="s">
        <v>1727</v>
      </c>
      <c r="B183" s="19"/>
      <c r="C183" s="19"/>
      <c r="D183" s="19"/>
      <c r="E183" s="19"/>
      <c r="G183" s="5" t="b">
        <f aca="true">EXACT(VLOOKUP($A183, INDIRECT("scientific!$A:$E"), 5, FALSE()), "no")</f>
        <v>1</v>
      </c>
    </row>
    <row r="184" customFormat="false" ht="15" hidden="false" customHeight="false" outlineLevel="0" collapsed="false">
      <c r="A184" s="5" t="s">
        <v>1728</v>
      </c>
      <c r="B184" s="19"/>
      <c r="C184" s="19"/>
      <c r="D184" s="19"/>
      <c r="E184" s="19"/>
      <c r="G184" s="5" t="b">
        <f aca="true">EXACT(VLOOKUP($A184, INDIRECT("scientific!$A:$E"), 5, FALSE()), "no")</f>
        <v>1</v>
      </c>
    </row>
    <row r="185" customFormat="false" ht="15" hidden="false" customHeight="false" outlineLevel="0" collapsed="false">
      <c r="A185" s="5" t="s">
        <v>1729</v>
      </c>
      <c r="B185" s="19"/>
      <c r="C185" s="19"/>
      <c r="D185" s="19"/>
      <c r="E185" s="19"/>
      <c r="G185" s="5" t="b">
        <f aca="true">EXACT(VLOOKUP($A185, INDIRECT("scientific!$A:$E"), 5, FALSE()), "no")</f>
        <v>1</v>
      </c>
    </row>
    <row r="186" customFormat="false" ht="15" hidden="false" customHeight="false" outlineLevel="0" collapsed="false">
      <c r="A186" s="5" t="s">
        <v>1730</v>
      </c>
      <c r="B186" s="19"/>
      <c r="C186" s="19"/>
      <c r="D186" s="19"/>
      <c r="E186" s="19"/>
      <c r="G186" s="5" t="b">
        <f aca="true">EXACT(VLOOKUP($A186, INDIRECT("scientific!$A:$E"), 5, FALSE()), "no")</f>
        <v>1</v>
      </c>
    </row>
    <row r="187" customFormat="false" ht="15" hidden="false" customHeight="false" outlineLevel="0" collapsed="false">
      <c r="A187" s="5" t="s">
        <v>1731</v>
      </c>
      <c r="B187" s="19"/>
      <c r="C187" s="19"/>
      <c r="D187" s="19"/>
      <c r="E187" s="19"/>
      <c r="G187" s="5" t="b">
        <f aca="true">EXACT(VLOOKUP($A187, INDIRECT("scientific!$A:$E"), 5, FALSE()), "no")</f>
        <v>1</v>
      </c>
    </row>
    <row r="188" customFormat="false" ht="15" hidden="false" customHeight="false" outlineLevel="0" collapsed="false">
      <c r="A188" s="5" t="s">
        <v>1732</v>
      </c>
      <c r="B188" s="19"/>
      <c r="C188" s="19"/>
      <c r="D188" s="19"/>
      <c r="E188" s="19"/>
      <c r="G188" s="5" t="b">
        <f aca="true">EXACT(VLOOKUP($A188, INDIRECT("scientific!$A:$E"), 5, FALSE()), "no")</f>
        <v>1</v>
      </c>
    </row>
    <row r="189" customFormat="false" ht="15" hidden="false" customHeight="false" outlineLevel="0" collapsed="false">
      <c r="A189" s="5" t="s">
        <v>1733</v>
      </c>
      <c r="B189" s="19"/>
      <c r="C189" s="19"/>
      <c r="D189" s="19"/>
      <c r="E189" s="19"/>
      <c r="G189" s="5" t="b">
        <f aca="true">EXACT(VLOOKUP($A189, INDIRECT("scientific!$A:$E"), 5, FALSE()), "no")</f>
        <v>1</v>
      </c>
    </row>
    <row r="190" customFormat="false" ht="15" hidden="false" customHeight="false" outlineLevel="0" collapsed="false">
      <c r="A190" s="5" t="s">
        <v>1734</v>
      </c>
      <c r="B190" s="19" t="n">
        <v>-21.249</v>
      </c>
      <c r="C190" s="19" t="n">
        <v>-21.382</v>
      </c>
      <c r="D190" s="19" t="n">
        <v>55.707</v>
      </c>
      <c r="E190" s="19" t="n">
        <v>55.722</v>
      </c>
      <c r="F190" s="4" t="s">
        <v>1735</v>
      </c>
      <c r="G190" s="5" t="b">
        <f aca="true">EXACT(VLOOKUP($A190, INDIRECT("scientific!$A:$E"), 5, FALSE()), "no")</f>
        <v>1</v>
      </c>
    </row>
    <row r="191" customFormat="false" ht="15" hidden="false" customHeight="false" outlineLevel="0" collapsed="false">
      <c r="A191" s="5" t="s">
        <v>1736</v>
      </c>
      <c r="B191" s="19"/>
      <c r="C191" s="19"/>
      <c r="D191" s="19"/>
      <c r="E191" s="19"/>
      <c r="G191" s="5" t="b">
        <f aca="true">EXACT(VLOOKUP($A191, INDIRECT("scientific!$A:$E"), 5, FALSE()), "no")</f>
        <v>1</v>
      </c>
    </row>
    <row r="192" customFormat="false" ht="15" hidden="false" customHeight="false" outlineLevel="0" collapsed="false">
      <c r="A192" s="5" t="s">
        <v>1737</v>
      </c>
      <c r="B192" s="19"/>
      <c r="C192" s="19"/>
      <c r="D192" s="19"/>
      <c r="E192" s="19"/>
      <c r="G192" s="5" t="b">
        <f aca="true">EXACT(VLOOKUP($A192, INDIRECT("scientific!$A:$E"), 5, FALSE()), "no")</f>
        <v>1</v>
      </c>
    </row>
    <row r="193" customFormat="false" ht="15" hidden="false" customHeight="false" outlineLevel="0" collapsed="false">
      <c r="A193" s="5" t="s">
        <v>1738</v>
      </c>
      <c r="B193" s="19"/>
      <c r="C193" s="19"/>
      <c r="D193" s="19"/>
      <c r="E193" s="19"/>
      <c r="G193" s="5" t="b">
        <f aca="true">EXACT(VLOOKUP($A193, INDIRECT("scientific!$A:$E"), 5, FALSE()), "no")</f>
        <v>1</v>
      </c>
    </row>
    <row r="194" customFormat="false" ht="15" hidden="false" customHeight="false" outlineLevel="0" collapsed="false">
      <c r="A194" s="5" t="s">
        <v>1739</v>
      </c>
      <c r="B194" s="19"/>
      <c r="C194" s="19"/>
      <c r="D194" s="19"/>
      <c r="E194" s="19"/>
      <c r="G194" s="5" t="b">
        <f aca="true">EXACT(VLOOKUP($A194, INDIRECT("scientific!$A:$E"), 5, FALSE()), "no")</f>
        <v>1</v>
      </c>
    </row>
    <row r="195" customFormat="false" ht="15" hidden="false" customHeight="false" outlineLevel="0" collapsed="false">
      <c r="A195" s="5" t="s">
        <v>1740</v>
      </c>
      <c r="B195" s="19"/>
      <c r="C195" s="19"/>
      <c r="D195" s="19"/>
      <c r="E195" s="19"/>
      <c r="G195" s="5" t="b">
        <f aca="true">EXACT(VLOOKUP($A195, INDIRECT("scientific!$A:$E"), 5, FALSE()), "no")</f>
        <v>1</v>
      </c>
    </row>
    <row r="196" customFormat="false" ht="15" hidden="false" customHeight="false" outlineLevel="0" collapsed="false">
      <c r="A196" s="5" t="s">
        <v>1741</v>
      </c>
      <c r="B196" s="19"/>
      <c r="C196" s="19"/>
      <c r="D196" s="19"/>
      <c r="E196" s="19"/>
      <c r="G196" s="5" t="b">
        <f aca="true">EXACT(VLOOKUP($A196, INDIRECT("scientific!$A:$E"), 5, FALSE()), "no")</f>
        <v>1</v>
      </c>
    </row>
    <row r="197" customFormat="false" ht="15" hidden="false" customHeight="false" outlineLevel="0" collapsed="false">
      <c r="A197" s="5" t="s">
        <v>1742</v>
      </c>
      <c r="B197" s="19"/>
      <c r="C197" s="19"/>
      <c r="D197" s="19"/>
      <c r="E197" s="19"/>
      <c r="G197" s="5" t="b">
        <f aca="true">EXACT(VLOOKUP($A197, INDIRECT("scientific!$A:$E"), 5, FALSE()), "no")</f>
        <v>1</v>
      </c>
    </row>
    <row r="198" customFormat="false" ht="15" hidden="false" customHeight="false" outlineLevel="0" collapsed="false">
      <c r="A198" s="5" t="s">
        <v>1743</v>
      </c>
      <c r="B198" s="19"/>
      <c r="C198" s="19"/>
      <c r="D198" s="19"/>
      <c r="E198" s="19"/>
      <c r="G198" s="5" t="b">
        <f aca="true">EXACT(VLOOKUP($A198, INDIRECT("scientific!$A:$E"), 5, FALSE()), "no")</f>
        <v>1</v>
      </c>
    </row>
    <row r="199" customFormat="false" ht="15" hidden="false" customHeight="false" outlineLevel="0" collapsed="false">
      <c r="A199" s="5" t="s">
        <v>1744</v>
      </c>
      <c r="B199" s="19"/>
      <c r="C199" s="19"/>
      <c r="D199" s="19"/>
      <c r="E199" s="19"/>
      <c r="F199" s="27"/>
      <c r="G199" s="5" t="b">
        <f aca="true">EXACT(VLOOKUP($A199, INDIRECT("scientific!$A:$E"), 5, FALSE()), "no")</f>
        <v>1</v>
      </c>
    </row>
    <row r="200" customFormat="false" ht="15" hidden="false" customHeight="false" outlineLevel="0" collapsed="false">
      <c r="A200" s="5" t="s">
        <v>1745</v>
      </c>
      <c r="B200" s="19"/>
      <c r="C200" s="19"/>
      <c r="D200" s="19"/>
      <c r="E200" s="19"/>
      <c r="G200" s="5" t="b">
        <f aca="true">EXACT(VLOOKUP($A200, INDIRECT("scientific!$A:$E"), 5, FALSE()), "no")</f>
        <v>1</v>
      </c>
    </row>
    <row r="201" customFormat="false" ht="15" hidden="false" customHeight="false" outlineLevel="0" collapsed="false">
      <c r="A201" s="5" t="s">
        <v>1746</v>
      </c>
      <c r="B201" s="19"/>
      <c r="C201" s="19"/>
      <c r="D201" s="19"/>
      <c r="E201" s="19"/>
      <c r="G201" s="5" t="b">
        <f aca="true">EXACT(VLOOKUP($A201, INDIRECT("scientific!$A:$E"), 5, FALSE()), "no")</f>
        <v>1</v>
      </c>
    </row>
    <row r="202" customFormat="false" ht="15" hidden="false" customHeight="false" outlineLevel="0" collapsed="false">
      <c r="A202" s="5" t="s">
        <v>1747</v>
      </c>
      <c r="B202" s="19"/>
      <c r="C202" s="19"/>
      <c r="D202" s="19"/>
      <c r="E202" s="19"/>
      <c r="G202" s="5" t="b">
        <f aca="true">EXACT(VLOOKUP($A202, INDIRECT("scientific!$A:$E"), 5, FALSE()), "no")</f>
        <v>1</v>
      </c>
    </row>
    <row r="203" customFormat="false" ht="15" hidden="false" customHeight="false" outlineLevel="0" collapsed="false">
      <c r="A203" s="5" t="s">
        <v>1748</v>
      </c>
      <c r="B203" s="19"/>
      <c r="C203" s="19"/>
      <c r="D203" s="19"/>
      <c r="E203" s="19"/>
      <c r="G203" s="5" t="b">
        <f aca="true">EXACT(VLOOKUP($A203, INDIRECT("scientific!$A:$E"), 5, FALSE()), "no")</f>
        <v>1</v>
      </c>
    </row>
    <row r="204" customFormat="false" ht="15" hidden="false" customHeight="false" outlineLevel="0" collapsed="false">
      <c r="A204" s="5" t="s">
        <v>1749</v>
      </c>
      <c r="B204" s="19"/>
      <c r="C204" s="19"/>
      <c r="D204" s="19"/>
      <c r="E204" s="19"/>
      <c r="G204" s="5" t="b">
        <f aca="true">EXACT(VLOOKUP($A204, INDIRECT("scientific!$A:$E"), 5, FALSE()), "no")</f>
        <v>1</v>
      </c>
    </row>
    <row r="205" customFormat="false" ht="15" hidden="false" customHeight="false" outlineLevel="0" collapsed="false">
      <c r="A205" s="5" t="s">
        <v>1750</v>
      </c>
      <c r="B205" s="19"/>
      <c r="C205" s="19"/>
      <c r="D205" s="19"/>
      <c r="E205" s="19"/>
      <c r="G205" s="5" t="b">
        <f aca="true">EXACT(VLOOKUP($A205, INDIRECT("scientific!$A:$E"), 5, FALSE()), "no")</f>
        <v>1</v>
      </c>
    </row>
    <row r="206" customFormat="false" ht="15" hidden="false" customHeight="false" outlineLevel="0" collapsed="false">
      <c r="A206" s="5" t="s">
        <v>1751</v>
      </c>
      <c r="B206" s="19"/>
      <c r="C206" s="19"/>
      <c r="D206" s="19"/>
      <c r="E206" s="19"/>
      <c r="G206" s="5" t="b">
        <f aca="true">EXACT(VLOOKUP($A206, INDIRECT("scientific!$A:$E"), 5, FALSE()), "no")</f>
        <v>1</v>
      </c>
    </row>
    <row r="207" customFormat="false" ht="15" hidden="false" customHeight="false" outlineLevel="0" collapsed="false">
      <c r="A207" s="5" t="s">
        <v>1752</v>
      </c>
      <c r="B207" s="19"/>
      <c r="C207" s="19"/>
      <c r="D207" s="19"/>
      <c r="E207" s="19"/>
      <c r="G207" s="5" t="b">
        <f aca="true">EXACT(VLOOKUP($A207, INDIRECT("scientific!$A:$E"), 5, FALSE()), "no")</f>
        <v>1</v>
      </c>
    </row>
    <row r="208" customFormat="false" ht="15" hidden="false" customHeight="false" outlineLevel="0" collapsed="false">
      <c r="A208" s="5" t="s">
        <v>1753</v>
      </c>
      <c r="B208" s="19"/>
      <c r="C208" s="19"/>
      <c r="D208" s="19"/>
      <c r="E208" s="19"/>
      <c r="G208" s="5" t="b">
        <f aca="true">EXACT(VLOOKUP($A208, INDIRECT("scientific!$A:$E"), 5, FALSE()), "no")</f>
        <v>1</v>
      </c>
    </row>
    <row r="209" customFormat="false" ht="15" hidden="false" customHeight="false" outlineLevel="0" collapsed="false">
      <c r="A209" s="5" t="s">
        <v>1754</v>
      </c>
      <c r="B209" s="19"/>
      <c r="C209" s="19"/>
      <c r="D209" s="19"/>
      <c r="E209" s="19"/>
      <c r="G209" s="5" t="b">
        <f aca="true">EXACT(VLOOKUP($A209, INDIRECT("scientific!$A:$E"), 5, FALSE()), "no")</f>
        <v>1</v>
      </c>
    </row>
    <row r="210" customFormat="false" ht="15" hidden="false" customHeight="false" outlineLevel="0" collapsed="false">
      <c r="A210" s="5" t="s">
        <v>1755</v>
      </c>
      <c r="B210" s="19"/>
      <c r="C210" s="19"/>
      <c r="D210" s="19"/>
      <c r="E210" s="19"/>
      <c r="G210" s="5" t="b">
        <f aca="true">EXACT(VLOOKUP($A210, INDIRECT("scientific!$A:$E"), 5, FALSE()), "no")</f>
        <v>1</v>
      </c>
    </row>
    <row r="211" customFormat="false" ht="15" hidden="false" customHeight="false" outlineLevel="0" collapsed="false">
      <c r="A211" s="5" t="s">
        <v>1756</v>
      </c>
      <c r="B211" s="19"/>
      <c r="C211" s="19"/>
      <c r="D211" s="19"/>
      <c r="E211" s="19"/>
      <c r="G211" s="5" t="b">
        <f aca="true">EXACT(VLOOKUP($A211, INDIRECT("scientific!$A:$E"), 5, FALSE()), "no")</f>
        <v>1</v>
      </c>
    </row>
    <row r="212" customFormat="false" ht="15" hidden="false" customHeight="false" outlineLevel="0" collapsed="false">
      <c r="A212" s="5" t="s">
        <v>1757</v>
      </c>
      <c r="B212" s="19"/>
      <c r="C212" s="19"/>
      <c r="D212" s="19"/>
      <c r="E212" s="19"/>
      <c r="G212" s="5" t="b">
        <f aca="true">EXACT(VLOOKUP($A212, INDIRECT("scientific!$A:$E"), 5, FALSE()), "no")</f>
        <v>1</v>
      </c>
    </row>
    <row r="213" customFormat="false" ht="15" hidden="false" customHeight="false" outlineLevel="0" collapsed="false">
      <c r="A213" s="5" t="s">
        <v>1758</v>
      </c>
      <c r="B213" s="19"/>
      <c r="C213" s="19"/>
      <c r="D213" s="19"/>
      <c r="E213" s="19"/>
      <c r="G213" s="5" t="b">
        <f aca="true">EXACT(VLOOKUP($A213, INDIRECT("scientific!$A:$E"), 5, FALSE()), "no")</f>
        <v>1</v>
      </c>
    </row>
    <row r="214" customFormat="false" ht="15" hidden="false" customHeight="false" outlineLevel="0" collapsed="false">
      <c r="A214" s="5" t="s">
        <v>1759</v>
      </c>
      <c r="B214" s="19"/>
      <c r="C214" s="19"/>
      <c r="D214" s="19"/>
      <c r="E214" s="19"/>
      <c r="G214" s="5" t="b">
        <f aca="true">EXACT(VLOOKUP($A214, INDIRECT("scientific!$A:$E"), 5, FALSE()), "no")</f>
        <v>1</v>
      </c>
    </row>
    <row r="215" customFormat="false" ht="15" hidden="false" customHeight="false" outlineLevel="0" collapsed="false">
      <c r="A215" s="5" t="s">
        <v>1760</v>
      </c>
      <c r="B215" s="19"/>
      <c r="C215" s="19"/>
      <c r="D215" s="19"/>
      <c r="E215" s="19"/>
      <c r="G215" s="5" t="b">
        <f aca="true">EXACT(VLOOKUP($A215, INDIRECT("scientific!$A:$E"), 5, FALSE()), "no")</f>
        <v>1</v>
      </c>
    </row>
    <row r="216" customFormat="false" ht="15" hidden="false" customHeight="false" outlineLevel="0" collapsed="false">
      <c r="A216" s="5" t="s">
        <v>1761</v>
      </c>
      <c r="B216" s="19"/>
      <c r="C216" s="19"/>
      <c r="D216" s="19"/>
      <c r="E216" s="19"/>
      <c r="G216" s="5" t="b">
        <f aca="true">EXACT(VLOOKUP($A216, INDIRECT("scientific!$A:$E"), 5, FALSE()), "no")</f>
        <v>1</v>
      </c>
    </row>
    <row r="217" customFormat="false" ht="15" hidden="false" customHeight="false" outlineLevel="0" collapsed="false">
      <c r="A217" s="5" t="s">
        <v>1762</v>
      </c>
      <c r="B217" s="19"/>
      <c r="C217" s="19"/>
      <c r="D217" s="19"/>
      <c r="E217" s="19"/>
      <c r="G217" s="5" t="b">
        <f aca="true">EXACT(VLOOKUP($A217, INDIRECT("scientific!$A:$E"), 5, FALSE()), "no")</f>
        <v>1</v>
      </c>
    </row>
    <row r="218" customFormat="false" ht="15" hidden="false" customHeight="false" outlineLevel="0" collapsed="false">
      <c r="A218" s="5" t="s">
        <v>1763</v>
      </c>
      <c r="B218" s="19"/>
      <c r="C218" s="19"/>
      <c r="D218" s="19"/>
      <c r="E218" s="19"/>
      <c r="G218" s="5" t="b">
        <f aca="true">EXACT(VLOOKUP($A218, INDIRECT("scientific!$A:$E"), 5, FALSE()), "no")</f>
        <v>1</v>
      </c>
    </row>
    <row r="219" customFormat="false" ht="15" hidden="false" customHeight="false" outlineLevel="0" collapsed="false">
      <c r="A219" s="5" t="s">
        <v>1764</v>
      </c>
      <c r="B219" s="19"/>
      <c r="C219" s="19"/>
      <c r="D219" s="19"/>
      <c r="E219" s="19"/>
      <c r="G219" s="5" t="b">
        <f aca="true">EXACT(VLOOKUP($A219, INDIRECT("scientific!$A:$E"), 5, FALSE()), "no")</f>
        <v>1</v>
      </c>
    </row>
    <row r="220" customFormat="false" ht="15" hidden="false" customHeight="false" outlineLevel="0" collapsed="false">
      <c r="A220" s="5" t="s">
        <v>1765</v>
      </c>
      <c r="B220" s="19"/>
      <c r="C220" s="19"/>
      <c r="D220" s="19"/>
      <c r="E220" s="19"/>
      <c r="G220" s="5" t="b">
        <f aca="true">EXACT(VLOOKUP($A220, INDIRECT("scientific!$A:$E"), 5, FALSE()), "no")</f>
        <v>1</v>
      </c>
    </row>
    <row r="221" customFormat="false" ht="15" hidden="false" customHeight="false" outlineLevel="0" collapsed="false">
      <c r="A221" s="5" t="s">
        <v>1766</v>
      </c>
      <c r="B221" s="19"/>
      <c r="C221" s="19"/>
      <c r="D221" s="19"/>
      <c r="E221" s="19"/>
      <c r="G221" s="5" t="b">
        <f aca="true">EXACT(VLOOKUP($A221, INDIRECT("scientific!$A:$E"), 5, FALSE()), "no")</f>
        <v>1</v>
      </c>
    </row>
    <row r="222" customFormat="false" ht="15" hidden="false" customHeight="false" outlineLevel="0" collapsed="false">
      <c r="A222" s="5" t="s">
        <v>1767</v>
      </c>
      <c r="B222" s="19"/>
      <c r="C222" s="19"/>
      <c r="D222" s="19"/>
      <c r="E222" s="19"/>
      <c r="G222" s="5" t="b">
        <f aca="true">EXACT(VLOOKUP($A222, INDIRECT("scientific!$A:$E"), 5, FALSE()), "no")</f>
        <v>1</v>
      </c>
    </row>
    <row r="223" customFormat="false" ht="15" hidden="false" customHeight="false" outlineLevel="0" collapsed="false">
      <c r="A223" s="5" t="s">
        <v>1768</v>
      </c>
      <c r="B223" s="19"/>
      <c r="C223" s="19"/>
      <c r="D223" s="19"/>
      <c r="E223" s="19"/>
      <c r="G223" s="5" t="b">
        <f aca="true">EXACT(VLOOKUP($A223, INDIRECT("scientific!$A:$E"), 5, FALSE()), "no")</f>
        <v>1</v>
      </c>
    </row>
    <row r="224" customFormat="false" ht="15" hidden="false" customHeight="false" outlineLevel="0" collapsed="false">
      <c r="A224" s="5" t="s">
        <v>1769</v>
      </c>
      <c r="B224" s="19"/>
      <c r="C224" s="19"/>
      <c r="D224" s="19"/>
      <c r="E224" s="19"/>
      <c r="G224" s="5" t="b">
        <f aca="true">EXACT(VLOOKUP($A224, INDIRECT("scientific!$A:$E"), 5, FALSE()), "no")</f>
        <v>1</v>
      </c>
    </row>
    <row r="225" customFormat="false" ht="15" hidden="false" customHeight="false" outlineLevel="0" collapsed="false">
      <c r="A225" s="5" t="s">
        <v>1770</v>
      </c>
      <c r="B225" s="19"/>
      <c r="C225" s="19"/>
      <c r="D225" s="19"/>
      <c r="E225" s="19"/>
      <c r="G225" s="5" t="b">
        <f aca="true">EXACT(VLOOKUP($A225, INDIRECT("scientific!$A:$E"), 5, FALSE()), "no")</f>
        <v>1</v>
      </c>
    </row>
    <row r="226" customFormat="false" ht="15" hidden="false" customHeight="false" outlineLevel="0" collapsed="false">
      <c r="A226" s="5" t="s">
        <v>1771</v>
      </c>
      <c r="B226" s="19"/>
      <c r="C226" s="19"/>
      <c r="D226" s="19"/>
      <c r="E226" s="19"/>
      <c r="G226" s="5" t="b">
        <f aca="true">EXACT(VLOOKUP($A226, INDIRECT("scientific!$A:$E"), 5, FALSE()), "no")</f>
        <v>1</v>
      </c>
    </row>
    <row r="227" customFormat="false" ht="15" hidden="false" customHeight="false" outlineLevel="0" collapsed="false">
      <c r="A227" s="5" t="s">
        <v>1772</v>
      </c>
      <c r="B227" s="19"/>
      <c r="C227" s="19"/>
      <c r="D227" s="19"/>
      <c r="E227" s="19"/>
      <c r="G227" s="5" t="b">
        <f aca="true">EXACT(VLOOKUP($A227, INDIRECT("scientific!$A:$E"), 5, FALSE()), "no")</f>
        <v>1</v>
      </c>
    </row>
    <row r="228" customFormat="false" ht="15" hidden="false" customHeight="false" outlineLevel="0" collapsed="false">
      <c r="A228" s="25" t="s">
        <v>1773</v>
      </c>
      <c r="B228" s="19" t="n">
        <v>39.090192</v>
      </c>
      <c r="C228" s="19" t="n">
        <v>39.15642</v>
      </c>
      <c r="D228" s="19" t="n">
        <v>72.363711</v>
      </c>
      <c r="E228" s="19" t="n">
        <v>72.44618</v>
      </c>
      <c r="F228" s="4" t="s">
        <v>1774</v>
      </c>
      <c r="G228" s="5" t="b">
        <f aca="true">EXACT(VLOOKUP($A228, INDIRECT("scientific!$A:$E"), 5, FALSE()), "no")</f>
        <v>1</v>
      </c>
    </row>
    <row r="229" customFormat="false" ht="15" hidden="false" customHeight="false" outlineLevel="0" collapsed="false">
      <c r="A229" s="5" t="s">
        <v>1775</v>
      </c>
      <c r="B229" s="19"/>
      <c r="C229" s="19"/>
      <c r="D229" s="19"/>
      <c r="E229" s="19"/>
      <c r="G229" s="5" t="b">
        <f aca="true">EXACT(VLOOKUP($A229, INDIRECT("scientific!$A:$E"), 5, FALSE()), "no")</f>
        <v>1</v>
      </c>
    </row>
    <row r="230" customFormat="false" ht="15" hidden="false" customHeight="false" outlineLevel="0" collapsed="false">
      <c r="A230" s="5" t="s">
        <v>1776</v>
      </c>
      <c r="B230" s="19"/>
      <c r="C230" s="19"/>
      <c r="D230" s="19"/>
      <c r="E230" s="19"/>
      <c r="G230" s="5" t="b">
        <f aca="true">EXACT(VLOOKUP($A230, INDIRECT("scientific!$A:$E"), 5, FALSE()), "no")</f>
        <v>1</v>
      </c>
    </row>
    <row r="231" customFormat="false" ht="15" hidden="false" customHeight="false" outlineLevel="0" collapsed="false">
      <c r="A231" s="5" t="s">
        <v>1777</v>
      </c>
      <c r="B231" s="19"/>
      <c r="C231" s="19"/>
      <c r="D231" s="19"/>
      <c r="E231" s="19"/>
      <c r="G231" s="5" t="b">
        <f aca="true">EXACT(VLOOKUP($A231, INDIRECT("scientific!$A:$E"), 5, FALSE()), "no")</f>
        <v>1</v>
      </c>
    </row>
    <row r="232" customFormat="false" ht="15" hidden="false" customHeight="false" outlineLevel="0" collapsed="false">
      <c r="A232" s="5" t="s">
        <v>1778</v>
      </c>
      <c r="B232" s="19"/>
      <c r="C232" s="19"/>
      <c r="D232" s="19"/>
      <c r="E232" s="19"/>
      <c r="G232" s="5" t="b">
        <f aca="true">EXACT(VLOOKUP($A232, INDIRECT("scientific!$A:$E"), 5, FALSE()), "no")</f>
        <v>1</v>
      </c>
    </row>
    <row r="233" customFormat="false" ht="15" hidden="false" customHeight="false" outlineLevel="0" collapsed="false">
      <c r="A233" s="5" t="s">
        <v>1779</v>
      </c>
      <c r="B233" s="19"/>
      <c r="C233" s="19"/>
      <c r="D233" s="19"/>
      <c r="E233" s="19"/>
      <c r="G233" s="5" t="b">
        <f aca="true">EXACT(VLOOKUP($A233, INDIRECT("scientific!$A:$E"), 5, FALSE()), "no")</f>
        <v>1</v>
      </c>
    </row>
    <row r="234" customFormat="false" ht="15" hidden="false" customHeight="false" outlineLevel="0" collapsed="false">
      <c r="A234" s="5" t="s">
        <v>1780</v>
      </c>
      <c r="B234" s="19"/>
      <c r="C234" s="19"/>
      <c r="D234" s="19"/>
      <c r="E234" s="19"/>
      <c r="G234" s="5" t="b">
        <f aca="true">EXACT(VLOOKUP($A234, INDIRECT("scientific!$A:$E"), 5, FALSE()), "no")</f>
        <v>1</v>
      </c>
    </row>
    <row r="235" customFormat="false" ht="15" hidden="false" customHeight="false" outlineLevel="0" collapsed="false">
      <c r="A235" s="5" t="s">
        <v>1781</v>
      </c>
      <c r="B235" s="19"/>
      <c r="C235" s="19"/>
      <c r="D235" s="19"/>
      <c r="E235" s="19"/>
      <c r="G235" s="5" t="b">
        <f aca="true">EXACT(VLOOKUP($A235, INDIRECT("scientific!$A:$E"), 5, FALSE()), "no")</f>
        <v>1</v>
      </c>
    </row>
    <row r="236" customFormat="false" ht="15" hidden="false" customHeight="false" outlineLevel="0" collapsed="false">
      <c r="A236" s="5" t="s">
        <v>1782</v>
      </c>
      <c r="B236" s="19"/>
      <c r="C236" s="19"/>
      <c r="D236" s="19"/>
      <c r="E236" s="19"/>
      <c r="G236" s="5" t="b">
        <f aca="true">EXACT(VLOOKUP($A236, INDIRECT("scientific!$A:$E"), 5, FALSE()), "no")</f>
        <v>1</v>
      </c>
    </row>
    <row r="237" customFormat="false" ht="15" hidden="false" customHeight="false" outlineLevel="0" collapsed="false">
      <c r="A237" s="5" t="s">
        <v>1783</v>
      </c>
      <c r="B237" s="19"/>
      <c r="C237" s="19"/>
      <c r="D237" s="19"/>
      <c r="E237" s="19"/>
      <c r="G237" s="5" t="b">
        <f aca="true">EXACT(VLOOKUP($A237, INDIRECT("scientific!$A:$E"), 5, FALSE()), "no")</f>
        <v>1</v>
      </c>
    </row>
    <row r="238" customFormat="false" ht="15" hidden="false" customHeight="false" outlineLevel="0" collapsed="false">
      <c r="A238" s="5" t="s">
        <v>1784</v>
      </c>
      <c r="B238" s="19"/>
      <c r="C238" s="19"/>
      <c r="D238" s="19"/>
      <c r="E238" s="19"/>
      <c r="G238" s="5" t="b">
        <f aca="true">EXACT(VLOOKUP($A238, INDIRECT("scientific!$A:$E"), 5, FALSE()), "no")</f>
        <v>1</v>
      </c>
    </row>
    <row r="239" customFormat="false" ht="15" hidden="false" customHeight="false" outlineLevel="0" collapsed="false">
      <c r="A239" s="5" t="s">
        <v>1785</v>
      </c>
      <c r="B239" s="19"/>
      <c r="C239" s="19"/>
      <c r="D239" s="19"/>
      <c r="E239" s="19"/>
      <c r="G239" s="5" t="b">
        <f aca="true">EXACT(VLOOKUP($A239, INDIRECT("scientific!$A:$E"), 5, FALSE()), "no")</f>
        <v>1</v>
      </c>
    </row>
    <row r="240" customFormat="false" ht="15" hidden="false" customHeight="false" outlineLevel="0" collapsed="false">
      <c r="A240" s="5" t="s">
        <v>1786</v>
      </c>
      <c r="B240" s="19"/>
      <c r="C240" s="19"/>
      <c r="D240" s="19"/>
      <c r="E240" s="19"/>
      <c r="G240" s="5" t="b">
        <f aca="true">EXACT(VLOOKUP($A240, INDIRECT("scientific!$A:$E"), 5, FALSE()), "no")</f>
        <v>1</v>
      </c>
    </row>
    <row r="241" customFormat="false" ht="15" hidden="false" customHeight="false" outlineLevel="0" collapsed="false">
      <c r="A241" s="5" t="s">
        <v>1787</v>
      </c>
      <c r="B241" s="19"/>
      <c r="C241" s="19"/>
      <c r="D241" s="19"/>
      <c r="E241" s="19"/>
      <c r="G241" s="5" t="b">
        <f aca="true">EXACT(VLOOKUP($A241, INDIRECT("scientific!$A:$E"), 5, FALSE()), "no")</f>
        <v>1</v>
      </c>
    </row>
    <row r="242" customFormat="false" ht="15" hidden="false" customHeight="false" outlineLevel="0" collapsed="false">
      <c r="A242" s="5" t="s">
        <v>1788</v>
      </c>
      <c r="B242" s="19"/>
      <c r="C242" s="19"/>
      <c r="D242" s="19"/>
      <c r="E242" s="19"/>
      <c r="G242" s="5" t="b">
        <f aca="true">EXACT(VLOOKUP($A242, INDIRECT("scientific!$A:$E"), 5, FALSE()), "no")</f>
        <v>1</v>
      </c>
    </row>
    <row r="243" customFormat="false" ht="15" hidden="false" customHeight="false" outlineLevel="0" collapsed="false">
      <c r="A243" s="25" t="s">
        <v>1789</v>
      </c>
      <c r="B243" s="19" t="n">
        <v>42.456104</v>
      </c>
      <c r="C243" s="19" t="n">
        <v>0.051689</v>
      </c>
      <c r="D243" s="19" t="n">
        <v>42.504638</v>
      </c>
      <c r="E243" s="19" t="n">
        <v>0.108777</v>
      </c>
      <c r="F243" s="4" t="s">
        <v>1790</v>
      </c>
      <c r="G243" s="5" t="b">
        <f aca="true">EXACT(VLOOKUP($A243, INDIRECT("scientific!$A:$E"), 5, FALSE()), "no")</f>
        <v>1</v>
      </c>
    </row>
    <row r="244" customFormat="false" ht="15" hidden="false" customHeight="false" outlineLevel="0" collapsed="false">
      <c r="A244" s="5" t="s">
        <v>1791</v>
      </c>
      <c r="B244" s="19"/>
      <c r="C244" s="19"/>
      <c r="D244" s="19"/>
      <c r="E244" s="19"/>
      <c r="G244" s="5" t="b">
        <f aca="true">EXACT(VLOOKUP($A244, INDIRECT("scientific!$A:$E"), 5, FALSE()), "no")</f>
        <v>1</v>
      </c>
    </row>
    <row r="245" customFormat="false" ht="15" hidden="false" customHeight="false" outlineLevel="0" collapsed="false">
      <c r="A245" s="5" t="s">
        <v>1792</v>
      </c>
      <c r="B245" s="19"/>
      <c r="C245" s="19"/>
      <c r="D245" s="19"/>
      <c r="E245" s="19"/>
      <c r="G245" s="5" t="b">
        <f aca="true">EXACT(VLOOKUP($A245, INDIRECT("scientific!$A:$E"), 5, FALSE()), "no")</f>
        <v>1</v>
      </c>
    </row>
    <row r="246" customFormat="false" ht="15" hidden="false" customHeight="false" outlineLevel="0" collapsed="false">
      <c r="A246" s="5" t="s">
        <v>1793</v>
      </c>
      <c r="B246" s="19"/>
      <c r="C246" s="19"/>
      <c r="D246" s="19"/>
      <c r="E246" s="19"/>
      <c r="G246" s="5" t="b">
        <f aca="true">EXACT(VLOOKUP($A246, INDIRECT("scientific!$A:$E"), 5, FALSE()), "no")</f>
        <v>1</v>
      </c>
    </row>
    <row r="247" customFormat="false" ht="15" hidden="false" customHeight="false" outlineLevel="0" collapsed="false">
      <c r="A247" s="5" t="s">
        <v>1794</v>
      </c>
      <c r="B247" s="19"/>
      <c r="C247" s="19"/>
      <c r="D247" s="19"/>
      <c r="E247" s="19"/>
      <c r="G247" s="5" t="b">
        <f aca="true">EXACT(VLOOKUP($A247, INDIRECT("scientific!$A:$E"), 5, FALSE()), "no")</f>
        <v>1</v>
      </c>
    </row>
    <row r="248" customFormat="false" ht="15" hidden="false" customHeight="false" outlineLevel="0" collapsed="false">
      <c r="A248" s="5" t="s">
        <v>1795</v>
      </c>
      <c r="B248" s="19"/>
      <c r="C248" s="19"/>
      <c r="D248" s="19"/>
      <c r="E248" s="19"/>
      <c r="G248" s="5" t="b">
        <f aca="true">EXACT(VLOOKUP($A248, INDIRECT("scientific!$A:$E"), 5, FALSE()), "no")</f>
        <v>1</v>
      </c>
    </row>
    <row r="249" customFormat="false" ht="15" hidden="false" customHeight="false" outlineLevel="0" collapsed="false">
      <c r="A249" s="5" t="s">
        <v>1796</v>
      </c>
      <c r="B249" s="19"/>
      <c r="C249" s="19"/>
      <c r="D249" s="19"/>
      <c r="E249" s="19"/>
      <c r="G249" s="5" t="b">
        <f aca="true">EXACT(VLOOKUP($A249, INDIRECT("scientific!$A:$E"), 5, FALSE()), "no")</f>
        <v>1</v>
      </c>
    </row>
    <row r="250" customFormat="false" ht="15" hidden="false" customHeight="false" outlineLevel="0" collapsed="false">
      <c r="A250" s="5" t="s">
        <v>1797</v>
      </c>
      <c r="B250" s="19"/>
      <c r="C250" s="19"/>
      <c r="D250" s="19"/>
      <c r="E250" s="19"/>
      <c r="G250" s="5" t="b">
        <f aca="true">EXACT(VLOOKUP($A250, INDIRECT("scientific!$A:$E"), 5, FALSE()), "no")</f>
        <v>1</v>
      </c>
    </row>
    <row r="251" customFormat="false" ht="15" hidden="false" customHeight="false" outlineLevel="0" collapsed="false">
      <c r="A251" s="5" t="s">
        <v>1798</v>
      </c>
      <c r="B251" s="19"/>
      <c r="C251" s="19"/>
      <c r="D251" s="19"/>
      <c r="E251" s="19"/>
      <c r="G251" s="5" t="b">
        <f aca="true">EXACT(VLOOKUP($A251, INDIRECT("scientific!$A:$E"), 5, FALSE()), "no")</f>
        <v>1</v>
      </c>
    </row>
    <row r="252" customFormat="false" ht="15" hidden="false" customHeight="false" outlineLevel="0" collapsed="false">
      <c r="A252" s="25" t="s">
        <v>1799</v>
      </c>
      <c r="B252" s="19"/>
      <c r="C252" s="19"/>
      <c r="D252" s="19"/>
      <c r="E252" s="19"/>
      <c r="G252" s="5" t="b">
        <f aca="true">EXACT(VLOOKUP($A252, INDIRECT("scientific!$A:$E"), 5, FALSE()), "no")</f>
        <v>1</v>
      </c>
    </row>
    <row r="253" customFormat="false" ht="15" hidden="false" customHeight="false" outlineLevel="0" collapsed="false">
      <c r="A253" s="5" t="s">
        <v>1800</v>
      </c>
      <c r="B253" s="19"/>
      <c r="C253" s="19"/>
      <c r="D253" s="19"/>
      <c r="E253" s="19"/>
      <c r="G253" s="5" t="b">
        <f aca="true">EXACT(VLOOKUP($A253, INDIRECT("scientific!$A:$E"), 5, FALSE()), "no")</f>
        <v>1</v>
      </c>
    </row>
    <row r="254" customFormat="false" ht="15" hidden="false" customHeight="false" outlineLevel="0" collapsed="false">
      <c r="A254" s="5" t="s">
        <v>1801</v>
      </c>
      <c r="B254" s="19"/>
      <c r="C254" s="19"/>
      <c r="D254" s="19"/>
      <c r="E254" s="19"/>
      <c r="G254" s="5" t="b">
        <f aca="true">EXACT(VLOOKUP($A254, INDIRECT("scientific!$A:$E"), 5, FALSE()), "no")</f>
        <v>1</v>
      </c>
    </row>
    <row r="255" customFormat="false" ht="15" hidden="false" customHeight="false" outlineLevel="0" collapsed="false">
      <c r="A255" s="5" t="s">
        <v>1802</v>
      </c>
      <c r="B255" s="19"/>
      <c r="C255" s="19"/>
      <c r="D255" s="19"/>
      <c r="E255" s="19"/>
      <c r="G255" s="5" t="b">
        <f aca="true">EXACT(VLOOKUP($A255, INDIRECT("scientific!$A:$E"), 5, FALSE()), "no")</f>
        <v>1</v>
      </c>
    </row>
    <row r="256" customFormat="false" ht="15" hidden="false" customHeight="false" outlineLevel="0" collapsed="false">
      <c r="A256" s="5" t="s">
        <v>1803</v>
      </c>
      <c r="B256" s="19"/>
      <c r="C256" s="19"/>
      <c r="D256" s="19"/>
      <c r="E256" s="19"/>
      <c r="G256" s="5" t="b">
        <f aca="true">EXACT(VLOOKUP($A256, INDIRECT("scientific!$A:$E"), 5, FALSE()), "no")</f>
        <v>1</v>
      </c>
    </row>
    <row r="257" customFormat="false" ht="15" hidden="false" customHeight="false" outlineLevel="0" collapsed="false">
      <c r="A257" s="28" t="s">
        <v>1804</v>
      </c>
      <c r="B257" s="19" t="n">
        <v>78.89</v>
      </c>
      <c r="C257" s="19" t="n">
        <v>78.92</v>
      </c>
      <c r="D257" s="19" t="n">
        <v>11.57</v>
      </c>
      <c r="E257" s="19" t="n">
        <v>11.74</v>
      </c>
      <c r="F257" s="4" t="s">
        <v>1582</v>
      </c>
      <c r="G257" s="5" t="b">
        <f aca="true">EXACT(VLOOKUP($A257, INDIRECT("scientific!$A:$E"), 5, FALSE()), "no")</f>
        <v>1</v>
      </c>
    </row>
    <row r="258" customFormat="false" ht="15" hidden="false" customHeight="false" outlineLevel="0" collapsed="false">
      <c r="A258" s="5" t="s">
        <v>1805</v>
      </c>
      <c r="B258" s="19"/>
      <c r="C258" s="19"/>
      <c r="D258" s="19"/>
      <c r="E258" s="19"/>
      <c r="G258" s="5" t="b">
        <f aca="true">EXACT(VLOOKUP($A258, INDIRECT("scientific!$A:$E"), 5, FALSE()), "no")</f>
        <v>1</v>
      </c>
    </row>
    <row r="259" customFormat="false" ht="15" hidden="false" customHeight="false" outlineLevel="0" collapsed="false">
      <c r="A259" s="5" t="s">
        <v>1806</v>
      </c>
      <c r="B259" s="19"/>
      <c r="C259" s="19"/>
      <c r="D259" s="19"/>
      <c r="E259" s="19"/>
      <c r="G259" s="5" t="b">
        <f aca="true">EXACT(VLOOKUP($A259, INDIRECT("scientific!$A:$E"), 5, FALSE()), "no")</f>
        <v>1</v>
      </c>
    </row>
    <row r="260" customFormat="false" ht="15" hidden="false" customHeight="false" outlineLevel="0" collapsed="false">
      <c r="A260" s="5" t="s">
        <v>1807</v>
      </c>
      <c r="B260" s="19"/>
      <c r="C260" s="19"/>
      <c r="D260" s="19"/>
      <c r="E260" s="19"/>
      <c r="G260" s="5" t="b">
        <f aca="true">EXACT(VLOOKUP($A260, INDIRECT("scientific!$A:$E"), 5, FALSE()), "no")</f>
        <v>1</v>
      </c>
    </row>
    <row r="261" customFormat="false" ht="15" hidden="false" customHeight="false" outlineLevel="0" collapsed="false">
      <c r="A261" s="5" t="s">
        <v>1808</v>
      </c>
      <c r="B261" s="19"/>
      <c r="C261" s="19"/>
      <c r="D261" s="19"/>
      <c r="E261" s="19"/>
      <c r="G261" s="5" t="b">
        <f aca="true">EXACT(VLOOKUP($A261, INDIRECT("scientific!$A:$E"), 5, FALSE()), "no")</f>
        <v>1</v>
      </c>
    </row>
    <row r="262" customFormat="false" ht="15" hidden="false" customHeight="false" outlineLevel="0" collapsed="false">
      <c r="A262" s="5" t="s">
        <v>1809</v>
      </c>
      <c r="B262" s="19"/>
      <c r="C262" s="19"/>
      <c r="D262" s="19"/>
      <c r="E262" s="19"/>
      <c r="G262" s="5" t="b">
        <f aca="true">EXACT(VLOOKUP($A262, INDIRECT("scientific!$A:$E"), 5, FALSE()), "no")</f>
        <v>1</v>
      </c>
    </row>
    <row r="263" customFormat="false" ht="15" hidden="false" customHeight="false" outlineLevel="0" collapsed="false">
      <c r="A263" s="5" t="s">
        <v>1810</v>
      </c>
      <c r="B263" s="19"/>
      <c r="C263" s="19"/>
      <c r="D263" s="19"/>
      <c r="E263" s="19"/>
      <c r="G263" s="5" t="b">
        <f aca="true">EXACT(VLOOKUP($A263, INDIRECT("scientific!$A:$E"), 5, FALSE()), "no")</f>
        <v>1</v>
      </c>
    </row>
    <row r="264" customFormat="false" ht="15" hidden="false" customHeight="false" outlineLevel="0" collapsed="false">
      <c r="A264" s="5" t="s">
        <v>1811</v>
      </c>
      <c r="B264" s="19"/>
      <c r="C264" s="19"/>
      <c r="D264" s="19"/>
      <c r="E264" s="19"/>
      <c r="G264" s="5" t="b">
        <f aca="true">EXACT(VLOOKUP($A264, INDIRECT("scientific!$A:$E"), 5, FALSE()), "no")</f>
        <v>1</v>
      </c>
    </row>
    <row r="265" customFormat="false" ht="15" hidden="false" customHeight="false" outlineLevel="0" collapsed="false">
      <c r="A265" s="5" t="s">
        <v>1812</v>
      </c>
      <c r="B265" s="19"/>
      <c r="C265" s="19"/>
      <c r="D265" s="19"/>
      <c r="E265" s="19"/>
      <c r="G265" s="5" t="b">
        <f aca="true">EXACT(VLOOKUP($A265, INDIRECT("scientific!$A:$E"), 5, FALSE()), "no")</f>
        <v>1</v>
      </c>
    </row>
    <row r="266" customFormat="false" ht="15" hidden="false" customHeight="false" outlineLevel="0" collapsed="false">
      <c r="A266" s="5" t="s">
        <v>1813</v>
      </c>
      <c r="B266" s="19"/>
      <c r="C266" s="19"/>
      <c r="D266" s="19"/>
      <c r="E266" s="19"/>
      <c r="G266" s="5" t="b">
        <f aca="true">EXACT(VLOOKUP($A266, INDIRECT("scientific!$A:$E"), 5, FALSE()), "no")</f>
        <v>1</v>
      </c>
    </row>
    <row r="267" customFormat="false" ht="15" hidden="false" customHeight="false" outlineLevel="0" collapsed="false">
      <c r="A267" s="5" t="s">
        <v>1814</v>
      </c>
      <c r="B267" s="19"/>
      <c r="C267" s="19"/>
      <c r="D267" s="19"/>
      <c r="E267" s="19"/>
      <c r="G267" s="5" t="b">
        <f aca="true">EXACT(VLOOKUP($A267, INDIRECT("scientific!$A:$E"), 5, FALSE()), "no")</f>
        <v>1</v>
      </c>
    </row>
    <row r="268" customFormat="false" ht="15" hidden="false" customHeight="false" outlineLevel="0" collapsed="false">
      <c r="A268" s="25" t="s">
        <v>1815</v>
      </c>
      <c r="B268" s="19" t="n">
        <v>38.13898</v>
      </c>
      <c r="C268" s="19" t="n">
        <v>38.168</v>
      </c>
      <c r="D268" s="19" t="n">
        <v>21.703</v>
      </c>
      <c r="E268" s="19" t="n">
        <v>21.7484</v>
      </c>
      <c r="F268" s="4" t="s">
        <v>1816</v>
      </c>
      <c r="G268" s="5" t="b">
        <f aca="true">EXACT(VLOOKUP($A268, INDIRECT("scientific!$A:$E"), 5, FALSE()), "no")</f>
        <v>1</v>
      </c>
    </row>
    <row r="269" customFormat="false" ht="15" hidden="false" customHeight="false" outlineLevel="0" collapsed="false">
      <c r="A269" s="5" t="s">
        <v>1817</v>
      </c>
      <c r="B269" s="19"/>
      <c r="C269" s="19"/>
      <c r="D269" s="19"/>
      <c r="E269" s="19"/>
      <c r="G269" s="5" t="b">
        <f aca="true">EXACT(VLOOKUP($A269, INDIRECT("scientific!$A:$E"), 5, FALSE()), "no")</f>
        <v>1</v>
      </c>
    </row>
    <row r="270" customFormat="false" ht="15" hidden="false" customHeight="false" outlineLevel="0" collapsed="false">
      <c r="A270" s="5" t="s">
        <v>1818</v>
      </c>
      <c r="B270" s="19"/>
      <c r="C270" s="19"/>
      <c r="D270" s="19"/>
      <c r="E270" s="19"/>
      <c r="G270" s="5" t="b">
        <f aca="true">EXACT(VLOOKUP($A270, INDIRECT("scientific!$A:$E"), 5, FALSE()), "no")</f>
        <v>1</v>
      </c>
    </row>
    <row r="271" customFormat="false" ht="15" hidden="false" customHeight="false" outlineLevel="0" collapsed="false">
      <c r="A271" s="5" t="s">
        <v>1819</v>
      </c>
      <c r="B271" s="19"/>
      <c r="C271" s="19"/>
      <c r="D271" s="19"/>
      <c r="E271" s="19"/>
      <c r="G271" s="5" t="b">
        <f aca="true">EXACT(VLOOKUP($A271, INDIRECT("scientific!$A:$E"), 5, FALSE()), "no")</f>
        <v>1</v>
      </c>
    </row>
    <row r="272" customFormat="false" ht="15" hidden="false" customHeight="false" outlineLevel="0" collapsed="false">
      <c r="A272" s="5" t="s">
        <v>1820</v>
      </c>
      <c r="B272" s="19"/>
      <c r="C272" s="19"/>
      <c r="D272" s="19"/>
      <c r="E272" s="19"/>
      <c r="G272" s="5" t="b">
        <f aca="true">EXACT(VLOOKUP($A272, INDIRECT("scientific!$A:$E"), 5, FALSE()), "no")</f>
        <v>1</v>
      </c>
    </row>
    <row r="273" customFormat="false" ht="15" hidden="false" customHeight="false" outlineLevel="0" collapsed="false">
      <c r="A273" s="5" t="s">
        <v>1821</v>
      </c>
      <c r="B273" s="19"/>
      <c r="C273" s="19"/>
      <c r="D273" s="19"/>
      <c r="E273" s="19"/>
      <c r="G273" s="5" t="b">
        <f aca="true">EXACT(VLOOKUP($A273, INDIRECT("scientific!$A:$E"), 5, FALSE()), "no")</f>
        <v>1</v>
      </c>
    </row>
    <row r="274" customFormat="false" ht="15" hidden="false" customHeight="false" outlineLevel="0" collapsed="false">
      <c r="A274" s="5" t="s">
        <v>1822</v>
      </c>
      <c r="B274" s="19"/>
      <c r="C274" s="19"/>
      <c r="D274" s="19"/>
      <c r="E274" s="19"/>
      <c r="G274" s="5" t="b">
        <f aca="true">EXACT(VLOOKUP($A274, INDIRECT("scientific!$A:$E"), 5, FALSE()), "no")</f>
        <v>1</v>
      </c>
    </row>
    <row r="275" customFormat="false" ht="15" hidden="false" customHeight="false" outlineLevel="0" collapsed="false">
      <c r="A275" s="5" t="s">
        <v>1823</v>
      </c>
      <c r="B275" s="19"/>
      <c r="C275" s="19"/>
      <c r="D275" s="19"/>
      <c r="E275" s="19"/>
      <c r="G275" s="5" t="b">
        <f aca="true">EXACT(VLOOKUP($A275, INDIRECT("scientific!$A:$E"), 5, FALSE()), "no")</f>
        <v>1</v>
      </c>
    </row>
    <row r="276" customFormat="false" ht="15" hidden="false" customHeight="false" outlineLevel="0" collapsed="false">
      <c r="A276" s="5" t="s">
        <v>1824</v>
      </c>
      <c r="B276" s="19"/>
      <c r="C276" s="19"/>
      <c r="D276" s="19"/>
      <c r="E276" s="19"/>
      <c r="G276" s="5" t="b">
        <f aca="true">EXACT(VLOOKUP($A276, INDIRECT("scientific!$A:$E"), 5, FALSE()), "no")</f>
        <v>1</v>
      </c>
    </row>
    <row r="277" customFormat="false" ht="15" hidden="false" customHeight="false" outlineLevel="0" collapsed="false">
      <c r="A277" s="5" t="s">
        <v>1825</v>
      </c>
      <c r="B277" s="19"/>
      <c r="C277" s="19"/>
      <c r="D277" s="19"/>
      <c r="E277" s="19"/>
      <c r="G277" s="5" t="b">
        <f aca="true">EXACT(VLOOKUP($A277, INDIRECT("scientific!$A:$E"), 5, FALSE()), "no")</f>
        <v>1</v>
      </c>
    </row>
    <row r="278" customFormat="false" ht="15" hidden="false" customHeight="false" outlineLevel="0" collapsed="false">
      <c r="A278" s="5" t="s">
        <v>1826</v>
      </c>
      <c r="B278" s="19"/>
      <c r="C278" s="19"/>
      <c r="D278" s="19"/>
      <c r="E278" s="19"/>
      <c r="G278" s="5" t="b">
        <f aca="true">EXACT(VLOOKUP($A278, INDIRECT("scientific!$A:$E"), 5, FALSE()), "no")</f>
        <v>1</v>
      </c>
    </row>
    <row r="279" customFormat="false" ht="15" hidden="false" customHeight="false" outlineLevel="0" collapsed="false">
      <c r="A279" s="5" t="s">
        <v>1827</v>
      </c>
      <c r="B279" s="19"/>
      <c r="C279" s="19"/>
      <c r="D279" s="19"/>
      <c r="E279" s="19"/>
      <c r="G279" s="5" t="b">
        <f aca="true">EXACT(VLOOKUP($A279, INDIRECT("scientific!$A:$E"), 5, FALSE()), "no")</f>
        <v>1</v>
      </c>
    </row>
    <row r="280" customFormat="false" ht="15" hidden="false" customHeight="false" outlineLevel="0" collapsed="false">
      <c r="A280" s="5" t="s">
        <v>1828</v>
      </c>
      <c r="B280" s="19"/>
      <c r="C280" s="19"/>
      <c r="D280" s="19"/>
      <c r="E280" s="19"/>
      <c r="G280" s="5" t="b">
        <f aca="true">EXACT(VLOOKUP($A280, INDIRECT("scientific!$A:$E"), 5, FALSE()), "no")</f>
        <v>1</v>
      </c>
    </row>
    <row r="281" customFormat="false" ht="15" hidden="false" customHeight="false" outlineLevel="0" collapsed="false">
      <c r="A281" s="5" t="s">
        <v>1829</v>
      </c>
      <c r="B281" s="19"/>
      <c r="C281" s="19"/>
      <c r="D281" s="19"/>
      <c r="E281" s="19"/>
      <c r="G281" s="5" t="b">
        <f aca="true">EXACT(VLOOKUP($A281, INDIRECT("scientific!$A:$E"), 5, FALSE()), "no")</f>
        <v>1</v>
      </c>
    </row>
    <row r="282" customFormat="false" ht="15" hidden="false" customHeight="false" outlineLevel="0" collapsed="false">
      <c r="A282" s="5" t="s">
        <v>1830</v>
      </c>
      <c r="B282" s="19"/>
      <c r="C282" s="19"/>
      <c r="D282" s="19"/>
      <c r="E282" s="19"/>
      <c r="G282" s="5" t="b">
        <f aca="true">EXACT(VLOOKUP($A282, INDIRECT("scientific!$A:$E"), 5, FALSE()), "no")</f>
        <v>1</v>
      </c>
    </row>
    <row r="283" customFormat="false" ht="15" hidden="false" customHeight="false" outlineLevel="0" collapsed="false">
      <c r="A283" s="5" t="s">
        <v>1831</v>
      </c>
      <c r="B283" s="19"/>
      <c r="C283" s="19"/>
      <c r="D283" s="19"/>
      <c r="E283" s="19"/>
      <c r="G283" s="5" t="b">
        <f aca="true">EXACT(VLOOKUP($A283, INDIRECT("scientific!$A:$E"), 5, FALSE()), "no")</f>
        <v>1</v>
      </c>
    </row>
    <row r="284" customFormat="false" ht="15" hidden="false" customHeight="false" outlineLevel="0" collapsed="false">
      <c r="A284" s="5" t="s">
        <v>1832</v>
      </c>
      <c r="B284" s="19"/>
      <c r="C284" s="19"/>
      <c r="D284" s="19"/>
      <c r="E284" s="19"/>
      <c r="G284" s="5" t="b">
        <f aca="true">EXACT(VLOOKUP($A284, INDIRECT("scientific!$A:$E"), 5, FALSE()), "no")</f>
        <v>1</v>
      </c>
    </row>
    <row r="285" customFormat="false" ht="15" hidden="false" customHeight="false" outlineLevel="0" collapsed="false">
      <c r="A285" s="5" t="s">
        <v>1833</v>
      </c>
      <c r="B285" s="19"/>
      <c r="C285" s="19"/>
      <c r="D285" s="19"/>
      <c r="E285" s="19"/>
      <c r="G285" s="5" t="b">
        <f aca="true">EXACT(VLOOKUP($A285, INDIRECT("scientific!$A:$E"), 5, FALSE()), "no")</f>
        <v>1</v>
      </c>
    </row>
    <row r="286" customFormat="false" ht="15" hidden="false" customHeight="false" outlineLevel="0" collapsed="false">
      <c r="A286" s="5" t="s">
        <v>1834</v>
      </c>
      <c r="B286" s="19"/>
      <c r="C286" s="19"/>
      <c r="D286" s="19"/>
      <c r="E286" s="19"/>
      <c r="G286" s="5" t="b">
        <f aca="true">EXACT(VLOOKUP($A286, INDIRECT("scientific!$A:$E"), 5, FALSE()), "no")</f>
        <v>1</v>
      </c>
    </row>
    <row r="287" customFormat="false" ht="15" hidden="false" customHeight="false" outlineLevel="0" collapsed="false">
      <c r="A287" s="5" t="s">
        <v>1835</v>
      </c>
      <c r="B287" s="19"/>
      <c r="C287" s="19"/>
      <c r="D287" s="19"/>
      <c r="E287" s="19"/>
      <c r="G287" s="5" t="b">
        <f aca="true">EXACT(VLOOKUP($A287, INDIRECT("scientific!$A:$E"), 5, FALSE()), "no")</f>
        <v>1</v>
      </c>
    </row>
    <row r="288" customFormat="false" ht="15" hidden="false" customHeight="false" outlineLevel="0" collapsed="false">
      <c r="A288" s="5" t="s">
        <v>1836</v>
      </c>
      <c r="B288" s="19"/>
      <c r="C288" s="19"/>
      <c r="D288" s="19"/>
      <c r="E288" s="19"/>
      <c r="G288" s="5" t="b">
        <f aca="true">EXACT(VLOOKUP($A288, INDIRECT("scientific!$A:$E"), 5, FALSE()), "no")</f>
        <v>1</v>
      </c>
    </row>
    <row r="289" customFormat="false" ht="15" hidden="false" customHeight="false" outlineLevel="0" collapsed="false">
      <c r="A289" s="5" t="s">
        <v>1837</v>
      </c>
      <c r="B289" s="19"/>
      <c r="C289" s="19"/>
      <c r="D289" s="19"/>
      <c r="E289" s="19"/>
      <c r="G289" s="5" t="b">
        <f aca="true">EXACT(VLOOKUP($A289, INDIRECT("scientific!$A:$E"), 5, FALSE()), "no")</f>
        <v>1</v>
      </c>
    </row>
    <row r="290" customFormat="false" ht="15" hidden="false" customHeight="false" outlineLevel="0" collapsed="false">
      <c r="A290" s="5" t="s">
        <v>1838</v>
      </c>
      <c r="B290" s="19"/>
      <c r="C290" s="19"/>
      <c r="D290" s="19"/>
      <c r="E290" s="19"/>
      <c r="G290" s="5" t="b">
        <f aca="true">EXACT(VLOOKUP($A290, INDIRECT("scientific!$A:$E"), 5, FALSE()), "no")</f>
        <v>1</v>
      </c>
    </row>
    <row r="291" customFormat="false" ht="15" hidden="false" customHeight="false" outlineLevel="0" collapsed="false">
      <c r="A291" s="5" t="s">
        <v>1839</v>
      </c>
      <c r="B291" s="19"/>
      <c r="C291" s="19"/>
      <c r="D291" s="19"/>
      <c r="E291" s="19"/>
      <c r="G291" s="5" t="b">
        <f aca="true">EXACT(VLOOKUP($A291, INDIRECT("scientific!$A:$E"), 5, FALSE()), "no")</f>
        <v>1</v>
      </c>
    </row>
    <row r="292" customFormat="false" ht="15" hidden="false" customHeight="false" outlineLevel="0" collapsed="false">
      <c r="A292" s="5" t="s">
        <v>1840</v>
      </c>
      <c r="B292" s="19"/>
      <c r="C292" s="19"/>
      <c r="D292" s="19"/>
      <c r="E292" s="19"/>
      <c r="G292" s="5" t="b">
        <f aca="true">EXACT(VLOOKUP($A292, INDIRECT("scientific!$A:$E"), 5, FALSE()), "no")</f>
        <v>1</v>
      </c>
    </row>
    <row r="293" customFormat="false" ht="15" hidden="false" customHeight="false" outlineLevel="0" collapsed="false">
      <c r="A293" s="5" t="s">
        <v>1841</v>
      </c>
      <c r="B293" s="19"/>
      <c r="C293" s="19"/>
      <c r="D293" s="19"/>
      <c r="E293" s="19"/>
      <c r="G293" s="5" t="b">
        <f aca="true">EXACT(VLOOKUP($A293, INDIRECT("scientific!$A:$E"), 5, FALSE()), "no")</f>
        <v>1</v>
      </c>
    </row>
    <row r="294" customFormat="false" ht="15" hidden="false" customHeight="false" outlineLevel="0" collapsed="false">
      <c r="A294" s="5" t="s">
        <v>1842</v>
      </c>
      <c r="B294" s="19"/>
      <c r="C294" s="19"/>
      <c r="D294" s="19"/>
      <c r="E294" s="19"/>
      <c r="G294" s="5" t="b">
        <f aca="true">EXACT(VLOOKUP($A294, INDIRECT("scientific!$A:$E"), 5, FALSE()), "no")</f>
        <v>1</v>
      </c>
    </row>
    <row r="295" customFormat="false" ht="15" hidden="false" customHeight="false" outlineLevel="0" collapsed="false">
      <c r="A295" s="5" t="s">
        <v>1843</v>
      </c>
      <c r="B295" s="19"/>
      <c r="C295" s="19"/>
      <c r="D295" s="19"/>
      <c r="E295" s="19"/>
      <c r="G295" s="5" t="b">
        <f aca="true">EXACT(VLOOKUP($A295, INDIRECT("scientific!$A:$E"), 5, FALSE()), "no")</f>
        <v>1</v>
      </c>
    </row>
    <row r="296" customFormat="false" ht="15" hidden="false" customHeight="false" outlineLevel="0" collapsed="false">
      <c r="A296" s="5" t="s">
        <v>1844</v>
      </c>
      <c r="B296" s="19"/>
      <c r="C296" s="19"/>
      <c r="D296" s="19"/>
      <c r="E296" s="19"/>
      <c r="G296" s="5" t="b">
        <f aca="true">EXACT(VLOOKUP($A296, INDIRECT("scientific!$A:$E"), 5, FALSE()), "no")</f>
        <v>1</v>
      </c>
    </row>
    <row r="297" customFormat="false" ht="15" hidden="false" customHeight="false" outlineLevel="0" collapsed="false">
      <c r="A297" s="5" t="s">
        <v>1845</v>
      </c>
      <c r="B297" s="19"/>
      <c r="C297" s="19"/>
      <c r="D297" s="19"/>
      <c r="E297" s="19"/>
      <c r="G297" s="5" t="b">
        <f aca="true">EXACT(VLOOKUP($A297, INDIRECT("scientific!$A:$E"), 5, FALSE()), "no")</f>
        <v>1</v>
      </c>
    </row>
    <row r="298" customFormat="false" ht="15" hidden="false" customHeight="false" outlineLevel="0" collapsed="false">
      <c r="A298" s="5" t="s">
        <v>1846</v>
      </c>
      <c r="B298" s="19"/>
      <c r="C298" s="19"/>
      <c r="D298" s="19"/>
      <c r="E298" s="19"/>
      <c r="G298" s="5" t="b">
        <f aca="true">EXACT(VLOOKUP($A298, INDIRECT("scientific!$A:$E"), 5, FALSE()), "no")</f>
        <v>1</v>
      </c>
    </row>
    <row r="299" customFormat="false" ht="15" hidden="false" customHeight="false" outlineLevel="0" collapsed="false">
      <c r="A299" s="5" t="s">
        <v>1847</v>
      </c>
      <c r="B299" s="19"/>
      <c r="C299" s="19"/>
      <c r="D299" s="19"/>
      <c r="E299" s="19"/>
      <c r="G299" s="5" t="b">
        <f aca="true">EXACT(VLOOKUP($A299, INDIRECT("scientific!$A:$E"), 5, FALSE()), "no")</f>
        <v>1</v>
      </c>
    </row>
    <row r="300" customFormat="false" ht="15" hidden="false" customHeight="false" outlineLevel="0" collapsed="false">
      <c r="A300" s="5" t="s">
        <v>1848</v>
      </c>
      <c r="B300" s="19"/>
      <c r="C300" s="19"/>
      <c r="D300" s="19"/>
      <c r="E300" s="19"/>
      <c r="G300" s="5" t="b">
        <f aca="true">EXACT(VLOOKUP($A300, INDIRECT("scientific!$A:$E"), 5, FALSE()), "no")</f>
        <v>1</v>
      </c>
    </row>
    <row r="301" customFormat="false" ht="15" hidden="false" customHeight="false" outlineLevel="0" collapsed="false">
      <c r="A301" s="5" t="s">
        <v>1849</v>
      </c>
      <c r="B301" s="19"/>
      <c r="C301" s="19"/>
      <c r="D301" s="19"/>
      <c r="E301" s="19"/>
      <c r="G301" s="5" t="b">
        <f aca="true">EXACT(VLOOKUP($A301, INDIRECT("scientific!$A:$E"), 5, FALSE()), "no")</f>
        <v>1</v>
      </c>
    </row>
    <row r="302" customFormat="false" ht="15" hidden="false" customHeight="false" outlineLevel="0" collapsed="false">
      <c r="A302" s="5" t="s">
        <v>1850</v>
      </c>
      <c r="B302" s="19"/>
      <c r="C302" s="19"/>
      <c r="D302" s="19"/>
      <c r="E302" s="19"/>
      <c r="G302" s="5" t="b">
        <f aca="true">EXACT(VLOOKUP($A302, INDIRECT("scientific!$A:$E"), 5, FALSE()), "no")</f>
        <v>1</v>
      </c>
    </row>
    <row r="303" customFormat="false" ht="15" hidden="false" customHeight="false" outlineLevel="0" collapsed="false">
      <c r="A303" s="5" t="s">
        <v>1851</v>
      </c>
      <c r="B303" s="19"/>
      <c r="C303" s="19"/>
      <c r="D303" s="19"/>
      <c r="E303" s="19"/>
      <c r="G303" s="5" t="b">
        <f aca="true">EXACT(VLOOKUP($A303, INDIRECT("scientific!$A:$E"), 5, FALSE()), "no")</f>
        <v>1</v>
      </c>
    </row>
    <row r="304" customFormat="false" ht="15" hidden="false" customHeight="false" outlineLevel="0" collapsed="false">
      <c r="A304" s="5" t="s">
        <v>1852</v>
      </c>
      <c r="B304" s="19"/>
      <c r="C304" s="19"/>
      <c r="D304" s="19"/>
      <c r="E304" s="19"/>
      <c r="G304" s="5" t="b">
        <f aca="true">EXACT(VLOOKUP($A304, INDIRECT("scientific!$A:$E"), 5, FALSE()), "no")</f>
        <v>1</v>
      </c>
    </row>
    <row r="305" customFormat="false" ht="15" hidden="false" customHeight="false" outlineLevel="0" collapsed="false">
      <c r="A305" s="5" t="s">
        <v>1853</v>
      </c>
      <c r="B305" s="19"/>
      <c r="C305" s="19"/>
      <c r="D305" s="19"/>
      <c r="E305" s="19"/>
      <c r="G305" s="5" t="b">
        <f aca="true">EXACT(VLOOKUP($A305, INDIRECT("scientific!$A:$E"), 5, FALSE()), "no")</f>
        <v>1</v>
      </c>
    </row>
    <row r="306" customFormat="false" ht="15" hidden="false" customHeight="false" outlineLevel="0" collapsed="false">
      <c r="A306" s="25" t="s">
        <v>1854</v>
      </c>
      <c r="B306" s="19"/>
      <c r="C306" s="19"/>
      <c r="D306" s="19"/>
      <c r="E306" s="19"/>
      <c r="F306" s="4" t="s">
        <v>1855</v>
      </c>
      <c r="G306" s="5" t="b">
        <f aca="true">EXACT(VLOOKUP($A306, INDIRECT("scientific!$A:$E"), 5, FALSE()), "no")</f>
        <v>1</v>
      </c>
    </row>
    <row r="307" customFormat="false" ht="15" hidden="false" customHeight="false" outlineLevel="0" collapsed="false">
      <c r="A307" s="5" t="s">
        <v>1856</v>
      </c>
      <c r="B307" s="19"/>
      <c r="C307" s="19"/>
      <c r="D307" s="19"/>
      <c r="E307" s="19"/>
      <c r="G307" s="5" t="b">
        <f aca="true">EXACT(VLOOKUP($A307, INDIRECT("scientific!$A:$E"), 5, FALSE()), "no")</f>
        <v>1</v>
      </c>
    </row>
    <row r="308" customFormat="false" ht="15" hidden="false" customHeight="false" outlineLevel="0" collapsed="false">
      <c r="A308" s="5" t="s">
        <v>1857</v>
      </c>
      <c r="B308" s="19"/>
      <c r="C308" s="19"/>
      <c r="D308" s="19"/>
      <c r="E308" s="19"/>
      <c r="G308" s="5" t="b">
        <f aca="true">EXACT(VLOOKUP($A308, INDIRECT("scientific!$A:$E"), 5, FALSE()), "no")</f>
        <v>1</v>
      </c>
    </row>
    <row r="309" customFormat="false" ht="15" hidden="false" customHeight="false" outlineLevel="0" collapsed="false">
      <c r="A309" s="5" t="s">
        <v>1858</v>
      </c>
      <c r="B309" s="19"/>
      <c r="C309" s="19"/>
      <c r="D309" s="19"/>
      <c r="E309" s="19"/>
      <c r="G309" s="5" t="b">
        <f aca="true">EXACT(VLOOKUP($A309, INDIRECT("scientific!$A:$E"), 5, FALSE()), "no")</f>
        <v>1</v>
      </c>
    </row>
    <row r="310" customFormat="false" ht="15" hidden="false" customHeight="false" outlineLevel="0" collapsed="false">
      <c r="A310" s="5" t="s">
        <v>1859</v>
      </c>
      <c r="B310" s="19"/>
      <c r="C310" s="19"/>
      <c r="D310" s="19"/>
      <c r="E310" s="19"/>
      <c r="G310" s="5" t="b">
        <f aca="true">EXACT(VLOOKUP($A310, INDIRECT("scientific!$A:$E"), 5, FALSE()), "no")</f>
        <v>1</v>
      </c>
    </row>
    <row r="311" customFormat="false" ht="15" hidden="false" customHeight="false" outlineLevel="0" collapsed="false">
      <c r="A311" s="5" t="s">
        <v>1860</v>
      </c>
      <c r="B311" s="19"/>
      <c r="C311" s="19"/>
      <c r="D311" s="19"/>
      <c r="E311" s="19"/>
      <c r="G311" s="5" t="b">
        <f aca="true">EXACT(VLOOKUP($A311, INDIRECT("scientific!$A:$E"), 5, FALSE()), "no")</f>
        <v>1</v>
      </c>
    </row>
    <row r="312" customFormat="false" ht="15" hidden="false" customHeight="false" outlineLevel="0" collapsed="false">
      <c r="A312" s="5" t="s">
        <v>1861</v>
      </c>
      <c r="B312" s="19"/>
      <c r="C312" s="19"/>
      <c r="D312" s="19"/>
      <c r="E312" s="19"/>
      <c r="G312" s="5" t="b">
        <f aca="true">EXACT(VLOOKUP($A312, INDIRECT("scientific!$A:$E"), 5, FALSE()), "no")</f>
        <v>1</v>
      </c>
    </row>
    <row r="313" customFormat="false" ht="15" hidden="false" customHeight="false" outlineLevel="0" collapsed="false">
      <c r="A313" s="5" t="s">
        <v>1862</v>
      </c>
      <c r="B313" s="19"/>
      <c r="C313" s="19"/>
      <c r="D313" s="19"/>
      <c r="E313" s="19"/>
      <c r="G313" s="5" t="b">
        <f aca="true">EXACT(VLOOKUP($A313, INDIRECT("scientific!$A:$E"), 5, FALSE()), "no")</f>
        <v>1</v>
      </c>
    </row>
    <row r="314" customFormat="false" ht="15" hidden="false" customHeight="false" outlineLevel="0" collapsed="false">
      <c r="A314" s="5" t="s">
        <v>1863</v>
      </c>
      <c r="B314" s="19"/>
      <c r="C314" s="19"/>
      <c r="D314" s="19"/>
      <c r="E314" s="19"/>
      <c r="G314" s="5" t="b">
        <f aca="true">EXACT(VLOOKUP($A314, INDIRECT("scientific!$A:$E"), 5, FALSE()), "no")</f>
        <v>1</v>
      </c>
    </row>
    <row r="315" customFormat="false" ht="15" hidden="false" customHeight="false" outlineLevel="0" collapsed="false">
      <c r="A315" s="18" t="s">
        <v>1864</v>
      </c>
      <c r="B315" s="19" t="n">
        <v>0</v>
      </c>
      <c r="C315" s="19" t="n">
        <v>0</v>
      </c>
      <c r="D315" s="19" t="n">
        <v>0</v>
      </c>
      <c r="E315" s="19" t="n">
        <v>0</v>
      </c>
      <c r="F315" s="4" t="s">
        <v>1510</v>
      </c>
      <c r="G315" s="5" t="b">
        <f aca="true">EXACT(VLOOKUP($A315, INDIRECT("scientific!$A:$E"), 5, FALSE()), "no")</f>
        <v>1</v>
      </c>
    </row>
    <row r="316" customFormat="false" ht="15" hidden="false" customHeight="false" outlineLevel="0" collapsed="false">
      <c r="A316" s="18" t="s">
        <v>1865</v>
      </c>
      <c r="B316" s="19" t="n">
        <v>0</v>
      </c>
      <c r="C316" s="19" t="n">
        <v>0</v>
      </c>
      <c r="D316" s="19" t="n">
        <v>0</v>
      </c>
      <c r="E316" s="19" t="n">
        <v>0</v>
      </c>
      <c r="F316" s="4" t="s">
        <v>1510</v>
      </c>
      <c r="G316" s="5" t="b">
        <f aca="true">EXACT(VLOOKUP($A316, INDIRECT("scientific!$A:$E"), 5, FALSE()), "no")</f>
        <v>1</v>
      </c>
    </row>
    <row r="317" customFormat="false" ht="15" hidden="false" customHeight="false" outlineLevel="0" collapsed="false">
      <c r="A317" s="25" t="s">
        <v>1866</v>
      </c>
      <c r="B317" s="29" t="n">
        <v>67.902778</v>
      </c>
      <c r="C317" s="29" t="n">
        <v>67.902778</v>
      </c>
      <c r="D317" s="29" t="n">
        <v>18.566667</v>
      </c>
      <c r="E317" s="29" t="n">
        <v>18.566667</v>
      </c>
      <c r="F317" s="4" t="s">
        <v>1867</v>
      </c>
      <c r="G317" s="5" t="b">
        <f aca="true">EXACT(VLOOKUP($A317, INDIRECT("scientific!$A:$E"), 5, FALSE()), "no")</f>
        <v>1</v>
      </c>
    </row>
    <row r="318" customFormat="false" ht="15" hidden="false" customHeight="false" outlineLevel="0" collapsed="false">
      <c r="A318" s="5" t="s">
        <v>1868</v>
      </c>
      <c r="B318" s="19"/>
      <c r="C318" s="19"/>
      <c r="D318" s="19"/>
      <c r="E318" s="19"/>
      <c r="G318" s="5" t="b">
        <f aca="true">EXACT(VLOOKUP($A318, INDIRECT("scientific!$A:$E"), 5, FALSE()), "no")</f>
        <v>1</v>
      </c>
    </row>
    <row r="319" customFormat="false" ht="15" hidden="false" customHeight="false" outlineLevel="0" collapsed="false">
      <c r="A319" s="5" t="s">
        <v>1869</v>
      </c>
      <c r="B319" s="19"/>
      <c r="C319" s="19"/>
      <c r="D319" s="19"/>
      <c r="E319" s="19"/>
      <c r="G319" s="5" t="b">
        <f aca="true">EXACT(VLOOKUP($A319, INDIRECT("scientific!$A:$E"), 5, FALSE()), "no")</f>
        <v>1</v>
      </c>
    </row>
    <row r="320" customFormat="false" ht="15" hidden="false" customHeight="false" outlineLevel="0" collapsed="false">
      <c r="A320" s="5" t="s">
        <v>1870</v>
      </c>
      <c r="B320" s="19"/>
      <c r="C320" s="19"/>
      <c r="D320" s="19"/>
      <c r="E320" s="19"/>
      <c r="G320" s="5" t="b">
        <f aca="true">EXACT(VLOOKUP($A320, INDIRECT("scientific!$A:$E"), 5, FALSE()), "no")</f>
        <v>1</v>
      </c>
    </row>
    <row r="321" customFormat="false" ht="15" hidden="false" customHeight="false" outlineLevel="0" collapsed="false">
      <c r="A321" s="5" t="s">
        <v>1871</v>
      </c>
      <c r="B321" s="19"/>
      <c r="C321" s="19"/>
      <c r="D321" s="19"/>
      <c r="E321" s="19"/>
      <c r="G321" s="5" t="b">
        <f aca="true">EXACT(VLOOKUP($A321, INDIRECT("scientific!$A:$E"), 5, FALSE()), "no")</f>
        <v>1</v>
      </c>
    </row>
    <row r="322" customFormat="false" ht="15" hidden="false" customHeight="false" outlineLevel="0" collapsed="false">
      <c r="A322" s="5" t="s">
        <v>1872</v>
      </c>
      <c r="B322" s="19"/>
      <c r="C322" s="19"/>
      <c r="D322" s="19"/>
      <c r="E322" s="19"/>
      <c r="G322" s="5" t="b">
        <f aca="true">EXACT(VLOOKUP($A322, INDIRECT("scientific!$A:$E"), 5, FALSE()), "no")</f>
        <v>1</v>
      </c>
    </row>
    <row r="323" customFormat="false" ht="15" hidden="false" customHeight="false" outlineLevel="0" collapsed="false">
      <c r="A323" s="5" t="s">
        <v>1873</v>
      </c>
      <c r="B323" s="19"/>
      <c r="C323" s="19"/>
      <c r="D323" s="19"/>
      <c r="E323" s="19"/>
      <c r="G323" s="5" t="b">
        <f aca="true">EXACT(VLOOKUP($A323, INDIRECT("scientific!$A:$E"), 5, FALSE()), "no")</f>
        <v>1</v>
      </c>
    </row>
    <row r="324" customFormat="false" ht="15" hidden="false" customHeight="false" outlineLevel="0" collapsed="false">
      <c r="A324" s="5"/>
      <c r="B324" s="19"/>
      <c r="C324" s="19"/>
      <c r="D324" s="19"/>
      <c r="E324" s="19"/>
      <c r="G324" s="5" t="e">
        <f aca="true">EXACT(VLOOKUP($A324, INDIRECT("scientific!$A:$E"), 5, FALSE()), "no")</f>
        <v>#N/A</v>
      </c>
    </row>
    <row r="325" customFormat="false" ht="15" hidden="false" customHeight="false" outlineLevel="0" collapsed="false">
      <c r="A325" s="5"/>
      <c r="B325" s="19"/>
      <c r="C325" s="19"/>
      <c r="D325" s="19"/>
      <c r="E325" s="19"/>
      <c r="G325" s="5" t="e">
        <f aca="true">EXACT(VLOOKUP($A325, INDIRECT("scientific!$A:$E"), 5, FALSE()), "no")</f>
        <v>#N/A</v>
      </c>
    </row>
    <row r="326" customFormat="false" ht="15" hidden="false" customHeight="false" outlineLevel="0" collapsed="false">
      <c r="A326" s="5"/>
      <c r="B326" s="19"/>
      <c r="C326" s="19"/>
      <c r="D326" s="19"/>
      <c r="E326" s="19"/>
      <c r="G326" s="5" t="e">
        <f aca="true">EXACT(VLOOKUP($A326, INDIRECT("scientific!$A:$E"), 5, FALSE()), "no")</f>
        <v>#N/A</v>
      </c>
    </row>
    <row r="327" customFormat="false" ht="15" hidden="false" customHeight="false" outlineLevel="0" collapsed="false">
      <c r="A327" s="5"/>
      <c r="B327" s="19"/>
      <c r="C327" s="19"/>
      <c r="D327" s="19"/>
      <c r="E327" s="19"/>
      <c r="G327" s="5" t="e">
        <f aca="true">EXACT(VLOOKUP($A327, INDIRECT("scientific!$A:$E"), 5, FALSE()), "no")</f>
        <v>#N/A</v>
      </c>
    </row>
    <row r="328" customFormat="false" ht="15" hidden="false" customHeight="false" outlineLevel="0" collapsed="false">
      <c r="A328" s="5"/>
      <c r="B328" s="19"/>
      <c r="C328" s="19"/>
      <c r="D328" s="19"/>
      <c r="E328" s="19"/>
      <c r="G328" s="5" t="e">
        <f aca="true">EXACT(VLOOKUP($A328, INDIRECT("scientific!$A:$E"), 5, FALSE()), "no")</f>
        <v>#N/A</v>
      </c>
    </row>
    <row r="329" customFormat="false" ht="15" hidden="false" customHeight="false" outlineLevel="0" collapsed="false">
      <c r="A329" s="5"/>
      <c r="B329" s="19"/>
      <c r="C329" s="19"/>
      <c r="D329" s="19"/>
      <c r="E329" s="19"/>
      <c r="G329" s="5" t="e">
        <f aca="true">EXACT(VLOOKUP($A329, INDIRECT("scientific!$A:$E"), 5, FALSE()), "no")</f>
        <v>#N/A</v>
      </c>
    </row>
    <row r="330" customFormat="false" ht="15" hidden="false" customHeight="false" outlineLevel="0" collapsed="false">
      <c r="A330" s="5"/>
      <c r="B330" s="19"/>
      <c r="C330" s="19"/>
      <c r="D330" s="19"/>
      <c r="E330" s="19"/>
      <c r="G330" s="5" t="e">
        <f aca="true">EXACT(VLOOKUP($A330, INDIRECT("scientific!$A:$E"), 5, FALSE()), "no")</f>
        <v>#N/A</v>
      </c>
    </row>
    <row r="331" customFormat="false" ht="15" hidden="false" customHeight="false" outlineLevel="0" collapsed="false">
      <c r="A331" s="5"/>
      <c r="B331" s="19"/>
      <c r="C331" s="19"/>
      <c r="D331" s="19"/>
      <c r="E331" s="19"/>
      <c r="G331" s="5" t="e">
        <f aca="true">EXACT(VLOOKUP($A331, INDIRECT("scientific!$A:$E"), 5, FALSE()), "no")</f>
        <v>#N/A</v>
      </c>
    </row>
    <row r="332" customFormat="false" ht="15" hidden="false" customHeight="false" outlineLevel="0" collapsed="false">
      <c r="A332" s="5"/>
      <c r="B332" s="19"/>
      <c r="C332" s="19"/>
      <c r="D332" s="19"/>
      <c r="E332" s="19"/>
      <c r="G332" s="5" t="e">
        <f aca="true">EXACT(VLOOKUP($A332, INDIRECT("scientific!$A:$E"), 5, FALSE()), "no")</f>
        <v>#N/A</v>
      </c>
    </row>
    <row r="333" customFormat="false" ht="15" hidden="false" customHeight="false" outlineLevel="0" collapsed="false">
      <c r="A333" s="5"/>
      <c r="B333" s="19"/>
      <c r="C333" s="19"/>
      <c r="D333" s="19"/>
      <c r="E333" s="19"/>
      <c r="G333" s="5" t="e">
        <f aca="true">EXACT(VLOOKUP($A333, INDIRECT("scientific!$A:$E"), 5, FALSE()), "no")</f>
        <v>#N/A</v>
      </c>
    </row>
    <row r="334" customFormat="false" ht="15" hidden="false" customHeight="false" outlineLevel="0" collapsed="false">
      <c r="A334" s="5"/>
      <c r="B334" s="19"/>
      <c r="C334" s="19"/>
      <c r="D334" s="19"/>
      <c r="E334" s="19"/>
      <c r="G334" s="5" t="e">
        <f aca="true">EXACT(VLOOKUP($A334, INDIRECT("scientific!$A:$E"), 5, FALSE()), "no")</f>
        <v>#N/A</v>
      </c>
    </row>
    <row r="335" customFormat="false" ht="15" hidden="false" customHeight="false" outlineLevel="0" collapsed="false">
      <c r="A335" s="5"/>
      <c r="B335" s="19"/>
      <c r="C335" s="19"/>
      <c r="D335" s="19"/>
      <c r="E335" s="19"/>
      <c r="G335" s="5" t="e">
        <f aca="true">EXACT(VLOOKUP($A335, INDIRECT("scientific!$A:$E"), 5, FALSE()), "no")</f>
        <v>#N/A</v>
      </c>
    </row>
    <row r="336" customFormat="false" ht="15" hidden="false" customHeight="false" outlineLevel="0" collapsed="false">
      <c r="A336" s="5"/>
      <c r="B336" s="19"/>
      <c r="C336" s="19"/>
      <c r="D336" s="19"/>
      <c r="E336" s="19"/>
      <c r="G336" s="5" t="e">
        <f aca="true">EXACT(VLOOKUP($A336, INDIRECT("scientific!$A:$E"), 5, FALSE()), "no")</f>
        <v>#N/A</v>
      </c>
    </row>
    <row r="337" customFormat="false" ht="15" hidden="false" customHeight="false" outlineLevel="0" collapsed="false">
      <c r="A337" s="5"/>
      <c r="B337" s="19"/>
      <c r="C337" s="19"/>
      <c r="D337" s="19"/>
      <c r="E337" s="19"/>
      <c r="G337" s="5" t="e">
        <f aca="true">EXACT(VLOOKUP($A337, INDIRECT("scientific!$A:$E"), 5, FALSE()), "no")</f>
        <v>#N/A</v>
      </c>
    </row>
    <row r="338" customFormat="false" ht="15" hidden="false" customHeight="false" outlineLevel="0" collapsed="false">
      <c r="A338" s="5"/>
      <c r="B338" s="19"/>
      <c r="C338" s="19"/>
      <c r="D338" s="19"/>
      <c r="E338" s="19"/>
      <c r="G338" s="5" t="e">
        <f aca="true">EXACT(VLOOKUP($A338, INDIRECT("scientific!$A:$E"), 5, FALSE()), "no")</f>
        <v>#N/A</v>
      </c>
    </row>
    <row r="339" customFormat="false" ht="15" hidden="false" customHeight="false" outlineLevel="0" collapsed="false">
      <c r="A339" s="5"/>
      <c r="B339" s="19"/>
      <c r="C339" s="19"/>
      <c r="D339" s="19"/>
      <c r="E339" s="19"/>
      <c r="G339" s="5" t="e">
        <f aca="true">EXACT(VLOOKUP($A339, INDIRECT("scientific!$A:$E"), 5, FALSE()), "no")</f>
        <v>#N/A</v>
      </c>
    </row>
    <row r="340" customFormat="false" ht="15" hidden="false" customHeight="false" outlineLevel="0" collapsed="false">
      <c r="A340" s="5"/>
      <c r="B340" s="19"/>
      <c r="C340" s="19"/>
      <c r="D340" s="19"/>
      <c r="E340" s="19"/>
      <c r="G340" s="5" t="e">
        <f aca="true">EXACT(VLOOKUP($A340, INDIRECT("scientific!$A:$E"), 5, FALSE()), "no")</f>
        <v>#N/A</v>
      </c>
    </row>
    <row r="341" customFormat="false" ht="15" hidden="false" customHeight="false" outlineLevel="0" collapsed="false">
      <c r="A341" s="5"/>
      <c r="B341" s="19"/>
      <c r="C341" s="19"/>
      <c r="D341" s="19"/>
      <c r="E341" s="19"/>
      <c r="G341" s="5" t="e">
        <f aca="true">EXACT(VLOOKUP($A341, INDIRECT("scientific!$A:$E"), 5, FALSE()), "no")</f>
        <v>#N/A</v>
      </c>
    </row>
    <row r="342" customFormat="false" ht="15" hidden="false" customHeight="false" outlineLevel="0" collapsed="false">
      <c r="A342" s="5"/>
      <c r="B342" s="19"/>
      <c r="C342" s="19"/>
      <c r="D342" s="19"/>
      <c r="E342" s="19"/>
      <c r="G342" s="5" t="e">
        <f aca="true">EXACT(VLOOKUP($A342, INDIRECT("scientific!$A:$E"), 5, FALSE()), "no")</f>
        <v>#N/A</v>
      </c>
    </row>
    <row r="343" customFormat="false" ht="15" hidden="false" customHeight="false" outlineLevel="0" collapsed="false">
      <c r="A343" s="5"/>
      <c r="B343" s="19"/>
      <c r="C343" s="19"/>
      <c r="D343" s="19"/>
      <c r="E343" s="19"/>
      <c r="G343" s="5" t="e">
        <f aca="true">EXACT(VLOOKUP($A343, INDIRECT("scientific!$A:$E"), 5, FALSE()), "no")</f>
        <v>#N/A</v>
      </c>
    </row>
    <row r="344" customFormat="false" ht="15" hidden="false" customHeight="false" outlineLevel="0" collapsed="false">
      <c r="A344" s="5"/>
      <c r="B344" s="19"/>
      <c r="C344" s="19"/>
      <c r="D344" s="19"/>
      <c r="E344" s="19"/>
      <c r="G344" s="5" t="e">
        <f aca="true">EXACT(VLOOKUP($A344, INDIRECT("scientific!$A:$E"), 5, FALSE()), "no")</f>
        <v>#N/A</v>
      </c>
    </row>
    <row r="345" customFormat="false" ht="15" hidden="false" customHeight="false" outlineLevel="0" collapsed="false">
      <c r="A345" s="5"/>
      <c r="B345" s="19"/>
      <c r="C345" s="19"/>
      <c r="D345" s="19"/>
      <c r="E345" s="19"/>
      <c r="G345" s="5" t="e">
        <f aca="true">EXACT(VLOOKUP($A345, INDIRECT("scientific!$A:$E"), 5, FALSE()), "no")</f>
        <v>#N/A</v>
      </c>
    </row>
    <row r="346" customFormat="false" ht="15" hidden="false" customHeight="false" outlineLevel="0" collapsed="false">
      <c r="A346" s="5"/>
      <c r="B346" s="19"/>
      <c r="C346" s="19"/>
      <c r="D346" s="19"/>
      <c r="E346" s="19"/>
      <c r="G346" s="5" t="e">
        <f aca="true">EXACT(VLOOKUP($A346, INDIRECT("scientific!$A:$E"), 5, FALSE()), "no")</f>
        <v>#N/A</v>
      </c>
    </row>
    <row r="347" customFormat="false" ht="15" hidden="false" customHeight="false" outlineLevel="0" collapsed="false">
      <c r="A347" s="5"/>
      <c r="B347" s="19"/>
      <c r="C347" s="19"/>
      <c r="D347" s="19"/>
      <c r="E347" s="19"/>
      <c r="G347" s="5" t="e">
        <f aca="true">EXACT(VLOOKUP($A347, INDIRECT("scientific!$A:$E"), 5, FALSE()), "no")</f>
        <v>#N/A</v>
      </c>
    </row>
    <row r="348" customFormat="false" ht="15" hidden="false" customHeight="false" outlineLevel="0" collapsed="false">
      <c r="A348" s="5"/>
      <c r="B348" s="19"/>
      <c r="C348" s="19"/>
      <c r="D348" s="19"/>
      <c r="E348" s="19"/>
      <c r="G348" s="5" t="e">
        <f aca="true">EXACT(VLOOKUP($A348, INDIRECT("scientific!$A:$E"), 5, FALSE()), "no")</f>
        <v>#N/A</v>
      </c>
    </row>
    <row r="349" customFormat="false" ht="15" hidden="false" customHeight="false" outlineLevel="0" collapsed="false">
      <c r="A349" s="5"/>
      <c r="B349" s="19"/>
      <c r="C349" s="19"/>
      <c r="D349" s="19"/>
      <c r="E349" s="19"/>
      <c r="G349" s="5" t="e">
        <f aca="true">EXACT(VLOOKUP($A349, INDIRECT("scientific!$A:$E"), 5, FALSE()), "no")</f>
        <v>#N/A</v>
      </c>
    </row>
    <row r="350" customFormat="false" ht="15" hidden="false" customHeight="false" outlineLevel="0" collapsed="false">
      <c r="A350" s="5"/>
      <c r="B350" s="19"/>
      <c r="C350" s="19"/>
      <c r="D350" s="19"/>
      <c r="E350" s="19"/>
      <c r="G350" s="5" t="e">
        <f aca="true">EXACT(VLOOKUP($A350, INDIRECT("scientific!$A:$E"), 5, FALSE()), "no")</f>
        <v>#N/A</v>
      </c>
    </row>
    <row r="351" customFormat="false" ht="15" hidden="false" customHeight="false" outlineLevel="0" collapsed="false">
      <c r="A351" s="5"/>
      <c r="B351" s="19"/>
      <c r="C351" s="19"/>
      <c r="D351" s="19"/>
      <c r="E351" s="19"/>
      <c r="G351" s="5" t="e">
        <f aca="true">EXACT(VLOOKUP($A351, INDIRECT("scientific!$A:$E"), 5, FALSE()), "no")</f>
        <v>#N/A</v>
      </c>
    </row>
    <row r="352" customFormat="false" ht="15" hidden="false" customHeight="false" outlineLevel="0" collapsed="false">
      <c r="A352" s="5"/>
      <c r="B352" s="19"/>
      <c r="C352" s="19"/>
      <c r="D352" s="19"/>
      <c r="E352" s="19"/>
      <c r="G352" s="5" t="e">
        <f aca="true">EXACT(VLOOKUP($A352, INDIRECT("scientific!$A:$E"), 5, FALSE()), "no")</f>
        <v>#N/A</v>
      </c>
    </row>
    <row r="353" customFormat="false" ht="15" hidden="false" customHeight="false" outlineLevel="0" collapsed="false">
      <c r="A353" s="5"/>
      <c r="B353" s="19"/>
      <c r="C353" s="19"/>
      <c r="D353" s="19"/>
      <c r="E353" s="19"/>
      <c r="G353" s="5" t="e">
        <f aca="true">EXACT(VLOOKUP($A353, INDIRECT("scientific!$A:$E"), 5, FALSE()), "no")</f>
        <v>#N/A</v>
      </c>
    </row>
    <row r="354" customFormat="false" ht="15" hidden="false" customHeight="false" outlineLevel="0" collapsed="false">
      <c r="A354" s="5"/>
      <c r="B354" s="19"/>
      <c r="C354" s="19"/>
      <c r="D354" s="19"/>
      <c r="E354" s="19"/>
      <c r="G354" s="5" t="e">
        <f aca="true">EXACT(VLOOKUP($A354, INDIRECT("scientific!$A:$E"), 5, FALSE()), "no")</f>
        <v>#N/A</v>
      </c>
    </row>
    <row r="355" customFormat="false" ht="15" hidden="false" customHeight="false" outlineLevel="0" collapsed="false">
      <c r="A355" s="5"/>
      <c r="B355" s="19"/>
      <c r="C355" s="19"/>
      <c r="D355" s="19"/>
      <c r="E355" s="19"/>
      <c r="G355" s="5" t="e">
        <f aca="true">EXACT(VLOOKUP($A355, INDIRECT("scientific!$A:$E"), 5, FALSE()), "no")</f>
        <v>#N/A</v>
      </c>
    </row>
    <row r="356" customFormat="false" ht="15" hidden="false" customHeight="false" outlineLevel="0" collapsed="false">
      <c r="A356" s="5"/>
      <c r="B356" s="19"/>
      <c r="C356" s="19"/>
      <c r="D356" s="19"/>
      <c r="E356" s="19"/>
      <c r="G356" s="5" t="e">
        <f aca="true">EXACT(VLOOKUP($A356, INDIRECT("scientific!$A:$E"), 5, FALSE()), "no")</f>
        <v>#N/A</v>
      </c>
    </row>
    <row r="357" customFormat="false" ht="15" hidden="false" customHeight="false" outlineLevel="0" collapsed="false">
      <c r="A357" s="5"/>
      <c r="B357" s="19"/>
      <c r="C357" s="19"/>
      <c r="D357" s="19"/>
      <c r="E357" s="19"/>
      <c r="G357" s="5" t="e">
        <f aca="true">EXACT(VLOOKUP($A357, INDIRECT("scientific!$A:$E"), 5, FALSE()), "no")</f>
        <v>#N/A</v>
      </c>
    </row>
    <row r="358" customFormat="false" ht="15" hidden="false" customHeight="false" outlineLevel="0" collapsed="false">
      <c r="A358" s="5"/>
      <c r="B358" s="19"/>
      <c r="C358" s="19"/>
      <c r="D358" s="19"/>
      <c r="E358" s="19"/>
      <c r="G358" s="5" t="e">
        <f aca="true">EXACT(VLOOKUP($A358, INDIRECT("scientific!$A:$E"), 5, FALSE()), "no")</f>
        <v>#N/A</v>
      </c>
    </row>
    <row r="359" customFormat="false" ht="15" hidden="false" customHeight="false" outlineLevel="0" collapsed="false">
      <c r="A359" s="5"/>
      <c r="B359" s="19"/>
      <c r="C359" s="19"/>
      <c r="D359" s="19"/>
      <c r="E359" s="19"/>
      <c r="G359" s="5" t="e">
        <f aca="true">EXACT(VLOOKUP($A359, INDIRECT("scientific!$A:$E"), 5, FALSE()), "no")</f>
        <v>#N/A</v>
      </c>
    </row>
    <row r="360" customFormat="false" ht="15" hidden="false" customHeight="false" outlineLevel="0" collapsed="false">
      <c r="A360" s="5"/>
      <c r="B360" s="19"/>
      <c r="C360" s="19"/>
      <c r="D360" s="19"/>
      <c r="E360" s="19"/>
      <c r="G360" s="5" t="e">
        <f aca="true">EXACT(VLOOKUP($A360, INDIRECT("scientific!$A:$E"), 5, FALSE()), "no")</f>
        <v>#N/A</v>
      </c>
    </row>
    <row r="361" customFormat="false" ht="15" hidden="false" customHeight="false" outlineLevel="0" collapsed="false">
      <c r="A361" s="5"/>
      <c r="B361" s="19"/>
      <c r="C361" s="19"/>
      <c r="D361" s="19"/>
      <c r="E361" s="19"/>
      <c r="G361" s="5" t="e">
        <f aca="true">EXACT(VLOOKUP($A361, INDIRECT("scientific!$A:$E"), 5, FALSE()), "no")</f>
        <v>#N/A</v>
      </c>
    </row>
    <row r="362" customFormat="false" ht="15" hidden="false" customHeight="false" outlineLevel="0" collapsed="false">
      <c r="A362" s="5"/>
      <c r="B362" s="19"/>
      <c r="C362" s="19"/>
      <c r="D362" s="19"/>
      <c r="E362" s="19"/>
      <c r="G362" s="5" t="e">
        <f aca="true">EXACT(VLOOKUP($A362, INDIRECT("scientific!$A:$E"), 5, FALSE()), "no")</f>
        <v>#N/A</v>
      </c>
    </row>
    <row r="363" customFormat="false" ht="15" hidden="false" customHeight="false" outlineLevel="0" collapsed="false">
      <c r="A363" s="5"/>
      <c r="B363" s="19"/>
      <c r="C363" s="19"/>
      <c r="D363" s="19"/>
      <c r="E363" s="19"/>
      <c r="G363" s="5" t="e">
        <f aca="true">EXACT(VLOOKUP($A363, INDIRECT("scientific!$A:$E"), 5, FALSE()), "no")</f>
        <v>#N/A</v>
      </c>
    </row>
    <row r="364" customFormat="false" ht="15" hidden="false" customHeight="false" outlineLevel="0" collapsed="false">
      <c r="A364" s="5"/>
      <c r="B364" s="19"/>
      <c r="C364" s="19"/>
      <c r="D364" s="19"/>
      <c r="E364" s="19"/>
      <c r="G364" s="5" t="e">
        <f aca="true">EXACT(VLOOKUP($A364, INDIRECT("scientific!$A:$E"), 5, FALSE()), "no")</f>
        <v>#N/A</v>
      </c>
    </row>
    <row r="365" customFormat="false" ht="15" hidden="false" customHeight="false" outlineLevel="0" collapsed="false">
      <c r="A365" s="5"/>
      <c r="B365" s="19"/>
      <c r="C365" s="19"/>
      <c r="D365" s="19"/>
      <c r="E365" s="19"/>
      <c r="G365" s="5" t="e">
        <f aca="true">EXACT(VLOOKUP($A365, INDIRECT("scientific!$A:$E"), 5, FALSE()), "no")</f>
        <v>#N/A</v>
      </c>
    </row>
    <row r="366" customFormat="false" ht="15" hidden="false" customHeight="false" outlineLevel="0" collapsed="false">
      <c r="A366" s="5"/>
      <c r="B366" s="19"/>
      <c r="C366" s="19"/>
      <c r="D366" s="19"/>
      <c r="E366" s="19"/>
      <c r="G366" s="5" t="e">
        <f aca="true">EXACT(VLOOKUP($A366, INDIRECT("scientific!$A:$E"), 5, FALSE()), "no")</f>
        <v>#N/A</v>
      </c>
    </row>
    <row r="367" customFormat="false" ht="15" hidden="false" customHeight="false" outlineLevel="0" collapsed="false">
      <c r="A367" s="5"/>
      <c r="B367" s="19"/>
      <c r="C367" s="19"/>
      <c r="D367" s="19"/>
      <c r="E367" s="19"/>
      <c r="G367" s="5" t="e">
        <f aca="true">EXACT(VLOOKUP($A367, INDIRECT("scientific!$A:$E"), 5, FALSE()), "no")</f>
        <v>#N/A</v>
      </c>
    </row>
    <row r="368" customFormat="false" ht="15" hidden="false" customHeight="false" outlineLevel="0" collapsed="false">
      <c r="A368" s="5"/>
      <c r="B368" s="19"/>
      <c r="C368" s="19"/>
      <c r="D368" s="19"/>
      <c r="E368" s="19"/>
      <c r="G368" s="5" t="e">
        <f aca="true">EXACT(VLOOKUP($A368, INDIRECT("scientific!$A:$E"), 5, FALSE()), "no")</f>
        <v>#N/A</v>
      </c>
    </row>
    <row r="369" customFormat="false" ht="15" hidden="false" customHeight="false" outlineLevel="0" collapsed="false">
      <c r="A369" s="5"/>
      <c r="B369" s="19"/>
      <c r="C369" s="19"/>
      <c r="D369" s="19"/>
      <c r="E369" s="19"/>
      <c r="G369" s="5" t="e">
        <f aca="true">EXACT(VLOOKUP($A369, INDIRECT("scientific!$A:$E"), 5, FALSE()), "no")</f>
        <v>#N/A</v>
      </c>
    </row>
    <row r="370" customFormat="false" ht="15" hidden="false" customHeight="false" outlineLevel="0" collapsed="false">
      <c r="A370" s="5"/>
      <c r="B370" s="19"/>
      <c r="C370" s="19"/>
      <c r="D370" s="19"/>
      <c r="E370" s="19"/>
      <c r="G370" s="5" t="e">
        <f aca="true">EXACT(VLOOKUP($A370, INDIRECT("scientific!$A:$E"), 5, FALSE()), "no")</f>
        <v>#N/A</v>
      </c>
    </row>
    <row r="371" customFormat="false" ht="15" hidden="false" customHeight="false" outlineLevel="0" collapsed="false">
      <c r="A371" s="5"/>
      <c r="B371" s="19"/>
      <c r="C371" s="19"/>
      <c r="D371" s="19"/>
      <c r="E371" s="19"/>
      <c r="G371" s="5" t="e">
        <f aca="true">EXACT(VLOOKUP($A371, INDIRECT("scientific!$A:$E"), 5, FALSE()), "no")</f>
        <v>#N/A</v>
      </c>
    </row>
    <row r="372" customFormat="false" ht="15" hidden="false" customHeight="false" outlineLevel="0" collapsed="false">
      <c r="A372" s="5"/>
      <c r="B372" s="19"/>
      <c r="C372" s="19"/>
      <c r="D372" s="19"/>
      <c r="E372" s="19"/>
      <c r="G372" s="5" t="e">
        <f aca="true">EXACT(VLOOKUP($A372, INDIRECT("scientific!$A:$E"), 5, FALSE()), "no")</f>
        <v>#N/A</v>
      </c>
    </row>
    <row r="373" customFormat="false" ht="15" hidden="false" customHeight="false" outlineLevel="0" collapsed="false">
      <c r="A373" s="5"/>
      <c r="B373" s="19"/>
      <c r="C373" s="19"/>
      <c r="D373" s="19"/>
      <c r="E373" s="19"/>
      <c r="G373" s="5" t="e">
        <f aca="true">EXACT(VLOOKUP($A373, INDIRECT("scientific!$A:$E"), 5, FALSE()), "no")</f>
        <v>#N/A</v>
      </c>
    </row>
    <row r="374" customFormat="false" ht="15" hidden="false" customHeight="false" outlineLevel="0" collapsed="false">
      <c r="A374" s="5"/>
      <c r="B374" s="19"/>
      <c r="C374" s="19"/>
      <c r="D374" s="19"/>
      <c r="E374" s="19"/>
      <c r="G374" s="5" t="e">
        <f aca="true">EXACT(VLOOKUP($A374, INDIRECT("scientific!$A:$E"), 5, FALSE()), "no")</f>
        <v>#N/A</v>
      </c>
    </row>
    <row r="375" customFormat="false" ht="15" hidden="false" customHeight="false" outlineLevel="0" collapsed="false">
      <c r="A375" s="5"/>
      <c r="B375" s="19"/>
      <c r="C375" s="19"/>
      <c r="D375" s="19"/>
      <c r="E375" s="19"/>
      <c r="G375" s="5" t="e">
        <f aca="true">EXACT(VLOOKUP($A375, INDIRECT("scientific!$A:$E"), 5, FALSE()), "no")</f>
        <v>#N/A</v>
      </c>
    </row>
    <row r="376" customFormat="false" ht="15" hidden="false" customHeight="false" outlineLevel="0" collapsed="false">
      <c r="A376" s="5"/>
      <c r="B376" s="19"/>
      <c r="C376" s="19"/>
      <c r="D376" s="19"/>
      <c r="E376" s="19"/>
      <c r="G376" s="5" t="e">
        <f aca="true">EXACT(VLOOKUP($A376, INDIRECT("scientific!$A:$E"), 5, FALSE()), "no")</f>
        <v>#N/A</v>
      </c>
    </row>
    <row r="377" customFormat="false" ht="15" hidden="false" customHeight="false" outlineLevel="0" collapsed="false">
      <c r="A377" s="5"/>
      <c r="B377" s="19"/>
      <c r="C377" s="19"/>
      <c r="D377" s="19"/>
      <c r="E377" s="19"/>
      <c r="G377" s="5" t="e">
        <f aca="true">EXACT(VLOOKUP($A377, INDIRECT("scientific!$A:$E"), 5, FALSE()), "no")</f>
        <v>#N/A</v>
      </c>
    </row>
    <row r="378" customFormat="false" ht="15" hidden="false" customHeight="false" outlineLevel="0" collapsed="false">
      <c r="A378" s="5"/>
      <c r="B378" s="19"/>
      <c r="C378" s="19"/>
      <c r="D378" s="19"/>
      <c r="E378" s="19"/>
      <c r="G378" s="5" t="e">
        <f aca="true">EXACT(VLOOKUP($A378, INDIRECT("scientific!$A:$E"), 5, FALSE()), "no")</f>
        <v>#N/A</v>
      </c>
    </row>
    <row r="379" customFormat="false" ht="15" hidden="false" customHeight="false" outlineLevel="0" collapsed="false">
      <c r="A379" s="5"/>
      <c r="B379" s="19"/>
      <c r="C379" s="19"/>
      <c r="D379" s="19"/>
      <c r="E379" s="19"/>
      <c r="G379" s="5" t="e">
        <f aca="true">EXACT(VLOOKUP($A379, INDIRECT("scientific!$A:$E"), 5, FALSE()), "no")</f>
        <v>#N/A</v>
      </c>
    </row>
    <row r="380" customFormat="false" ht="15" hidden="false" customHeight="false" outlineLevel="0" collapsed="false">
      <c r="A380" s="5"/>
      <c r="B380" s="19"/>
      <c r="C380" s="19"/>
      <c r="D380" s="19"/>
      <c r="E380" s="19"/>
      <c r="G380" s="5" t="e">
        <f aca="true">EXACT(VLOOKUP($A380, INDIRECT("scientific!$A:$E"), 5, FALSE()), "no")</f>
        <v>#N/A</v>
      </c>
    </row>
    <row r="381" customFormat="false" ht="15" hidden="false" customHeight="false" outlineLevel="0" collapsed="false">
      <c r="A381" s="5"/>
      <c r="B381" s="19"/>
      <c r="C381" s="19"/>
      <c r="D381" s="19"/>
      <c r="E381" s="19"/>
      <c r="G381" s="5" t="e">
        <f aca="true">EXACT(VLOOKUP($A381, INDIRECT("scientific!$A:$E"), 5, FALSE()), "no")</f>
        <v>#N/A</v>
      </c>
    </row>
    <row r="382" customFormat="false" ht="15" hidden="false" customHeight="false" outlineLevel="0" collapsed="false">
      <c r="A382" s="5"/>
      <c r="B382" s="19"/>
      <c r="C382" s="19"/>
      <c r="D382" s="19"/>
      <c r="E382" s="19"/>
      <c r="G382" s="5" t="e">
        <f aca="true">EXACT(VLOOKUP($A382, INDIRECT("scientific!$A:$E"), 5, FALSE()), "no")</f>
        <v>#N/A</v>
      </c>
    </row>
    <row r="383" customFormat="false" ht="15" hidden="false" customHeight="false" outlineLevel="0" collapsed="false">
      <c r="A383" s="5"/>
      <c r="B383" s="19"/>
      <c r="C383" s="19"/>
      <c r="D383" s="19"/>
      <c r="E383" s="19"/>
      <c r="G383" s="5" t="e">
        <f aca="true">EXACT(VLOOKUP($A383, INDIRECT("scientific!$A:$E"), 5, FALSE()), "no")</f>
        <v>#N/A</v>
      </c>
    </row>
    <row r="384" customFormat="false" ht="15" hidden="false" customHeight="false" outlineLevel="0" collapsed="false">
      <c r="A384" s="5"/>
      <c r="B384" s="19"/>
      <c r="C384" s="19"/>
      <c r="D384" s="19"/>
      <c r="E384" s="19"/>
      <c r="G384" s="5" t="e">
        <f aca="true">EXACT(VLOOKUP($A384, INDIRECT("scientific!$A:$E"), 5, FALSE()), "no")</f>
        <v>#N/A</v>
      </c>
    </row>
    <row r="385" customFormat="false" ht="15" hidden="false" customHeight="false" outlineLevel="0" collapsed="false">
      <c r="A385" s="5"/>
      <c r="B385" s="19"/>
      <c r="C385" s="19"/>
      <c r="D385" s="19"/>
      <c r="E385" s="19"/>
      <c r="G385" s="5" t="e">
        <f aca="true">EXACT(VLOOKUP($A385, INDIRECT("scientific!$A:$E"), 5, FALSE()), "no")</f>
        <v>#N/A</v>
      </c>
    </row>
    <row r="386" customFormat="false" ht="15" hidden="false" customHeight="false" outlineLevel="0" collapsed="false">
      <c r="A386" s="5"/>
      <c r="B386" s="19"/>
      <c r="C386" s="19"/>
      <c r="D386" s="19"/>
      <c r="E386" s="19"/>
      <c r="G386" s="5" t="e">
        <f aca="true">EXACT(VLOOKUP($A386, INDIRECT("scientific!$A:$E"), 5, FALSE()), "no")</f>
        <v>#N/A</v>
      </c>
    </row>
    <row r="387" customFormat="false" ht="15" hidden="false" customHeight="false" outlineLevel="0" collapsed="false">
      <c r="A387" s="5"/>
      <c r="B387" s="19"/>
      <c r="C387" s="19"/>
      <c r="D387" s="19"/>
      <c r="E387" s="19"/>
      <c r="G387" s="5" t="e">
        <f aca="true">EXACT(VLOOKUP($A387, INDIRECT("scientific!$A:$E"), 5, FALSE()), "no")</f>
        <v>#N/A</v>
      </c>
    </row>
    <row r="388" customFormat="false" ht="15" hidden="false" customHeight="false" outlineLevel="0" collapsed="false">
      <c r="A388" s="5"/>
      <c r="B388" s="19"/>
      <c r="C388" s="19"/>
      <c r="D388" s="19"/>
      <c r="E388" s="19"/>
      <c r="G388" s="5" t="e">
        <f aca="true">EXACT(VLOOKUP($A388, INDIRECT("scientific!$A:$E"), 5, FALSE()), "no")</f>
        <v>#N/A</v>
      </c>
    </row>
    <row r="389" customFormat="false" ht="15" hidden="false" customHeight="false" outlineLevel="0" collapsed="false">
      <c r="A389" s="5"/>
      <c r="B389" s="19"/>
      <c r="C389" s="19"/>
      <c r="D389" s="19"/>
      <c r="E389" s="19"/>
      <c r="G389" s="5" t="e">
        <f aca="true">EXACT(VLOOKUP($A389, INDIRECT("scientific!$A:$E"), 5, FALSE()), "no")</f>
        <v>#N/A</v>
      </c>
    </row>
    <row r="390" customFormat="false" ht="15" hidden="false" customHeight="false" outlineLevel="0" collapsed="false">
      <c r="A390" s="5"/>
      <c r="B390" s="19"/>
      <c r="C390" s="19"/>
      <c r="D390" s="19"/>
      <c r="E390" s="19"/>
      <c r="G390" s="5" t="e">
        <f aca="true">EXACT(VLOOKUP($A390, INDIRECT("scientific!$A:$E"), 5, FALSE()), "no")</f>
        <v>#N/A</v>
      </c>
    </row>
    <row r="391" customFormat="false" ht="15" hidden="false" customHeight="false" outlineLevel="0" collapsed="false">
      <c r="A391" s="5"/>
      <c r="B391" s="19"/>
      <c r="C391" s="19"/>
      <c r="D391" s="19"/>
      <c r="E391" s="19"/>
      <c r="G391" s="5" t="e">
        <f aca="true">EXACT(VLOOKUP($A391, INDIRECT("scientific!$A:$E"), 5, FALSE()), "no")</f>
        <v>#N/A</v>
      </c>
    </row>
    <row r="392" customFormat="false" ht="15" hidden="false" customHeight="false" outlineLevel="0" collapsed="false">
      <c r="A392" s="5"/>
      <c r="B392" s="19"/>
      <c r="C392" s="19"/>
      <c r="D392" s="19"/>
      <c r="E392" s="19"/>
      <c r="G392" s="5" t="e">
        <f aca="true">EXACT(VLOOKUP($A392, INDIRECT("scientific!$A:$E"), 5, FALSE()), "no")</f>
        <v>#N/A</v>
      </c>
    </row>
    <row r="393" customFormat="false" ht="15" hidden="false" customHeight="false" outlineLevel="0" collapsed="false">
      <c r="A393" s="5"/>
      <c r="B393" s="19"/>
      <c r="C393" s="19"/>
      <c r="D393" s="19"/>
      <c r="E393" s="19"/>
      <c r="G393" s="5" t="e">
        <f aca="true">EXACT(VLOOKUP($A393, INDIRECT("scientific!$A:$E"), 5, FALSE()), "no")</f>
        <v>#N/A</v>
      </c>
    </row>
    <row r="394" customFormat="false" ht="15" hidden="false" customHeight="false" outlineLevel="0" collapsed="false">
      <c r="A394" s="5"/>
      <c r="B394" s="19"/>
      <c r="C394" s="19"/>
      <c r="D394" s="19"/>
      <c r="E394" s="19"/>
      <c r="G394" s="5" t="e">
        <f aca="true">EXACT(VLOOKUP($A394, INDIRECT("scientific!$A:$E"), 5, FALSE()), "no")</f>
        <v>#N/A</v>
      </c>
    </row>
    <row r="395" customFormat="false" ht="15" hidden="false" customHeight="false" outlineLevel="0" collapsed="false">
      <c r="A395" s="5"/>
      <c r="B395" s="19"/>
      <c r="C395" s="19"/>
      <c r="D395" s="19"/>
      <c r="E395" s="19"/>
      <c r="G395" s="5" t="e">
        <f aca="true">EXACT(VLOOKUP($A395, INDIRECT("scientific!$A:$E"), 5, FALSE()), "no")</f>
        <v>#N/A</v>
      </c>
    </row>
    <row r="396" customFormat="false" ht="15" hidden="false" customHeight="false" outlineLevel="0" collapsed="false">
      <c r="A396" s="5"/>
      <c r="B396" s="19"/>
      <c r="C396" s="19"/>
      <c r="D396" s="19"/>
      <c r="E396" s="19"/>
      <c r="G396" s="5" t="e">
        <f aca="true">EXACT(VLOOKUP($A396, INDIRECT("scientific!$A:$E"), 5, FALSE()), "no")</f>
        <v>#N/A</v>
      </c>
    </row>
    <row r="397" customFormat="false" ht="15" hidden="false" customHeight="false" outlineLevel="0" collapsed="false">
      <c r="A397" s="5"/>
      <c r="B397" s="19"/>
      <c r="C397" s="19"/>
      <c r="D397" s="19"/>
      <c r="E397" s="19"/>
      <c r="G397" s="5" t="e">
        <f aca="true">EXACT(VLOOKUP($A397, INDIRECT("scientific!$A:$E"), 5, FALSE()), "no")</f>
        <v>#N/A</v>
      </c>
    </row>
    <row r="398" customFormat="false" ht="15" hidden="false" customHeight="false" outlineLevel="0" collapsed="false">
      <c r="A398" s="5"/>
      <c r="B398" s="19"/>
      <c r="C398" s="19"/>
      <c r="D398" s="19"/>
      <c r="E398" s="19"/>
      <c r="G398" s="5" t="e">
        <f aca="true">EXACT(VLOOKUP($A398, INDIRECT("scientific!$A:$E"), 5, FALSE()), "no")</f>
        <v>#N/A</v>
      </c>
    </row>
    <row r="399" customFormat="false" ht="15" hidden="false" customHeight="false" outlineLevel="0" collapsed="false">
      <c r="A399" s="5"/>
      <c r="B399" s="19"/>
      <c r="C399" s="19"/>
      <c r="D399" s="19"/>
      <c r="E399" s="19"/>
      <c r="G399" s="5" t="e">
        <f aca="true">EXACT(VLOOKUP($A399, INDIRECT("scientific!$A:$E"), 5, FALSE()), "no")</f>
        <v>#N/A</v>
      </c>
    </row>
    <row r="400" customFormat="false" ht="15" hidden="false" customHeight="false" outlineLevel="0" collapsed="false">
      <c r="A400" s="5"/>
      <c r="B400" s="19"/>
      <c r="C400" s="19"/>
      <c r="D400" s="19"/>
      <c r="E400" s="19"/>
      <c r="G400" s="5" t="e">
        <f aca="true">EXACT(VLOOKUP($A400, INDIRECT("scientific!$A:$E"), 5, FALSE()), "no")</f>
        <v>#N/A</v>
      </c>
    </row>
    <row r="401" customFormat="false" ht="15" hidden="false" customHeight="false" outlineLevel="0" collapsed="false">
      <c r="A401" s="5"/>
      <c r="B401" s="19"/>
      <c r="C401" s="19"/>
      <c r="D401" s="19"/>
      <c r="E401" s="19"/>
      <c r="G401" s="5" t="e">
        <f aca="true">EXACT(VLOOKUP($A401, INDIRECT("scientific!$A:$E"), 5, FALSE()), "no")</f>
        <v>#N/A</v>
      </c>
    </row>
    <row r="402" customFormat="false" ht="15" hidden="false" customHeight="false" outlineLevel="0" collapsed="false">
      <c r="A402" s="5"/>
      <c r="B402" s="19"/>
      <c r="C402" s="19"/>
      <c r="D402" s="19"/>
      <c r="E402" s="19"/>
      <c r="G402" s="5" t="e">
        <f aca="true">EXACT(VLOOKUP($A402, INDIRECT("scientific!$A:$E"), 5, FALSE()), "no")</f>
        <v>#N/A</v>
      </c>
    </row>
    <row r="403" customFormat="false" ht="15" hidden="false" customHeight="false" outlineLevel="0" collapsed="false">
      <c r="A403" s="5"/>
      <c r="B403" s="19"/>
      <c r="C403" s="19"/>
      <c r="D403" s="19"/>
      <c r="E403" s="19"/>
      <c r="G403" s="5" t="e">
        <f aca="true">EXACT(VLOOKUP($A403, INDIRECT("scientific!$A:$E"), 5, FALSE()), "no")</f>
        <v>#N/A</v>
      </c>
    </row>
    <row r="404" customFormat="false" ht="15" hidden="false" customHeight="false" outlineLevel="0" collapsed="false">
      <c r="A404" s="5"/>
      <c r="B404" s="19"/>
      <c r="C404" s="19"/>
      <c r="D404" s="19"/>
      <c r="E404" s="19"/>
      <c r="G404" s="5" t="e">
        <f aca="true">EXACT(VLOOKUP($A404, INDIRECT("scientific!$A:$E"), 5, FALSE()), "no")</f>
        <v>#N/A</v>
      </c>
    </row>
    <row r="405" customFormat="false" ht="15" hidden="false" customHeight="false" outlineLevel="0" collapsed="false">
      <c r="A405" s="5"/>
      <c r="B405" s="19"/>
      <c r="C405" s="19"/>
      <c r="D405" s="19"/>
      <c r="E405" s="19"/>
      <c r="G405" s="5" t="e">
        <f aca="true">EXACT(VLOOKUP($A405, INDIRECT("scientific!$A:$E"), 5, FALSE()), "no")</f>
        <v>#N/A</v>
      </c>
    </row>
    <row r="406" customFormat="false" ht="15" hidden="false" customHeight="false" outlineLevel="0" collapsed="false">
      <c r="A406" s="5"/>
      <c r="B406" s="19"/>
      <c r="C406" s="19"/>
      <c r="D406" s="19"/>
      <c r="E406" s="19"/>
      <c r="G406" s="5" t="e">
        <f aca="true">EXACT(VLOOKUP($A406, INDIRECT("scientific!$A:$E"), 5, FALSE()), "no")</f>
        <v>#N/A</v>
      </c>
    </row>
    <row r="407" customFormat="false" ht="15" hidden="false" customHeight="false" outlineLevel="0" collapsed="false">
      <c r="A407" s="5"/>
      <c r="B407" s="19"/>
      <c r="C407" s="19"/>
      <c r="D407" s="19"/>
      <c r="E407" s="19"/>
      <c r="G407" s="5" t="e">
        <f aca="true">EXACT(VLOOKUP($A407, INDIRECT("scientific!$A:$E"), 5, FALSE()), "no")</f>
        <v>#N/A</v>
      </c>
    </row>
    <row r="408" customFormat="false" ht="15" hidden="false" customHeight="false" outlineLevel="0" collapsed="false">
      <c r="A408" s="5"/>
      <c r="B408" s="19"/>
      <c r="C408" s="19"/>
      <c r="D408" s="19"/>
      <c r="E408" s="19"/>
      <c r="G408" s="5" t="e">
        <f aca="true">EXACT(VLOOKUP($A408, INDIRECT("scientific!$A:$E"), 5, FALSE()), "no")</f>
        <v>#N/A</v>
      </c>
    </row>
    <row r="409" customFormat="false" ht="15" hidden="false" customHeight="false" outlineLevel="0" collapsed="false">
      <c r="A409" s="5"/>
      <c r="B409" s="19"/>
      <c r="C409" s="19"/>
      <c r="D409" s="19"/>
      <c r="E409" s="19"/>
      <c r="G409" s="5" t="e">
        <f aca="true">EXACT(VLOOKUP($A409, INDIRECT("scientific!$A:$E"), 5, FALSE()), "no")</f>
        <v>#N/A</v>
      </c>
    </row>
    <row r="410" customFormat="false" ht="15" hidden="false" customHeight="false" outlineLevel="0" collapsed="false">
      <c r="A410" s="5"/>
      <c r="B410" s="19"/>
      <c r="C410" s="19"/>
      <c r="D410" s="19"/>
      <c r="E410" s="19"/>
      <c r="G410" s="5" t="e">
        <f aca="true">EXACT(VLOOKUP($A410, INDIRECT("scientific!$A:$E"), 5, FALSE()), "no")</f>
        <v>#N/A</v>
      </c>
    </row>
    <row r="411" customFormat="false" ht="15" hidden="false" customHeight="false" outlineLevel="0" collapsed="false">
      <c r="A411" s="5"/>
      <c r="B411" s="19"/>
      <c r="C411" s="19"/>
      <c r="D411" s="19"/>
      <c r="E411" s="19"/>
      <c r="G411" s="5" t="e">
        <f aca="true">EXACT(VLOOKUP($A411, INDIRECT("scientific!$A:$E"), 5, FALSE()), "no")</f>
        <v>#N/A</v>
      </c>
    </row>
    <row r="412" customFormat="false" ht="15" hidden="false" customHeight="false" outlineLevel="0" collapsed="false">
      <c r="A412" s="5"/>
      <c r="B412" s="19"/>
      <c r="C412" s="19"/>
      <c r="D412" s="19"/>
      <c r="E412" s="19"/>
      <c r="G412" s="5" t="e">
        <f aca="true">EXACT(VLOOKUP($A412, INDIRECT("scientific!$A:$E"), 5, FALSE()), "no")</f>
        <v>#N/A</v>
      </c>
    </row>
    <row r="413" customFormat="false" ht="15" hidden="false" customHeight="false" outlineLevel="0" collapsed="false">
      <c r="A413" s="5"/>
      <c r="B413" s="19"/>
      <c r="C413" s="19"/>
      <c r="D413" s="19"/>
      <c r="E413" s="19"/>
      <c r="G413" s="5" t="e">
        <f aca="true">EXACT(VLOOKUP($A413, INDIRECT("scientific!$A:$E"), 5, FALSE()), "no")</f>
        <v>#N/A</v>
      </c>
    </row>
    <row r="414" customFormat="false" ht="15" hidden="false" customHeight="false" outlineLevel="0" collapsed="false">
      <c r="A414" s="5"/>
      <c r="B414" s="19"/>
      <c r="C414" s="19"/>
      <c r="D414" s="19"/>
      <c r="E414" s="19"/>
      <c r="G414" s="5" t="e">
        <f aca="true">EXACT(VLOOKUP($A414, INDIRECT("scientific!$A:$E"), 5, FALSE()), "no")</f>
        <v>#N/A</v>
      </c>
    </row>
    <row r="415" customFormat="false" ht="15" hidden="false" customHeight="false" outlineLevel="0" collapsed="false">
      <c r="A415" s="5"/>
      <c r="B415" s="19"/>
      <c r="C415" s="19"/>
      <c r="D415" s="19"/>
      <c r="E415" s="19"/>
      <c r="G415" s="5" t="e">
        <f aca="true">EXACT(VLOOKUP($A415, INDIRECT("scientific!$A:$E"), 5, FALSE()), "no")</f>
        <v>#N/A</v>
      </c>
    </row>
    <row r="416" customFormat="false" ht="15" hidden="false" customHeight="false" outlineLevel="0" collapsed="false">
      <c r="A416" s="5"/>
      <c r="B416" s="19"/>
      <c r="C416" s="19"/>
      <c r="D416" s="19"/>
      <c r="E416" s="19"/>
      <c r="G416" s="5" t="e">
        <f aca="true">EXACT(VLOOKUP($A416, INDIRECT("scientific!$A:$E"), 5, FALSE()), "no")</f>
        <v>#N/A</v>
      </c>
    </row>
    <row r="417" customFormat="false" ht="15" hidden="false" customHeight="false" outlineLevel="0" collapsed="false">
      <c r="A417" s="5"/>
      <c r="B417" s="19"/>
      <c r="C417" s="19"/>
      <c r="D417" s="19"/>
      <c r="E417" s="19"/>
      <c r="G417" s="5" t="e">
        <f aca="true">EXACT(VLOOKUP($A417, INDIRECT("scientific!$A:$E"), 5, FALSE()), "no")</f>
        <v>#N/A</v>
      </c>
    </row>
    <row r="418" customFormat="false" ht="15" hidden="false" customHeight="false" outlineLevel="0" collapsed="false">
      <c r="A418" s="5"/>
      <c r="B418" s="19"/>
      <c r="C418" s="19"/>
      <c r="D418" s="19"/>
      <c r="E418" s="19"/>
      <c r="G418" s="5" t="e">
        <f aca="true">EXACT(VLOOKUP($A418, INDIRECT("scientific!$A:$E"), 5, FALSE()), "no")</f>
        <v>#N/A</v>
      </c>
    </row>
    <row r="419" customFormat="false" ht="15" hidden="false" customHeight="false" outlineLevel="0" collapsed="false">
      <c r="A419" s="5"/>
      <c r="B419" s="19"/>
      <c r="C419" s="19"/>
      <c r="D419" s="19"/>
      <c r="E419" s="19"/>
      <c r="G419" s="5" t="e">
        <f aca="true">EXACT(VLOOKUP($A419, INDIRECT("scientific!$A:$E"), 5, FALSE()), "no")</f>
        <v>#N/A</v>
      </c>
    </row>
    <row r="420" customFormat="false" ht="15" hidden="false" customHeight="false" outlineLevel="0" collapsed="false">
      <c r="A420" s="5"/>
      <c r="B420" s="19"/>
      <c r="C420" s="19"/>
      <c r="D420" s="19"/>
      <c r="E420" s="19"/>
      <c r="G420" s="5" t="e">
        <f aca="true">EXACT(VLOOKUP($A420, INDIRECT("scientific!$A:$E"), 5, FALSE()), "no")</f>
        <v>#N/A</v>
      </c>
    </row>
    <row r="421" customFormat="false" ht="15" hidden="false" customHeight="false" outlineLevel="0" collapsed="false">
      <c r="A421" s="5"/>
      <c r="B421" s="19"/>
      <c r="C421" s="19"/>
      <c r="D421" s="19"/>
      <c r="E421" s="19"/>
      <c r="G421" s="5" t="e">
        <f aca="true">EXACT(VLOOKUP($A421, INDIRECT("scientific!$A:$E"), 5, FALSE()), "no")</f>
        <v>#N/A</v>
      </c>
    </row>
    <row r="422" customFormat="false" ht="15" hidden="false" customHeight="false" outlineLevel="0" collapsed="false">
      <c r="A422" s="5"/>
      <c r="B422" s="19"/>
      <c r="C422" s="19"/>
      <c r="D422" s="19"/>
      <c r="E422" s="19"/>
      <c r="G422" s="5" t="e">
        <f aca="true">EXACT(VLOOKUP($A422, INDIRECT("scientific!$A:$E"), 5, FALSE()), "no")</f>
        <v>#N/A</v>
      </c>
    </row>
    <row r="423" customFormat="false" ht="15" hidden="false" customHeight="false" outlineLevel="0" collapsed="false">
      <c r="A423" s="5"/>
      <c r="B423" s="19"/>
      <c r="C423" s="19"/>
      <c r="D423" s="19"/>
      <c r="E423" s="19"/>
      <c r="G423" s="5" t="e">
        <f aca="true">EXACT(VLOOKUP($A423, INDIRECT("scientific!$A:$E"), 5, FALSE()), "no")</f>
        <v>#N/A</v>
      </c>
    </row>
    <row r="424" customFormat="false" ht="15" hidden="false" customHeight="false" outlineLevel="0" collapsed="false">
      <c r="A424" s="5"/>
      <c r="B424" s="19"/>
      <c r="C424" s="19"/>
      <c r="D424" s="19"/>
      <c r="E424" s="19"/>
      <c r="G424" s="5" t="e">
        <f aca="true">EXACT(VLOOKUP($A424, INDIRECT("scientific!$A:$E"), 5, FALSE()), "no")</f>
        <v>#N/A</v>
      </c>
    </row>
    <row r="425" customFormat="false" ht="15" hidden="false" customHeight="false" outlineLevel="0" collapsed="false">
      <c r="A425" s="5"/>
      <c r="B425" s="19"/>
      <c r="C425" s="19"/>
      <c r="D425" s="19"/>
      <c r="E425" s="19"/>
      <c r="G425" s="5" t="e">
        <f aca="true">EXACT(VLOOKUP($A425, INDIRECT("scientific!$A:$E"), 5, FALSE()), "no")</f>
        <v>#N/A</v>
      </c>
    </row>
    <row r="426" customFormat="false" ht="15" hidden="false" customHeight="false" outlineLevel="0" collapsed="false">
      <c r="A426" s="5"/>
      <c r="B426" s="19"/>
      <c r="C426" s="19"/>
      <c r="D426" s="19"/>
      <c r="E426" s="19"/>
      <c r="G426" s="5" t="e">
        <f aca="true">EXACT(VLOOKUP($A426, INDIRECT("scientific!$A:$E"), 5, FALSE()), "no")</f>
        <v>#N/A</v>
      </c>
    </row>
    <row r="427" customFormat="false" ht="15" hidden="false" customHeight="false" outlineLevel="0" collapsed="false">
      <c r="A427" s="5"/>
      <c r="B427" s="19"/>
      <c r="C427" s="19"/>
      <c r="D427" s="19"/>
      <c r="E427" s="19"/>
      <c r="G427" s="5" t="e">
        <f aca="true">EXACT(VLOOKUP($A427, INDIRECT("scientific!$A:$E"), 5, FALSE()), "no")</f>
        <v>#N/A</v>
      </c>
    </row>
    <row r="428" customFormat="false" ht="15" hidden="false" customHeight="false" outlineLevel="0" collapsed="false">
      <c r="A428" s="5"/>
      <c r="B428" s="19"/>
      <c r="C428" s="19"/>
      <c r="D428" s="19"/>
      <c r="E428" s="19"/>
      <c r="G428" s="5" t="e">
        <f aca="true">EXACT(VLOOKUP($A428, INDIRECT("scientific!$A:$E"), 5, FALSE()), "no")</f>
        <v>#N/A</v>
      </c>
    </row>
    <row r="429" customFormat="false" ht="15" hidden="false" customHeight="false" outlineLevel="0" collapsed="false">
      <c r="A429" s="5"/>
      <c r="B429" s="19"/>
      <c r="C429" s="19"/>
      <c r="D429" s="19"/>
      <c r="E429" s="19"/>
      <c r="G429" s="5" t="e">
        <f aca="true">EXACT(VLOOKUP($A429, INDIRECT("scientific!$A:$E"), 5, FALSE()), "no")</f>
        <v>#N/A</v>
      </c>
    </row>
    <row r="430" customFormat="false" ht="15" hidden="false" customHeight="false" outlineLevel="0" collapsed="false">
      <c r="A430" s="5"/>
      <c r="B430" s="19"/>
      <c r="C430" s="19"/>
      <c r="D430" s="19"/>
      <c r="E430" s="19"/>
      <c r="G430" s="5" t="e">
        <f aca="true">EXACT(VLOOKUP($A430, INDIRECT("scientific!$A:$E"), 5, FALSE()), "no")</f>
        <v>#N/A</v>
      </c>
    </row>
    <row r="431" customFormat="false" ht="15" hidden="false" customHeight="false" outlineLevel="0" collapsed="false">
      <c r="A431" s="5"/>
      <c r="B431" s="19"/>
      <c r="C431" s="19"/>
      <c r="D431" s="19"/>
      <c r="E431" s="19"/>
      <c r="G431" s="5" t="e">
        <f aca="true">EXACT(VLOOKUP($A431, INDIRECT("scientific!$A:$E"), 5, FALSE()), "no")</f>
        <v>#N/A</v>
      </c>
    </row>
    <row r="432" customFormat="false" ht="15" hidden="false" customHeight="false" outlineLevel="0" collapsed="false">
      <c r="A432" s="5"/>
      <c r="B432" s="19"/>
      <c r="C432" s="19"/>
      <c r="D432" s="19"/>
      <c r="E432" s="19"/>
      <c r="G432" s="5" t="e">
        <f aca="true">EXACT(VLOOKUP($A432, INDIRECT("scientific!$A:$E"), 5, FALSE()), "no")</f>
        <v>#N/A</v>
      </c>
    </row>
    <row r="433" customFormat="false" ht="15" hidden="false" customHeight="false" outlineLevel="0" collapsed="false">
      <c r="A433" s="5"/>
      <c r="B433" s="19"/>
      <c r="C433" s="19"/>
      <c r="D433" s="19"/>
      <c r="E433" s="19"/>
      <c r="G433" s="5" t="e">
        <f aca="true">EXACT(VLOOKUP($A433, INDIRECT("scientific!$A:$E"), 5, FALSE()), "no")</f>
        <v>#N/A</v>
      </c>
    </row>
    <row r="434" customFormat="false" ht="15" hidden="false" customHeight="false" outlineLevel="0" collapsed="false">
      <c r="A434" s="5"/>
      <c r="B434" s="19"/>
      <c r="C434" s="19"/>
      <c r="D434" s="19"/>
      <c r="E434" s="19"/>
      <c r="G434" s="5" t="e">
        <f aca="true">EXACT(VLOOKUP($A434, INDIRECT("scientific!$A:$E"), 5, FALSE()), "no")</f>
        <v>#N/A</v>
      </c>
    </row>
    <row r="435" customFormat="false" ht="15" hidden="false" customHeight="false" outlineLevel="0" collapsed="false">
      <c r="A435" s="5"/>
      <c r="B435" s="19"/>
      <c r="C435" s="19"/>
      <c r="D435" s="19"/>
      <c r="E435" s="19"/>
      <c r="G435" s="5" t="e">
        <f aca="true">EXACT(VLOOKUP($A435, INDIRECT("scientific!$A:$E"), 5, FALSE()), "no")</f>
        <v>#N/A</v>
      </c>
    </row>
    <row r="436" customFormat="false" ht="15" hidden="false" customHeight="false" outlineLevel="0" collapsed="false">
      <c r="A436" s="5"/>
      <c r="B436" s="19"/>
      <c r="C436" s="19"/>
      <c r="D436" s="19"/>
      <c r="E436" s="19"/>
      <c r="G436" s="5" t="e">
        <f aca="true">EXACT(VLOOKUP($A436, INDIRECT("scientific!$A:$E"), 5, FALSE()), "no")</f>
        <v>#N/A</v>
      </c>
    </row>
    <row r="437" customFormat="false" ht="15" hidden="false" customHeight="false" outlineLevel="0" collapsed="false">
      <c r="A437" s="5"/>
      <c r="B437" s="19"/>
      <c r="C437" s="19"/>
      <c r="D437" s="19"/>
      <c r="E437" s="19"/>
      <c r="G437" s="5" t="e">
        <f aca="true">EXACT(VLOOKUP($A437, INDIRECT("scientific!$A:$E"), 5, FALSE()), "no")</f>
        <v>#N/A</v>
      </c>
    </row>
    <row r="438" customFormat="false" ht="15" hidden="false" customHeight="false" outlineLevel="0" collapsed="false">
      <c r="A438" s="5"/>
      <c r="B438" s="19"/>
      <c r="C438" s="19"/>
      <c r="D438" s="19"/>
      <c r="E438" s="19"/>
      <c r="G438" s="5" t="e">
        <f aca="true">EXACT(VLOOKUP($A438, INDIRECT("scientific!$A:$E"), 5, FALSE()), "no")</f>
        <v>#N/A</v>
      </c>
    </row>
    <row r="439" customFormat="false" ht="15" hidden="false" customHeight="false" outlineLevel="0" collapsed="false">
      <c r="A439" s="5"/>
      <c r="B439" s="19"/>
      <c r="C439" s="19"/>
      <c r="D439" s="19"/>
      <c r="E439" s="19"/>
      <c r="G439" s="5" t="e">
        <f aca="true">EXACT(VLOOKUP($A439, INDIRECT("scientific!$A:$E"), 5, FALSE()), "no")</f>
        <v>#N/A</v>
      </c>
    </row>
    <row r="440" customFormat="false" ht="15" hidden="false" customHeight="false" outlineLevel="0" collapsed="false">
      <c r="A440" s="5"/>
      <c r="B440" s="19"/>
      <c r="C440" s="19"/>
      <c r="D440" s="19"/>
      <c r="E440" s="19"/>
      <c r="G440" s="5" t="e">
        <f aca="true">EXACT(VLOOKUP($A440, INDIRECT("scientific!$A:$E"), 5, FALSE()), "no")</f>
        <v>#N/A</v>
      </c>
    </row>
    <row r="441" customFormat="false" ht="15" hidden="false" customHeight="false" outlineLevel="0" collapsed="false">
      <c r="A441" s="5"/>
      <c r="B441" s="19"/>
      <c r="C441" s="19"/>
      <c r="D441" s="19"/>
      <c r="E441" s="19"/>
      <c r="G441" s="5" t="e">
        <f aca="true">EXACT(VLOOKUP($A441, INDIRECT("scientific!$A:$E"), 5, FALSE()), "no")</f>
        <v>#N/A</v>
      </c>
    </row>
    <row r="442" customFormat="false" ht="15" hidden="false" customHeight="false" outlineLevel="0" collapsed="false">
      <c r="A442" s="5"/>
      <c r="B442" s="19"/>
      <c r="C442" s="19"/>
      <c r="D442" s="19"/>
      <c r="E442" s="19"/>
      <c r="G442" s="5" t="e">
        <f aca="true">EXACT(VLOOKUP($A442, INDIRECT("scientific!$A:$E"), 5, FALSE()), "no")</f>
        <v>#N/A</v>
      </c>
    </row>
    <row r="443" customFormat="false" ht="15" hidden="false" customHeight="false" outlineLevel="0" collapsed="false">
      <c r="A443" s="5"/>
      <c r="B443" s="19"/>
      <c r="C443" s="19"/>
      <c r="D443" s="19"/>
      <c r="E443" s="19"/>
      <c r="G443" s="5" t="e">
        <f aca="true">EXACT(VLOOKUP($A443, INDIRECT("scientific!$A:$E"), 5, FALSE()), "no")</f>
        <v>#N/A</v>
      </c>
    </row>
    <row r="444" customFormat="false" ht="15" hidden="false" customHeight="false" outlineLevel="0" collapsed="false">
      <c r="A444" s="5"/>
      <c r="B444" s="19"/>
      <c r="C444" s="19"/>
      <c r="D444" s="19"/>
      <c r="E444" s="19"/>
      <c r="G444" s="5" t="e">
        <f aca="true">EXACT(VLOOKUP($A444, INDIRECT("scientific!$A:$E"), 5, FALSE()), "no")</f>
        <v>#N/A</v>
      </c>
    </row>
    <row r="445" customFormat="false" ht="15" hidden="false" customHeight="false" outlineLevel="0" collapsed="false">
      <c r="A445" s="5"/>
      <c r="B445" s="19"/>
      <c r="C445" s="19"/>
      <c r="D445" s="19"/>
      <c r="E445" s="19"/>
      <c r="G445" s="5" t="e">
        <f aca="true">EXACT(VLOOKUP($A445, INDIRECT("scientific!$A:$E"), 5, FALSE()), "no")</f>
        <v>#N/A</v>
      </c>
    </row>
    <row r="446" customFormat="false" ht="15" hidden="false" customHeight="false" outlineLevel="0" collapsed="false">
      <c r="A446" s="5"/>
      <c r="B446" s="19"/>
      <c r="C446" s="19"/>
      <c r="D446" s="19"/>
      <c r="E446" s="19"/>
      <c r="G446" s="5" t="e">
        <f aca="true">EXACT(VLOOKUP($A446, INDIRECT("scientific!$A:$E"), 5, FALSE()), "no")</f>
        <v>#N/A</v>
      </c>
    </row>
    <row r="447" customFormat="false" ht="15" hidden="false" customHeight="false" outlineLevel="0" collapsed="false">
      <c r="A447" s="5"/>
      <c r="B447" s="19"/>
      <c r="C447" s="19"/>
      <c r="D447" s="19"/>
      <c r="E447" s="19"/>
      <c r="G447" s="5" t="e">
        <f aca="true">EXACT(VLOOKUP($A447, INDIRECT("scientific!$A:$E"), 5, FALSE()), "no")</f>
        <v>#N/A</v>
      </c>
    </row>
    <row r="448" customFormat="false" ht="15" hidden="false" customHeight="false" outlineLevel="0" collapsed="false">
      <c r="A448" s="5"/>
      <c r="B448" s="19"/>
      <c r="C448" s="19"/>
      <c r="D448" s="19"/>
      <c r="E448" s="19"/>
      <c r="G448" s="5" t="e">
        <f aca="true">EXACT(VLOOKUP($A448, INDIRECT("scientific!$A:$E"), 5, FALSE()), "no")</f>
        <v>#N/A</v>
      </c>
    </row>
    <row r="449" customFormat="false" ht="15" hidden="false" customHeight="false" outlineLevel="0" collapsed="false">
      <c r="A449" s="5"/>
      <c r="B449" s="19"/>
      <c r="C449" s="19"/>
      <c r="D449" s="19"/>
      <c r="E449" s="19"/>
      <c r="G449" s="5" t="e">
        <f aca="true">EXACT(VLOOKUP($A449, INDIRECT("scientific!$A:$E"), 5, FALSE()), "no")</f>
        <v>#N/A</v>
      </c>
    </row>
    <row r="450" customFormat="false" ht="15" hidden="false" customHeight="false" outlineLevel="0" collapsed="false">
      <c r="A450" s="5"/>
      <c r="B450" s="19"/>
      <c r="C450" s="19"/>
      <c r="D450" s="19"/>
      <c r="E450" s="19"/>
      <c r="G450" s="5" t="e">
        <f aca="true">EXACT(VLOOKUP($A450, INDIRECT("scientific!$A:$E"), 5, FALSE()), "no")</f>
        <v>#N/A</v>
      </c>
    </row>
    <row r="451" customFormat="false" ht="15" hidden="false" customHeight="false" outlineLevel="0" collapsed="false">
      <c r="A451" s="5"/>
      <c r="B451" s="19"/>
      <c r="C451" s="19"/>
      <c r="D451" s="19"/>
      <c r="E451" s="19"/>
      <c r="G451" s="5" t="e">
        <f aca="true">EXACT(VLOOKUP($A451, INDIRECT("scientific!$A:$E"), 5, FALSE()), "no")</f>
        <v>#N/A</v>
      </c>
    </row>
    <row r="452" customFormat="false" ht="15" hidden="false" customHeight="false" outlineLevel="0" collapsed="false">
      <c r="A452" s="5"/>
      <c r="B452" s="19"/>
      <c r="C452" s="19"/>
      <c r="D452" s="19"/>
      <c r="E452" s="19"/>
      <c r="G452" s="5" t="e">
        <f aca="true">EXACT(VLOOKUP($A452, INDIRECT("scientific!$A:$E"), 5, FALSE()), "no")</f>
        <v>#N/A</v>
      </c>
    </row>
    <row r="453" customFormat="false" ht="15" hidden="false" customHeight="false" outlineLevel="0" collapsed="false">
      <c r="A453" s="5"/>
      <c r="B453" s="19"/>
      <c r="C453" s="19"/>
      <c r="D453" s="19"/>
      <c r="E453" s="19"/>
      <c r="G453" s="5" t="e">
        <f aca="true">EXACT(VLOOKUP($A453, INDIRECT("scientific!$A:$E"), 5, FALSE()), "no")</f>
        <v>#N/A</v>
      </c>
    </row>
    <row r="454" customFormat="false" ht="15" hidden="false" customHeight="false" outlineLevel="0" collapsed="false">
      <c r="A454" s="5"/>
      <c r="B454" s="19"/>
      <c r="C454" s="19"/>
      <c r="D454" s="19"/>
      <c r="E454" s="19"/>
      <c r="G454" s="5" t="e">
        <f aca="true">EXACT(VLOOKUP($A454, INDIRECT("scientific!$A:$E"), 5, FALSE()), "no")</f>
        <v>#N/A</v>
      </c>
    </row>
    <row r="455" customFormat="false" ht="15" hidden="false" customHeight="false" outlineLevel="0" collapsed="false">
      <c r="A455" s="5"/>
      <c r="B455" s="19"/>
      <c r="C455" s="19"/>
      <c r="D455" s="19"/>
      <c r="E455" s="19"/>
      <c r="G455" s="5" t="e">
        <f aca="true">EXACT(VLOOKUP($A455, INDIRECT("scientific!$A:$E"), 5, FALSE()), "no")</f>
        <v>#N/A</v>
      </c>
    </row>
    <row r="456" customFormat="false" ht="15" hidden="false" customHeight="false" outlineLevel="0" collapsed="false">
      <c r="A456" s="5"/>
      <c r="B456" s="19"/>
      <c r="C456" s="19"/>
      <c r="D456" s="19"/>
      <c r="E456" s="19"/>
      <c r="G456" s="5" t="e">
        <f aca="true">EXACT(VLOOKUP($A456, INDIRECT("scientific!$A:$E"), 5, FALSE()), "no")</f>
        <v>#N/A</v>
      </c>
    </row>
    <row r="457" customFormat="false" ht="15" hidden="false" customHeight="false" outlineLevel="0" collapsed="false">
      <c r="A457" s="5"/>
      <c r="B457" s="19"/>
      <c r="C457" s="19"/>
      <c r="D457" s="19"/>
      <c r="E457" s="19"/>
      <c r="G457" s="5" t="e">
        <f aca="true">EXACT(VLOOKUP($A457, INDIRECT("scientific!$A:$E"), 5, FALSE()), "no")</f>
        <v>#N/A</v>
      </c>
    </row>
    <row r="458" customFormat="false" ht="15" hidden="false" customHeight="false" outlineLevel="0" collapsed="false">
      <c r="A458" s="5"/>
      <c r="B458" s="19"/>
      <c r="C458" s="19"/>
      <c r="D458" s="19"/>
      <c r="E458" s="19"/>
      <c r="G458" s="5" t="e">
        <f aca="true">EXACT(VLOOKUP($A458, INDIRECT("scientific!$A:$E"), 5, FALSE()), "no")</f>
        <v>#N/A</v>
      </c>
    </row>
    <row r="459" customFormat="false" ht="15" hidden="false" customHeight="false" outlineLevel="0" collapsed="false">
      <c r="A459" s="5"/>
      <c r="B459" s="19"/>
      <c r="C459" s="19"/>
      <c r="D459" s="19"/>
      <c r="E459" s="19"/>
      <c r="G459" s="5" t="e">
        <f aca="true">EXACT(VLOOKUP($A459, INDIRECT("scientific!$A:$E"), 5, FALSE()), "no")</f>
        <v>#N/A</v>
      </c>
    </row>
    <row r="460" customFormat="false" ht="15" hidden="false" customHeight="false" outlineLevel="0" collapsed="false">
      <c r="A460" s="5"/>
      <c r="B460" s="19"/>
      <c r="C460" s="19"/>
      <c r="D460" s="19"/>
      <c r="E460" s="19"/>
      <c r="G460" s="5" t="e">
        <f aca="true">EXACT(VLOOKUP($A460, INDIRECT("scientific!$A:$E"), 5, FALSE()), "no")</f>
        <v>#N/A</v>
      </c>
    </row>
    <row r="461" customFormat="false" ht="15" hidden="false" customHeight="false" outlineLevel="0" collapsed="false">
      <c r="A461" s="5"/>
      <c r="B461" s="19"/>
      <c r="C461" s="19"/>
      <c r="D461" s="19"/>
      <c r="E461" s="19"/>
      <c r="G461" s="5" t="e">
        <f aca="true">EXACT(VLOOKUP($A461, INDIRECT("scientific!$A:$E"), 5, FALSE()), "no")</f>
        <v>#N/A</v>
      </c>
    </row>
    <row r="462" customFormat="false" ht="15" hidden="false" customHeight="false" outlineLevel="0" collapsed="false">
      <c r="A462" s="5"/>
      <c r="B462" s="19"/>
      <c r="C462" s="19"/>
      <c r="D462" s="19"/>
      <c r="E462" s="19"/>
      <c r="G462" s="5" t="e">
        <f aca="true">EXACT(VLOOKUP($A462, INDIRECT("scientific!$A:$E"), 5, FALSE()), "no")</f>
        <v>#N/A</v>
      </c>
    </row>
    <row r="463" customFormat="false" ht="15" hidden="false" customHeight="false" outlineLevel="0" collapsed="false">
      <c r="A463" s="5"/>
      <c r="B463" s="19"/>
      <c r="C463" s="19"/>
      <c r="D463" s="19"/>
      <c r="E463" s="19"/>
      <c r="G463" s="5" t="e">
        <f aca="true">EXACT(VLOOKUP($A463, INDIRECT("scientific!$A:$E"), 5, FALSE()), "no")</f>
        <v>#N/A</v>
      </c>
    </row>
    <row r="464" customFormat="false" ht="15" hidden="false" customHeight="false" outlineLevel="0" collapsed="false">
      <c r="A464" s="5"/>
      <c r="B464" s="19"/>
      <c r="C464" s="19"/>
      <c r="D464" s="19"/>
      <c r="E464" s="19"/>
      <c r="G464" s="5" t="e">
        <f aca="true">EXACT(VLOOKUP($A464, INDIRECT("scientific!$A:$E"), 5, FALSE()), "no")</f>
        <v>#N/A</v>
      </c>
    </row>
    <row r="465" customFormat="false" ht="15" hidden="false" customHeight="false" outlineLevel="0" collapsed="false">
      <c r="A465" s="5"/>
      <c r="B465" s="19"/>
      <c r="C465" s="19"/>
      <c r="D465" s="19"/>
      <c r="E465" s="19"/>
      <c r="G465" s="5" t="e">
        <f aca="true">EXACT(VLOOKUP($A465, INDIRECT("scientific!$A:$E"), 5, FALSE()), "no")</f>
        <v>#N/A</v>
      </c>
    </row>
    <row r="466" customFormat="false" ht="15" hidden="false" customHeight="false" outlineLevel="0" collapsed="false">
      <c r="A466" s="5"/>
      <c r="B466" s="19"/>
      <c r="C466" s="19"/>
      <c r="D466" s="19"/>
      <c r="E466" s="19"/>
      <c r="G466" s="5" t="e">
        <f aca="true">EXACT(VLOOKUP($A466, INDIRECT("scientific!$A:$E"), 5, FALSE()), "no")</f>
        <v>#N/A</v>
      </c>
    </row>
    <row r="467" customFormat="false" ht="15" hidden="false" customHeight="false" outlineLevel="0" collapsed="false">
      <c r="A467" s="5"/>
      <c r="B467" s="19"/>
      <c r="C467" s="19"/>
      <c r="D467" s="19"/>
      <c r="E467" s="19"/>
      <c r="G467" s="5" t="e">
        <f aca="true">EXACT(VLOOKUP($A467, INDIRECT("scientific!$A:$E"), 5, FALSE()), "no")</f>
        <v>#N/A</v>
      </c>
    </row>
    <row r="468" customFormat="false" ht="15" hidden="false" customHeight="false" outlineLevel="0" collapsed="false">
      <c r="A468" s="5"/>
      <c r="B468" s="19"/>
      <c r="C468" s="19"/>
      <c r="D468" s="19"/>
      <c r="E468" s="19"/>
      <c r="G468" s="5" t="e">
        <f aca="true">EXACT(VLOOKUP($A468, INDIRECT("scientific!$A:$E"), 5, FALSE()), "no")</f>
        <v>#N/A</v>
      </c>
    </row>
    <row r="469" customFormat="false" ht="15" hidden="false" customHeight="false" outlineLevel="0" collapsed="false">
      <c r="A469" s="5"/>
      <c r="B469" s="19"/>
      <c r="C469" s="19"/>
      <c r="D469" s="19"/>
      <c r="E469" s="19"/>
      <c r="G469" s="5" t="e">
        <f aca="true">EXACT(VLOOKUP($A469, INDIRECT("scientific!$A:$E"), 5, FALSE()), "no")</f>
        <v>#N/A</v>
      </c>
    </row>
    <row r="470" customFormat="false" ht="15" hidden="false" customHeight="false" outlineLevel="0" collapsed="false">
      <c r="A470" s="5"/>
      <c r="B470" s="19"/>
      <c r="C470" s="19"/>
      <c r="D470" s="19"/>
      <c r="E470" s="19"/>
      <c r="G470" s="5" t="e">
        <f aca="true">EXACT(VLOOKUP($A470, INDIRECT("scientific!$A:$E"), 5, FALSE()), "no")</f>
        <v>#N/A</v>
      </c>
    </row>
    <row r="471" customFormat="false" ht="15" hidden="false" customHeight="false" outlineLevel="0" collapsed="false">
      <c r="A471" s="5"/>
      <c r="B471" s="19"/>
      <c r="C471" s="19"/>
      <c r="D471" s="19"/>
      <c r="E471" s="19"/>
      <c r="G471" s="5" t="e">
        <f aca="true">EXACT(VLOOKUP($A471, INDIRECT("scientific!$A:$E"), 5, FALSE()), "no")</f>
        <v>#N/A</v>
      </c>
    </row>
    <row r="472" customFormat="false" ht="15" hidden="false" customHeight="false" outlineLevel="0" collapsed="false">
      <c r="A472" s="5"/>
      <c r="B472" s="19"/>
      <c r="C472" s="19"/>
      <c r="D472" s="19"/>
      <c r="E472" s="19"/>
      <c r="G472" s="5" t="e">
        <f aca="true">EXACT(VLOOKUP($A472, INDIRECT("scientific!$A:$E"), 5, FALSE()), "no")</f>
        <v>#N/A</v>
      </c>
    </row>
    <row r="473" customFormat="false" ht="15" hidden="false" customHeight="false" outlineLevel="0" collapsed="false">
      <c r="A473" s="5"/>
      <c r="B473" s="19"/>
      <c r="C473" s="19"/>
      <c r="D473" s="19"/>
      <c r="E473" s="19"/>
      <c r="G473" s="5" t="e">
        <f aca="true">EXACT(VLOOKUP($A473, INDIRECT("scientific!$A:$E"), 5, FALSE()), "no")</f>
        <v>#N/A</v>
      </c>
    </row>
    <row r="474" customFormat="false" ht="15" hidden="false" customHeight="false" outlineLevel="0" collapsed="false">
      <c r="A474" s="5"/>
      <c r="B474" s="19"/>
      <c r="C474" s="19"/>
      <c r="D474" s="19"/>
      <c r="E474" s="19"/>
      <c r="G474" s="5" t="e">
        <f aca="true">EXACT(VLOOKUP($A474, INDIRECT("scientific!$A:$E"), 5, FALSE()), "no")</f>
        <v>#N/A</v>
      </c>
    </row>
    <row r="475" customFormat="false" ht="15" hidden="false" customHeight="false" outlineLevel="0" collapsed="false">
      <c r="A475" s="5"/>
      <c r="B475" s="19"/>
      <c r="C475" s="19"/>
      <c r="D475" s="19"/>
      <c r="E475" s="19"/>
      <c r="G475" s="5" t="e">
        <f aca="true">EXACT(VLOOKUP($A475, INDIRECT("scientific!$A:$E"), 5, FALSE()), "no")</f>
        <v>#N/A</v>
      </c>
    </row>
    <row r="476" customFormat="false" ht="15" hidden="false" customHeight="false" outlineLevel="0" collapsed="false">
      <c r="A476" s="5"/>
      <c r="B476" s="19"/>
      <c r="C476" s="19"/>
      <c r="D476" s="19"/>
      <c r="E476" s="19"/>
      <c r="G476" s="5" t="e">
        <f aca="true">EXACT(VLOOKUP($A476, INDIRECT("scientific!$A:$E"), 5, FALSE()), "no")</f>
        <v>#N/A</v>
      </c>
    </row>
    <row r="477" customFormat="false" ht="15" hidden="false" customHeight="false" outlineLevel="0" collapsed="false">
      <c r="A477" s="5"/>
      <c r="B477" s="19"/>
      <c r="C477" s="19"/>
      <c r="D477" s="19"/>
      <c r="E477" s="19"/>
      <c r="G477" s="5" t="e">
        <f aca="true">EXACT(VLOOKUP($A477, INDIRECT("scientific!$A:$E"), 5, FALSE()), "no")</f>
        <v>#N/A</v>
      </c>
    </row>
    <row r="478" customFormat="false" ht="15" hidden="false" customHeight="false" outlineLevel="0" collapsed="false">
      <c r="A478" s="5"/>
      <c r="B478" s="19"/>
      <c r="C478" s="19"/>
      <c r="D478" s="19"/>
      <c r="E478" s="19"/>
      <c r="G478" s="5" t="e">
        <f aca="true">EXACT(VLOOKUP($A478, INDIRECT("scientific!$A:$E"), 5, FALSE()), "no")</f>
        <v>#N/A</v>
      </c>
    </row>
    <row r="479" customFormat="false" ht="15" hidden="false" customHeight="false" outlineLevel="0" collapsed="false">
      <c r="A479" s="5"/>
      <c r="B479" s="19"/>
      <c r="C479" s="19"/>
      <c r="D479" s="19"/>
      <c r="E479" s="19"/>
      <c r="G479" s="5" t="e">
        <f aca="true">EXACT(VLOOKUP($A479, INDIRECT("scientific!$A:$E"), 5, FALSE()), "no")</f>
        <v>#N/A</v>
      </c>
    </row>
    <row r="480" customFormat="false" ht="15" hidden="false" customHeight="false" outlineLevel="0" collapsed="false">
      <c r="A480" s="5"/>
      <c r="B480" s="19"/>
      <c r="C480" s="19"/>
      <c r="D480" s="19"/>
      <c r="E480" s="19"/>
      <c r="G480" s="5" t="e">
        <f aca="true">EXACT(VLOOKUP($A480, INDIRECT("scientific!$A:$E"), 5, FALSE()), "no")</f>
        <v>#N/A</v>
      </c>
    </row>
    <row r="481" customFormat="false" ht="15" hidden="false" customHeight="false" outlineLevel="0" collapsed="false">
      <c r="A481" s="5"/>
      <c r="B481" s="19"/>
      <c r="C481" s="19"/>
      <c r="D481" s="19"/>
      <c r="E481" s="19"/>
      <c r="G481" s="5" t="e">
        <f aca="true">EXACT(VLOOKUP($A481, INDIRECT("scientific!$A:$E"), 5, FALSE()), "no")</f>
        <v>#N/A</v>
      </c>
    </row>
    <row r="482" customFormat="false" ht="15" hidden="false" customHeight="false" outlineLevel="0" collapsed="false">
      <c r="A482" s="5"/>
      <c r="B482" s="19"/>
      <c r="C482" s="19"/>
      <c r="D482" s="19"/>
      <c r="E482" s="19"/>
      <c r="G482" s="5" t="e">
        <f aca="true">EXACT(VLOOKUP($A482, INDIRECT("scientific!$A:$E"), 5, FALSE()), "no")</f>
        <v>#N/A</v>
      </c>
    </row>
    <row r="483" customFormat="false" ht="15" hidden="false" customHeight="false" outlineLevel="0" collapsed="false">
      <c r="A483" s="5"/>
      <c r="B483" s="19"/>
      <c r="C483" s="19"/>
      <c r="D483" s="19"/>
      <c r="E483" s="19"/>
      <c r="G483" s="5" t="e">
        <f aca="true">EXACT(VLOOKUP($A483, INDIRECT("scientific!$A:$E"), 5, FALSE()), "no")</f>
        <v>#N/A</v>
      </c>
    </row>
    <row r="484" customFormat="false" ht="15" hidden="false" customHeight="false" outlineLevel="0" collapsed="false">
      <c r="A484" s="5"/>
      <c r="B484" s="19"/>
      <c r="C484" s="19"/>
      <c r="D484" s="19"/>
      <c r="E484" s="19"/>
      <c r="G484" s="5" t="e">
        <f aca="true">EXACT(VLOOKUP($A484, INDIRECT("scientific!$A:$E"), 5, FALSE()), "no")</f>
        <v>#N/A</v>
      </c>
    </row>
    <row r="485" customFormat="false" ht="15" hidden="false" customHeight="false" outlineLevel="0" collapsed="false">
      <c r="A485" s="5"/>
      <c r="B485" s="19"/>
      <c r="C485" s="19"/>
      <c r="D485" s="19"/>
      <c r="E485" s="19"/>
      <c r="G485" s="5" t="e">
        <f aca="true">EXACT(VLOOKUP($A485, INDIRECT("scientific!$A:$E"), 5, FALSE()), "no")</f>
        <v>#N/A</v>
      </c>
    </row>
    <row r="486" customFormat="false" ht="15" hidden="false" customHeight="false" outlineLevel="0" collapsed="false">
      <c r="A486" s="5"/>
      <c r="B486" s="19"/>
      <c r="C486" s="19"/>
      <c r="D486" s="19"/>
      <c r="E486" s="19"/>
      <c r="G486" s="5" t="e">
        <f aca="true">EXACT(VLOOKUP($A486, INDIRECT("scientific!$A:$E"), 5, FALSE()), "no")</f>
        <v>#N/A</v>
      </c>
    </row>
    <row r="487" customFormat="false" ht="15" hidden="false" customHeight="false" outlineLevel="0" collapsed="false">
      <c r="A487" s="5"/>
      <c r="B487" s="19"/>
      <c r="C487" s="19"/>
      <c r="D487" s="19"/>
      <c r="E487" s="19"/>
      <c r="G487" s="5" t="e">
        <f aca="true">EXACT(VLOOKUP($A487, INDIRECT("scientific!$A:$E"), 5, FALSE()), "no")</f>
        <v>#N/A</v>
      </c>
    </row>
    <row r="488" customFormat="false" ht="15" hidden="false" customHeight="false" outlineLevel="0" collapsed="false">
      <c r="A488" s="5"/>
      <c r="B488" s="19"/>
      <c r="C488" s="19"/>
      <c r="D488" s="19"/>
      <c r="E488" s="19"/>
      <c r="G488" s="5" t="e">
        <f aca="true">EXACT(VLOOKUP($A488, INDIRECT("scientific!$A:$E"), 5, FALSE()), "no")</f>
        <v>#N/A</v>
      </c>
    </row>
    <row r="489" customFormat="false" ht="15" hidden="false" customHeight="false" outlineLevel="0" collapsed="false">
      <c r="A489" s="5"/>
      <c r="B489" s="19"/>
      <c r="C489" s="19"/>
      <c r="D489" s="19"/>
      <c r="E489" s="19"/>
      <c r="G489" s="5" t="e">
        <f aca="true">EXACT(VLOOKUP($A489, INDIRECT("scientific!$A:$E"), 5, FALSE()), "no")</f>
        <v>#N/A</v>
      </c>
    </row>
    <row r="490" customFormat="false" ht="15" hidden="false" customHeight="false" outlineLevel="0" collapsed="false">
      <c r="A490" s="5"/>
      <c r="B490" s="19"/>
      <c r="C490" s="19"/>
      <c r="D490" s="19"/>
      <c r="E490" s="19"/>
      <c r="G490" s="5" t="e">
        <f aca="true">EXACT(VLOOKUP($A490, INDIRECT("scientific!$A:$E"), 5, FALSE()), "no")</f>
        <v>#N/A</v>
      </c>
    </row>
    <row r="491" customFormat="false" ht="15" hidden="false" customHeight="false" outlineLevel="0" collapsed="false">
      <c r="A491" s="5"/>
      <c r="B491" s="19"/>
      <c r="C491" s="19"/>
      <c r="D491" s="19"/>
      <c r="E491" s="19"/>
      <c r="G491" s="5" t="e">
        <f aca="true">EXACT(VLOOKUP($A491, INDIRECT("scientific!$A:$E"), 5, FALSE()), "no")</f>
        <v>#N/A</v>
      </c>
    </row>
    <row r="492" customFormat="false" ht="15" hidden="false" customHeight="false" outlineLevel="0" collapsed="false">
      <c r="A492" s="5"/>
      <c r="B492" s="19"/>
      <c r="C492" s="19"/>
      <c r="D492" s="19"/>
      <c r="E492" s="19"/>
      <c r="G492" s="5" t="e">
        <f aca="true">EXACT(VLOOKUP($A492, INDIRECT("scientific!$A:$E"), 5, FALSE()), "no")</f>
        <v>#N/A</v>
      </c>
    </row>
    <row r="493" customFormat="false" ht="15" hidden="false" customHeight="false" outlineLevel="0" collapsed="false">
      <c r="A493" s="5"/>
      <c r="B493" s="19"/>
      <c r="C493" s="19"/>
      <c r="D493" s="19"/>
      <c r="E493" s="19"/>
      <c r="G493" s="5" t="e">
        <f aca="true">EXACT(VLOOKUP($A493, INDIRECT("scientific!$A:$E"), 5, FALSE()), "no")</f>
        <v>#N/A</v>
      </c>
    </row>
    <row r="494" customFormat="false" ht="15" hidden="false" customHeight="false" outlineLevel="0" collapsed="false">
      <c r="A494" s="5"/>
      <c r="B494" s="19"/>
      <c r="C494" s="19"/>
      <c r="D494" s="19"/>
      <c r="E494" s="19"/>
      <c r="G494" s="5" t="e">
        <f aca="true">EXACT(VLOOKUP($A494, INDIRECT("scientific!$A:$E"), 5, FALSE()), "no")</f>
        <v>#N/A</v>
      </c>
    </row>
    <row r="495" customFormat="false" ht="15" hidden="false" customHeight="false" outlineLevel="0" collapsed="false">
      <c r="A495" s="5"/>
      <c r="B495" s="19"/>
      <c r="C495" s="19"/>
      <c r="D495" s="19"/>
      <c r="E495" s="19"/>
      <c r="G495" s="5" t="e">
        <f aca="true">EXACT(VLOOKUP($A495, INDIRECT("scientific!$A:$E"), 5, FALSE()), "no")</f>
        <v>#N/A</v>
      </c>
    </row>
    <row r="496" customFormat="false" ht="15" hidden="false" customHeight="false" outlineLevel="0" collapsed="false">
      <c r="A496" s="5"/>
      <c r="B496" s="19"/>
      <c r="C496" s="19"/>
      <c r="D496" s="19"/>
      <c r="E496" s="19"/>
      <c r="G496" s="5" t="e">
        <f aca="true">EXACT(VLOOKUP($A496, INDIRECT("scientific!$A:$E"), 5, FALSE()), "no")</f>
        <v>#N/A</v>
      </c>
    </row>
    <row r="497" customFormat="false" ht="15" hidden="false" customHeight="false" outlineLevel="0" collapsed="false">
      <c r="A497" s="5"/>
      <c r="B497" s="19"/>
      <c r="C497" s="19"/>
      <c r="D497" s="19"/>
      <c r="E497" s="19"/>
      <c r="G497" s="5" t="e">
        <f aca="true">EXACT(VLOOKUP($A497, INDIRECT("scientific!$A:$E"), 5, FALSE()), "no")</f>
        <v>#N/A</v>
      </c>
    </row>
    <row r="498" customFormat="false" ht="15" hidden="false" customHeight="false" outlineLevel="0" collapsed="false">
      <c r="A498" s="5"/>
      <c r="B498" s="19"/>
      <c r="C498" s="19"/>
      <c r="D498" s="19"/>
      <c r="E498" s="19"/>
      <c r="G498" s="5" t="e">
        <f aca="true">EXACT(VLOOKUP($A498, INDIRECT("scientific!$A:$E"), 5, FALSE()), "no")</f>
        <v>#N/A</v>
      </c>
    </row>
    <row r="499" customFormat="false" ht="15" hidden="false" customHeight="false" outlineLevel="0" collapsed="false">
      <c r="A499" s="5"/>
      <c r="B499" s="19"/>
      <c r="C499" s="19"/>
      <c r="D499" s="19"/>
      <c r="E499" s="19"/>
      <c r="G499" s="5" t="e">
        <f aca="true">EXACT(VLOOKUP($A499, INDIRECT("scientific!$A:$E"), 5, FALSE()), "no")</f>
        <v>#N/A</v>
      </c>
    </row>
    <row r="500" customFormat="false" ht="15" hidden="false" customHeight="false" outlineLevel="0" collapsed="false">
      <c r="A500" s="5"/>
      <c r="B500" s="19"/>
      <c r="C500" s="19"/>
      <c r="D500" s="19"/>
      <c r="E500" s="19"/>
      <c r="G500" s="5" t="e">
        <f aca="true">EXACT(VLOOKUP($A500, INDIRECT("scientific!$A:$E"), 5, FALSE()), "no")</f>
        <v>#N/A</v>
      </c>
    </row>
    <row r="501" customFormat="false" ht="15" hidden="false" customHeight="false" outlineLevel="0" collapsed="false">
      <c r="A501" s="5"/>
      <c r="B501" s="19"/>
      <c r="C501" s="19"/>
      <c r="D501" s="19"/>
      <c r="E501" s="19"/>
      <c r="G501" s="5" t="e">
        <f aca="true">EXACT(VLOOKUP($A501, INDIRECT("scientific!$A:$E"), 5, FALSE()), "no")</f>
        <v>#N/A</v>
      </c>
    </row>
    <row r="502" customFormat="false" ht="15" hidden="false" customHeight="false" outlineLevel="0" collapsed="false">
      <c r="A502" s="5"/>
      <c r="B502" s="19"/>
      <c r="C502" s="19"/>
      <c r="D502" s="19"/>
      <c r="E502" s="19"/>
      <c r="G502" s="5" t="e">
        <f aca="true">EXACT(VLOOKUP($A502, INDIRECT("scientific!$A:$E"), 5, FALSE()), "no")</f>
        <v>#N/A</v>
      </c>
    </row>
    <row r="503" customFormat="false" ht="15" hidden="false" customHeight="false" outlineLevel="0" collapsed="false">
      <c r="A503" s="5"/>
      <c r="B503" s="19"/>
      <c r="C503" s="19"/>
      <c r="D503" s="19"/>
      <c r="E503" s="19"/>
      <c r="G503" s="5" t="e">
        <f aca="true">EXACT(VLOOKUP($A503, INDIRECT("scientific!$A:$E"), 5, FALSE()), "no")</f>
        <v>#N/A</v>
      </c>
    </row>
    <row r="504" customFormat="false" ht="15" hidden="false" customHeight="false" outlineLevel="0" collapsed="false">
      <c r="A504" s="5"/>
      <c r="B504" s="19"/>
      <c r="C504" s="19"/>
      <c r="D504" s="19"/>
      <c r="E504" s="19"/>
      <c r="G504" s="5" t="e">
        <f aca="true">EXACT(VLOOKUP($A504, INDIRECT("scientific!$A:$E"), 5, FALSE()), "no")</f>
        <v>#N/A</v>
      </c>
    </row>
    <row r="505" customFormat="false" ht="15" hidden="false" customHeight="false" outlineLevel="0" collapsed="false">
      <c r="A505" s="5"/>
      <c r="B505" s="19"/>
      <c r="C505" s="19"/>
      <c r="D505" s="19"/>
      <c r="E505" s="19"/>
      <c r="G505" s="5" t="e">
        <f aca="true">EXACT(VLOOKUP($A505, INDIRECT("scientific!$A:$E"), 5, FALSE()), "no")</f>
        <v>#N/A</v>
      </c>
    </row>
    <row r="506" customFormat="false" ht="15" hidden="false" customHeight="false" outlineLevel="0" collapsed="false">
      <c r="A506" s="5"/>
      <c r="B506" s="19"/>
      <c r="C506" s="19"/>
      <c r="D506" s="19"/>
      <c r="E506" s="19"/>
      <c r="G506" s="5" t="e">
        <f aca="true">EXACT(VLOOKUP($A506, INDIRECT("scientific!$A:$E"), 5, FALSE()), "no")</f>
        <v>#N/A</v>
      </c>
    </row>
    <row r="507" customFormat="false" ht="15" hidden="false" customHeight="false" outlineLevel="0" collapsed="false">
      <c r="A507" s="5"/>
      <c r="B507" s="19"/>
      <c r="C507" s="19"/>
      <c r="D507" s="19"/>
      <c r="E507" s="19"/>
      <c r="G507" s="5" t="e">
        <f aca="true">EXACT(VLOOKUP($A507, INDIRECT("scientific!$A:$E"), 5, FALSE()), "no")</f>
        <v>#N/A</v>
      </c>
    </row>
    <row r="508" customFormat="false" ht="15" hidden="false" customHeight="false" outlineLevel="0" collapsed="false">
      <c r="A508" s="5"/>
      <c r="B508" s="19"/>
      <c r="C508" s="19"/>
      <c r="D508" s="19"/>
      <c r="E508" s="19"/>
      <c r="G508" s="5" t="e">
        <f aca="true">EXACT(VLOOKUP($A508, INDIRECT("scientific!$A:$E"), 5, FALSE()), "no")</f>
        <v>#N/A</v>
      </c>
    </row>
    <row r="509" customFormat="false" ht="15" hidden="false" customHeight="false" outlineLevel="0" collapsed="false">
      <c r="A509" s="5"/>
      <c r="B509" s="19"/>
      <c r="C509" s="19"/>
      <c r="D509" s="19"/>
      <c r="E509" s="19"/>
      <c r="G509" s="5" t="e">
        <f aca="true">EXACT(VLOOKUP($A509, INDIRECT("scientific!$A:$E"), 5, FALSE()), "no")</f>
        <v>#N/A</v>
      </c>
    </row>
    <row r="510" customFormat="false" ht="15" hidden="false" customHeight="false" outlineLevel="0" collapsed="false">
      <c r="A510" s="5"/>
      <c r="B510" s="19"/>
      <c r="C510" s="19"/>
      <c r="D510" s="19"/>
      <c r="E510" s="19"/>
      <c r="G510" s="5" t="e">
        <f aca="true">EXACT(VLOOKUP($A510, INDIRECT("scientific!$A:$E"), 5, FALSE()), "no")</f>
        <v>#N/A</v>
      </c>
    </row>
    <row r="511" customFormat="false" ht="15" hidden="false" customHeight="false" outlineLevel="0" collapsed="false">
      <c r="A511" s="5"/>
      <c r="B511" s="19"/>
      <c r="C511" s="19"/>
      <c r="D511" s="19"/>
      <c r="E511" s="19"/>
      <c r="G511" s="5" t="e">
        <f aca="true">EXACT(VLOOKUP($A511, INDIRECT("scientific!$A:$E"), 5, FALSE()), "no")</f>
        <v>#N/A</v>
      </c>
    </row>
    <row r="512" customFormat="false" ht="15" hidden="false" customHeight="false" outlineLevel="0" collapsed="false">
      <c r="A512" s="5"/>
      <c r="B512" s="19"/>
      <c r="C512" s="19"/>
      <c r="D512" s="19"/>
      <c r="E512" s="19"/>
      <c r="G512" s="5" t="e">
        <f aca="true">EXACT(VLOOKUP($A512, INDIRECT("scientific!$A:$E"), 5, FALSE()), "no")</f>
        <v>#N/A</v>
      </c>
    </row>
    <row r="513" customFormat="false" ht="15" hidden="false" customHeight="false" outlineLevel="0" collapsed="false">
      <c r="A513" s="5"/>
      <c r="B513" s="19"/>
      <c r="C513" s="19"/>
      <c r="D513" s="19"/>
      <c r="E513" s="19"/>
      <c r="G513" s="5" t="e">
        <f aca="true">EXACT(VLOOKUP($A513, INDIRECT("scientific!$A:$E"), 5, FALSE()), "no")</f>
        <v>#N/A</v>
      </c>
    </row>
    <row r="514" customFormat="false" ht="15" hidden="false" customHeight="false" outlineLevel="0" collapsed="false">
      <c r="A514" s="5"/>
      <c r="B514" s="19"/>
      <c r="C514" s="19"/>
      <c r="D514" s="19"/>
      <c r="E514" s="19"/>
      <c r="G514" s="5" t="e">
        <f aca="true">EXACT(VLOOKUP($A514, INDIRECT("scientific!$A:$E"), 5, FALSE()), "no")</f>
        <v>#N/A</v>
      </c>
    </row>
    <row r="515" customFormat="false" ht="15" hidden="false" customHeight="false" outlineLevel="0" collapsed="false">
      <c r="A515" s="5"/>
      <c r="B515" s="19"/>
      <c r="C515" s="19"/>
      <c r="D515" s="19"/>
      <c r="E515" s="19"/>
      <c r="G515" s="5" t="e">
        <f aca="true">EXACT(VLOOKUP($A515, INDIRECT("scientific!$A:$E"), 5, FALSE()), "no")</f>
        <v>#N/A</v>
      </c>
    </row>
    <row r="516" customFormat="false" ht="15" hidden="false" customHeight="false" outlineLevel="0" collapsed="false">
      <c r="A516" s="5"/>
      <c r="B516" s="19"/>
      <c r="C516" s="19"/>
      <c r="D516" s="19"/>
      <c r="E516" s="19"/>
      <c r="G516" s="5" t="e">
        <f aca="true">EXACT(VLOOKUP($A516, INDIRECT("scientific!$A:$E"), 5, FALSE()), "no")</f>
        <v>#N/A</v>
      </c>
    </row>
    <row r="517" customFormat="false" ht="15" hidden="false" customHeight="false" outlineLevel="0" collapsed="false">
      <c r="A517" s="5"/>
      <c r="B517" s="19"/>
      <c r="C517" s="19"/>
      <c r="D517" s="19"/>
      <c r="E517" s="19"/>
      <c r="G517" s="5" t="e">
        <f aca="true">EXACT(VLOOKUP($A517, INDIRECT("scientific!$A:$E"), 5, FALSE()), "no")</f>
        <v>#N/A</v>
      </c>
    </row>
    <row r="518" customFormat="false" ht="15" hidden="false" customHeight="false" outlineLevel="0" collapsed="false">
      <c r="A518" s="5"/>
      <c r="B518" s="19"/>
      <c r="C518" s="19"/>
      <c r="D518" s="19"/>
      <c r="E518" s="19"/>
      <c r="G518" s="5" t="e">
        <f aca="true">EXACT(VLOOKUP($A518, INDIRECT("scientific!$A:$E"), 5, FALSE()), "no")</f>
        <v>#N/A</v>
      </c>
    </row>
    <row r="519" customFormat="false" ht="15" hidden="false" customHeight="false" outlineLevel="0" collapsed="false">
      <c r="A519" s="5"/>
      <c r="B519" s="19"/>
      <c r="C519" s="19"/>
      <c r="D519" s="19"/>
      <c r="E519" s="19"/>
      <c r="G519" s="5" t="e">
        <f aca="true">EXACT(VLOOKUP($A519, INDIRECT("scientific!$A:$E"), 5, FALSE()), "no")</f>
        <v>#N/A</v>
      </c>
    </row>
    <row r="520" customFormat="false" ht="15" hidden="false" customHeight="false" outlineLevel="0" collapsed="false">
      <c r="A520" s="5"/>
      <c r="B520" s="19"/>
      <c r="C520" s="19"/>
      <c r="D520" s="19"/>
      <c r="E520" s="19"/>
      <c r="G520" s="5" t="e">
        <f aca="true">EXACT(VLOOKUP($A520, INDIRECT("scientific!$A:$E"), 5, FALSE()), "no")</f>
        <v>#N/A</v>
      </c>
    </row>
    <row r="521" customFormat="false" ht="15" hidden="false" customHeight="false" outlineLevel="0" collapsed="false">
      <c r="A521" s="5"/>
      <c r="B521" s="19"/>
      <c r="C521" s="19"/>
      <c r="D521" s="19"/>
      <c r="E521" s="19"/>
      <c r="G521" s="5" t="e">
        <f aca="true">EXACT(VLOOKUP($A521, INDIRECT("scientific!$A:$E"), 5, FALSE()), "no")</f>
        <v>#N/A</v>
      </c>
    </row>
    <row r="522" customFormat="false" ht="15" hidden="false" customHeight="false" outlineLevel="0" collapsed="false">
      <c r="A522" s="5"/>
      <c r="B522" s="19"/>
      <c r="C522" s="19"/>
      <c r="D522" s="19"/>
      <c r="E522" s="19"/>
      <c r="G522" s="5" t="e">
        <f aca="true">EXACT(VLOOKUP($A522, INDIRECT("scientific!$A:$E"), 5, FALSE()), "no")</f>
        <v>#N/A</v>
      </c>
    </row>
    <row r="523" customFormat="false" ht="15" hidden="false" customHeight="false" outlineLevel="0" collapsed="false">
      <c r="A523" s="5"/>
      <c r="B523" s="19"/>
      <c r="C523" s="19"/>
      <c r="D523" s="19"/>
      <c r="E523" s="19"/>
      <c r="G523" s="5" t="e">
        <f aca="true">EXACT(VLOOKUP($A523, INDIRECT("scientific!$A:$E"), 5, FALSE()), "no")</f>
        <v>#N/A</v>
      </c>
    </row>
    <row r="524" customFormat="false" ht="15" hidden="false" customHeight="false" outlineLevel="0" collapsed="false">
      <c r="A524" s="5"/>
      <c r="B524" s="19"/>
      <c r="C524" s="19"/>
      <c r="D524" s="19"/>
      <c r="E524" s="19"/>
      <c r="G524" s="5" t="e">
        <f aca="true">EXACT(VLOOKUP($A524, INDIRECT("scientific!$A:$E"), 5, FALSE()), "no")</f>
        <v>#N/A</v>
      </c>
    </row>
    <row r="525" customFormat="false" ht="15" hidden="false" customHeight="false" outlineLevel="0" collapsed="false">
      <c r="A525" s="5"/>
      <c r="B525" s="19"/>
      <c r="C525" s="19"/>
      <c r="D525" s="19"/>
      <c r="E525" s="19"/>
      <c r="G525" s="5" t="e">
        <f aca="true">EXACT(VLOOKUP($A525, INDIRECT("scientific!$A:$E"), 5, FALSE()), "no")</f>
        <v>#N/A</v>
      </c>
    </row>
    <row r="526" customFormat="false" ht="15" hidden="false" customHeight="false" outlineLevel="0" collapsed="false">
      <c r="A526" s="5"/>
      <c r="B526" s="19"/>
      <c r="C526" s="19"/>
      <c r="D526" s="19"/>
      <c r="E526" s="19"/>
      <c r="G526" s="5" t="e">
        <f aca="true">EXACT(VLOOKUP($A526, INDIRECT("scientific!$A:$E"), 5, FALSE()), "no")</f>
        <v>#N/A</v>
      </c>
    </row>
    <row r="527" customFormat="false" ht="15" hidden="false" customHeight="false" outlineLevel="0" collapsed="false">
      <c r="A527" s="5"/>
      <c r="B527" s="19"/>
      <c r="C527" s="19"/>
      <c r="D527" s="19"/>
      <c r="E527" s="19"/>
      <c r="G527" s="5" t="e">
        <f aca="true">EXACT(VLOOKUP($A527, INDIRECT("scientific!$A:$E"), 5, FALSE()), "no")</f>
        <v>#N/A</v>
      </c>
    </row>
    <row r="528" customFormat="false" ht="15" hidden="false" customHeight="false" outlineLevel="0" collapsed="false">
      <c r="A528" s="5"/>
      <c r="B528" s="19"/>
      <c r="C528" s="19"/>
      <c r="D528" s="19"/>
      <c r="E528" s="19"/>
      <c r="G528" s="5" t="e">
        <f aca="true">EXACT(VLOOKUP($A528, INDIRECT("scientific!$A:$E"), 5, FALSE()), "no")</f>
        <v>#N/A</v>
      </c>
    </row>
    <row r="529" customFormat="false" ht="15" hidden="false" customHeight="false" outlineLevel="0" collapsed="false">
      <c r="A529" s="5"/>
      <c r="B529" s="19"/>
      <c r="C529" s="19"/>
      <c r="D529" s="19"/>
      <c r="E529" s="19"/>
      <c r="G529" s="5" t="e">
        <f aca="true">EXACT(VLOOKUP($A529, INDIRECT("scientific!$A:$E"), 5, FALSE()), "no")</f>
        <v>#N/A</v>
      </c>
    </row>
    <row r="530" customFormat="false" ht="15" hidden="false" customHeight="false" outlineLevel="0" collapsed="false">
      <c r="A530" s="5"/>
      <c r="B530" s="19"/>
      <c r="C530" s="19"/>
      <c r="D530" s="19"/>
      <c r="E530" s="19"/>
      <c r="G530" s="5" t="e">
        <f aca="true">EXACT(VLOOKUP($A530, INDIRECT("scientific!$A:$E"), 5, FALSE()), "no")</f>
        <v>#N/A</v>
      </c>
    </row>
    <row r="531" customFormat="false" ht="15" hidden="false" customHeight="false" outlineLevel="0" collapsed="false">
      <c r="A531" s="5"/>
      <c r="B531" s="19"/>
      <c r="C531" s="19"/>
      <c r="D531" s="19"/>
      <c r="E531" s="19"/>
      <c r="G531" s="5" t="e">
        <f aca="true">EXACT(VLOOKUP($A531, INDIRECT("scientific!$A:$E"), 5, FALSE()), "no")</f>
        <v>#N/A</v>
      </c>
    </row>
    <row r="532" customFormat="false" ht="15" hidden="false" customHeight="false" outlineLevel="0" collapsed="false">
      <c r="A532" s="5"/>
      <c r="B532" s="19"/>
      <c r="C532" s="19"/>
      <c r="D532" s="19"/>
      <c r="E532" s="19"/>
      <c r="G532" s="5" t="e">
        <f aca="true">EXACT(VLOOKUP($A532, INDIRECT("scientific!$A:$E"), 5, FALSE()), "no")</f>
        <v>#N/A</v>
      </c>
    </row>
    <row r="533" customFormat="false" ht="15" hidden="false" customHeight="false" outlineLevel="0" collapsed="false">
      <c r="A533" s="5"/>
      <c r="B533" s="19"/>
      <c r="C533" s="19"/>
      <c r="D533" s="19"/>
      <c r="E533" s="19"/>
      <c r="G533" s="5" t="e">
        <f aca="true">EXACT(VLOOKUP($A533, INDIRECT("scientific!$A:$E"), 5, FALSE()), "no")</f>
        <v>#N/A</v>
      </c>
    </row>
    <row r="534" customFormat="false" ht="15" hidden="false" customHeight="false" outlineLevel="0" collapsed="false">
      <c r="A534" s="5"/>
      <c r="B534" s="19"/>
      <c r="C534" s="19"/>
      <c r="D534" s="19"/>
      <c r="E534" s="19"/>
      <c r="G534" s="5" t="e">
        <f aca="true">EXACT(VLOOKUP($A534, INDIRECT("scientific!$A:$E"), 5, FALSE()), "no")</f>
        <v>#N/A</v>
      </c>
    </row>
    <row r="535" customFormat="false" ht="15" hidden="false" customHeight="false" outlineLevel="0" collapsed="false">
      <c r="A535" s="5"/>
      <c r="B535" s="19"/>
      <c r="C535" s="19"/>
      <c r="D535" s="19"/>
      <c r="E535" s="19"/>
      <c r="G535" s="5" t="e">
        <f aca="true">EXACT(VLOOKUP($A535, INDIRECT("scientific!$A:$E"), 5, FALSE()), "no")</f>
        <v>#N/A</v>
      </c>
    </row>
    <row r="536" customFormat="false" ht="15" hidden="false" customHeight="false" outlineLevel="0" collapsed="false">
      <c r="A536" s="5"/>
      <c r="B536" s="19"/>
      <c r="C536" s="19"/>
      <c r="D536" s="19"/>
      <c r="E536" s="19"/>
      <c r="G536" s="5" t="e">
        <f aca="true">EXACT(VLOOKUP($A536, INDIRECT("scientific!$A:$E"), 5, FALSE()), "no")</f>
        <v>#N/A</v>
      </c>
    </row>
    <row r="537" customFormat="false" ht="15" hidden="false" customHeight="false" outlineLevel="0" collapsed="false">
      <c r="A537" s="5"/>
      <c r="B537" s="19"/>
      <c r="C537" s="19"/>
      <c r="D537" s="19"/>
      <c r="E537" s="19"/>
      <c r="G537" s="5" t="e">
        <f aca="true">EXACT(VLOOKUP($A537, INDIRECT("scientific!$A:$E"), 5, FALSE()), "no")</f>
        <v>#N/A</v>
      </c>
    </row>
    <row r="538" customFormat="false" ht="15" hidden="false" customHeight="false" outlineLevel="0" collapsed="false">
      <c r="A538" s="5"/>
      <c r="B538" s="19"/>
      <c r="C538" s="19"/>
      <c r="D538" s="19"/>
      <c r="E538" s="19"/>
      <c r="G538" s="5" t="e">
        <f aca="true">EXACT(VLOOKUP($A538, INDIRECT("scientific!$A:$E"), 5, FALSE()), "no")</f>
        <v>#N/A</v>
      </c>
    </row>
    <row r="539" customFormat="false" ht="15" hidden="false" customHeight="false" outlineLevel="0" collapsed="false">
      <c r="A539" s="5"/>
      <c r="B539" s="19"/>
      <c r="C539" s="19"/>
      <c r="D539" s="19"/>
      <c r="E539" s="19"/>
      <c r="G539" s="5" t="e">
        <f aca="true">EXACT(VLOOKUP($A539, INDIRECT("scientific!$A:$E"), 5, FALSE()), "no")</f>
        <v>#N/A</v>
      </c>
    </row>
    <row r="540" customFormat="false" ht="15" hidden="false" customHeight="false" outlineLevel="0" collapsed="false">
      <c r="A540" s="5"/>
      <c r="B540" s="19"/>
      <c r="C540" s="19"/>
      <c r="D540" s="19"/>
      <c r="E540" s="19"/>
      <c r="G540" s="5" t="e">
        <f aca="true">EXACT(VLOOKUP($A540, INDIRECT("scientific!$A:$E"), 5, FALSE()), "no")</f>
        <v>#N/A</v>
      </c>
    </row>
    <row r="541" customFormat="false" ht="15" hidden="false" customHeight="false" outlineLevel="0" collapsed="false">
      <c r="A541" s="5"/>
      <c r="B541" s="19"/>
      <c r="C541" s="19"/>
      <c r="D541" s="19"/>
      <c r="E541" s="19"/>
      <c r="G541" s="5" t="e">
        <f aca="true">EXACT(VLOOKUP($A541, INDIRECT("scientific!$A:$E"), 5, FALSE()), "no")</f>
        <v>#N/A</v>
      </c>
    </row>
    <row r="542" customFormat="false" ht="15" hidden="false" customHeight="false" outlineLevel="0" collapsed="false">
      <c r="A542" s="5"/>
      <c r="B542" s="19"/>
      <c r="C542" s="19"/>
      <c r="D542" s="19"/>
      <c r="E542" s="19"/>
      <c r="G542" s="5" t="e">
        <f aca="true">EXACT(VLOOKUP($A542, INDIRECT("scientific!$A:$E"), 5, FALSE()), "no")</f>
        <v>#N/A</v>
      </c>
    </row>
    <row r="543" customFormat="false" ht="15" hidden="false" customHeight="false" outlineLevel="0" collapsed="false">
      <c r="A543" s="5"/>
      <c r="B543" s="19"/>
      <c r="C543" s="19"/>
      <c r="D543" s="19"/>
      <c r="E543" s="19"/>
      <c r="G543" s="5" t="e">
        <f aca="true">EXACT(VLOOKUP($A543, INDIRECT("scientific!$A:$E"), 5, FALSE()), "no")</f>
        <v>#N/A</v>
      </c>
    </row>
    <row r="544" customFormat="false" ht="15" hidden="false" customHeight="false" outlineLevel="0" collapsed="false">
      <c r="A544" s="5"/>
      <c r="B544" s="19"/>
      <c r="C544" s="19"/>
      <c r="D544" s="19"/>
      <c r="E544" s="19"/>
      <c r="G544" s="5" t="e">
        <f aca="true">EXACT(VLOOKUP($A544, INDIRECT("scientific!$A:$E"), 5, FALSE()), "no")</f>
        <v>#N/A</v>
      </c>
    </row>
    <row r="545" customFormat="false" ht="15" hidden="false" customHeight="false" outlineLevel="0" collapsed="false">
      <c r="A545" s="5"/>
      <c r="B545" s="19"/>
      <c r="C545" s="19"/>
      <c r="D545" s="19"/>
      <c r="E545" s="19"/>
      <c r="G545" s="5" t="e">
        <f aca="true">EXACT(VLOOKUP($A545, INDIRECT("scientific!$A:$E"), 5, FALSE()), "no")</f>
        <v>#N/A</v>
      </c>
    </row>
    <row r="546" customFormat="false" ht="15" hidden="false" customHeight="false" outlineLevel="0" collapsed="false">
      <c r="A546" s="5"/>
      <c r="B546" s="19"/>
      <c r="C546" s="19"/>
      <c r="D546" s="19"/>
      <c r="E546" s="19"/>
      <c r="G546" s="5" t="e">
        <f aca="true">EXACT(VLOOKUP($A546, INDIRECT("scientific!$A:$E"), 5, FALSE()), "no")</f>
        <v>#N/A</v>
      </c>
    </row>
    <row r="547" customFormat="false" ht="15" hidden="false" customHeight="false" outlineLevel="0" collapsed="false">
      <c r="A547" s="5"/>
      <c r="B547" s="19"/>
      <c r="C547" s="19"/>
      <c r="D547" s="19"/>
      <c r="E547" s="19"/>
      <c r="G547" s="5" t="e">
        <f aca="true">EXACT(VLOOKUP($A547, INDIRECT("scientific!$A:$E"), 5, FALSE()), "no")</f>
        <v>#N/A</v>
      </c>
    </row>
    <row r="548" customFormat="false" ht="15" hidden="false" customHeight="false" outlineLevel="0" collapsed="false">
      <c r="A548" s="5"/>
      <c r="B548" s="19"/>
      <c r="C548" s="19"/>
      <c r="D548" s="19"/>
      <c r="E548" s="19"/>
      <c r="G548" s="5" t="e">
        <f aca="true">EXACT(VLOOKUP($A548, INDIRECT("scientific!$A:$E"), 5, FALSE()), "no")</f>
        <v>#N/A</v>
      </c>
    </row>
    <row r="549" customFormat="false" ht="15" hidden="false" customHeight="false" outlineLevel="0" collapsed="false">
      <c r="A549" s="5"/>
      <c r="B549" s="19"/>
      <c r="C549" s="19"/>
      <c r="D549" s="19"/>
      <c r="E549" s="19"/>
      <c r="G549" s="5" t="e">
        <f aca="true">EXACT(VLOOKUP($A549, INDIRECT("scientific!$A:$E"), 5, FALSE()), "no")</f>
        <v>#N/A</v>
      </c>
    </row>
    <row r="550" customFormat="false" ht="15" hidden="false" customHeight="false" outlineLevel="0" collapsed="false">
      <c r="A550" s="5"/>
      <c r="B550" s="19"/>
      <c r="C550" s="19"/>
      <c r="D550" s="19"/>
      <c r="E550" s="19"/>
      <c r="G550" s="5" t="e">
        <f aca="true">EXACT(VLOOKUP($A550, INDIRECT("scientific!$A:$E"), 5, FALSE()), "no")</f>
        <v>#N/A</v>
      </c>
    </row>
    <row r="551" customFormat="false" ht="15" hidden="false" customHeight="false" outlineLevel="0" collapsed="false">
      <c r="A551" s="5"/>
      <c r="B551" s="19"/>
      <c r="C551" s="19"/>
      <c r="D551" s="19"/>
      <c r="E551" s="19"/>
      <c r="G551" s="5" t="e">
        <f aca="true">EXACT(VLOOKUP($A551, INDIRECT("scientific!$A:$E"), 5, FALSE()), "no")</f>
        <v>#N/A</v>
      </c>
    </row>
    <row r="552" customFormat="false" ht="15" hidden="false" customHeight="false" outlineLevel="0" collapsed="false">
      <c r="A552" s="5"/>
      <c r="B552" s="19"/>
      <c r="C552" s="19"/>
      <c r="D552" s="19"/>
      <c r="E552" s="19"/>
      <c r="G552" s="5" t="e">
        <f aca="true">EXACT(VLOOKUP($A552, INDIRECT("scientific!$A:$E"), 5, FALSE()), "no")</f>
        <v>#N/A</v>
      </c>
    </row>
    <row r="553" customFormat="false" ht="15" hidden="false" customHeight="false" outlineLevel="0" collapsed="false">
      <c r="A553" s="5"/>
      <c r="B553" s="19"/>
      <c r="C553" s="19"/>
      <c r="D553" s="19"/>
      <c r="E553" s="19"/>
      <c r="G553" s="5" t="e">
        <f aca="true">EXACT(VLOOKUP($A553, INDIRECT("scientific!$A:$E"), 5, FALSE()), "no")</f>
        <v>#N/A</v>
      </c>
    </row>
    <row r="554" customFormat="false" ht="15" hidden="false" customHeight="false" outlineLevel="0" collapsed="false">
      <c r="A554" s="5"/>
      <c r="B554" s="19"/>
      <c r="C554" s="19"/>
      <c r="D554" s="19"/>
      <c r="E554" s="19"/>
      <c r="G554" s="5" t="e">
        <f aca="true">EXACT(VLOOKUP($A554, INDIRECT("scientific!$A:$E"), 5, FALSE()), "no")</f>
        <v>#N/A</v>
      </c>
    </row>
    <row r="555" customFormat="false" ht="15" hidden="false" customHeight="false" outlineLevel="0" collapsed="false">
      <c r="A555" s="5"/>
      <c r="B555" s="19"/>
      <c r="C555" s="19"/>
      <c r="D555" s="19"/>
      <c r="E555" s="19"/>
      <c r="G555" s="5" t="e">
        <f aca="true">EXACT(VLOOKUP($A555, INDIRECT("scientific!$A:$E"), 5, FALSE()), "no")</f>
        <v>#N/A</v>
      </c>
    </row>
    <row r="556" customFormat="false" ht="15" hidden="false" customHeight="false" outlineLevel="0" collapsed="false">
      <c r="A556" s="5"/>
      <c r="B556" s="19"/>
      <c r="C556" s="19"/>
      <c r="D556" s="19"/>
      <c r="E556" s="19"/>
      <c r="G556" s="5" t="e">
        <f aca="true">EXACT(VLOOKUP($A556, INDIRECT("scientific!$A:$E"), 5, FALSE()), "no")</f>
        <v>#N/A</v>
      </c>
    </row>
    <row r="557" customFormat="false" ht="15" hidden="false" customHeight="false" outlineLevel="0" collapsed="false">
      <c r="A557" s="5"/>
      <c r="B557" s="19"/>
      <c r="C557" s="19"/>
      <c r="D557" s="19"/>
      <c r="E557" s="19"/>
      <c r="G557" s="5" t="e">
        <f aca="true">EXACT(VLOOKUP($A557, INDIRECT("scientific!$A:$E"), 5, FALSE()), "no")</f>
        <v>#N/A</v>
      </c>
    </row>
    <row r="558" customFormat="false" ht="15" hidden="false" customHeight="false" outlineLevel="0" collapsed="false">
      <c r="A558" s="5"/>
      <c r="B558" s="19"/>
      <c r="C558" s="19"/>
      <c r="D558" s="19"/>
      <c r="E558" s="19"/>
      <c r="G558" s="5" t="e">
        <f aca="true">EXACT(VLOOKUP($A558, INDIRECT("scientific!$A:$E"), 5, FALSE()), "no")</f>
        <v>#N/A</v>
      </c>
    </row>
    <row r="559" customFormat="false" ht="15" hidden="false" customHeight="false" outlineLevel="0" collapsed="false">
      <c r="A559" s="5"/>
      <c r="B559" s="19"/>
      <c r="C559" s="19"/>
      <c r="D559" s="19"/>
      <c r="E559" s="19"/>
      <c r="G559" s="5" t="e">
        <f aca="true">EXACT(VLOOKUP($A559, INDIRECT("scientific!$A:$E"), 5, FALSE()), "no")</f>
        <v>#N/A</v>
      </c>
    </row>
    <row r="560" customFormat="false" ht="15" hidden="false" customHeight="false" outlineLevel="0" collapsed="false">
      <c r="A560" s="5"/>
      <c r="B560" s="19"/>
      <c r="C560" s="19"/>
      <c r="D560" s="19"/>
      <c r="E560" s="19"/>
      <c r="G560" s="5" t="e">
        <f aca="true">EXACT(VLOOKUP($A560, INDIRECT("scientific!$A:$E"), 5, FALSE()), "no")</f>
        <v>#N/A</v>
      </c>
    </row>
    <row r="561" customFormat="false" ht="15" hidden="false" customHeight="false" outlineLevel="0" collapsed="false">
      <c r="A561" s="5"/>
      <c r="B561" s="19"/>
      <c r="C561" s="19"/>
      <c r="D561" s="19"/>
      <c r="E561" s="19"/>
      <c r="G561" s="5" t="e">
        <f aca="true">EXACT(VLOOKUP($A561, INDIRECT("scientific!$A:$E"), 5, FALSE()), "no")</f>
        <v>#N/A</v>
      </c>
    </row>
    <row r="562" customFormat="false" ht="15" hidden="false" customHeight="false" outlineLevel="0" collapsed="false">
      <c r="A562" s="5"/>
      <c r="B562" s="19"/>
      <c r="C562" s="19"/>
      <c r="D562" s="19"/>
      <c r="E562" s="19"/>
      <c r="G562" s="5" t="e">
        <f aca="true">EXACT(VLOOKUP($A562, INDIRECT("scientific!$A:$E"), 5, FALSE()), "no")</f>
        <v>#N/A</v>
      </c>
    </row>
    <row r="563" customFormat="false" ht="15" hidden="false" customHeight="false" outlineLevel="0" collapsed="false">
      <c r="A563" s="5"/>
      <c r="B563" s="19"/>
      <c r="C563" s="19"/>
      <c r="D563" s="19"/>
      <c r="E563" s="19"/>
      <c r="G563" s="5" t="e">
        <f aca="true">EXACT(VLOOKUP($A563, INDIRECT("scientific!$A:$E"), 5, FALSE()), "no")</f>
        <v>#N/A</v>
      </c>
    </row>
    <row r="564" customFormat="false" ht="15" hidden="false" customHeight="false" outlineLevel="0" collapsed="false">
      <c r="A564" s="5"/>
      <c r="B564" s="19"/>
      <c r="C564" s="19"/>
      <c r="D564" s="19"/>
      <c r="E564" s="19"/>
      <c r="G564" s="5" t="e">
        <f aca="true">EXACT(VLOOKUP($A564, INDIRECT("scientific!$A:$E"), 5, FALSE()), "no")</f>
        <v>#N/A</v>
      </c>
    </row>
    <row r="565" customFormat="false" ht="15" hidden="false" customHeight="false" outlineLevel="0" collapsed="false">
      <c r="A565" s="5"/>
      <c r="B565" s="19"/>
      <c r="C565" s="19"/>
      <c r="D565" s="19"/>
      <c r="E565" s="19"/>
      <c r="G565" s="5" t="e">
        <f aca="true">EXACT(VLOOKUP($A565, INDIRECT("scientific!$A:$E"), 5, FALSE()), "no")</f>
        <v>#N/A</v>
      </c>
    </row>
    <row r="566" customFormat="false" ht="15" hidden="false" customHeight="false" outlineLevel="0" collapsed="false">
      <c r="A566" s="5"/>
      <c r="B566" s="19"/>
      <c r="C566" s="19"/>
      <c r="D566" s="19"/>
      <c r="E566" s="19"/>
      <c r="G566" s="5" t="e">
        <f aca="true">EXACT(VLOOKUP($A566, INDIRECT("scientific!$A:$E"), 5, FALSE()), "no")</f>
        <v>#N/A</v>
      </c>
    </row>
    <row r="567" customFormat="false" ht="15" hidden="false" customHeight="false" outlineLevel="0" collapsed="false">
      <c r="A567" s="5"/>
      <c r="B567" s="19"/>
      <c r="C567" s="19"/>
      <c r="D567" s="19"/>
      <c r="E567" s="19"/>
      <c r="G567" s="5" t="e">
        <f aca="true">EXACT(VLOOKUP($A567, INDIRECT("scientific!$A:$E"), 5, FALSE()), "no")</f>
        <v>#N/A</v>
      </c>
    </row>
    <row r="568" customFormat="false" ht="15" hidden="false" customHeight="false" outlineLevel="0" collapsed="false">
      <c r="A568" s="5"/>
      <c r="B568" s="19"/>
      <c r="C568" s="19"/>
      <c r="D568" s="19"/>
      <c r="E568" s="19"/>
      <c r="G568" s="5" t="e">
        <f aca="true">EXACT(VLOOKUP($A568, INDIRECT("scientific!$A:$E"), 5, FALSE()), "no")</f>
        <v>#N/A</v>
      </c>
    </row>
    <row r="569" customFormat="false" ht="15" hidden="false" customHeight="false" outlineLevel="0" collapsed="false">
      <c r="A569" s="5"/>
      <c r="B569" s="19"/>
      <c r="C569" s="19"/>
      <c r="D569" s="19"/>
      <c r="E569" s="19"/>
      <c r="G569" s="5" t="e">
        <f aca="true">EXACT(VLOOKUP($A569, INDIRECT("scientific!$A:$E"), 5, FALSE()), "no")</f>
        <v>#N/A</v>
      </c>
    </row>
    <row r="570" customFormat="false" ht="15" hidden="false" customHeight="false" outlineLevel="0" collapsed="false">
      <c r="A570" s="5"/>
      <c r="B570" s="19"/>
      <c r="C570" s="19"/>
      <c r="D570" s="19"/>
      <c r="E570" s="19"/>
      <c r="G570" s="5" t="e">
        <f aca="true">EXACT(VLOOKUP($A570, INDIRECT("scientific!$A:$E"), 5, FALSE()), "no")</f>
        <v>#N/A</v>
      </c>
    </row>
    <row r="571" customFormat="false" ht="15" hidden="false" customHeight="false" outlineLevel="0" collapsed="false">
      <c r="A571" s="5"/>
      <c r="B571" s="19"/>
      <c r="C571" s="19"/>
      <c r="D571" s="19"/>
      <c r="E571" s="19"/>
      <c r="G571" s="5" t="e">
        <f aca="true">EXACT(VLOOKUP($A571, INDIRECT("scientific!$A:$E"), 5, FALSE()), "no")</f>
        <v>#N/A</v>
      </c>
    </row>
    <row r="572" customFormat="false" ht="15" hidden="false" customHeight="false" outlineLevel="0" collapsed="false">
      <c r="A572" s="5"/>
      <c r="B572" s="19"/>
      <c r="C572" s="19"/>
      <c r="D572" s="19"/>
      <c r="E572" s="19"/>
      <c r="G572" s="5" t="e">
        <f aca="true">EXACT(VLOOKUP($A572, INDIRECT("scientific!$A:$E"), 5, FALSE()), "no")</f>
        <v>#N/A</v>
      </c>
    </row>
    <row r="573" customFormat="false" ht="15" hidden="false" customHeight="false" outlineLevel="0" collapsed="false">
      <c r="A573" s="5"/>
      <c r="B573" s="19"/>
      <c r="C573" s="19"/>
      <c r="D573" s="19"/>
      <c r="E573" s="19"/>
      <c r="G573" s="5" t="e">
        <f aca="true">EXACT(VLOOKUP($A573, INDIRECT("scientific!$A:$E"), 5, FALSE()), "no")</f>
        <v>#N/A</v>
      </c>
    </row>
    <row r="574" customFormat="false" ht="15" hidden="false" customHeight="false" outlineLevel="0" collapsed="false">
      <c r="A574" s="5"/>
      <c r="B574" s="19"/>
      <c r="C574" s="19"/>
      <c r="D574" s="19"/>
      <c r="E574" s="19"/>
      <c r="G574" s="5" t="e">
        <f aca="true">EXACT(VLOOKUP($A574, INDIRECT("scientific!$A:$E"), 5, FALSE()), "no")</f>
        <v>#N/A</v>
      </c>
    </row>
    <row r="575" customFormat="false" ht="15" hidden="false" customHeight="false" outlineLevel="0" collapsed="false">
      <c r="A575" s="5"/>
      <c r="B575" s="19"/>
      <c r="C575" s="19"/>
      <c r="D575" s="19"/>
      <c r="E575" s="19"/>
      <c r="G575" s="5" t="e">
        <f aca="true">EXACT(VLOOKUP($A575, INDIRECT("scientific!$A:$E"), 5, FALSE()), "no")</f>
        <v>#N/A</v>
      </c>
    </row>
    <row r="576" customFormat="false" ht="15" hidden="false" customHeight="false" outlineLevel="0" collapsed="false">
      <c r="A576" s="5"/>
      <c r="B576" s="19"/>
      <c r="C576" s="19"/>
      <c r="D576" s="19"/>
      <c r="E576" s="19"/>
      <c r="G576" s="5" t="e">
        <f aca="true">EXACT(VLOOKUP($A576, INDIRECT("scientific!$A:$E"), 5, FALSE()), "no")</f>
        <v>#N/A</v>
      </c>
    </row>
    <row r="577" customFormat="false" ht="15" hidden="false" customHeight="false" outlineLevel="0" collapsed="false">
      <c r="A577" s="5"/>
      <c r="B577" s="19"/>
      <c r="C577" s="19"/>
      <c r="D577" s="19"/>
      <c r="E577" s="19"/>
      <c r="G577" s="5" t="e">
        <f aca="true">EXACT(VLOOKUP($A577, INDIRECT("scientific!$A:$E"), 5, FALSE()), "no")</f>
        <v>#N/A</v>
      </c>
    </row>
    <row r="578" customFormat="false" ht="15" hidden="false" customHeight="false" outlineLevel="0" collapsed="false">
      <c r="A578" s="5"/>
      <c r="B578" s="19"/>
      <c r="C578" s="19"/>
      <c r="D578" s="19"/>
      <c r="E578" s="19"/>
      <c r="G578" s="5" t="e">
        <f aca="true">EXACT(VLOOKUP($A578, INDIRECT("scientific!$A:$E"), 5, FALSE()), "no")</f>
        <v>#N/A</v>
      </c>
    </row>
    <row r="579" customFormat="false" ht="15" hidden="false" customHeight="false" outlineLevel="0" collapsed="false">
      <c r="A579" s="5"/>
      <c r="B579" s="19"/>
      <c r="C579" s="19"/>
      <c r="D579" s="19"/>
      <c r="E579" s="19"/>
      <c r="G579" s="5" t="e">
        <f aca="true">EXACT(VLOOKUP($A579, INDIRECT("scientific!$A:$E"), 5, FALSE()), "no")</f>
        <v>#N/A</v>
      </c>
    </row>
    <row r="580" customFormat="false" ht="15" hidden="false" customHeight="false" outlineLevel="0" collapsed="false">
      <c r="A580" s="5"/>
      <c r="B580" s="19"/>
      <c r="C580" s="19"/>
      <c r="D580" s="19"/>
      <c r="E580" s="19"/>
      <c r="G580" s="5" t="e">
        <f aca="true">EXACT(VLOOKUP($A580, INDIRECT("scientific!$A:$E"), 5, FALSE()), "no")</f>
        <v>#N/A</v>
      </c>
    </row>
    <row r="581" customFormat="false" ht="15" hidden="false" customHeight="false" outlineLevel="0" collapsed="false">
      <c r="A581" s="5"/>
      <c r="B581" s="19"/>
      <c r="C581" s="19"/>
      <c r="D581" s="19"/>
      <c r="E581" s="19"/>
      <c r="G581" s="5" t="e">
        <f aca="true">EXACT(VLOOKUP($A581, INDIRECT("scientific!$A:$E"), 5, FALSE()), "no")</f>
        <v>#N/A</v>
      </c>
    </row>
    <row r="582" customFormat="false" ht="15" hidden="false" customHeight="false" outlineLevel="0" collapsed="false">
      <c r="A582" s="5"/>
      <c r="B582" s="19"/>
      <c r="C582" s="19"/>
      <c r="D582" s="19"/>
      <c r="E582" s="19"/>
      <c r="G582" s="5" t="e">
        <f aca="true">EXACT(VLOOKUP($A582, INDIRECT("scientific!$A:$E"), 5, FALSE()), "no")</f>
        <v>#N/A</v>
      </c>
    </row>
    <row r="583" customFormat="false" ht="15" hidden="false" customHeight="false" outlineLevel="0" collapsed="false">
      <c r="A583" s="5"/>
      <c r="B583" s="19"/>
      <c r="C583" s="19"/>
      <c r="D583" s="19"/>
      <c r="E583" s="19"/>
      <c r="G583" s="5" t="e">
        <f aca="true">EXACT(VLOOKUP($A583, INDIRECT("scientific!$A:$E"), 5, FALSE()), "no")</f>
        <v>#N/A</v>
      </c>
    </row>
    <row r="584" customFormat="false" ht="15" hidden="false" customHeight="false" outlineLevel="0" collapsed="false">
      <c r="A584" s="5"/>
      <c r="B584" s="19"/>
      <c r="C584" s="19"/>
      <c r="D584" s="19"/>
      <c r="E584" s="19"/>
      <c r="G584" s="5" t="e">
        <f aca="true">EXACT(VLOOKUP($A584, INDIRECT("scientific!$A:$E"), 5, FALSE()), "no")</f>
        <v>#N/A</v>
      </c>
    </row>
    <row r="585" customFormat="false" ht="15" hidden="false" customHeight="false" outlineLevel="0" collapsed="false">
      <c r="A585" s="5"/>
      <c r="B585" s="19"/>
      <c r="C585" s="19"/>
      <c r="D585" s="19"/>
      <c r="E585" s="19"/>
      <c r="G585" s="5" t="e">
        <f aca="true">EXACT(VLOOKUP($A585, INDIRECT("scientific!$A:$E"), 5, FALSE()), "no")</f>
        <v>#N/A</v>
      </c>
    </row>
    <row r="586" customFormat="false" ht="15" hidden="false" customHeight="false" outlineLevel="0" collapsed="false">
      <c r="A586" s="5"/>
      <c r="B586" s="19"/>
      <c r="C586" s="19"/>
      <c r="D586" s="19"/>
      <c r="E586" s="19"/>
      <c r="G586" s="5" t="e">
        <f aca="true">EXACT(VLOOKUP($A586, INDIRECT("scientific!$A:$E"), 5, FALSE()), "no")</f>
        <v>#N/A</v>
      </c>
    </row>
    <row r="587" customFormat="false" ht="15" hidden="false" customHeight="false" outlineLevel="0" collapsed="false">
      <c r="A587" s="5"/>
      <c r="B587" s="19"/>
      <c r="C587" s="19"/>
      <c r="D587" s="19"/>
      <c r="E587" s="19"/>
      <c r="G587" s="5" t="e">
        <f aca="true">EXACT(VLOOKUP($A587, INDIRECT("scientific!$A:$E"), 5, FALSE()), "no")</f>
        <v>#N/A</v>
      </c>
    </row>
    <row r="588" customFormat="false" ht="15" hidden="false" customHeight="false" outlineLevel="0" collapsed="false">
      <c r="A588" s="5"/>
      <c r="B588" s="19"/>
      <c r="C588" s="19"/>
      <c r="D588" s="19"/>
      <c r="E588" s="19"/>
      <c r="G588" s="5" t="e">
        <f aca="true">EXACT(VLOOKUP($A588, INDIRECT("scientific!$A:$E"), 5, FALSE()), "no")</f>
        <v>#N/A</v>
      </c>
    </row>
    <row r="589" customFormat="false" ht="15" hidden="false" customHeight="false" outlineLevel="0" collapsed="false">
      <c r="A589" s="5"/>
      <c r="B589" s="19"/>
      <c r="C589" s="19"/>
      <c r="D589" s="19"/>
      <c r="E589" s="19"/>
      <c r="G589" s="5" t="e">
        <f aca="true">EXACT(VLOOKUP($A589, INDIRECT("scientific!$A:$E"), 5, FALSE()), "no")</f>
        <v>#N/A</v>
      </c>
    </row>
    <row r="590" customFormat="false" ht="15" hidden="false" customHeight="false" outlineLevel="0" collapsed="false">
      <c r="A590" s="5"/>
      <c r="B590" s="19"/>
      <c r="C590" s="19"/>
      <c r="D590" s="19"/>
      <c r="E590" s="19"/>
      <c r="G590" s="5" t="e">
        <f aca="true">EXACT(VLOOKUP($A590, INDIRECT("scientific!$A:$E"), 5, FALSE()), "no")</f>
        <v>#N/A</v>
      </c>
    </row>
    <row r="591" customFormat="false" ht="15" hidden="false" customHeight="false" outlineLevel="0" collapsed="false">
      <c r="A591" s="5"/>
      <c r="B591" s="19"/>
      <c r="C591" s="19"/>
      <c r="D591" s="19"/>
      <c r="E591" s="19"/>
      <c r="G591" s="5" t="e">
        <f aca="true">EXACT(VLOOKUP($A591, INDIRECT("scientific!$A:$E"), 5, FALSE()), "no")</f>
        <v>#N/A</v>
      </c>
    </row>
    <row r="592" customFormat="false" ht="15" hidden="false" customHeight="false" outlineLevel="0" collapsed="false">
      <c r="A592" s="5"/>
      <c r="B592" s="19"/>
      <c r="C592" s="19"/>
      <c r="D592" s="19"/>
      <c r="E592" s="19"/>
      <c r="G592" s="5" t="e">
        <f aca="true">EXACT(VLOOKUP($A592, INDIRECT("scientific!$A:$E"), 5, FALSE()), "no")</f>
        <v>#N/A</v>
      </c>
    </row>
    <row r="593" customFormat="false" ht="15" hidden="false" customHeight="false" outlineLevel="0" collapsed="false">
      <c r="A593" s="5"/>
      <c r="B593" s="19"/>
      <c r="C593" s="19"/>
      <c r="D593" s="19"/>
      <c r="E593" s="19"/>
      <c r="G593" s="5" t="e">
        <f aca="true">EXACT(VLOOKUP($A593, INDIRECT("scientific!$A:$E"), 5, FALSE()), "no")</f>
        <v>#N/A</v>
      </c>
    </row>
    <row r="594" customFormat="false" ht="15" hidden="false" customHeight="false" outlineLevel="0" collapsed="false">
      <c r="A594" s="5"/>
      <c r="B594" s="19"/>
      <c r="C594" s="19"/>
      <c r="D594" s="19"/>
      <c r="E594" s="19"/>
      <c r="G594" s="5" t="e">
        <f aca="true">EXACT(VLOOKUP($A594, INDIRECT("scientific!$A:$E"), 5, FALSE()), "no")</f>
        <v>#N/A</v>
      </c>
    </row>
    <row r="595" customFormat="false" ht="15" hidden="false" customHeight="false" outlineLevel="0" collapsed="false">
      <c r="A595" s="5"/>
      <c r="B595" s="19"/>
      <c r="C595" s="19"/>
      <c r="D595" s="19"/>
      <c r="E595" s="19"/>
      <c r="G595" s="5" t="e">
        <f aca="true">EXACT(VLOOKUP($A595, INDIRECT("scientific!$A:$E"), 5, FALSE()), "no")</f>
        <v>#N/A</v>
      </c>
    </row>
    <row r="596" customFormat="false" ht="15" hidden="false" customHeight="false" outlineLevel="0" collapsed="false">
      <c r="A596" s="5"/>
      <c r="B596" s="19"/>
      <c r="C596" s="19"/>
      <c r="D596" s="19"/>
      <c r="E596" s="19"/>
      <c r="G596" s="5" t="e">
        <f aca="true">EXACT(VLOOKUP($A596, INDIRECT("scientific!$A:$E"), 5, FALSE()), "no")</f>
        <v>#N/A</v>
      </c>
    </row>
    <row r="597" customFormat="false" ht="15" hidden="false" customHeight="false" outlineLevel="0" collapsed="false">
      <c r="A597" s="5"/>
      <c r="B597" s="19"/>
      <c r="C597" s="19"/>
      <c r="D597" s="19"/>
      <c r="E597" s="19"/>
      <c r="G597" s="5" t="e">
        <f aca="true">EXACT(VLOOKUP($A597, INDIRECT("scientific!$A:$E"), 5, FALSE()), "no")</f>
        <v>#N/A</v>
      </c>
    </row>
    <row r="598" customFormat="false" ht="15" hidden="false" customHeight="false" outlineLevel="0" collapsed="false">
      <c r="A598" s="5"/>
      <c r="B598" s="19"/>
      <c r="C598" s="19"/>
      <c r="D598" s="19"/>
      <c r="E598" s="19"/>
      <c r="G598" s="5" t="e">
        <f aca="true">EXACT(VLOOKUP($A598, INDIRECT("scientific!$A:$E"), 5, FALSE()), "no")</f>
        <v>#N/A</v>
      </c>
    </row>
    <row r="599" customFormat="false" ht="15" hidden="false" customHeight="false" outlineLevel="0" collapsed="false">
      <c r="A599" s="5"/>
      <c r="B599" s="19"/>
      <c r="C599" s="19"/>
      <c r="D599" s="19"/>
      <c r="E599" s="19"/>
      <c r="G599" s="5" t="e">
        <f aca="true">EXACT(VLOOKUP($A599, INDIRECT("scientific!$A:$E"), 5, FALSE()), "no")</f>
        <v>#N/A</v>
      </c>
    </row>
    <row r="600" customFormat="false" ht="15" hidden="false" customHeight="false" outlineLevel="0" collapsed="false">
      <c r="A600" s="5"/>
      <c r="B600" s="19"/>
      <c r="C600" s="19"/>
      <c r="D600" s="19"/>
      <c r="E600" s="19"/>
      <c r="G600" s="5" t="e">
        <f aca="true">EXACT(VLOOKUP($A600, INDIRECT("scientific!$A:$E"), 5, FALSE()), "no")</f>
        <v>#N/A</v>
      </c>
    </row>
    <row r="601" customFormat="false" ht="15" hidden="false" customHeight="false" outlineLevel="0" collapsed="false">
      <c r="A601" s="5"/>
      <c r="B601" s="19"/>
      <c r="C601" s="19"/>
      <c r="D601" s="19"/>
      <c r="E601" s="19"/>
      <c r="G601" s="5" t="e">
        <f aca="true">EXACT(VLOOKUP($A601, INDIRECT("scientific!$A:$E"), 5, FALSE()), "no")</f>
        <v>#N/A</v>
      </c>
    </row>
    <row r="602" customFormat="false" ht="15" hidden="false" customHeight="false" outlineLevel="0" collapsed="false">
      <c r="A602" s="5"/>
      <c r="B602" s="19"/>
      <c r="C602" s="19"/>
      <c r="D602" s="19"/>
      <c r="E602" s="19"/>
      <c r="G602" s="5" t="e">
        <f aca="true">EXACT(VLOOKUP($A602, INDIRECT("scientific!$A:$E"), 5, FALSE()), "no")</f>
        <v>#N/A</v>
      </c>
    </row>
    <row r="603" customFormat="false" ht="15" hidden="false" customHeight="false" outlineLevel="0" collapsed="false">
      <c r="A603" s="5"/>
      <c r="B603" s="19"/>
      <c r="C603" s="19"/>
      <c r="D603" s="19"/>
      <c r="E603" s="19"/>
      <c r="G603" s="5" t="e">
        <f aca="true">EXACT(VLOOKUP($A603, INDIRECT("scientific!$A:$E"), 5, FALSE()), "no")</f>
        <v>#N/A</v>
      </c>
    </row>
    <row r="604" customFormat="false" ht="15" hidden="false" customHeight="false" outlineLevel="0" collapsed="false">
      <c r="A604" s="5"/>
      <c r="B604" s="19"/>
      <c r="C604" s="19"/>
      <c r="D604" s="19"/>
      <c r="E604" s="19"/>
      <c r="G604" s="5" t="e">
        <f aca="true">EXACT(VLOOKUP($A604, INDIRECT("scientific!$A:$E"), 5, FALSE()), "no")</f>
        <v>#N/A</v>
      </c>
    </row>
    <row r="605" customFormat="false" ht="15" hidden="false" customHeight="false" outlineLevel="0" collapsed="false">
      <c r="A605" s="5"/>
      <c r="B605" s="19"/>
      <c r="C605" s="19"/>
      <c r="D605" s="19"/>
      <c r="E605" s="19"/>
      <c r="G605" s="5" t="e">
        <f aca="true">EXACT(VLOOKUP($A605, INDIRECT("scientific!$A:$E"), 5, FALSE()), "no")</f>
        <v>#N/A</v>
      </c>
    </row>
    <row r="606" customFormat="false" ht="15" hidden="false" customHeight="false" outlineLevel="0" collapsed="false">
      <c r="A606" s="5"/>
      <c r="B606" s="19"/>
      <c r="C606" s="19"/>
      <c r="D606" s="19"/>
      <c r="E606" s="19"/>
      <c r="G606" s="5" t="e">
        <f aca="true">EXACT(VLOOKUP($A606, INDIRECT("scientific!$A:$E"), 5, FALSE()), "no")</f>
        <v>#N/A</v>
      </c>
    </row>
    <row r="607" customFormat="false" ht="15" hidden="false" customHeight="false" outlineLevel="0" collapsed="false">
      <c r="A607" s="5"/>
      <c r="B607" s="19"/>
      <c r="C607" s="19"/>
      <c r="D607" s="19"/>
      <c r="E607" s="19"/>
      <c r="G607" s="5" t="e">
        <f aca="true">EXACT(VLOOKUP($A607, INDIRECT("scientific!$A:$E"), 5, FALSE()), "no")</f>
        <v>#N/A</v>
      </c>
    </row>
    <row r="608" customFormat="false" ht="15" hidden="false" customHeight="false" outlineLevel="0" collapsed="false">
      <c r="A608" s="5"/>
      <c r="B608" s="19"/>
      <c r="C608" s="19"/>
      <c r="D608" s="19"/>
      <c r="E608" s="19"/>
      <c r="G608" s="5" t="e">
        <f aca="true">EXACT(VLOOKUP($A608, INDIRECT("scientific!$A:$E"), 5, FALSE()), "no")</f>
        <v>#N/A</v>
      </c>
    </row>
    <row r="609" customFormat="false" ht="15" hidden="false" customHeight="false" outlineLevel="0" collapsed="false">
      <c r="A609" s="5"/>
      <c r="B609" s="19"/>
      <c r="C609" s="19"/>
      <c r="D609" s="19"/>
      <c r="E609" s="19"/>
      <c r="G609" s="5" t="e">
        <f aca="true">EXACT(VLOOKUP($A609, INDIRECT("scientific!$A:$E"), 5, FALSE()), "no")</f>
        <v>#N/A</v>
      </c>
    </row>
    <row r="610" customFormat="false" ht="15" hidden="false" customHeight="false" outlineLevel="0" collapsed="false">
      <c r="A610" s="5"/>
      <c r="B610" s="19"/>
      <c r="C610" s="19"/>
      <c r="D610" s="19"/>
      <c r="E610" s="19"/>
      <c r="G610" s="5" t="e">
        <f aca="true">EXACT(VLOOKUP($A610, INDIRECT("scientific!$A:$E"), 5, FALSE()), "no")</f>
        <v>#N/A</v>
      </c>
    </row>
    <row r="611" customFormat="false" ht="15" hidden="false" customHeight="false" outlineLevel="0" collapsed="false">
      <c r="A611" s="5"/>
      <c r="B611" s="19"/>
      <c r="C611" s="19"/>
      <c r="D611" s="19"/>
      <c r="E611" s="19"/>
      <c r="G611" s="5" t="e">
        <f aca="true">EXACT(VLOOKUP($A611, INDIRECT("scientific!$A:$E"), 5, FALSE()), "no")</f>
        <v>#N/A</v>
      </c>
    </row>
    <row r="612" customFormat="false" ht="15" hidden="false" customHeight="false" outlineLevel="0" collapsed="false">
      <c r="A612" s="5"/>
      <c r="B612" s="19"/>
      <c r="C612" s="19"/>
      <c r="D612" s="19"/>
      <c r="E612" s="19"/>
      <c r="G612" s="5" t="e">
        <f aca="true">EXACT(VLOOKUP($A612, INDIRECT("scientific!$A:$E"), 5, FALSE()), "no")</f>
        <v>#N/A</v>
      </c>
    </row>
    <row r="613" customFormat="false" ht="15" hidden="false" customHeight="false" outlineLevel="0" collapsed="false">
      <c r="A613" s="5"/>
      <c r="B613" s="19"/>
      <c r="C613" s="19"/>
      <c r="D613" s="19"/>
      <c r="E613" s="19"/>
      <c r="G613" s="5" t="e">
        <f aca="true">EXACT(VLOOKUP($A613, INDIRECT("scientific!$A:$E"), 5, FALSE()), "no")</f>
        <v>#N/A</v>
      </c>
    </row>
    <row r="614" customFormat="false" ht="15" hidden="false" customHeight="false" outlineLevel="0" collapsed="false">
      <c r="A614" s="5"/>
      <c r="B614" s="19"/>
      <c r="C614" s="19"/>
      <c r="D614" s="19"/>
      <c r="E614" s="19"/>
      <c r="G614" s="5" t="e">
        <f aca="true">EXACT(VLOOKUP($A614, INDIRECT("scientific!$A:$E"), 5, FALSE()), "no")</f>
        <v>#N/A</v>
      </c>
    </row>
    <row r="615" customFormat="false" ht="15" hidden="false" customHeight="false" outlineLevel="0" collapsed="false">
      <c r="A615" s="5"/>
      <c r="B615" s="19"/>
      <c r="C615" s="19"/>
      <c r="D615" s="19"/>
      <c r="E615" s="19"/>
      <c r="G615" s="5" t="e">
        <f aca="true">EXACT(VLOOKUP($A615, INDIRECT("scientific!$A:$E"), 5, FALSE()), "no")</f>
        <v>#N/A</v>
      </c>
    </row>
    <row r="616" customFormat="false" ht="15" hidden="false" customHeight="false" outlineLevel="0" collapsed="false">
      <c r="A616" s="5"/>
      <c r="B616" s="19"/>
      <c r="C616" s="19"/>
      <c r="D616" s="19"/>
      <c r="E616" s="19"/>
      <c r="G616" s="5" t="e">
        <f aca="true">EXACT(VLOOKUP($A616, INDIRECT("scientific!$A:$E"), 5, FALSE()), "no")</f>
        <v>#N/A</v>
      </c>
    </row>
    <row r="617" customFormat="false" ht="15" hidden="false" customHeight="false" outlineLevel="0" collapsed="false">
      <c r="A617" s="5"/>
      <c r="B617" s="19"/>
      <c r="C617" s="19"/>
      <c r="D617" s="19"/>
      <c r="E617" s="19"/>
      <c r="G617" s="5" t="e">
        <f aca="true">EXACT(VLOOKUP($A617, INDIRECT("scientific!$A:$E"), 5, FALSE()), "no")</f>
        <v>#N/A</v>
      </c>
    </row>
    <row r="618" customFormat="false" ht="15" hidden="false" customHeight="false" outlineLevel="0" collapsed="false">
      <c r="A618" s="5"/>
      <c r="B618" s="19"/>
      <c r="C618" s="19"/>
      <c r="D618" s="19"/>
      <c r="E618" s="19"/>
      <c r="G618" s="5" t="e">
        <f aca="true">EXACT(VLOOKUP($A618, INDIRECT("scientific!$A:$E"), 5, FALSE()), "no")</f>
        <v>#N/A</v>
      </c>
    </row>
    <row r="619" customFormat="false" ht="15" hidden="false" customHeight="false" outlineLevel="0" collapsed="false">
      <c r="A619" s="5"/>
      <c r="B619" s="19"/>
      <c r="C619" s="19"/>
      <c r="D619" s="19"/>
      <c r="E619" s="19"/>
      <c r="G619" s="5" t="e">
        <f aca="true">EXACT(VLOOKUP($A619, INDIRECT("scientific!$A:$E"), 5, FALSE()), "no")</f>
        <v>#N/A</v>
      </c>
    </row>
    <row r="620" customFormat="false" ht="15" hidden="false" customHeight="false" outlineLevel="0" collapsed="false">
      <c r="A620" s="5"/>
      <c r="B620" s="19"/>
      <c r="C620" s="19"/>
      <c r="D620" s="19"/>
      <c r="E620" s="19"/>
      <c r="G620" s="5" t="e">
        <f aca="true">EXACT(VLOOKUP($A620, INDIRECT("scientific!$A:$E"), 5, FALSE()), "no")</f>
        <v>#N/A</v>
      </c>
    </row>
    <row r="621" customFormat="false" ht="15" hidden="false" customHeight="false" outlineLevel="0" collapsed="false">
      <c r="A621" s="5"/>
      <c r="B621" s="19"/>
      <c r="C621" s="19"/>
      <c r="D621" s="19"/>
      <c r="E621" s="19"/>
      <c r="G621" s="5" t="e">
        <f aca="true">EXACT(VLOOKUP($A621, INDIRECT("scientific!$A:$E"), 5, FALSE()), "no")</f>
        <v>#N/A</v>
      </c>
    </row>
    <row r="622" customFormat="false" ht="15" hidden="false" customHeight="false" outlineLevel="0" collapsed="false">
      <c r="A622" s="5"/>
      <c r="B622" s="19"/>
      <c r="C622" s="19"/>
      <c r="D622" s="19"/>
      <c r="E622" s="19"/>
      <c r="G622" s="5" t="e">
        <f aca="true">EXACT(VLOOKUP($A622, INDIRECT("scientific!$A:$E"), 5, FALSE()), "no")</f>
        <v>#N/A</v>
      </c>
    </row>
    <row r="623" customFormat="false" ht="15" hidden="false" customHeight="false" outlineLevel="0" collapsed="false">
      <c r="A623" s="5"/>
      <c r="B623" s="19"/>
      <c r="C623" s="19"/>
      <c r="D623" s="19"/>
      <c r="E623" s="19"/>
      <c r="G623" s="5" t="e">
        <f aca="true">EXACT(VLOOKUP($A623, INDIRECT("scientific!$A:$E"), 5, FALSE()), "no")</f>
        <v>#N/A</v>
      </c>
    </row>
    <row r="624" customFormat="false" ht="15" hidden="false" customHeight="false" outlineLevel="0" collapsed="false">
      <c r="A624" s="5"/>
      <c r="B624" s="19"/>
      <c r="C624" s="19"/>
      <c r="D624" s="19"/>
      <c r="E624" s="19"/>
      <c r="G624" s="5" t="e">
        <f aca="true">EXACT(VLOOKUP($A624, INDIRECT("scientific!$A:$E"), 5, FALSE()), "no")</f>
        <v>#N/A</v>
      </c>
    </row>
    <row r="625" customFormat="false" ht="15" hidden="false" customHeight="false" outlineLevel="0" collapsed="false">
      <c r="A625" s="5"/>
      <c r="B625" s="19"/>
      <c r="C625" s="19"/>
      <c r="D625" s="19"/>
      <c r="E625" s="19"/>
      <c r="G625" s="5" t="e">
        <f aca="true">EXACT(VLOOKUP($A625, INDIRECT("scientific!$A:$E"), 5, FALSE()), "no")</f>
        <v>#N/A</v>
      </c>
    </row>
    <row r="626" customFormat="false" ht="15" hidden="false" customHeight="false" outlineLevel="0" collapsed="false">
      <c r="A626" s="5"/>
      <c r="B626" s="19"/>
      <c r="C626" s="19"/>
      <c r="D626" s="19"/>
      <c r="E626" s="19"/>
      <c r="G626" s="5" t="e">
        <f aca="true">EXACT(VLOOKUP($A626, INDIRECT("scientific!$A:$E"), 5, FALSE()), "no")</f>
        <v>#N/A</v>
      </c>
    </row>
    <row r="627" customFormat="false" ht="15" hidden="false" customHeight="false" outlineLevel="0" collapsed="false">
      <c r="A627" s="5"/>
      <c r="B627" s="19"/>
      <c r="C627" s="19"/>
      <c r="D627" s="19"/>
      <c r="E627" s="19"/>
      <c r="G627" s="5" t="e">
        <f aca="true">EXACT(VLOOKUP($A627, INDIRECT("scientific!$A:$E"), 5, FALSE()), "no")</f>
        <v>#N/A</v>
      </c>
    </row>
    <row r="628" customFormat="false" ht="15" hidden="false" customHeight="false" outlineLevel="0" collapsed="false">
      <c r="A628" s="5"/>
      <c r="B628" s="19"/>
      <c r="C628" s="19"/>
      <c r="D628" s="19"/>
      <c r="E628" s="19"/>
      <c r="G628" s="5" t="e">
        <f aca="true">EXACT(VLOOKUP($A628, INDIRECT("scientific!$A:$E"), 5, FALSE()), "no")</f>
        <v>#N/A</v>
      </c>
    </row>
    <row r="629" customFormat="false" ht="15" hidden="false" customHeight="false" outlineLevel="0" collapsed="false">
      <c r="A629" s="5"/>
      <c r="B629" s="19"/>
      <c r="C629" s="19"/>
      <c r="D629" s="19"/>
      <c r="E629" s="19"/>
      <c r="G629" s="5" t="e">
        <f aca="true">EXACT(VLOOKUP($A629, INDIRECT("scientific!$A:$E"), 5, FALSE()), "no")</f>
        <v>#N/A</v>
      </c>
    </row>
    <row r="630" customFormat="false" ht="15" hidden="false" customHeight="false" outlineLevel="0" collapsed="false">
      <c r="A630" s="5"/>
      <c r="B630" s="19"/>
      <c r="C630" s="19"/>
      <c r="D630" s="19"/>
      <c r="E630" s="19"/>
      <c r="G630" s="5" t="e">
        <f aca="true">EXACT(VLOOKUP($A630, INDIRECT("scientific!$A:$E"), 5, FALSE()), "no")</f>
        <v>#N/A</v>
      </c>
    </row>
    <row r="631" customFormat="false" ht="15" hidden="false" customHeight="false" outlineLevel="0" collapsed="false">
      <c r="A631" s="5"/>
      <c r="B631" s="19"/>
      <c r="C631" s="19"/>
      <c r="D631" s="19"/>
      <c r="E631" s="19"/>
      <c r="G631" s="5" t="e">
        <f aca="true">EXACT(VLOOKUP($A631, INDIRECT("scientific!$A:$E"), 5, FALSE()), "no")</f>
        <v>#N/A</v>
      </c>
    </row>
    <row r="632" customFormat="false" ht="15" hidden="false" customHeight="false" outlineLevel="0" collapsed="false">
      <c r="A632" s="5"/>
      <c r="B632" s="19"/>
      <c r="C632" s="19"/>
      <c r="D632" s="19"/>
      <c r="E632" s="19"/>
      <c r="G632" s="5" t="e">
        <f aca="true">EXACT(VLOOKUP($A632, INDIRECT("scientific!$A:$E"), 5, FALSE()), "no")</f>
        <v>#N/A</v>
      </c>
    </row>
    <row r="633" customFormat="false" ht="15" hidden="false" customHeight="false" outlineLevel="0" collapsed="false">
      <c r="A633" s="5"/>
      <c r="B633" s="19"/>
      <c r="C633" s="19"/>
      <c r="D633" s="19"/>
      <c r="E633" s="19"/>
      <c r="G633" s="5" t="e">
        <f aca="true">EXACT(VLOOKUP($A633, INDIRECT("scientific!$A:$E"), 5, FALSE()), "no")</f>
        <v>#N/A</v>
      </c>
    </row>
    <row r="634" customFormat="false" ht="15" hidden="false" customHeight="false" outlineLevel="0" collapsed="false">
      <c r="A634" s="5"/>
      <c r="B634" s="19"/>
      <c r="C634" s="19"/>
      <c r="D634" s="19"/>
      <c r="E634" s="19"/>
      <c r="G634" s="5" t="e">
        <f aca="true">EXACT(VLOOKUP($A634, INDIRECT("scientific!$A:$E"), 5, FALSE()), "no")</f>
        <v>#N/A</v>
      </c>
    </row>
    <row r="635" customFormat="false" ht="15" hidden="false" customHeight="false" outlineLevel="0" collapsed="false">
      <c r="A635" s="5"/>
      <c r="B635" s="19"/>
      <c r="C635" s="19"/>
      <c r="D635" s="19"/>
      <c r="E635" s="19"/>
      <c r="G635" s="5" t="e">
        <f aca="true">EXACT(VLOOKUP($A635, INDIRECT("scientific!$A:$E"), 5, FALSE()), "no")</f>
        <v>#N/A</v>
      </c>
    </row>
    <row r="636" customFormat="false" ht="15" hidden="false" customHeight="false" outlineLevel="0" collapsed="false">
      <c r="A636" s="5"/>
      <c r="B636" s="19"/>
      <c r="C636" s="19"/>
      <c r="D636" s="19"/>
      <c r="E636" s="19"/>
      <c r="G636" s="5" t="e">
        <f aca="true">EXACT(VLOOKUP($A636, INDIRECT("scientific!$A:$E"), 5, FALSE()), "no")</f>
        <v>#N/A</v>
      </c>
    </row>
    <row r="637" customFormat="false" ht="15" hidden="false" customHeight="false" outlineLevel="0" collapsed="false">
      <c r="A637" s="5"/>
      <c r="B637" s="19"/>
      <c r="C637" s="19"/>
      <c r="D637" s="19"/>
      <c r="E637" s="19"/>
      <c r="G637" s="5" t="e">
        <f aca="true">EXACT(VLOOKUP($A637, INDIRECT("scientific!$A:$E"), 5, FALSE()), "no")</f>
        <v>#N/A</v>
      </c>
    </row>
    <row r="638" customFormat="false" ht="15" hidden="false" customHeight="false" outlineLevel="0" collapsed="false">
      <c r="A638" s="5"/>
      <c r="B638" s="19"/>
      <c r="C638" s="19"/>
      <c r="D638" s="19"/>
      <c r="E638" s="19"/>
      <c r="G638" s="5" t="e">
        <f aca="true">EXACT(VLOOKUP($A638, INDIRECT("scientific!$A:$E"), 5, FALSE()), "no")</f>
        <v>#N/A</v>
      </c>
    </row>
    <row r="639" customFormat="false" ht="15" hidden="false" customHeight="false" outlineLevel="0" collapsed="false">
      <c r="A639" s="5"/>
      <c r="B639" s="19"/>
      <c r="C639" s="19"/>
      <c r="D639" s="19"/>
      <c r="E639" s="19"/>
      <c r="G639" s="5" t="e">
        <f aca="true">EXACT(VLOOKUP($A639, INDIRECT("scientific!$A:$E"), 5, FALSE()), "no")</f>
        <v>#N/A</v>
      </c>
    </row>
    <row r="640" customFormat="false" ht="15" hidden="false" customHeight="false" outlineLevel="0" collapsed="false">
      <c r="A640" s="5"/>
      <c r="B640" s="19"/>
      <c r="C640" s="19"/>
      <c r="D640" s="19"/>
      <c r="E640" s="19"/>
      <c r="G640" s="5" t="e">
        <f aca="true">EXACT(VLOOKUP($A640, INDIRECT("scientific!$A:$E"), 5, FALSE()), "no")</f>
        <v>#N/A</v>
      </c>
    </row>
    <row r="641" customFormat="false" ht="15" hidden="false" customHeight="false" outlineLevel="0" collapsed="false">
      <c r="A641" s="5"/>
      <c r="B641" s="19"/>
      <c r="C641" s="19"/>
      <c r="D641" s="19"/>
      <c r="E641" s="19"/>
      <c r="G641" s="5" t="e">
        <f aca="true">EXACT(VLOOKUP($A641, INDIRECT("scientific!$A:$E"), 5, FALSE()), "no")</f>
        <v>#N/A</v>
      </c>
    </row>
    <row r="642" customFormat="false" ht="15" hidden="false" customHeight="false" outlineLevel="0" collapsed="false">
      <c r="A642" s="5"/>
      <c r="B642" s="19"/>
      <c r="C642" s="19"/>
      <c r="D642" s="19"/>
      <c r="E642" s="19"/>
      <c r="G642" s="5" t="e">
        <f aca="true">EXACT(VLOOKUP($A642, INDIRECT("scientific!$A:$E"), 5, FALSE()), "no")</f>
        <v>#N/A</v>
      </c>
    </row>
    <row r="643" customFormat="false" ht="15" hidden="false" customHeight="false" outlineLevel="0" collapsed="false">
      <c r="A643" s="5"/>
      <c r="B643" s="19"/>
      <c r="C643" s="19"/>
      <c r="D643" s="19"/>
      <c r="E643" s="19"/>
      <c r="G643" s="5" t="e">
        <f aca="true">EXACT(VLOOKUP($A643, INDIRECT("scientific!$A:$E"), 5, FALSE()), "no")</f>
        <v>#N/A</v>
      </c>
    </row>
    <row r="644" customFormat="false" ht="15" hidden="false" customHeight="false" outlineLevel="0" collapsed="false">
      <c r="A644" s="5"/>
      <c r="B644" s="19"/>
      <c r="C644" s="19"/>
      <c r="D644" s="19"/>
      <c r="E644" s="19"/>
      <c r="G644" s="5" t="e">
        <f aca="true">EXACT(VLOOKUP($A644, INDIRECT("scientific!$A:$E"), 5, FALSE()), "no")</f>
        <v>#N/A</v>
      </c>
    </row>
    <row r="645" customFormat="false" ht="15" hidden="false" customHeight="false" outlineLevel="0" collapsed="false">
      <c r="A645" s="5"/>
      <c r="B645" s="19"/>
      <c r="C645" s="19"/>
      <c r="D645" s="19"/>
      <c r="E645" s="19"/>
      <c r="G645" s="5" t="e">
        <f aca="true">EXACT(VLOOKUP($A645, INDIRECT("scientific!$A:$E"), 5, FALSE()), "no")</f>
        <v>#N/A</v>
      </c>
    </row>
    <row r="646" customFormat="false" ht="15" hidden="false" customHeight="false" outlineLevel="0" collapsed="false">
      <c r="A646" s="5"/>
      <c r="B646" s="19"/>
      <c r="C646" s="19"/>
      <c r="D646" s="19"/>
      <c r="E646" s="19"/>
      <c r="G646" s="5" t="e">
        <f aca="true">EXACT(VLOOKUP($A646, INDIRECT("scientific!$A:$E"), 5, FALSE()), "no")</f>
        <v>#N/A</v>
      </c>
    </row>
    <row r="647" customFormat="false" ht="15" hidden="false" customHeight="false" outlineLevel="0" collapsed="false">
      <c r="A647" s="5"/>
      <c r="B647" s="19"/>
      <c r="C647" s="19"/>
      <c r="D647" s="19"/>
      <c r="E647" s="19"/>
      <c r="G647" s="5" t="e">
        <f aca="true">EXACT(VLOOKUP($A647, INDIRECT("scientific!$A:$E"), 5, FALSE()), "no")</f>
        <v>#N/A</v>
      </c>
    </row>
    <row r="648" customFormat="false" ht="15" hidden="false" customHeight="false" outlineLevel="0" collapsed="false">
      <c r="A648" s="5"/>
      <c r="B648" s="19"/>
      <c r="C648" s="19"/>
      <c r="D648" s="19"/>
      <c r="E648" s="19"/>
      <c r="G648" s="5" t="e">
        <f aca="true">EXACT(VLOOKUP($A648, INDIRECT("scientific!$A:$E"), 5, FALSE()), "no")</f>
        <v>#N/A</v>
      </c>
    </row>
    <row r="649" customFormat="false" ht="15" hidden="false" customHeight="false" outlineLevel="0" collapsed="false">
      <c r="A649" s="5"/>
      <c r="B649" s="19"/>
      <c r="C649" s="19"/>
      <c r="D649" s="19"/>
      <c r="E649" s="19"/>
      <c r="G649" s="5" t="e">
        <f aca="true">EXACT(VLOOKUP($A649, INDIRECT("scientific!$A:$E"), 5, FALSE()), "no")</f>
        <v>#N/A</v>
      </c>
    </row>
    <row r="650" customFormat="false" ht="15" hidden="false" customHeight="false" outlineLevel="0" collapsed="false">
      <c r="A650" s="5"/>
      <c r="B650" s="19"/>
      <c r="C650" s="19"/>
      <c r="D650" s="19"/>
      <c r="E650" s="19"/>
      <c r="G650" s="5" t="e">
        <f aca="true">EXACT(VLOOKUP($A650, INDIRECT("scientific!$A:$E"), 5, FALSE()), "no")</f>
        <v>#N/A</v>
      </c>
    </row>
    <row r="651" customFormat="false" ht="15" hidden="false" customHeight="false" outlineLevel="0" collapsed="false">
      <c r="A651" s="5"/>
      <c r="B651" s="19"/>
      <c r="C651" s="19"/>
      <c r="D651" s="19"/>
      <c r="E651" s="19"/>
      <c r="G651" s="5" t="e">
        <f aca="true">EXACT(VLOOKUP($A651, INDIRECT("scientific!$A:$E"), 5, FALSE()), "no")</f>
        <v>#N/A</v>
      </c>
    </row>
    <row r="652" customFormat="false" ht="15" hidden="false" customHeight="false" outlineLevel="0" collapsed="false">
      <c r="A652" s="5"/>
      <c r="B652" s="19"/>
      <c r="C652" s="19"/>
      <c r="D652" s="19"/>
      <c r="E652" s="19"/>
      <c r="G652" s="5" t="e">
        <f aca="true">EXACT(VLOOKUP($A652, INDIRECT("scientific!$A:$E"), 5, FALSE()), "no")</f>
        <v>#N/A</v>
      </c>
    </row>
    <row r="653" customFormat="false" ht="15" hidden="false" customHeight="false" outlineLevel="0" collapsed="false">
      <c r="A653" s="5"/>
      <c r="B653" s="19"/>
      <c r="C653" s="19"/>
      <c r="D653" s="19"/>
      <c r="E653" s="19"/>
      <c r="G653" s="5" t="e">
        <f aca="true">EXACT(VLOOKUP($A653, INDIRECT("scientific!$A:$E"), 5, FALSE()), "no")</f>
        <v>#N/A</v>
      </c>
    </row>
    <row r="654" customFormat="false" ht="15" hidden="false" customHeight="false" outlineLevel="0" collapsed="false">
      <c r="A654" s="5"/>
      <c r="B654" s="19"/>
      <c r="C654" s="19"/>
      <c r="D654" s="19"/>
      <c r="E654" s="19"/>
      <c r="G654" s="5" t="e">
        <f aca="true">EXACT(VLOOKUP($A654, INDIRECT("scientific!$A:$E"), 5, FALSE()), "no")</f>
        <v>#N/A</v>
      </c>
    </row>
    <row r="655" customFormat="false" ht="15" hidden="false" customHeight="false" outlineLevel="0" collapsed="false">
      <c r="A655" s="5"/>
      <c r="B655" s="19"/>
      <c r="C655" s="19"/>
      <c r="D655" s="19"/>
      <c r="E655" s="19"/>
      <c r="G655" s="5" t="e">
        <f aca="true">EXACT(VLOOKUP($A655, INDIRECT("scientific!$A:$E"), 5, FALSE()), "no")</f>
        <v>#N/A</v>
      </c>
    </row>
    <row r="656" customFormat="false" ht="15" hidden="false" customHeight="false" outlineLevel="0" collapsed="false">
      <c r="A656" s="5"/>
      <c r="B656" s="19"/>
      <c r="C656" s="19"/>
      <c r="D656" s="19"/>
      <c r="E656" s="19"/>
      <c r="G656" s="5" t="e">
        <f aca="true">EXACT(VLOOKUP($A656, INDIRECT("scientific!$A:$E"), 5, FALSE()), "no")</f>
        <v>#N/A</v>
      </c>
    </row>
    <row r="657" customFormat="false" ht="15" hidden="false" customHeight="false" outlineLevel="0" collapsed="false">
      <c r="A657" s="5"/>
      <c r="B657" s="19"/>
      <c r="C657" s="19"/>
      <c r="D657" s="19"/>
      <c r="E657" s="19"/>
      <c r="G657" s="5" t="e">
        <f aca="true">EXACT(VLOOKUP($A657, INDIRECT("scientific!$A:$E"), 5, FALSE()), "no")</f>
        <v>#N/A</v>
      </c>
    </row>
    <row r="658" customFormat="false" ht="15" hidden="false" customHeight="false" outlineLevel="0" collapsed="false">
      <c r="A658" s="5"/>
      <c r="B658" s="19"/>
      <c r="C658" s="19"/>
      <c r="D658" s="19"/>
      <c r="E658" s="19"/>
      <c r="G658" s="5" t="e">
        <f aca="true">EXACT(VLOOKUP($A658, INDIRECT("scientific!$A:$E"), 5, FALSE()), "no")</f>
        <v>#N/A</v>
      </c>
    </row>
    <row r="659" customFormat="false" ht="15" hidden="false" customHeight="false" outlineLevel="0" collapsed="false">
      <c r="A659" s="5"/>
      <c r="B659" s="19"/>
      <c r="C659" s="19"/>
      <c r="D659" s="19"/>
      <c r="E659" s="19"/>
      <c r="G659" s="5" t="e">
        <f aca="true">EXACT(VLOOKUP($A659, INDIRECT("scientific!$A:$E"), 5, FALSE()), "no")</f>
        <v>#N/A</v>
      </c>
    </row>
    <row r="660" customFormat="false" ht="15" hidden="false" customHeight="false" outlineLevel="0" collapsed="false">
      <c r="A660" s="5"/>
      <c r="B660" s="19"/>
      <c r="C660" s="19"/>
      <c r="D660" s="19"/>
      <c r="E660" s="19"/>
      <c r="G660" s="5" t="e">
        <f aca="true">EXACT(VLOOKUP($A660, INDIRECT("scientific!$A:$E"), 5, FALSE()), "no")</f>
        <v>#N/A</v>
      </c>
    </row>
    <row r="661" customFormat="false" ht="15" hidden="false" customHeight="false" outlineLevel="0" collapsed="false">
      <c r="A661" s="5"/>
      <c r="B661" s="19"/>
      <c r="C661" s="19"/>
      <c r="D661" s="19"/>
      <c r="E661" s="19"/>
      <c r="G661" s="5" t="e">
        <f aca="true">EXACT(VLOOKUP($A661, INDIRECT("scientific!$A:$E"), 5, FALSE()), "no")</f>
        <v>#N/A</v>
      </c>
    </row>
    <row r="662" customFormat="false" ht="15" hidden="false" customHeight="false" outlineLevel="0" collapsed="false">
      <c r="A662" s="5"/>
      <c r="B662" s="19"/>
      <c r="C662" s="19"/>
      <c r="D662" s="19"/>
      <c r="E662" s="19"/>
      <c r="G662" s="5" t="e">
        <f aca="true">EXACT(VLOOKUP($A662, INDIRECT("scientific!$A:$E"), 5, FALSE()), "no")</f>
        <v>#N/A</v>
      </c>
    </row>
    <row r="663" customFormat="false" ht="15" hidden="false" customHeight="false" outlineLevel="0" collapsed="false">
      <c r="A663" s="5"/>
      <c r="B663" s="19"/>
      <c r="C663" s="19"/>
      <c r="D663" s="19"/>
      <c r="E663" s="19"/>
      <c r="G663" s="5" t="e">
        <f aca="true">EXACT(VLOOKUP($A663, INDIRECT("scientific!$A:$E"), 5, FALSE()), "no")</f>
        <v>#N/A</v>
      </c>
    </row>
    <row r="664" customFormat="false" ht="15" hidden="false" customHeight="false" outlineLevel="0" collapsed="false">
      <c r="A664" s="5"/>
      <c r="B664" s="19"/>
      <c r="C664" s="19"/>
      <c r="D664" s="19"/>
      <c r="E664" s="19"/>
      <c r="G664" s="5" t="e">
        <f aca="true">EXACT(VLOOKUP($A664, INDIRECT("scientific!$A:$E"), 5, FALSE()), "no")</f>
        <v>#N/A</v>
      </c>
    </row>
    <row r="665" customFormat="false" ht="15" hidden="false" customHeight="false" outlineLevel="0" collapsed="false">
      <c r="A665" s="5"/>
      <c r="B665" s="19"/>
      <c r="C665" s="19"/>
      <c r="D665" s="19"/>
      <c r="E665" s="19"/>
      <c r="G665" s="5" t="e">
        <f aca="true">EXACT(VLOOKUP($A665, INDIRECT("scientific!$A:$E"), 5, FALSE()), "no")</f>
        <v>#N/A</v>
      </c>
    </row>
    <row r="666" customFormat="false" ht="15" hidden="false" customHeight="false" outlineLevel="0" collapsed="false">
      <c r="A666" s="5"/>
      <c r="B666" s="19"/>
      <c r="C666" s="19"/>
      <c r="D666" s="19"/>
      <c r="E666" s="19"/>
      <c r="G666" s="5" t="e">
        <f aca="true">EXACT(VLOOKUP($A666, INDIRECT("scientific!$A:$E"), 5, FALSE()), "no")</f>
        <v>#N/A</v>
      </c>
    </row>
    <row r="667" customFormat="false" ht="15" hidden="false" customHeight="false" outlineLevel="0" collapsed="false">
      <c r="A667" s="5"/>
      <c r="B667" s="19"/>
      <c r="C667" s="19"/>
      <c r="D667" s="19"/>
      <c r="E667" s="19"/>
      <c r="G667" s="5" t="e">
        <f aca="true">EXACT(VLOOKUP($A667, INDIRECT("scientific!$A:$E"), 5, FALSE()), "no")</f>
        <v>#N/A</v>
      </c>
    </row>
    <row r="668" customFormat="false" ht="15" hidden="false" customHeight="false" outlineLevel="0" collapsed="false">
      <c r="A668" s="5"/>
      <c r="B668" s="19"/>
      <c r="C668" s="19"/>
      <c r="D668" s="19"/>
      <c r="E668" s="19"/>
      <c r="G668" s="5" t="e">
        <f aca="true">EXACT(VLOOKUP($A668, INDIRECT("scientific!$A:$E"), 5, FALSE()), "no")</f>
        <v>#N/A</v>
      </c>
    </row>
    <row r="669" customFormat="false" ht="15" hidden="false" customHeight="false" outlineLevel="0" collapsed="false">
      <c r="A669" s="5"/>
      <c r="B669" s="19"/>
      <c r="C669" s="19"/>
      <c r="D669" s="19"/>
      <c r="E669" s="19"/>
      <c r="G669" s="5" t="e">
        <f aca="true">EXACT(VLOOKUP($A669, INDIRECT("scientific!$A:$E"), 5, FALSE()), "no")</f>
        <v>#N/A</v>
      </c>
    </row>
    <row r="670" customFormat="false" ht="15" hidden="false" customHeight="false" outlineLevel="0" collapsed="false">
      <c r="A670" s="5"/>
      <c r="B670" s="19"/>
      <c r="C670" s="19"/>
      <c r="D670" s="19"/>
      <c r="E670" s="19"/>
      <c r="G670" s="5" t="e">
        <f aca="true">EXACT(VLOOKUP($A670, INDIRECT("scientific!$A:$E"), 5, FALSE()), "no")</f>
        <v>#N/A</v>
      </c>
    </row>
    <row r="671" customFormat="false" ht="15" hidden="false" customHeight="false" outlineLevel="0" collapsed="false">
      <c r="A671" s="5"/>
      <c r="B671" s="19"/>
      <c r="C671" s="19"/>
      <c r="D671" s="19"/>
      <c r="E671" s="19"/>
      <c r="G671" s="5" t="e">
        <f aca="true">EXACT(VLOOKUP($A671, INDIRECT("scientific!$A:$E"), 5, FALSE()), "no")</f>
        <v>#N/A</v>
      </c>
    </row>
    <row r="672" customFormat="false" ht="15" hidden="false" customHeight="false" outlineLevel="0" collapsed="false">
      <c r="A672" s="5"/>
      <c r="B672" s="19"/>
      <c r="C672" s="19"/>
      <c r="D672" s="19"/>
      <c r="E672" s="19"/>
      <c r="G672" s="5" t="e">
        <f aca="true">EXACT(VLOOKUP($A672, INDIRECT("scientific!$A:$E"), 5, FALSE()), "no")</f>
        <v>#N/A</v>
      </c>
    </row>
    <row r="673" customFormat="false" ht="15" hidden="false" customHeight="false" outlineLevel="0" collapsed="false">
      <c r="A673" s="5"/>
      <c r="B673" s="19"/>
      <c r="C673" s="19"/>
      <c r="D673" s="19"/>
      <c r="E673" s="19"/>
      <c r="G673" s="5" t="e">
        <f aca="true">EXACT(VLOOKUP($A673, INDIRECT("scientific!$A:$E"), 5, FALSE()), "no")</f>
        <v>#N/A</v>
      </c>
    </row>
    <row r="674" customFormat="false" ht="15" hidden="false" customHeight="false" outlineLevel="0" collapsed="false">
      <c r="A674" s="5"/>
      <c r="B674" s="19"/>
      <c r="C674" s="19"/>
      <c r="D674" s="19"/>
      <c r="E674" s="19"/>
      <c r="G674" s="5" t="e">
        <f aca="true">EXACT(VLOOKUP($A674, INDIRECT("scientific!$A:$E"), 5, FALSE()), "no")</f>
        <v>#N/A</v>
      </c>
    </row>
    <row r="675" customFormat="false" ht="15" hidden="false" customHeight="false" outlineLevel="0" collapsed="false">
      <c r="A675" s="5"/>
      <c r="B675" s="19"/>
      <c r="C675" s="19"/>
      <c r="D675" s="19"/>
      <c r="E675" s="19"/>
      <c r="G675" s="5" t="e">
        <f aca="true">EXACT(VLOOKUP($A675, INDIRECT("scientific!$A:$E"), 5, FALSE()), "no")</f>
        <v>#N/A</v>
      </c>
    </row>
    <row r="676" customFormat="false" ht="15" hidden="false" customHeight="false" outlineLevel="0" collapsed="false">
      <c r="A676" s="5"/>
      <c r="B676" s="19"/>
      <c r="C676" s="19"/>
      <c r="D676" s="19"/>
      <c r="E676" s="19"/>
      <c r="G676" s="5" t="e">
        <f aca="true">EXACT(VLOOKUP($A676, INDIRECT("scientific!$A:$E"), 5, FALSE()), "no")</f>
        <v>#N/A</v>
      </c>
    </row>
    <row r="677" customFormat="false" ht="15" hidden="false" customHeight="false" outlineLevel="0" collapsed="false">
      <c r="A677" s="5"/>
      <c r="B677" s="19"/>
      <c r="C677" s="19"/>
      <c r="D677" s="19"/>
      <c r="E677" s="19"/>
      <c r="G677" s="5" t="e">
        <f aca="true">EXACT(VLOOKUP($A677, INDIRECT("scientific!$A:$E"), 5, FALSE()), "no")</f>
        <v>#N/A</v>
      </c>
    </row>
    <row r="678" customFormat="false" ht="15" hidden="false" customHeight="false" outlineLevel="0" collapsed="false">
      <c r="A678" s="5"/>
      <c r="B678" s="19"/>
      <c r="C678" s="19"/>
      <c r="D678" s="19"/>
      <c r="E678" s="19"/>
      <c r="G678" s="5" t="e">
        <f aca="true">EXACT(VLOOKUP($A678, INDIRECT("scientific!$A:$E"), 5, FALSE()), "no")</f>
        <v>#N/A</v>
      </c>
    </row>
    <row r="679" customFormat="false" ht="15" hidden="false" customHeight="false" outlineLevel="0" collapsed="false">
      <c r="A679" s="5"/>
      <c r="B679" s="19"/>
      <c r="C679" s="19"/>
      <c r="D679" s="19"/>
      <c r="E679" s="19"/>
      <c r="G679" s="5" t="e">
        <f aca="true">EXACT(VLOOKUP($A679, INDIRECT("scientific!$A:$E"), 5, FALSE()), "no")</f>
        <v>#N/A</v>
      </c>
    </row>
    <row r="680" customFormat="false" ht="15" hidden="false" customHeight="false" outlineLevel="0" collapsed="false">
      <c r="A680" s="5"/>
      <c r="B680" s="19"/>
      <c r="C680" s="19"/>
      <c r="D680" s="19"/>
      <c r="E680" s="19"/>
      <c r="G680" s="5" t="e">
        <f aca="true">EXACT(VLOOKUP($A680, INDIRECT("scientific!$A:$E"), 5, FALSE()), "no")</f>
        <v>#N/A</v>
      </c>
    </row>
    <row r="681" customFormat="false" ht="15" hidden="false" customHeight="false" outlineLevel="0" collapsed="false">
      <c r="A681" s="5"/>
      <c r="B681" s="19"/>
      <c r="C681" s="19"/>
      <c r="D681" s="19"/>
      <c r="E681" s="19"/>
      <c r="G681" s="5" t="e">
        <f aca="true">EXACT(VLOOKUP($A681, INDIRECT("scientific!$A:$E"), 5, FALSE()), "no")</f>
        <v>#N/A</v>
      </c>
    </row>
    <row r="682" customFormat="false" ht="15" hidden="false" customHeight="false" outlineLevel="0" collapsed="false">
      <c r="A682" s="5"/>
      <c r="B682" s="19"/>
      <c r="C682" s="19"/>
      <c r="D682" s="19"/>
      <c r="E682" s="19"/>
      <c r="G682" s="5" t="e">
        <f aca="true">EXACT(VLOOKUP($A682, INDIRECT("scientific!$A:$E"), 5, FALSE()), "no")</f>
        <v>#N/A</v>
      </c>
    </row>
    <row r="683" customFormat="false" ht="15" hidden="false" customHeight="false" outlineLevel="0" collapsed="false">
      <c r="A683" s="5"/>
      <c r="B683" s="19"/>
      <c r="C683" s="19"/>
      <c r="D683" s="19"/>
      <c r="E683" s="19"/>
      <c r="G683" s="5" t="e">
        <f aca="true">EXACT(VLOOKUP($A683, INDIRECT("scientific!$A:$E"), 5, FALSE()), "no")</f>
        <v>#N/A</v>
      </c>
    </row>
    <row r="684" customFormat="false" ht="15" hidden="false" customHeight="false" outlineLevel="0" collapsed="false">
      <c r="A684" s="5"/>
      <c r="B684" s="19"/>
      <c r="C684" s="19"/>
      <c r="D684" s="19"/>
      <c r="E684" s="19"/>
      <c r="G684" s="5" t="e">
        <f aca="true">EXACT(VLOOKUP($A684, INDIRECT("scientific!$A:$E"), 5, FALSE()), "no")</f>
        <v>#N/A</v>
      </c>
    </row>
    <row r="685" customFormat="false" ht="15" hidden="false" customHeight="false" outlineLevel="0" collapsed="false">
      <c r="A685" s="5"/>
      <c r="B685" s="19"/>
      <c r="C685" s="19"/>
      <c r="D685" s="19"/>
      <c r="E685" s="19"/>
      <c r="G685" s="5" t="e">
        <f aca="true">EXACT(VLOOKUP($A685, INDIRECT("scientific!$A:$E"), 5, FALSE()), "no")</f>
        <v>#N/A</v>
      </c>
    </row>
    <row r="686" customFormat="false" ht="15" hidden="false" customHeight="false" outlineLevel="0" collapsed="false">
      <c r="A686" s="5"/>
      <c r="B686" s="19"/>
      <c r="C686" s="19"/>
      <c r="D686" s="19"/>
      <c r="E686" s="19"/>
      <c r="G686" s="5" t="e">
        <f aca="true">EXACT(VLOOKUP($A686, INDIRECT("scientific!$A:$E"), 5, FALSE()), "no")</f>
        <v>#N/A</v>
      </c>
    </row>
    <row r="687" customFormat="false" ht="15" hidden="false" customHeight="false" outlineLevel="0" collapsed="false">
      <c r="A687" s="5"/>
      <c r="B687" s="19"/>
      <c r="C687" s="19"/>
      <c r="D687" s="19"/>
      <c r="E687" s="19"/>
      <c r="G687" s="5" t="e">
        <f aca="true">EXACT(VLOOKUP($A687, INDIRECT("scientific!$A:$E"), 5, FALSE()), "no")</f>
        <v>#N/A</v>
      </c>
    </row>
    <row r="688" customFormat="false" ht="15" hidden="false" customHeight="false" outlineLevel="0" collapsed="false">
      <c r="A688" s="5"/>
      <c r="B688" s="19"/>
      <c r="C688" s="19"/>
      <c r="D688" s="19"/>
      <c r="E688" s="19"/>
      <c r="G688" s="5" t="e">
        <f aca="true">EXACT(VLOOKUP($A688, INDIRECT("scientific!$A:$E"), 5, FALSE()), "no")</f>
        <v>#N/A</v>
      </c>
    </row>
    <row r="689" customFormat="false" ht="15" hidden="false" customHeight="false" outlineLevel="0" collapsed="false">
      <c r="A689" s="5"/>
      <c r="B689" s="19"/>
      <c r="C689" s="19"/>
      <c r="D689" s="19"/>
      <c r="E689" s="19"/>
      <c r="G689" s="5" t="e">
        <f aca="true">EXACT(VLOOKUP($A689, INDIRECT("scientific!$A:$E"), 5, FALSE()), "no")</f>
        <v>#N/A</v>
      </c>
    </row>
    <row r="690" customFormat="false" ht="15" hidden="false" customHeight="false" outlineLevel="0" collapsed="false">
      <c r="A690" s="5"/>
      <c r="B690" s="19"/>
      <c r="C690" s="19"/>
      <c r="D690" s="19"/>
      <c r="E690" s="19"/>
      <c r="G690" s="5" t="e">
        <f aca="true">EXACT(VLOOKUP($A690, INDIRECT("scientific!$A:$E"), 5, FALSE()), "no")</f>
        <v>#N/A</v>
      </c>
    </row>
    <row r="691" customFormat="false" ht="15" hidden="false" customHeight="false" outlineLevel="0" collapsed="false">
      <c r="A691" s="5"/>
      <c r="B691" s="19"/>
      <c r="C691" s="19"/>
      <c r="D691" s="19"/>
      <c r="E691" s="19"/>
      <c r="G691" s="5" t="e">
        <f aca="true">EXACT(VLOOKUP($A691, INDIRECT("scientific!$A:$E"), 5, FALSE()), "no")</f>
        <v>#N/A</v>
      </c>
    </row>
    <row r="692" customFormat="false" ht="15" hidden="false" customHeight="false" outlineLevel="0" collapsed="false">
      <c r="A692" s="5"/>
      <c r="B692" s="19"/>
      <c r="C692" s="19"/>
      <c r="D692" s="19"/>
      <c r="E692" s="19"/>
      <c r="G692" s="5" t="e">
        <f aca="true">EXACT(VLOOKUP($A692, INDIRECT("scientific!$A:$E"), 5, FALSE()), "no")</f>
        <v>#N/A</v>
      </c>
    </row>
    <row r="693" customFormat="false" ht="15" hidden="false" customHeight="false" outlineLevel="0" collapsed="false">
      <c r="A693" s="5"/>
      <c r="B693" s="19"/>
      <c r="C693" s="19"/>
      <c r="D693" s="19"/>
      <c r="E693" s="19"/>
      <c r="G693" s="5" t="e">
        <f aca="true">EXACT(VLOOKUP($A693, INDIRECT("scientific!$A:$E"), 5, FALSE()), "no")</f>
        <v>#N/A</v>
      </c>
    </row>
    <row r="694" customFormat="false" ht="15" hidden="false" customHeight="false" outlineLevel="0" collapsed="false">
      <c r="A694" s="5"/>
      <c r="B694" s="19"/>
      <c r="C694" s="19"/>
      <c r="D694" s="19"/>
      <c r="E694" s="19"/>
      <c r="G694" s="5" t="e">
        <f aca="true">EXACT(VLOOKUP($A694, INDIRECT("scientific!$A:$E"), 5, FALSE()), "no")</f>
        <v>#N/A</v>
      </c>
    </row>
    <row r="695" customFormat="false" ht="15" hidden="false" customHeight="false" outlineLevel="0" collapsed="false">
      <c r="A695" s="5"/>
      <c r="B695" s="19"/>
      <c r="C695" s="19"/>
      <c r="D695" s="19"/>
      <c r="E695" s="19"/>
      <c r="G695" s="5" t="e">
        <f aca="true">EXACT(VLOOKUP($A695, INDIRECT("scientific!$A:$E"), 5, FALSE()), "no")</f>
        <v>#N/A</v>
      </c>
    </row>
    <row r="696" customFormat="false" ht="15" hidden="false" customHeight="false" outlineLevel="0" collapsed="false">
      <c r="A696" s="5"/>
      <c r="B696" s="19"/>
      <c r="C696" s="19"/>
      <c r="D696" s="19"/>
      <c r="E696" s="19"/>
      <c r="G696" s="5" t="e">
        <f aca="true">EXACT(VLOOKUP($A696, INDIRECT("scientific!$A:$E"), 5, FALSE()), "no")</f>
        <v>#N/A</v>
      </c>
    </row>
    <row r="697" customFormat="false" ht="15" hidden="false" customHeight="false" outlineLevel="0" collapsed="false">
      <c r="A697" s="5"/>
      <c r="B697" s="19"/>
      <c r="C697" s="19"/>
      <c r="D697" s="19"/>
      <c r="E697" s="19"/>
      <c r="G697" s="5" t="e">
        <f aca="true">EXACT(VLOOKUP($A697, INDIRECT("scientific!$A:$E"), 5, FALSE()), "no")</f>
        <v>#N/A</v>
      </c>
    </row>
    <row r="698" customFormat="false" ht="15" hidden="false" customHeight="false" outlineLevel="0" collapsed="false">
      <c r="A698" s="5"/>
      <c r="B698" s="19"/>
      <c r="C698" s="19"/>
      <c r="D698" s="19"/>
      <c r="E698" s="19"/>
      <c r="G698" s="5" t="e">
        <f aca="true">EXACT(VLOOKUP($A698, INDIRECT("scientific!$A:$E"), 5, FALSE()), "no")</f>
        <v>#N/A</v>
      </c>
    </row>
    <row r="699" customFormat="false" ht="15" hidden="false" customHeight="false" outlineLevel="0" collapsed="false">
      <c r="A699" s="5"/>
      <c r="B699" s="19"/>
      <c r="C699" s="19"/>
      <c r="D699" s="19"/>
      <c r="E699" s="19"/>
      <c r="G699" s="5" t="e">
        <f aca="true">EXACT(VLOOKUP($A699, INDIRECT("scientific!$A:$E"), 5, FALSE()), "no")</f>
        <v>#N/A</v>
      </c>
    </row>
    <row r="700" customFormat="false" ht="15" hidden="false" customHeight="false" outlineLevel="0" collapsed="false">
      <c r="A700" s="5"/>
      <c r="B700" s="19"/>
      <c r="C700" s="19"/>
      <c r="D700" s="19"/>
      <c r="E700" s="19"/>
      <c r="G700" s="5" t="e">
        <f aca="true">EXACT(VLOOKUP($A700, INDIRECT("scientific!$A:$E"), 5, FALSE()), "no")</f>
        <v>#N/A</v>
      </c>
    </row>
    <row r="701" customFormat="false" ht="15" hidden="false" customHeight="false" outlineLevel="0" collapsed="false">
      <c r="A701" s="5"/>
      <c r="B701" s="19"/>
      <c r="C701" s="19"/>
      <c r="D701" s="19"/>
      <c r="E701" s="19"/>
      <c r="G701" s="5" t="e">
        <f aca="true">EXACT(VLOOKUP($A701, INDIRECT("scientific!$A:$E"), 5, FALSE()), "no")</f>
        <v>#N/A</v>
      </c>
    </row>
    <row r="702" customFormat="false" ht="15" hidden="false" customHeight="false" outlineLevel="0" collapsed="false">
      <c r="A702" s="5"/>
      <c r="B702" s="19"/>
      <c r="C702" s="19"/>
      <c r="D702" s="19"/>
      <c r="E702" s="19"/>
      <c r="G702" s="5" t="e">
        <f aca="true">EXACT(VLOOKUP($A702, INDIRECT("scientific!$A:$E"), 5, FALSE()), "no")</f>
        <v>#N/A</v>
      </c>
    </row>
    <row r="703" customFormat="false" ht="15" hidden="false" customHeight="false" outlineLevel="0" collapsed="false">
      <c r="A703" s="5"/>
      <c r="B703" s="19"/>
      <c r="C703" s="19"/>
      <c r="D703" s="19"/>
      <c r="E703" s="19"/>
      <c r="G703" s="5" t="e">
        <f aca="true">EXACT(VLOOKUP($A703, INDIRECT("scientific!$A:$E"), 5, FALSE()), "no")</f>
        <v>#N/A</v>
      </c>
    </row>
    <row r="704" customFormat="false" ht="15" hidden="false" customHeight="false" outlineLevel="0" collapsed="false">
      <c r="A704" s="5"/>
      <c r="B704" s="19"/>
      <c r="C704" s="19"/>
      <c r="D704" s="19"/>
      <c r="E704" s="19"/>
      <c r="G704" s="5" t="e">
        <f aca="true">EXACT(VLOOKUP($A704, INDIRECT("scientific!$A:$E"), 5, FALSE()), "no")</f>
        <v>#N/A</v>
      </c>
    </row>
    <row r="705" customFormat="false" ht="15" hidden="false" customHeight="false" outlineLevel="0" collapsed="false">
      <c r="A705" s="5"/>
      <c r="B705" s="19"/>
      <c r="C705" s="19"/>
      <c r="D705" s="19"/>
      <c r="E705" s="19"/>
      <c r="G705" s="5" t="e">
        <f aca="true">EXACT(VLOOKUP($A705, INDIRECT("scientific!$A:$E"), 5, FALSE()), "no")</f>
        <v>#N/A</v>
      </c>
    </row>
    <row r="706" customFormat="false" ht="15" hidden="false" customHeight="false" outlineLevel="0" collapsed="false">
      <c r="A706" s="5"/>
      <c r="B706" s="19"/>
      <c r="C706" s="19"/>
      <c r="D706" s="19"/>
      <c r="E706" s="19"/>
      <c r="G706" s="5" t="e">
        <f aca="true">EXACT(VLOOKUP($A706, INDIRECT("scientific!$A:$E"), 5, FALSE()), "no")</f>
        <v>#N/A</v>
      </c>
    </row>
    <row r="707" customFormat="false" ht="15" hidden="false" customHeight="false" outlineLevel="0" collapsed="false">
      <c r="A707" s="5"/>
      <c r="B707" s="19"/>
      <c r="C707" s="19"/>
      <c r="D707" s="19"/>
      <c r="E707" s="19"/>
      <c r="G707" s="5" t="e">
        <f aca="true">EXACT(VLOOKUP($A707, INDIRECT("scientific!$A:$E"), 5, FALSE()), "no")</f>
        <v>#N/A</v>
      </c>
    </row>
    <row r="708" customFormat="false" ht="15" hidden="false" customHeight="false" outlineLevel="0" collapsed="false">
      <c r="A708" s="5"/>
      <c r="B708" s="19"/>
      <c r="C708" s="19"/>
      <c r="D708" s="19"/>
      <c r="E708" s="19"/>
      <c r="G708" s="5" t="e">
        <f aca="true">EXACT(VLOOKUP($A708, INDIRECT("scientific!$A:$E"), 5, FALSE()), "no")</f>
        <v>#N/A</v>
      </c>
    </row>
    <row r="709" customFormat="false" ht="15" hidden="false" customHeight="false" outlineLevel="0" collapsed="false">
      <c r="A709" s="5"/>
      <c r="B709" s="19"/>
      <c r="C709" s="19"/>
      <c r="D709" s="19"/>
      <c r="E709" s="19"/>
      <c r="G709" s="5" t="e">
        <f aca="true">EXACT(VLOOKUP($A709, INDIRECT("scientific!$A:$E"), 5, FALSE()), "no")</f>
        <v>#N/A</v>
      </c>
    </row>
    <row r="710" customFormat="false" ht="15" hidden="false" customHeight="false" outlineLevel="0" collapsed="false">
      <c r="A710" s="5"/>
      <c r="B710" s="19"/>
      <c r="C710" s="19"/>
      <c r="D710" s="19"/>
      <c r="E710" s="19"/>
      <c r="G710" s="5" t="e">
        <f aca="true">EXACT(VLOOKUP($A710, INDIRECT("scientific!$A:$E"), 5, FALSE()), "no")</f>
        <v>#N/A</v>
      </c>
    </row>
    <row r="711" customFormat="false" ht="15" hidden="false" customHeight="false" outlineLevel="0" collapsed="false">
      <c r="A711" s="5"/>
      <c r="B711" s="19"/>
      <c r="C711" s="19"/>
      <c r="D711" s="19"/>
      <c r="E711" s="19"/>
      <c r="G711" s="5" t="e">
        <f aca="true">EXACT(VLOOKUP($A711, INDIRECT("scientific!$A:$E"), 5, FALSE()), "no")</f>
        <v>#N/A</v>
      </c>
    </row>
    <row r="712" customFormat="false" ht="15" hidden="false" customHeight="false" outlineLevel="0" collapsed="false">
      <c r="A712" s="5"/>
      <c r="B712" s="19"/>
      <c r="C712" s="19"/>
      <c r="D712" s="19"/>
      <c r="E712" s="19"/>
      <c r="G712" s="5" t="e">
        <f aca="true">EXACT(VLOOKUP($A712, INDIRECT("scientific!$A:$E"), 5, FALSE()), "no")</f>
        <v>#N/A</v>
      </c>
    </row>
    <row r="713" customFormat="false" ht="15" hidden="false" customHeight="false" outlineLevel="0" collapsed="false">
      <c r="A713" s="5"/>
      <c r="B713" s="19"/>
      <c r="C713" s="19"/>
      <c r="D713" s="19"/>
      <c r="E713" s="19"/>
      <c r="G713" s="5" t="e">
        <f aca="true">EXACT(VLOOKUP($A713, INDIRECT("scientific!$A:$E"), 5, FALSE()), "no")</f>
        <v>#N/A</v>
      </c>
    </row>
    <row r="714" customFormat="false" ht="15" hidden="false" customHeight="false" outlineLevel="0" collapsed="false">
      <c r="A714" s="5"/>
      <c r="B714" s="19"/>
      <c r="C714" s="19"/>
      <c r="D714" s="19"/>
      <c r="E714" s="19"/>
      <c r="G714" s="5" t="e">
        <f aca="true">EXACT(VLOOKUP($A714, INDIRECT("scientific!$A:$E"), 5, FALSE()), "no")</f>
        <v>#N/A</v>
      </c>
    </row>
    <row r="715" customFormat="false" ht="15" hidden="false" customHeight="false" outlineLevel="0" collapsed="false">
      <c r="A715" s="5"/>
      <c r="B715" s="19"/>
      <c r="C715" s="19"/>
      <c r="D715" s="19"/>
      <c r="E715" s="19"/>
      <c r="G715" s="5" t="e">
        <f aca="true">EXACT(VLOOKUP($A715, INDIRECT("scientific!$A:$E"), 5, FALSE()), "no")</f>
        <v>#N/A</v>
      </c>
    </row>
    <row r="716" customFormat="false" ht="15" hidden="false" customHeight="false" outlineLevel="0" collapsed="false">
      <c r="A716" s="5"/>
      <c r="B716" s="19"/>
      <c r="C716" s="19"/>
      <c r="D716" s="19"/>
      <c r="E716" s="19"/>
      <c r="G716" s="5" t="e">
        <f aca="true">EXACT(VLOOKUP($A716, INDIRECT("scientific!$A:$E"), 5, FALSE()), "no")</f>
        <v>#N/A</v>
      </c>
    </row>
    <row r="717" customFormat="false" ht="15" hidden="false" customHeight="false" outlineLevel="0" collapsed="false">
      <c r="A717" s="5"/>
      <c r="B717" s="19"/>
      <c r="C717" s="19"/>
      <c r="D717" s="19"/>
      <c r="E717" s="19"/>
      <c r="G717" s="5" t="e">
        <f aca="true">EXACT(VLOOKUP($A717, INDIRECT("scientific!$A:$E"), 5, FALSE()), "no")</f>
        <v>#N/A</v>
      </c>
    </row>
    <row r="718" customFormat="false" ht="15" hidden="false" customHeight="false" outlineLevel="0" collapsed="false">
      <c r="A718" s="5"/>
      <c r="B718" s="19"/>
      <c r="C718" s="19"/>
      <c r="D718" s="19"/>
      <c r="E718" s="19"/>
      <c r="G718" s="5" t="e">
        <f aca="true">EXACT(VLOOKUP($A718, INDIRECT("scientific!$A:$E"), 5, FALSE()), "no")</f>
        <v>#N/A</v>
      </c>
    </row>
    <row r="719" customFormat="false" ht="15" hidden="false" customHeight="false" outlineLevel="0" collapsed="false">
      <c r="A719" s="5"/>
      <c r="B719" s="19"/>
      <c r="C719" s="19"/>
      <c r="D719" s="19"/>
      <c r="E719" s="19"/>
      <c r="G719" s="5" t="e">
        <f aca="true">EXACT(VLOOKUP($A719, INDIRECT("scientific!$A:$E"), 5, FALSE()), "no")</f>
        <v>#N/A</v>
      </c>
    </row>
    <row r="720" customFormat="false" ht="15" hidden="false" customHeight="false" outlineLevel="0" collapsed="false">
      <c r="A720" s="5"/>
      <c r="B720" s="19"/>
      <c r="C720" s="19"/>
      <c r="D720" s="19"/>
      <c r="E720" s="19"/>
      <c r="G720" s="5" t="e">
        <f aca="true">EXACT(VLOOKUP($A720, INDIRECT("scientific!$A:$E"), 5, FALSE()), "no")</f>
        <v>#N/A</v>
      </c>
    </row>
    <row r="721" customFormat="false" ht="15" hidden="false" customHeight="false" outlineLevel="0" collapsed="false">
      <c r="A721" s="5"/>
      <c r="B721" s="19"/>
      <c r="C721" s="19"/>
      <c r="D721" s="19"/>
      <c r="E721" s="19"/>
      <c r="G721" s="5" t="e">
        <f aca="true">EXACT(VLOOKUP($A721, INDIRECT("scientific!$A:$E"), 5, FALSE()), "no")</f>
        <v>#N/A</v>
      </c>
    </row>
    <row r="722" customFormat="false" ht="15" hidden="false" customHeight="false" outlineLevel="0" collapsed="false">
      <c r="A722" s="5"/>
      <c r="B722" s="19"/>
      <c r="C722" s="19"/>
      <c r="D722" s="19"/>
      <c r="E722" s="19"/>
      <c r="G722" s="5" t="e">
        <f aca="true">EXACT(VLOOKUP($A722, INDIRECT("scientific!$A:$E"), 5, FALSE()), "no")</f>
        <v>#N/A</v>
      </c>
    </row>
    <row r="723" customFormat="false" ht="15" hidden="false" customHeight="false" outlineLevel="0" collapsed="false">
      <c r="A723" s="5"/>
      <c r="B723" s="19"/>
      <c r="C723" s="19"/>
      <c r="D723" s="19"/>
      <c r="E723" s="19"/>
      <c r="G723" s="5" t="e">
        <f aca="true">EXACT(VLOOKUP($A723, INDIRECT("scientific!$A:$E"), 5, FALSE()), "no")</f>
        <v>#N/A</v>
      </c>
    </row>
    <row r="724" customFormat="false" ht="15" hidden="false" customHeight="false" outlineLevel="0" collapsed="false">
      <c r="A724" s="5"/>
      <c r="B724" s="19"/>
      <c r="C724" s="19"/>
      <c r="D724" s="19"/>
      <c r="E724" s="19"/>
      <c r="G724" s="5" t="e">
        <f aca="true">EXACT(VLOOKUP($A724, INDIRECT("scientific!$A:$E"), 5, FALSE()), "no")</f>
        <v>#N/A</v>
      </c>
    </row>
    <row r="725" customFormat="false" ht="15" hidden="false" customHeight="false" outlineLevel="0" collapsed="false">
      <c r="A725" s="5"/>
      <c r="B725" s="19"/>
      <c r="C725" s="19"/>
      <c r="D725" s="19"/>
      <c r="E725" s="19"/>
      <c r="G725" s="5" t="e">
        <f aca="true">EXACT(VLOOKUP($A725, INDIRECT("scientific!$A:$E"), 5, FALSE()), "no")</f>
        <v>#N/A</v>
      </c>
    </row>
    <row r="726" customFormat="false" ht="15" hidden="false" customHeight="false" outlineLevel="0" collapsed="false">
      <c r="A726" s="5"/>
      <c r="B726" s="19"/>
      <c r="C726" s="19"/>
      <c r="D726" s="19"/>
      <c r="E726" s="19"/>
      <c r="G726" s="5" t="e">
        <f aca="true">EXACT(VLOOKUP($A726, INDIRECT("scientific!$A:$E"), 5, FALSE()), "no")</f>
        <v>#N/A</v>
      </c>
    </row>
    <row r="727" customFormat="false" ht="15" hidden="false" customHeight="false" outlineLevel="0" collapsed="false">
      <c r="A727" s="5"/>
      <c r="B727" s="19"/>
      <c r="C727" s="19"/>
      <c r="D727" s="19"/>
      <c r="E727" s="19"/>
      <c r="G727" s="5" t="e">
        <f aca="true">EXACT(VLOOKUP($A727, INDIRECT("scientific!$A:$E"), 5, FALSE()), "no")</f>
        <v>#N/A</v>
      </c>
    </row>
    <row r="728" customFormat="false" ht="15" hidden="false" customHeight="false" outlineLevel="0" collapsed="false">
      <c r="A728" s="5"/>
      <c r="B728" s="19"/>
      <c r="C728" s="19"/>
      <c r="D728" s="19"/>
      <c r="E728" s="19"/>
      <c r="G728" s="5" t="e">
        <f aca="true">EXACT(VLOOKUP($A728, INDIRECT("scientific!$A:$E"), 5, FALSE()), "no")</f>
        <v>#N/A</v>
      </c>
    </row>
    <row r="729" customFormat="false" ht="15" hidden="false" customHeight="false" outlineLevel="0" collapsed="false">
      <c r="A729" s="5"/>
      <c r="B729" s="19"/>
      <c r="C729" s="19"/>
      <c r="D729" s="19"/>
      <c r="E729" s="19"/>
      <c r="G729" s="5" t="e">
        <f aca="true">EXACT(VLOOKUP($A729, INDIRECT("scientific!$A:$E"), 5, FALSE()), "no")</f>
        <v>#N/A</v>
      </c>
    </row>
    <row r="730" customFormat="false" ht="15" hidden="false" customHeight="false" outlineLevel="0" collapsed="false">
      <c r="A730" s="5"/>
      <c r="B730" s="19"/>
      <c r="C730" s="19"/>
      <c r="D730" s="19"/>
      <c r="E730" s="19"/>
      <c r="G730" s="5" t="e">
        <f aca="true">EXACT(VLOOKUP($A730, INDIRECT("scientific!$A:$E"), 5, FALSE()), "no")</f>
        <v>#N/A</v>
      </c>
    </row>
    <row r="731" customFormat="false" ht="15" hidden="false" customHeight="false" outlineLevel="0" collapsed="false">
      <c r="A731" s="5"/>
      <c r="B731" s="19"/>
      <c r="C731" s="19"/>
      <c r="D731" s="19"/>
      <c r="E731" s="19"/>
      <c r="G731" s="5" t="e">
        <f aca="true">EXACT(VLOOKUP($A731, INDIRECT("scientific!$A:$E"), 5, FALSE()), "no")</f>
        <v>#N/A</v>
      </c>
    </row>
    <row r="732" customFormat="false" ht="15" hidden="false" customHeight="false" outlineLevel="0" collapsed="false">
      <c r="A732" s="5"/>
      <c r="B732" s="19"/>
      <c r="C732" s="19"/>
      <c r="D732" s="19"/>
      <c r="E732" s="19"/>
      <c r="G732" s="5" t="e">
        <f aca="true">EXACT(VLOOKUP($A732, INDIRECT("scientific!$A:$E"), 5, FALSE()), "no")</f>
        <v>#N/A</v>
      </c>
    </row>
    <row r="733" customFormat="false" ht="15" hidden="false" customHeight="false" outlineLevel="0" collapsed="false">
      <c r="A733" s="5"/>
      <c r="B733" s="19"/>
      <c r="C733" s="19"/>
      <c r="D733" s="19"/>
      <c r="E733" s="19"/>
      <c r="G733" s="5" t="e">
        <f aca="true">EXACT(VLOOKUP($A733, INDIRECT("scientific!$A:$E"), 5, FALSE()), "no")</f>
        <v>#N/A</v>
      </c>
    </row>
    <row r="734" customFormat="false" ht="15" hidden="false" customHeight="false" outlineLevel="0" collapsed="false">
      <c r="A734" s="5"/>
      <c r="B734" s="19"/>
      <c r="C734" s="19"/>
      <c r="D734" s="19"/>
      <c r="E734" s="19"/>
      <c r="G734" s="5" t="e">
        <f aca="true">EXACT(VLOOKUP($A734, INDIRECT("scientific!$A:$E"), 5, FALSE()), "no")</f>
        <v>#N/A</v>
      </c>
    </row>
    <row r="735" customFormat="false" ht="15" hidden="false" customHeight="false" outlineLevel="0" collapsed="false">
      <c r="A735" s="5"/>
      <c r="B735" s="19"/>
      <c r="C735" s="19"/>
      <c r="D735" s="19"/>
      <c r="E735" s="19"/>
      <c r="G735" s="5" t="e">
        <f aca="true">EXACT(VLOOKUP($A735, INDIRECT("scientific!$A:$E"), 5, FALSE()), "no")</f>
        <v>#N/A</v>
      </c>
    </row>
    <row r="736" customFormat="false" ht="15" hidden="false" customHeight="false" outlineLevel="0" collapsed="false">
      <c r="A736" s="5"/>
      <c r="B736" s="19"/>
      <c r="C736" s="19"/>
      <c r="D736" s="19"/>
      <c r="E736" s="19"/>
      <c r="G736" s="5" t="e">
        <f aca="true">EXACT(VLOOKUP($A736, INDIRECT("scientific!$A:$E"), 5, FALSE()), "no")</f>
        <v>#N/A</v>
      </c>
    </row>
    <row r="737" customFormat="false" ht="15" hidden="false" customHeight="false" outlineLevel="0" collapsed="false">
      <c r="A737" s="5"/>
      <c r="B737" s="19"/>
      <c r="C737" s="19"/>
      <c r="D737" s="19"/>
      <c r="E737" s="19"/>
      <c r="G737" s="5" t="e">
        <f aca="true">EXACT(VLOOKUP($A737, INDIRECT("scientific!$A:$E"), 5, FALSE()), "no")</f>
        <v>#N/A</v>
      </c>
    </row>
    <row r="738" customFormat="false" ht="15" hidden="false" customHeight="false" outlineLevel="0" collapsed="false">
      <c r="A738" s="5"/>
      <c r="B738" s="19"/>
      <c r="C738" s="19"/>
      <c r="D738" s="19"/>
      <c r="E738" s="19"/>
      <c r="G738" s="5" t="e">
        <f aca="true">EXACT(VLOOKUP($A738, INDIRECT("scientific!$A:$E"), 5, FALSE()), "no")</f>
        <v>#N/A</v>
      </c>
    </row>
    <row r="739" customFormat="false" ht="15" hidden="false" customHeight="false" outlineLevel="0" collapsed="false">
      <c r="A739" s="5"/>
      <c r="B739" s="19"/>
      <c r="C739" s="19"/>
      <c r="D739" s="19"/>
      <c r="E739" s="19"/>
      <c r="G739" s="5" t="e">
        <f aca="true">EXACT(VLOOKUP($A739, INDIRECT("scientific!$A:$E"), 5, FALSE()), "no")</f>
        <v>#N/A</v>
      </c>
    </row>
    <row r="740" customFormat="false" ht="15" hidden="false" customHeight="false" outlineLevel="0" collapsed="false">
      <c r="A740" s="5"/>
      <c r="B740" s="19"/>
      <c r="C740" s="19"/>
      <c r="D740" s="19"/>
      <c r="E740" s="19"/>
      <c r="G740" s="5" t="e">
        <f aca="true">EXACT(VLOOKUP($A740, INDIRECT("scientific!$A:$E"), 5, FALSE()), "no")</f>
        <v>#N/A</v>
      </c>
    </row>
    <row r="741" customFormat="false" ht="15" hidden="false" customHeight="false" outlineLevel="0" collapsed="false">
      <c r="A741" s="5"/>
      <c r="B741" s="19"/>
      <c r="C741" s="19"/>
      <c r="D741" s="19"/>
      <c r="E741" s="19"/>
      <c r="G741" s="5" t="e">
        <f aca="true">EXACT(VLOOKUP($A741, INDIRECT("scientific!$A:$E"), 5, FALSE()), "no")</f>
        <v>#N/A</v>
      </c>
    </row>
    <row r="742" customFormat="false" ht="15" hidden="false" customHeight="false" outlineLevel="0" collapsed="false">
      <c r="A742" s="5"/>
      <c r="B742" s="19"/>
      <c r="C742" s="19"/>
      <c r="D742" s="19"/>
      <c r="E742" s="19"/>
      <c r="G742" s="5" t="e">
        <f aca="true">EXACT(VLOOKUP($A742, INDIRECT("scientific!$A:$E"), 5, FALSE()), "no")</f>
        <v>#N/A</v>
      </c>
    </row>
    <row r="743" customFormat="false" ht="15" hidden="false" customHeight="false" outlineLevel="0" collapsed="false">
      <c r="A743" s="5"/>
      <c r="B743" s="19"/>
      <c r="C743" s="19"/>
      <c r="D743" s="19"/>
      <c r="E743" s="19"/>
      <c r="G743" s="5" t="e">
        <f aca="true">EXACT(VLOOKUP($A743, INDIRECT("scientific!$A:$E"), 5, FALSE()), "no")</f>
        <v>#N/A</v>
      </c>
    </row>
    <row r="744" customFormat="false" ht="15" hidden="false" customHeight="false" outlineLevel="0" collapsed="false">
      <c r="A744" s="5"/>
      <c r="B744" s="19"/>
      <c r="C744" s="19"/>
      <c r="D744" s="19"/>
      <c r="E744" s="19"/>
      <c r="G744" s="5" t="e">
        <f aca="true">EXACT(VLOOKUP($A744, INDIRECT("scientific!$A:$E"), 5, FALSE()), "no")</f>
        <v>#N/A</v>
      </c>
    </row>
    <row r="745" customFormat="false" ht="15" hidden="false" customHeight="false" outlineLevel="0" collapsed="false">
      <c r="A745" s="5"/>
      <c r="B745" s="19"/>
      <c r="C745" s="19"/>
      <c r="D745" s="19"/>
      <c r="E745" s="19"/>
      <c r="G745" s="5" t="e">
        <f aca="true">EXACT(VLOOKUP($A745, INDIRECT("scientific!$A:$E"), 5, FALSE()), "no")</f>
        <v>#N/A</v>
      </c>
    </row>
    <row r="746" customFormat="false" ht="15" hidden="false" customHeight="false" outlineLevel="0" collapsed="false">
      <c r="A746" s="5"/>
      <c r="B746" s="19"/>
      <c r="C746" s="19"/>
      <c r="D746" s="19"/>
      <c r="E746" s="19"/>
      <c r="G746" s="5" t="e">
        <f aca="true">EXACT(VLOOKUP($A746, INDIRECT("scientific!$A:$E"), 5, FALSE()), "no")</f>
        <v>#N/A</v>
      </c>
    </row>
    <row r="747" customFormat="false" ht="15" hidden="false" customHeight="false" outlineLevel="0" collapsed="false">
      <c r="A747" s="5"/>
      <c r="B747" s="19"/>
      <c r="C747" s="19"/>
      <c r="D747" s="19"/>
      <c r="E747" s="19"/>
      <c r="G747" s="5" t="e">
        <f aca="true">EXACT(VLOOKUP($A747, INDIRECT("scientific!$A:$E"), 5, FALSE()), "no")</f>
        <v>#N/A</v>
      </c>
    </row>
    <row r="748" customFormat="false" ht="15" hidden="false" customHeight="false" outlineLevel="0" collapsed="false">
      <c r="A748" s="5"/>
      <c r="B748" s="19"/>
      <c r="C748" s="19"/>
      <c r="D748" s="19"/>
      <c r="E748" s="19"/>
      <c r="G748" s="5" t="e">
        <f aca="true">EXACT(VLOOKUP($A748, INDIRECT("scientific!$A:$E"), 5, FALSE()), "no")</f>
        <v>#N/A</v>
      </c>
    </row>
    <row r="749" customFormat="false" ht="15" hidden="false" customHeight="false" outlineLevel="0" collapsed="false">
      <c r="A749" s="5"/>
      <c r="B749" s="19"/>
      <c r="C749" s="19"/>
      <c r="D749" s="19"/>
      <c r="E749" s="19"/>
      <c r="G749" s="5" t="e">
        <f aca="true">EXACT(VLOOKUP($A749, INDIRECT("scientific!$A:$E"), 5, FALSE()), "no")</f>
        <v>#N/A</v>
      </c>
    </row>
    <row r="750" customFormat="false" ht="15" hidden="false" customHeight="false" outlineLevel="0" collapsed="false">
      <c r="A750" s="5"/>
      <c r="B750" s="19"/>
      <c r="C750" s="19"/>
      <c r="D750" s="19"/>
      <c r="E750" s="19"/>
      <c r="G750" s="5" t="e">
        <f aca="true">EXACT(VLOOKUP($A750, INDIRECT("scientific!$A:$E"), 5, FALSE()), "no")</f>
        <v>#N/A</v>
      </c>
    </row>
    <row r="751" customFormat="false" ht="15" hidden="false" customHeight="false" outlineLevel="0" collapsed="false">
      <c r="A751" s="5"/>
      <c r="B751" s="19"/>
      <c r="C751" s="19"/>
      <c r="D751" s="19"/>
      <c r="E751" s="19"/>
      <c r="G751" s="5" t="e">
        <f aca="true">EXACT(VLOOKUP($A751, INDIRECT("scientific!$A:$E"), 5, FALSE()), "no")</f>
        <v>#N/A</v>
      </c>
    </row>
    <row r="752" customFormat="false" ht="15" hidden="false" customHeight="false" outlineLevel="0" collapsed="false">
      <c r="A752" s="5"/>
      <c r="B752" s="19"/>
      <c r="C752" s="19"/>
      <c r="D752" s="19"/>
      <c r="E752" s="19"/>
      <c r="G752" s="5" t="e">
        <f aca="true">EXACT(VLOOKUP($A752, INDIRECT("scientific!$A:$E"), 5, FALSE()), "no")</f>
        <v>#N/A</v>
      </c>
    </row>
    <row r="753" customFormat="false" ht="15" hidden="false" customHeight="false" outlineLevel="0" collapsed="false">
      <c r="A753" s="5"/>
      <c r="B753" s="19"/>
      <c r="C753" s="19"/>
      <c r="D753" s="19"/>
      <c r="E753" s="19"/>
      <c r="G753" s="5" t="e">
        <f aca="true">EXACT(VLOOKUP($A753, INDIRECT("scientific!$A:$E"), 5, FALSE()), "no")</f>
        <v>#N/A</v>
      </c>
    </row>
    <row r="754" customFormat="false" ht="15" hidden="false" customHeight="false" outlineLevel="0" collapsed="false">
      <c r="A754" s="5"/>
      <c r="B754" s="19"/>
      <c r="C754" s="19"/>
      <c r="D754" s="19"/>
      <c r="E754" s="19"/>
      <c r="G754" s="5" t="e">
        <f aca="true">EXACT(VLOOKUP($A754, INDIRECT("scientific!$A:$E"), 5, FALSE()), "no")</f>
        <v>#N/A</v>
      </c>
    </row>
    <row r="755" customFormat="false" ht="15" hidden="false" customHeight="false" outlineLevel="0" collapsed="false">
      <c r="A755" s="5"/>
      <c r="B755" s="19"/>
      <c r="C755" s="19"/>
      <c r="D755" s="19"/>
      <c r="E755" s="19"/>
      <c r="G755" s="5" t="e">
        <f aca="true">EXACT(VLOOKUP($A755, INDIRECT("scientific!$A:$E"), 5, FALSE()), "no")</f>
        <v>#N/A</v>
      </c>
    </row>
    <row r="756" customFormat="false" ht="15" hidden="false" customHeight="false" outlineLevel="0" collapsed="false">
      <c r="A756" s="5"/>
      <c r="B756" s="19"/>
      <c r="C756" s="19"/>
      <c r="D756" s="19"/>
      <c r="E756" s="19"/>
      <c r="G756" s="5" t="e">
        <f aca="true">EXACT(VLOOKUP($A756, INDIRECT("scientific!$A:$E"), 5, FALSE()), "no")</f>
        <v>#N/A</v>
      </c>
    </row>
    <row r="757" customFormat="false" ht="15" hidden="false" customHeight="false" outlineLevel="0" collapsed="false">
      <c r="A757" s="5"/>
      <c r="B757" s="19"/>
      <c r="C757" s="19"/>
      <c r="D757" s="19"/>
      <c r="E757" s="19"/>
      <c r="G757" s="5" t="e">
        <f aca="true">EXACT(VLOOKUP($A757, INDIRECT("scientific!$A:$E"), 5, FALSE()), "no")</f>
        <v>#N/A</v>
      </c>
    </row>
    <row r="758" customFormat="false" ht="15" hidden="false" customHeight="false" outlineLevel="0" collapsed="false">
      <c r="A758" s="5"/>
      <c r="B758" s="19"/>
      <c r="C758" s="19"/>
      <c r="D758" s="19"/>
      <c r="E758" s="19"/>
      <c r="G758" s="5" t="e">
        <f aca="true">EXACT(VLOOKUP($A758, INDIRECT("scientific!$A:$E"), 5, FALSE()), "no")</f>
        <v>#N/A</v>
      </c>
    </row>
    <row r="759" customFormat="false" ht="15" hidden="false" customHeight="false" outlineLevel="0" collapsed="false">
      <c r="A759" s="5"/>
      <c r="B759" s="19"/>
      <c r="C759" s="19"/>
      <c r="D759" s="19"/>
      <c r="E759" s="19"/>
      <c r="G759" s="5" t="e">
        <f aca="true">EXACT(VLOOKUP($A759, INDIRECT("scientific!$A:$E"), 5, FALSE()), "no")</f>
        <v>#N/A</v>
      </c>
    </row>
    <row r="760" customFormat="false" ht="15" hidden="false" customHeight="false" outlineLevel="0" collapsed="false">
      <c r="A760" s="5"/>
      <c r="B760" s="19"/>
      <c r="C760" s="19"/>
      <c r="D760" s="19"/>
      <c r="E760" s="19"/>
      <c r="G760" s="5" t="e">
        <f aca="true">EXACT(VLOOKUP($A760, INDIRECT("scientific!$A:$E"), 5, FALSE()), "no")</f>
        <v>#N/A</v>
      </c>
    </row>
    <row r="761" customFormat="false" ht="15" hidden="false" customHeight="false" outlineLevel="0" collapsed="false">
      <c r="A761" s="5"/>
      <c r="B761" s="19"/>
      <c r="C761" s="19"/>
      <c r="D761" s="19"/>
      <c r="E761" s="19"/>
      <c r="G761" s="5" t="e">
        <f aca="true">EXACT(VLOOKUP($A761, INDIRECT("scientific!$A:$E"), 5, FALSE()), "no")</f>
        <v>#N/A</v>
      </c>
    </row>
    <row r="762" customFormat="false" ht="15" hidden="false" customHeight="false" outlineLevel="0" collapsed="false">
      <c r="A762" s="5"/>
      <c r="B762" s="19"/>
      <c r="C762" s="19"/>
      <c r="D762" s="19"/>
      <c r="E762" s="19"/>
      <c r="G762" s="5" t="e">
        <f aca="true">EXACT(VLOOKUP($A762, INDIRECT("scientific!$A:$E"), 5, FALSE()), "no")</f>
        <v>#N/A</v>
      </c>
    </row>
    <row r="763" customFormat="false" ht="15" hidden="false" customHeight="false" outlineLevel="0" collapsed="false">
      <c r="A763" s="5"/>
      <c r="B763" s="19"/>
      <c r="C763" s="19"/>
      <c r="D763" s="19"/>
      <c r="E763" s="19"/>
      <c r="G763" s="5" t="e">
        <f aca="true">EXACT(VLOOKUP($A763, INDIRECT("scientific!$A:$E"), 5, FALSE()), "no")</f>
        <v>#N/A</v>
      </c>
    </row>
    <row r="764" customFormat="false" ht="15" hidden="false" customHeight="false" outlineLevel="0" collapsed="false">
      <c r="A764" s="5"/>
      <c r="B764" s="19"/>
      <c r="C764" s="19"/>
      <c r="D764" s="19"/>
      <c r="E764" s="19"/>
      <c r="G764" s="5" t="e">
        <f aca="true">EXACT(VLOOKUP($A764, INDIRECT("scientific!$A:$E"), 5, FALSE()), "no")</f>
        <v>#N/A</v>
      </c>
    </row>
    <row r="765" customFormat="false" ht="15" hidden="false" customHeight="false" outlineLevel="0" collapsed="false">
      <c r="A765" s="5"/>
      <c r="B765" s="19"/>
      <c r="C765" s="19"/>
      <c r="D765" s="19"/>
      <c r="E765" s="19"/>
      <c r="G765" s="5" t="e">
        <f aca="true">EXACT(VLOOKUP($A765, INDIRECT("scientific!$A:$E"), 5, FALSE()), "no")</f>
        <v>#N/A</v>
      </c>
    </row>
    <row r="766" customFormat="false" ht="15" hidden="false" customHeight="false" outlineLevel="0" collapsed="false">
      <c r="A766" s="5"/>
      <c r="B766" s="19"/>
      <c r="C766" s="19"/>
      <c r="D766" s="19"/>
      <c r="E766" s="19"/>
      <c r="G766" s="5" t="e">
        <f aca="true">EXACT(VLOOKUP($A766, INDIRECT("scientific!$A:$E"), 5, FALSE()), "no")</f>
        <v>#N/A</v>
      </c>
    </row>
    <row r="767" customFormat="false" ht="15" hidden="false" customHeight="false" outlineLevel="0" collapsed="false">
      <c r="A767" s="5"/>
      <c r="B767" s="19"/>
      <c r="C767" s="19"/>
      <c r="D767" s="19"/>
      <c r="E767" s="19"/>
      <c r="G767" s="5" t="e">
        <f aca="true">EXACT(VLOOKUP($A767, INDIRECT("scientific!$A:$E"), 5, FALSE()), "no")</f>
        <v>#N/A</v>
      </c>
    </row>
    <row r="768" customFormat="false" ht="15" hidden="false" customHeight="false" outlineLevel="0" collapsed="false">
      <c r="A768" s="5"/>
      <c r="B768" s="19"/>
      <c r="C768" s="19"/>
      <c r="D768" s="19"/>
      <c r="E768" s="19"/>
      <c r="G768" s="5" t="e">
        <f aca="true">EXACT(VLOOKUP($A768, INDIRECT("scientific!$A:$E"), 5, FALSE()), "no")</f>
        <v>#N/A</v>
      </c>
    </row>
    <row r="769" customFormat="false" ht="15" hidden="false" customHeight="false" outlineLevel="0" collapsed="false">
      <c r="A769" s="5"/>
      <c r="B769" s="19"/>
      <c r="C769" s="19"/>
      <c r="D769" s="19"/>
      <c r="E769" s="19"/>
      <c r="G769" s="5" t="e">
        <f aca="true">EXACT(VLOOKUP($A769, INDIRECT("scientific!$A:$E"), 5, FALSE()), "no")</f>
        <v>#N/A</v>
      </c>
    </row>
    <row r="770" customFormat="false" ht="15" hidden="false" customHeight="false" outlineLevel="0" collapsed="false">
      <c r="A770" s="5"/>
      <c r="B770" s="19"/>
      <c r="C770" s="19"/>
      <c r="D770" s="19"/>
      <c r="E770" s="19"/>
      <c r="G770" s="5" t="e">
        <f aca="true">EXACT(VLOOKUP($A770, INDIRECT("scientific!$A:$E"), 5, FALSE()), "no")</f>
        <v>#N/A</v>
      </c>
    </row>
    <row r="771" customFormat="false" ht="15" hidden="false" customHeight="false" outlineLevel="0" collapsed="false">
      <c r="A771" s="5"/>
      <c r="B771" s="19"/>
      <c r="C771" s="19"/>
      <c r="D771" s="19"/>
      <c r="E771" s="19"/>
      <c r="G771" s="5" t="e">
        <f aca="true">EXACT(VLOOKUP($A771, INDIRECT("scientific!$A:$E"), 5, FALSE()), "no")</f>
        <v>#N/A</v>
      </c>
    </row>
    <row r="772" customFormat="false" ht="15" hidden="false" customHeight="false" outlineLevel="0" collapsed="false">
      <c r="A772" s="5"/>
      <c r="B772" s="19"/>
      <c r="C772" s="19"/>
      <c r="D772" s="19"/>
      <c r="E772" s="19"/>
      <c r="G772" s="5" t="e">
        <f aca="true">EXACT(VLOOKUP($A772, INDIRECT("scientific!$A:$E"), 5, FALSE()), "no")</f>
        <v>#N/A</v>
      </c>
    </row>
    <row r="773" customFormat="false" ht="15" hidden="false" customHeight="false" outlineLevel="0" collapsed="false">
      <c r="A773" s="5"/>
      <c r="B773" s="19"/>
      <c r="C773" s="19"/>
      <c r="D773" s="19"/>
      <c r="E773" s="19"/>
      <c r="G773" s="5" t="e">
        <f aca="true">EXACT(VLOOKUP($A773, INDIRECT("scientific!$A:$E"), 5, FALSE()), "no")</f>
        <v>#N/A</v>
      </c>
    </row>
    <row r="774" customFormat="false" ht="15" hidden="false" customHeight="false" outlineLevel="0" collapsed="false">
      <c r="A774" s="5"/>
      <c r="B774" s="19"/>
      <c r="C774" s="19"/>
      <c r="D774" s="19"/>
      <c r="E774" s="19"/>
      <c r="G774" s="5" t="e">
        <f aca="true">EXACT(VLOOKUP($A774, INDIRECT("scientific!$A:$E"), 5, FALSE()), "no")</f>
        <v>#N/A</v>
      </c>
    </row>
    <row r="775" customFormat="false" ht="15" hidden="false" customHeight="false" outlineLevel="0" collapsed="false">
      <c r="A775" s="5"/>
      <c r="B775" s="19"/>
      <c r="C775" s="19"/>
      <c r="D775" s="19"/>
      <c r="E775" s="19"/>
      <c r="G775" s="5" t="e">
        <f aca="true">EXACT(VLOOKUP($A775, INDIRECT("scientific!$A:$E"), 5, FALSE()), "no")</f>
        <v>#N/A</v>
      </c>
    </row>
    <row r="776" customFormat="false" ht="15" hidden="false" customHeight="false" outlineLevel="0" collapsed="false">
      <c r="A776" s="5"/>
      <c r="B776" s="19"/>
      <c r="C776" s="19"/>
      <c r="D776" s="19"/>
      <c r="E776" s="19"/>
      <c r="G776" s="5" t="e">
        <f aca="true">EXACT(VLOOKUP($A776, INDIRECT("scientific!$A:$E"), 5, FALSE()), "no")</f>
        <v>#N/A</v>
      </c>
    </row>
    <row r="777" customFormat="false" ht="15" hidden="false" customHeight="false" outlineLevel="0" collapsed="false">
      <c r="A777" s="5"/>
      <c r="B777" s="19"/>
      <c r="C777" s="19"/>
      <c r="D777" s="19"/>
      <c r="E777" s="19"/>
      <c r="G777" s="5" t="e">
        <f aca="true">EXACT(VLOOKUP($A777, INDIRECT("scientific!$A:$E"), 5, FALSE()), "no")</f>
        <v>#N/A</v>
      </c>
    </row>
    <row r="778" customFormat="false" ht="15" hidden="false" customHeight="false" outlineLevel="0" collapsed="false">
      <c r="A778" s="5"/>
      <c r="B778" s="19"/>
      <c r="C778" s="19"/>
      <c r="D778" s="19"/>
      <c r="E778" s="19"/>
      <c r="G778" s="5" t="e">
        <f aca="true">EXACT(VLOOKUP($A778, INDIRECT("scientific!$A:$E"), 5, FALSE()), "no")</f>
        <v>#N/A</v>
      </c>
    </row>
    <row r="779" customFormat="false" ht="15" hidden="false" customHeight="false" outlineLevel="0" collapsed="false">
      <c r="A779" s="5"/>
      <c r="B779" s="19"/>
      <c r="C779" s="19"/>
      <c r="D779" s="19"/>
      <c r="E779" s="19"/>
      <c r="G779" s="5" t="e">
        <f aca="true">EXACT(VLOOKUP($A779, INDIRECT("scientific!$A:$E"), 5, FALSE()), "no")</f>
        <v>#N/A</v>
      </c>
    </row>
    <row r="780" customFormat="false" ht="15" hidden="false" customHeight="false" outlineLevel="0" collapsed="false">
      <c r="A780" s="5"/>
      <c r="B780" s="19"/>
      <c r="C780" s="19"/>
      <c r="D780" s="19"/>
      <c r="E780" s="19"/>
      <c r="G780" s="5" t="e">
        <f aca="true">EXACT(VLOOKUP($A780, INDIRECT("scientific!$A:$E"), 5, FALSE()), "no")</f>
        <v>#N/A</v>
      </c>
    </row>
    <row r="781" customFormat="false" ht="15" hidden="false" customHeight="false" outlineLevel="0" collapsed="false">
      <c r="A781" s="5"/>
      <c r="B781" s="19"/>
      <c r="C781" s="19"/>
      <c r="D781" s="19"/>
      <c r="E781" s="19"/>
      <c r="G781" s="5" t="e">
        <f aca="true">EXACT(VLOOKUP($A781, INDIRECT("scientific!$A:$E"), 5, FALSE()), "no")</f>
        <v>#N/A</v>
      </c>
    </row>
    <row r="782" customFormat="false" ht="15" hidden="false" customHeight="false" outlineLevel="0" collapsed="false">
      <c r="A782" s="5"/>
      <c r="B782" s="19"/>
      <c r="C782" s="19"/>
      <c r="D782" s="19"/>
      <c r="E782" s="19"/>
      <c r="G782" s="5" t="e">
        <f aca="true">EXACT(VLOOKUP($A782, INDIRECT("scientific!$A:$E"), 5, FALSE()), "no")</f>
        <v>#N/A</v>
      </c>
    </row>
    <row r="783" customFormat="false" ht="15" hidden="false" customHeight="false" outlineLevel="0" collapsed="false">
      <c r="A783" s="5"/>
      <c r="B783" s="19"/>
      <c r="C783" s="19"/>
      <c r="D783" s="19"/>
      <c r="E783" s="19"/>
      <c r="G783" s="5" t="e">
        <f aca="true">EXACT(VLOOKUP($A783, INDIRECT("scientific!$A:$E"), 5, FALSE()), "no")</f>
        <v>#N/A</v>
      </c>
    </row>
    <row r="784" customFormat="false" ht="15" hidden="false" customHeight="false" outlineLevel="0" collapsed="false">
      <c r="A784" s="5"/>
      <c r="B784" s="19"/>
      <c r="C784" s="19"/>
      <c r="D784" s="19"/>
      <c r="E784" s="19"/>
      <c r="G784" s="5" t="e">
        <f aca="true">EXACT(VLOOKUP($A784, INDIRECT("scientific!$A:$E"), 5, FALSE()), "no")</f>
        <v>#N/A</v>
      </c>
    </row>
    <row r="785" customFormat="false" ht="15" hidden="false" customHeight="false" outlineLevel="0" collapsed="false">
      <c r="A785" s="5"/>
      <c r="B785" s="19"/>
      <c r="C785" s="19"/>
      <c r="D785" s="19"/>
      <c r="E785" s="19"/>
      <c r="G785" s="5" t="e">
        <f aca="true">EXACT(VLOOKUP($A785, INDIRECT("scientific!$A:$E"), 5, FALSE()), "no")</f>
        <v>#N/A</v>
      </c>
    </row>
    <row r="786" customFormat="false" ht="15" hidden="false" customHeight="false" outlineLevel="0" collapsed="false">
      <c r="A786" s="5"/>
      <c r="B786" s="19"/>
      <c r="C786" s="19"/>
      <c r="D786" s="19"/>
      <c r="E786" s="19"/>
      <c r="G786" s="5" t="e">
        <f aca="true">EXACT(VLOOKUP($A786, INDIRECT("scientific!$A:$E"), 5, FALSE()), "no")</f>
        <v>#N/A</v>
      </c>
    </row>
    <row r="787" customFormat="false" ht="15" hidden="false" customHeight="false" outlineLevel="0" collapsed="false">
      <c r="A787" s="5"/>
      <c r="B787" s="19"/>
      <c r="C787" s="19"/>
      <c r="D787" s="19"/>
      <c r="E787" s="19"/>
      <c r="G787" s="5" t="e">
        <f aca="true">EXACT(VLOOKUP($A787, INDIRECT("scientific!$A:$E"), 5, FALSE()), "no")</f>
        <v>#N/A</v>
      </c>
    </row>
    <row r="788" customFormat="false" ht="15" hidden="false" customHeight="false" outlineLevel="0" collapsed="false">
      <c r="A788" s="5"/>
      <c r="B788" s="19"/>
      <c r="C788" s="19"/>
      <c r="D788" s="19"/>
      <c r="E788" s="19"/>
      <c r="G788" s="5" t="e">
        <f aca="true">EXACT(VLOOKUP($A788, INDIRECT("scientific!$A:$E"), 5, FALSE()), "no")</f>
        <v>#N/A</v>
      </c>
    </row>
    <row r="789" customFormat="false" ht="15" hidden="false" customHeight="false" outlineLevel="0" collapsed="false">
      <c r="A789" s="5"/>
      <c r="B789" s="19"/>
      <c r="C789" s="19"/>
      <c r="D789" s="19"/>
      <c r="E789" s="19"/>
      <c r="G789" s="5" t="e">
        <f aca="true">EXACT(VLOOKUP($A789, INDIRECT("scientific!$A:$E"), 5, FALSE()), "no")</f>
        <v>#N/A</v>
      </c>
    </row>
    <row r="790" customFormat="false" ht="15" hidden="false" customHeight="false" outlineLevel="0" collapsed="false">
      <c r="A790" s="5"/>
      <c r="B790" s="19"/>
      <c r="C790" s="19"/>
      <c r="D790" s="19"/>
      <c r="E790" s="19"/>
      <c r="G790" s="5" t="e">
        <f aca="true">EXACT(VLOOKUP($A790, INDIRECT("scientific!$A:$E"), 5, FALSE()), "no")</f>
        <v>#N/A</v>
      </c>
    </row>
    <row r="791" customFormat="false" ht="15" hidden="false" customHeight="false" outlineLevel="0" collapsed="false">
      <c r="A791" s="5"/>
      <c r="B791" s="19"/>
      <c r="C791" s="19"/>
      <c r="D791" s="19"/>
      <c r="E791" s="19"/>
      <c r="G791" s="5" t="e">
        <f aca="true">EXACT(VLOOKUP($A791, INDIRECT("scientific!$A:$E"), 5, FALSE()), "no")</f>
        <v>#N/A</v>
      </c>
    </row>
    <row r="792" customFormat="false" ht="15" hidden="false" customHeight="false" outlineLevel="0" collapsed="false">
      <c r="A792" s="5"/>
      <c r="B792" s="19"/>
      <c r="C792" s="19"/>
      <c r="D792" s="19"/>
      <c r="E792" s="19"/>
      <c r="G792" s="5" t="e">
        <f aca="true">EXACT(VLOOKUP($A792, INDIRECT("scientific!$A:$E"), 5, FALSE()), "no")</f>
        <v>#N/A</v>
      </c>
    </row>
    <row r="793" customFormat="false" ht="15" hidden="false" customHeight="false" outlineLevel="0" collapsed="false">
      <c r="A793" s="5"/>
      <c r="B793" s="19"/>
      <c r="C793" s="19"/>
      <c r="D793" s="19"/>
      <c r="E793" s="19"/>
      <c r="G793" s="5" t="e">
        <f aca="true">EXACT(VLOOKUP($A793, INDIRECT("scientific!$A:$E"), 5, FALSE()), "no")</f>
        <v>#N/A</v>
      </c>
    </row>
    <row r="794" customFormat="false" ht="15" hidden="false" customHeight="false" outlineLevel="0" collapsed="false">
      <c r="A794" s="5"/>
      <c r="B794" s="19"/>
      <c r="C794" s="19"/>
      <c r="D794" s="19"/>
      <c r="E794" s="19"/>
      <c r="G794" s="5" t="e">
        <f aca="true">EXACT(VLOOKUP($A794, INDIRECT("scientific!$A:$E"), 5, FALSE()), "no")</f>
        <v>#N/A</v>
      </c>
    </row>
    <row r="795" customFormat="false" ht="15" hidden="false" customHeight="false" outlineLevel="0" collapsed="false">
      <c r="A795" s="5"/>
      <c r="B795" s="19"/>
      <c r="C795" s="19"/>
      <c r="D795" s="19"/>
      <c r="E795" s="19"/>
      <c r="G795" s="5" t="e">
        <f aca="true">EXACT(VLOOKUP($A795, INDIRECT("scientific!$A:$E"), 5, FALSE()), "no")</f>
        <v>#N/A</v>
      </c>
    </row>
    <row r="796" customFormat="false" ht="15" hidden="false" customHeight="false" outlineLevel="0" collapsed="false">
      <c r="A796" s="5"/>
      <c r="B796" s="19"/>
      <c r="C796" s="19"/>
      <c r="D796" s="19"/>
      <c r="E796" s="19"/>
      <c r="G796" s="5" t="e">
        <f aca="true">EXACT(VLOOKUP($A796, INDIRECT("scientific!$A:$E"), 5, FALSE()), "no")</f>
        <v>#N/A</v>
      </c>
    </row>
    <row r="797" customFormat="false" ht="15" hidden="false" customHeight="false" outlineLevel="0" collapsed="false">
      <c r="A797" s="5"/>
      <c r="B797" s="19"/>
      <c r="C797" s="19"/>
      <c r="D797" s="19"/>
      <c r="E797" s="19"/>
      <c r="G797" s="5" t="e">
        <f aca="true">EXACT(VLOOKUP($A797, INDIRECT("scientific!$A:$E"), 5, FALSE()), "no")</f>
        <v>#N/A</v>
      </c>
    </row>
    <row r="798" customFormat="false" ht="15" hidden="false" customHeight="false" outlineLevel="0" collapsed="false">
      <c r="A798" s="5"/>
      <c r="B798" s="19"/>
      <c r="C798" s="19"/>
      <c r="D798" s="19"/>
      <c r="E798" s="19"/>
      <c r="G798" s="5" t="e">
        <f aca="true">EXACT(VLOOKUP($A798, INDIRECT("scientific!$A:$E"), 5, FALSE()), "no")</f>
        <v>#N/A</v>
      </c>
    </row>
    <row r="799" customFormat="false" ht="15" hidden="false" customHeight="false" outlineLevel="0" collapsed="false">
      <c r="A799" s="5"/>
      <c r="B799" s="19"/>
      <c r="C799" s="19"/>
      <c r="D799" s="19"/>
      <c r="E799" s="19"/>
      <c r="G799" s="5" t="e">
        <f aca="true">EXACT(VLOOKUP($A799, INDIRECT("scientific!$A:$E"), 5, FALSE()), "no")</f>
        <v>#N/A</v>
      </c>
    </row>
    <row r="800" customFormat="false" ht="15" hidden="false" customHeight="false" outlineLevel="0" collapsed="false">
      <c r="A800" s="5"/>
      <c r="B800" s="19"/>
      <c r="C800" s="19"/>
      <c r="D800" s="19"/>
      <c r="E800" s="19"/>
      <c r="G800" s="5" t="e">
        <f aca="true">EXACT(VLOOKUP($A800, INDIRECT("scientific!$A:$E"), 5, FALSE()), "no")</f>
        <v>#N/A</v>
      </c>
    </row>
    <row r="801" customFormat="false" ht="15" hidden="false" customHeight="false" outlineLevel="0" collapsed="false">
      <c r="A801" s="5"/>
      <c r="B801" s="19"/>
      <c r="C801" s="19"/>
      <c r="D801" s="19"/>
      <c r="E801" s="19"/>
      <c r="G801" s="5" t="e">
        <f aca="true">EXACT(VLOOKUP($A801, INDIRECT("scientific!$A:$E"), 5, FALSE()), "no")</f>
        <v>#N/A</v>
      </c>
    </row>
    <row r="802" customFormat="false" ht="15" hidden="false" customHeight="false" outlineLevel="0" collapsed="false">
      <c r="A802" s="5"/>
      <c r="B802" s="19"/>
      <c r="C802" s="19"/>
      <c r="D802" s="19"/>
      <c r="E802" s="19"/>
      <c r="G802" s="5" t="e">
        <f aca="true">EXACT(VLOOKUP($A802, INDIRECT("scientific!$A:$E"), 5, FALSE()), "no")</f>
        <v>#N/A</v>
      </c>
    </row>
    <row r="803" customFormat="false" ht="15" hidden="false" customHeight="false" outlineLevel="0" collapsed="false">
      <c r="A803" s="5"/>
      <c r="B803" s="19"/>
      <c r="C803" s="19"/>
      <c r="D803" s="19"/>
      <c r="E803" s="19"/>
      <c r="G803" s="5" t="e">
        <f aca="true">EXACT(VLOOKUP($A803, INDIRECT("scientific!$A:$E"), 5, FALSE()), "no")</f>
        <v>#N/A</v>
      </c>
    </row>
    <row r="804" customFormat="false" ht="15" hidden="false" customHeight="false" outlineLevel="0" collapsed="false">
      <c r="A804" s="5"/>
      <c r="B804" s="19"/>
      <c r="C804" s="19"/>
      <c r="D804" s="19"/>
      <c r="E804" s="19"/>
      <c r="G804" s="5" t="e">
        <f aca="true">EXACT(VLOOKUP($A804, INDIRECT("scientific!$A:$E"), 5, FALSE()), "no")</f>
        <v>#N/A</v>
      </c>
    </row>
    <row r="805" customFormat="false" ht="15" hidden="false" customHeight="false" outlineLevel="0" collapsed="false">
      <c r="A805" s="5"/>
      <c r="B805" s="19"/>
      <c r="C805" s="19"/>
      <c r="D805" s="19"/>
      <c r="E805" s="19"/>
      <c r="G805" s="5" t="e">
        <f aca="true">EXACT(VLOOKUP($A805, INDIRECT("scientific!$A:$E"), 5, FALSE()), "no")</f>
        <v>#N/A</v>
      </c>
    </row>
    <row r="806" customFormat="false" ht="15" hidden="false" customHeight="false" outlineLevel="0" collapsed="false">
      <c r="A806" s="5"/>
      <c r="B806" s="19"/>
      <c r="C806" s="19"/>
      <c r="D806" s="19"/>
      <c r="E806" s="19"/>
      <c r="G806" s="5" t="e">
        <f aca="true">EXACT(VLOOKUP($A806, INDIRECT("scientific!$A:$E"), 5, FALSE()), "no")</f>
        <v>#N/A</v>
      </c>
    </row>
    <row r="807" customFormat="false" ht="15" hidden="false" customHeight="false" outlineLevel="0" collapsed="false">
      <c r="A807" s="5"/>
      <c r="B807" s="19"/>
      <c r="C807" s="19"/>
      <c r="D807" s="19"/>
      <c r="E807" s="19"/>
      <c r="G807" s="5" t="e">
        <f aca="true">EXACT(VLOOKUP($A807, INDIRECT("scientific!$A:$E"), 5, FALSE()), "no")</f>
        <v>#N/A</v>
      </c>
    </row>
    <row r="808" customFormat="false" ht="15" hidden="false" customHeight="false" outlineLevel="0" collapsed="false">
      <c r="A808" s="5"/>
      <c r="B808" s="19"/>
      <c r="C808" s="19"/>
      <c r="D808" s="19"/>
      <c r="E808" s="19"/>
      <c r="G808" s="5" t="e">
        <f aca="true">EXACT(VLOOKUP($A808, INDIRECT("scientific!$A:$E"), 5, FALSE()), "no")</f>
        <v>#N/A</v>
      </c>
    </row>
    <row r="809" customFormat="false" ht="15" hidden="false" customHeight="false" outlineLevel="0" collapsed="false">
      <c r="A809" s="5"/>
      <c r="B809" s="19"/>
      <c r="C809" s="19"/>
      <c r="D809" s="19"/>
      <c r="E809" s="19"/>
      <c r="G809" s="5" t="e">
        <f aca="true">EXACT(VLOOKUP($A809, INDIRECT("scientific!$A:$E"), 5, FALSE()), "no")</f>
        <v>#N/A</v>
      </c>
    </row>
    <row r="810" customFormat="false" ht="15" hidden="false" customHeight="false" outlineLevel="0" collapsed="false">
      <c r="A810" s="5"/>
      <c r="B810" s="19"/>
      <c r="C810" s="19"/>
      <c r="D810" s="19"/>
      <c r="E810" s="19"/>
      <c r="G810" s="5" t="e">
        <f aca="true">EXACT(VLOOKUP($A810, INDIRECT("scientific!$A:$E"), 5, FALSE()), "no")</f>
        <v>#N/A</v>
      </c>
    </row>
    <row r="811" customFormat="false" ht="15" hidden="false" customHeight="false" outlineLevel="0" collapsed="false">
      <c r="A811" s="5"/>
      <c r="B811" s="19"/>
      <c r="C811" s="19"/>
      <c r="D811" s="19"/>
      <c r="E811" s="19"/>
      <c r="G811" s="5" t="e">
        <f aca="true">EXACT(VLOOKUP($A811, INDIRECT("scientific!$A:$E"), 5, FALSE()), "no")</f>
        <v>#N/A</v>
      </c>
    </row>
    <row r="812" customFormat="false" ht="15" hidden="false" customHeight="false" outlineLevel="0" collapsed="false">
      <c r="A812" s="5"/>
      <c r="B812" s="19"/>
      <c r="C812" s="19"/>
      <c r="D812" s="19"/>
      <c r="E812" s="19"/>
      <c r="G812" s="5" t="e">
        <f aca="true">EXACT(VLOOKUP($A812, INDIRECT("scientific!$A:$E"), 5, FALSE()), "no")</f>
        <v>#N/A</v>
      </c>
    </row>
    <row r="813" customFormat="false" ht="15" hidden="false" customHeight="false" outlineLevel="0" collapsed="false">
      <c r="A813" s="5"/>
      <c r="B813" s="19"/>
      <c r="C813" s="19"/>
      <c r="D813" s="19"/>
      <c r="E813" s="19"/>
      <c r="G813" s="5" t="e">
        <f aca="true">EXACT(VLOOKUP($A813, INDIRECT("scientific!$A:$E"), 5, FALSE()), "no")</f>
        <v>#N/A</v>
      </c>
    </row>
    <row r="814" customFormat="false" ht="15" hidden="false" customHeight="false" outlineLevel="0" collapsed="false">
      <c r="A814" s="5"/>
      <c r="B814" s="19"/>
      <c r="C814" s="19"/>
      <c r="D814" s="19"/>
      <c r="E814" s="19"/>
      <c r="G814" s="5" t="e">
        <f aca="true">EXACT(VLOOKUP($A814, INDIRECT("scientific!$A:$E"), 5, FALSE()), "no")</f>
        <v>#N/A</v>
      </c>
    </row>
    <row r="815" customFormat="false" ht="15" hidden="false" customHeight="false" outlineLevel="0" collapsed="false">
      <c r="A815" s="5"/>
      <c r="B815" s="19"/>
      <c r="C815" s="19"/>
      <c r="D815" s="19"/>
      <c r="E815" s="19"/>
      <c r="G815" s="5" t="e">
        <f aca="true">EXACT(VLOOKUP($A815, INDIRECT("scientific!$A:$E"), 5, FALSE()), "no")</f>
        <v>#N/A</v>
      </c>
    </row>
    <row r="816" customFormat="false" ht="15" hidden="false" customHeight="false" outlineLevel="0" collapsed="false">
      <c r="A816" s="5"/>
      <c r="B816" s="19"/>
      <c r="C816" s="19"/>
      <c r="D816" s="19"/>
      <c r="E816" s="19"/>
      <c r="G816" s="5" t="e">
        <f aca="true">EXACT(VLOOKUP($A816, INDIRECT("scientific!$A:$E"), 5, FALSE()), "no")</f>
        <v>#N/A</v>
      </c>
    </row>
    <row r="817" customFormat="false" ht="15" hidden="false" customHeight="false" outlineLevel="0" collapsed="false">
      <c r="A817" s="5"/>
      <c r="B817" s="19"/>
      <c r="C817" s="19"/>
      <c r="D817" s="19"/>
      <c r="E817" s="19"/>
      <c r="G817" s="5" t="e">
        <f aca="true">EXACT(VLOOKUP($A817, INDIRECT("scientific!$A:$E"), 5, FALSE()), "no")</f>
        <v>#N/A</v>
      </c>
    </row>
    <row r="818" customFormat="false" ht="15" hidden="false" customHeight="false" outlineLevel="0" collapsed="false">
      <c r="A818" s="5"/>
      <c r="B818" s="19"/>
      <c r="C818" s="19"/>
      <c r="D818" s="19"/>
      <c r="E818" s="19"/>
      <c r="G818" s="5" t="e">
        <f aca="true">EXACT(VLOOKUP($A818, INDIRECT("scientific!$A:$E"), 5, FALSE()), "no")</f>
        <v>#N/A</v>
      </c>
    </row>
    <row r="819" customFormat="false" ht="15" hidden="false" customHeight="false" outlineLevel="0" collapsed="false">
      <c r="A819" s="5"/>
      <c r="B819" s="19"/>
      <c r="C819" s="19"/>
      <c r="D819" s="19"/>
      <c r="E819" s="19"/>
      <c r="G819" s="5" t="e">
        <f aca="true">EXACT(VLOOKUP($A819, INDIRECT("scientific!$A:$E"), 5, FALSE()), "no")</f>
        <v>#N/A</v>
      </c>
    </row>
    <row r="820" customFormat="false" ht="15" hidden="false" customHeight="false" outlineLevel="0" collapsed="false">
      <c r="A820" s="5"/>
      <c r="B820" s="19"/>
      <c r="C820" s="19"/>
      <c r="D820" s="19"/>
      <c r="E820" s="19"/>
      <c r="G820" s="5" t="e">
        <f aca="true">EXACT(VLOOKUP($A820, INDIRECT("scientific!$A:$E"), 5, FALSE()), "no")</f>
        <v>#N/A</v>
      </c>
    </row>
    <row r="821" customFormat="false" ht="15" hidden="false" customHeight="false" outlineLevel="0" collapsed="false">
      <c r="A821" s="5"/>
      <c r="B821" s="19"/>
      <c r="C821" s="19"/>
      <c r="D821" s="19"/>
      <c r="E821" s="19"/>
      <c r="G821" s="5" t="e">
        <f aca="true">EXACT(VLOOKUP($A821, INDIRECT("scientific!$A:$E"), 5, FALSE()), "no")</f>
        <v>#N/A</v>
      </c>
    </row>
    <row r="822" customFormat="false" ht="15" hidden="false" customHeight="false" outlineLevel="0" collapsed="false">
      <c r="A822" s="5"/>
      <c r="B822" s="19"/>
      <c r="C822" s="19"/>
      <c r="D822" s="19"/>
      <c r="E822" s="19"/>
      <c r="G822" s="5" t="e">
        <f aca="true">EXACT(VLOOKUP($A822, INDIRECT("scientific!$A:$E"), 5, FALSE()), "no")</f>
        <v>#N/A</v>
      </c>
    </row>
    <row r="823" customFormat="false" ht="15" hidden="false" customHeight="false" outlineLevel="0" collapsed="false">
      <c r="A823" s="5"/>
      <c r="B823" s="19"/>
      <c r="C823" s="19"/>
      <c r="D823" s="19"/>
      <c r="E823" s="19"/>
      <c r="G823" s="5" t="e">
        <f aca="true">EXACT(VLOOKUP($A823, INDIRECT("scientific!$A:$E"), 5, FALSE()), "no")</f>
        <v>#N/A</v>
      </c>
    </row>
    <row r="824" customFormat="false" ht="15" hidden="false" customHeight="false" outlineLevel="0" collapsed="false">
      <c r="A824" s="5"/>
      <c r="B824" s="19"/>
      <c r="C824" s="19"/>
      <c r="D824" s="19"/>
      <c r="E824" s="19"/>
      <c r="G824" s="5" t="e">
        <f aca="true">EXACT(VLOOKUP($A824, INDIRECT("scientific!$A:$E"), 5, FALSE()), "no")</f>
        <v>#N/A</v>
      </c>
    </row>
    <row r="825" customFormat="false" ht="15" hidden="false" customHeight="false" outlineLevel="0" collapsed="false">
      <c r="A825" s="5"/>
      <c r="B825" s="19"/>
      <c r="C825" s="19"/>
      <c r="D825" s="19"/>
      <c r="E825" s="19"/>
      <c r="G825" s="5" t="e">
        <f aca="true">EXACT(VLOOKUP($A825, INDIRECT("scientific!$A:$E"), 5, FALSE()), "no")</f>
        <v>#N/A</v>
      </c>
    </row>
    <row r="826" customFormat="false" ht="15" hidden="false" customHeight="false" outlineLevel="0" collapsed="false">
      <c r="A826" s="5"/>
      <c r="B826" s="19"/>
      <c r="C826" s="19"/>
      <c r="D826" s="19"/>
      <c r="E826" s="19"/>
      <c r="G826" s="5" t="e">
        <f aca="true">EXACT(VLOOKUP($A826, INDIRECT("scientific!$A:$E"), 5, FALSE()), "no")</f>
        <v>#N/A</v>
      </c>
    </row>
    <row r="827" customFormat="false" ht="15" hidden="false" customHeight="false" outlineLevel="0" collapsed="false">
      <c r="A827" s="5"/>
      <c r="B827" s="19"/>
      <c r="C827" s="19"/>
      <c r="D827" s="19"/>
      <c r="E827" s="19"/>
      <c r="G827" s="5" t="e">
        <f aca="true">EXACT(VLOOKUP($A827, INDIRECT("scientific!$A:$E"), 5, FALSE()), "no")</f>
        <v>#N/A</v>
      </c>
    </row>
    <row r="828" customFormat="false" ht="15" hidden="false" customHeight="false" outlineLevel="0" collapsed="false">
      <c r="A828" s="5"/>
      <c r="B828" s="19"/>
      <c r="C828" s="19"/>
      <c r="D828" s="19"/>
      <c r="E828" s="19"/>
      <c r="G828" s="5" t="e">
        <f aca="true">EXACT(VLOOKUP($A828, INDIRECT("scientific!$A:$E"), 5, FALSE()), "no")</f>
        <v>#N/A</v>
      </c>
    </row>
    <row r="829" customFormat="false" ht="15" hidden="false" customHeight="false" outlineLevel="0" collapsed="false">
      <c r="A829" s="5"/>
      <c r="B829" s="19"/>
      <c r="C829" s="19"/>
      <c r="D829" s="19"/>
      <c r="E829" s="19"/>
      <c r="G829" s="5" t="e">
        <f aca="true">EXACT(VLOOKUP($A829, INDIRECT("scientific!$A:$E"), 5, FALSE()), "no")</f>
        <v>#N/A</v>
      </c>
    </row>
    <row r="830" customFormat="false" ht="15" hidden="false" customHeight="false" outlineLevel="0" collapsed="false">
      <c r="A830" s="5"/>
      <c r="B830" s="19"/>
      <c r="C830" s="19"/>
      <c r="D830" s="19"/>
      <c r="E830" s="19"/>
      <c r="G830" s="5" t="e">
        <f aca="true">EXACT(VLOOKUP($A830, INDIRECT("scientific!$A:$E"), 5, FALSE()), "no")</f>
        <v>#N/A</v>
      </c>
    </row>
    <row r="831" customFormat="false" ht="15" hidden="false" customHeight="false" outlineLevel="0" collapsed="false">
      <c r="A831" s="5"/>
      <c r="B831" s="19"/>
      <c r="C831" s="19"/>
      <c r="D831" s="19"/>
      <c r="E831" s="19"/>
      <c r="G831" s="5" t="e">
        <f aca="true">EXACT(VLOOKUP($A831, INDIRECT("scientific!$A:$E"), 5, FALSE()), "no")</f>
        <v>#N/A</v>
      </c>
    </row>
    <row r="832" customFormat="false" ht="15" hidden="false" customHeight="false" outlineLevel="0" collapsed="false">
      <c r="A832" s="5"/>
      <c r="B832" s="19"/>
      <c r="C832" s="19"/>
      <c r="D832" s="19"/>
      <c r="E832" s="19"/>
      <c r="G832" s="5" t="e">
        <f aca="true">EXACT(VLOOKUP($A832, INDIRECT("scientific!$A:$E"), 5, FALSE()), "no")</f>
        <v>#N/A</v>
      </c>
    </row>
    <row r="833" customFormat="false" ht="15" hidden="false" customHeight="false" outlineLevel="0" collapsed="false">
      <c r="A833" s="5"/>
      <c r="B833" s="19"/>
      <c r="C833" s="19"/>
      <c r="D833" s="19"/>
      <c r="E833" s="19"/>
      <c r="G833" s="5" t="e">
        <f aca="true">EXACT(VLOOKUP($A833, INDIRECT("scientific!$A:$E"), 5, FALSE()), "no")</f>
        <v>#N/A</v>
      </c>
    </row>
    <row r="834" customFormat="false" ht="15" hidden="false" customHeight="false" outlineLevel="0" collapsed="false">
      <c r="A834" s="5"/>
      <c r="B834" s="19"/>
      <c r="C834" s="19"/>
      <c r="D834" s="19"/>
      <c r="E834" s="19"/>
      <c r="G834" s="5" t="e">
        <f aca="true">EXACT(VLOOKUP($A834, INDIRECT("scientific!$A:$E"), 5, FALSE()), "no")</f>
        <v>#N/A</v>
      </c>
    </row>
    <row r="835" customFormat="false" ht="15" hidden="false" customHeight="false" outlineLevel="0" collapsed="false">
      <c r="A835" s="5"/>
      <c r="B835" s="19"/>
      <c r="C835" s="19"/>
      <c r="D835" s="19"/>
      <c r="E835" s="19"/>
      <c r="G835" s="5" t="e">
        <f aca="true">EXACT(VLOOKUP($A835, INDIRECT("scientific!$A:$E"), 5, FALSE()), "no")</f>
        <v>#N/A</v>
      </c>
    </row>
    <row r="836" customFormat="false" ht="15" hidden="false" customHeight="false" outlineLevel="0" collapsed="false">
      <c r="A836" s="5"/>
      <c r="B836" s="19"/>
      <c r="C836" s="19"/>
      <c r="D836" s="19"/>
      <c r="E836" s="19"/>
      <c r="G836" s="5" t="e">
        <f aca="true">EXACT(VLOOKUP($A836, INDIRECT("scientific!$A:$E"), 5, FALSE()), "no")</f>
        <v>#N/A</v>
      </c>
    </row>
    <row r="837" customFormat="false" ht="15" hidden="false" customHeight="false" outlineLevel="0" collapsed="false">
      <c r="A837" s="5"/>
      <c r="B837" s="19"/>
      <c r="C837" s="19"/>
      <c r="D837" s="19"/>
      <c r="E837" s="19"/>
      <c r="G837" s="5" t="e">
        <f aca="true">EXACT(VLOOKUP($A837, INDIRECT("scientific!$A:$E"), 5, FALSE()), "no")</f>
        <v>#N/A</v>
      </c>
    </row>
    <row r="838" customFormat="false" ht="15" hidden="false" customHeight="false" outlineLevel="0" collapsed="false">
      <c r="A838" s="5"/>
      <c r="B838" s="19"/>
      <c r="C838" s="19"/>
      <c r="D838" s="19"/>
      <c r="E838" s="19"/>
      <c r="G838" s="5" t="e">
        <f aca="true">EXACT(VLOOKUP($A838, INDIRECT("scientific!$A:$E"), 5, FALSE()), "no")</f>
        <v>#N/A</v>
      </c>
    </row>
    <row r="839" customFormat="false" ht="15" hidden="false" customHeight="false" outlineLevel="0" collapsed="false">
      <c r="A839" s="5"/>
      <c r="B839" s="19"/>
      <c r="C839" s="19"/>
      <c r="D839" s="19"/>
      <c r="E839" s="19"/>
      <c r="G839" s="5" t="e">
        <f aca="true">EXACT(VLOOKUP($A839, INDIRECT("scientific!$A:$E"), 5, FALSE()), "no")</f>
        <v>#N/A</v>
      </c>
    </row>
    <row r="840" customFormat="false" ht="15" hidden="false" customHeight="false" outlineLevel="0" collapsed="false">
      <c r="A840" s="5"/>
      <c r="B840" s="19"/>
      <c r="C840" s="19"/>
      <c r="D840" s="19"/>
      <c r="E840" s="19"/>
      <c r="G840" s="5" t="e">
        <f aca="true">EXACT(VLOOKUP($A840, INDIRECT("scientific!$A:$E"), 5, FALSE()), "no")</f>
        <v>#N/A</v>
      </c>
    </row>
    <row r="841" customFormat="false" ht="15" hidden="false" customHeight="false" outlineLevel="0" collapsed="false">
      <c r="A841" s="5"/>
      <c r="B841" s="19"/>
      <c r="C841" s="19"/>
      <c r="D841" s="19"/>
      <c r="E841" s="19"/>
      <c r="G841" s="5" t="e">
        <f aca="true">EXACT(VLOOKUP($A841, INDIRECT("scientific!$A:$E"), 5, FALSE()), "no")</f>
        <v>#N/A</v>
      </c>
    </row>
    <row r="842" customFormat="false" ht="15" hidden="false" customHeight="false" outlineLevel="0" collapsed="false">
      <c r="A842" s="5"/>
      <c r="B842" s="19"/>
      <c r="C842" s="19"/>
      <c r="D842" s="19"/>
      <c r="E842" s="19"/>
      <c r="G842" s="5" t="e">
        <f aca="true">EXACT(VLOOKUP($A842, INDIRECT("scientific!$A:$E"), 5, FALSE()), "no")</f>
        <v>#N/A</v>
      </c>
    </row>
    <row r="843" customFormat="false" ht="15" hidden="false" customHeight="false" outlineLevel="0" collapsed="false">
      <c r="A843" s="5"/>
      <c r="B843" s="19"/>
      <c r="C843" s="19"/>
      <c r="D843" s="19"/>
      <c r="E843" s="19"/>
      <c r="G843" s="5" t="e">
        <f aca="true">EXACT(VLOOKUP($A843, INDIRECT("scientific!$A:$E"), 5, FALSE()), "no")</f>
        <v>#N/A</v>
      </c>
    </row>
    <row r="844" customFormat="false" ht="15" hidden="false" customHeight="false" outlineLevel="0" collapsed="false">
      <c r="A844" s="5"/>
      <c r="B844" s="19"/>
      <c r="C844" s="19"/>
      <c r="D844" s="19"/>
      <c r="E844" s="19"/>
      <c r="G844" s="5" t="e">
        <f aca="true">EXACT(VLOOKUP($A844, INDIRECT("scientific!$A:$E"), 5, FALSE()), "no")</f>
        <v>#N/A</v>
      </c>
    </row>
    <row r="845" customFormat="false" ht="15" hidden="false" customHeight="false" outlineLevel="0" collapsed="false">
      <c r="A845" s="5"/>
      <c r="B845" s="19"/>
      <c r="C845" s="19"/>
      <c r="D845" s="19"/>
      <c r="E845" s="19"/>
      <c r="G845" s="5" t="e">
        <f aca="true">EXACT(VLOOKUP($A845, INDIRECT("scientific!$A:$E"), 5, FALSE()), "no")</f>
        <v>#N/A</v>
      </c>
    </row>
    <row r="846" customFormat="false" ht="15" hidden="false" customHeight="false" outlineLevel="0" collapsed="false">
      <c r="A846" s="5"/>
      <c r="B846" s="19"/>
      <c r="C846" s="19"/>
      <c r="D846" s="19"/>
      <c r="E846" s="19"/>
      <c r="G846" s="5" t="e">
        <f aca="true">EXACT(VLOOKUP($A846, INDIRECT("scientific!$A:$E"), 5, FALSE()), "no")</f>
        <v>#N/A</v>
      </c>
    </row>
    <row r="847" customFormat="false" ht="15" hidden="false" customHeight="false" outlineLevel="0" collapsed="false">
      <c r="A847" s="5"/>
      <c r="B847" s="19"/>
      <c r="C847" s="19"/>
      <c r="D847" s="19"/>
      <c r="E847" s="19"/>
      <c r="G847" s="5" t="e">
        <f aca="true">EXACT(VLOOKUP($A847, INDIRECT("scientific!$A:$E"), 5, FALSE()), "no")</f>
        <v>#N/A</v>
      </c>
    </row>
    <row r="848" customFormat="false" ht="15" hidden="false" customHeight="false" outlineLevel="0" collapsed="false">
      <c r="A848" s="5"/>
      <c r="B848" s="19"/>
      <c r="C848" s="19"/>
      <c r="D848" s="19"/>
      <c r="E848" s="19"/>
      <c r="G848" s="5" t="e">
        <f aca="true">EXACT(VLOOKUP($A848, INDIRECT("scientific!$A:$E"), 5, FALSE()), "no")</f>
        <v>#N/A</v>
      </c>
    </row>
    <row r="849" customFormat="false" ht="15" hidden="false" customHeight="false" outlineLevel="0" collapsed="false">
      <c r="A849" s="5"/>
      <c r="B849" s="19"/>
      <c r="C849" s="19"/>
      <c r="D849" s="19"/>
      <c r="E849" s="19"/>
      <c r="G849" s="5" t="e">
        <f aca="true">EXACT(VLOOKUP($A849, INDIRECT("scientific!$A:$E"), 5, FALSE()), "no")</f>
        <v>#N/A</v>
      </c>
    </row>
    <row r="850" customFormat="false" ht="15" hidden="false" customHeight="false" outlineLevel="0" collapsed="false">
      <c r="A850" s="5"/>
      <c r="B850" s="19"/>
      <c r="C850" s="19"/>
      <c r="D850" s="19"/>
      <c r="E850" s="19"/>
      <c r="G850" s="5" t="e">
        <f aca="true">EXACT(VLOOKUP($A850, INDIRECT("scientific!$A:$E"), 5, FALSE()), "no")</f>
        <v>#N/A</v>
      </c>
    </row>
    <row r="851" customFormat="false" ht="15" hidden="false" customHeight="false" outlineLevel="0" collapsed="false">
      <c r="A851" s="5"/>
      <c r="B851" s="19"/>
      <c r="C851" s="19"/>
      <c r="D851" s="19"/>
      <c r="E851" s="19"/>
      <c r="G851" s="5" t="e">
        <f aca="true">EXACT(VLOOKUP($A851, INDIRECT("scientific!$A:$E"), 5, FALSE()), "no")</f>
        <v>#N/A</v>
      </c>
    </row>
    <row r="852" customFormat="false" ht="15" hidden="false" customHeight="false" outlineLevel="0" collapsed="false">
      <c r="A852" s="5"/>
      <c r="B852" s="19"/>
      <c r="C852" s="19"/>
      <c r="D852" s="19"/>
      <c r="E852" s="19"/>
      <c r="G852" s="5" t="e">
        <f aca="true">EXACT(VLOOKUP($A852, INDIRECT("scientific!$A:$E"), 5, FALSE()), "no")</f>
        <v>#N/A</v>
      </c>
    </row>
    <row r="853" customFormat="false" ht="15" hidden="false" customHeight="false" outlineLevel="0" collapsed="false">
      <c r="A853" s="5"/>
      <c r="B853" s="19"/>
      <c r="C853" s="19"/>
      <c r="D853" s="19"/>
      <c r="E853" s="19"/>
      <c r="G853" s="5" t="e">
        <f aca="true">EXACT(VLOOKUP($A853, INDIRECT("scientific!$A:$E"), 5, FALSE()), "no")</f>
        <v>#N/A</v>
      </c>
    </row>
    <row r="854" customFormat="false" ht="15" hidden="false" customHeight="false" outlineLevel="0" collapsed="false">
      <c r="A854" s="5"/>
      <c r="B854" s="19"/>
      <c r="C854" s="19"/>
      <c r="D854" s="19"/>
      <c r="E854" s="19"/>
      <c r="G854" s="5" t="e">
        <f aca="true">EXACT(VLOOKUP($A854, INDIRECT("scientific!$A:$E"), 5, FALSE()), "no")</f>
        <v>#N/A</v>
      </c>
    </row>
    <row r="855" customFormat="false" ht="15" hidden="false" customHeight="false" outlineLevel="0" collapsed="false">
      <c r="A855" s="5"/>
      <c r="B855" s="19"/>
      <c r="C855" s="19"/>
      <c r="D855" s="19"/>
      <c r="E855" s="19"/>
      <c r="G855" s="5" t="e">
        <f aca="true">EXACT(VLOOKUP($A855, INDIRECT("scientific!$A:$E"), 5, FALSE()), "no")</f>
        <v>#N/A</v>
      </c>
    </row>
    <row r="856" customFormat="false" ht="15" hidden="false" customHeight="false" outlineLevel="0" collapsed="false">
      <c r="A856" s="5"/>
      <c r="B856" s="19"/>
      <c r="C856" s="19"/>
      <c r="D856" s="19"/>
      <c r="E856" s="19"/>
      <c r="G856" s="5" t="e">
        <f aca="true">EXACT(VLOOKUP($A856, INDIRECT("scientific!$A:$E"), 5, FALSE()), "no")</f>
        <v>#N/A</v>
      </c>
    </row>
    <row r="857" customFormat="false" ht="15" hidden="false" customHeight="false" outlineLevel="0" collapsed="false">
      <c r="A857" s="5"/>
      <c r="B857" s="19"/>
      <c r="C857" s="19"/>
      <c r="D857" s="19"/>
      <c r="E857" s="19"/>
      <c r="G857" s="5" t="e">
        <f aca="true">EXACT(VLOOKUP($A857, INDIRECT("scientific!$A:$E"), 5, FALSE()), "no")</f>
        <v>#N/A</v>
      </c>
    </row>
    <row r="858" customFormat="false" ht="15" hidden="false" customHeight="false" outlineLevel="0" collapsed="false">
      <c r="A858" s="5"/>
      <c r="B858" s="19"/>
      <c r="C858" s="19"/>
      <c r="D858" s="19"/>
      <c r="E858" s="19"/>
      <c r="G858" s="5" t="e">
        <f aca="true">EXACT(VLOOKUP($A858, INDIRECT("scientific!$A:$E"), 5, FALSE()), "no")</f>
        <v>#N/A</v>
      </c>
    </row>
    <row r="859" customFormat="false" ht="15" hidden="false" customHeight="false" outlineLevel="0" collapsed="false">
      <c r="A859" s="5"/>
      <c r="B859" s="19"/>
      <c r="C859" s="19"/>
      <c r="D859" s="19"/>
      <c r="E859" s="19"/>
      <c r="G859" s="5" t="e">
        <f aca="true">EXACT(VLOOKUP($A859, INDIRECT("scientific!$A:$E"), 5, FALSE()), "no")</f>
        <v>#N/A</v>
      </c>
    </row>
    <row r="860" customFormat="false" ht="15" hidden="false" customHeight="false" outlineLevel="0" collapsed="false">
      <c r="A860" s="5"/>
      <c r="B860" s="19"/>
      <c r="C860" s="19"/>
      <c r="D860" s="19"/>
      <c r="E860" s="19"/>
      <c r="G860" s="5" t="e">
        <f aca="true">EXACT(VLOOKUP($A860, INDIRECT("scientific!$A:$E"), 5, FALSE()), "no")</f>
        <v>#N/A</v>
      </c>
    </row>
    <row r="861" customFormat="false" ht="15" hidden="false" customHeight="false" outlineLevel="0" collapsed="false">
      <c r="A861" s="5"/>
      <c r="B861" s="19"/>
      <c r="C861" s="19"/>
      <c r="D861" s="19"/>
      <c r="E861" s="19"/>
      <c r="G861" s="5" t="e">
        <f aca="true">EXACT(VLOOKUP($A861, INDIRECT("scientific!$A:$E"), 5, FALSE()), "no")</f>
        <v>#N/A</v>
      </c>
    </row>
    <row r="862" customFormat="false" ht="15" hidden="false" customHeight="false" outlineLevel="0" collapsed="false">
      <c r="A862" s="5"/>
      <c r="B862" s="19"/>
      <c r="C862" s="19"/>
      <c r="D862" s="19"/>
      <c r="E862" s="19"/>
      <c r="G862" s="5" t="e">
        <f aca="true">EXACT(VLOOKUP($A862, INDIRECT("scientific!$A:$E"), 5, FALSE()), "no")</f>
        <v>#N/A</v>
      </c>
    </row>
    <row r="863" customFormat="false" ht="15" hidden="false" customHeight="false" outlineLevel="0" collapsed="false">
      <c r="A863" s="5"/>
      <c r="B863" s="19"/>
      <c r="C863" s="19"/>
      <c r="D863" s="19"/>
      <c r="E863" s="19"/>
      <c r="G863" s="5" t="e">
        <f aca="true">EXACT(VLOOKUP($A863, INDIRECT("scientific!$A:$E"), 5, FALSE()), "no")</f>
        <v>#N/A</v>
      </c>
    </row>
    <row r="864" customFormat="false" ht="15" hidden="false" customHeight="false" outlineLevel="0" collapsed="false">
      <c r="A864" s="5"/>
      <c r="B864" s="19"/>
      <c r="C864" s="19"/>
      <c r="D864" s="19"/>
      <c r="E864" s="19"/>
      <c r="G864" s="5" t="e">
        <f aca="true">EXACT(VLOOKUP($A864, INDIRECT("scientific!$A:$E"), 5, FALSE()), "no")</f>
        <v>#N/A</v>
      </c>
    </row>
    <row r="865" customFormat="false" ht="15" hidden="false" customHeight="false" outlineLevel="0" collapsed="false">
      <c r="A865" s="5"/>
      <c r="B865" s="19"/>
      <c r="C865" s="19"/>
      <c r="D865" s="19"/>
      <c r="E865" s="19"/>
      <c r="G865" s="5" t="e">
        <f aca="true">EXACT(VLOOKUP($A865, INDIRECT("scientific!$A:$E"), 5, FALSE()), "no")</f>
        <v>#N/A</v>
      </c>
    </row>
    <row r="866" customFormat="false" ht="15" hidden="false" customHeight="false" outlineLevel="0" collapsed="false">
      <c r="A866" s="5"/>
      <c r="B866" s="19"/>
      <c r="C866" s="19"/>
      <c r="D866" s="19"/>
      <c r="E866" s="19"/>
      <c r="G866" s="5" t="e">
        <f aca="true">EXACT(VLOOKUP($A866, INDIRECT("scientific!$A:$E"), 5, FALSE()), "no")</f>
        <v>#N/A</v>
      </c>
    </row>
    <row r="867" customFormat="false" ht="15" hidden="false" customHeight="false" outlineLevel="0" collapsed="false">
      <c r="A867" s="5"/>
      <c r="B867" s="19"/>
      <c r="C867" s="19"/>
      <c r="D867" s="19"/>
      <c r="E867" s="19"/>
      <c r="G867" s="5" t="e">
        <f aca="true">EXACT(VLOOKUP($A867, INDIRECT("scientific!$A:$E"), 5, FALSE()), "no")</f>
        <v>#N/A</v>
      </c>
    </row>
    <row r="868" customFormat="false" ht="15" hidden="false" customHeight="false" outlineLevel="0" collapsed="false">
      <c r="A868" s="5"/>
      <c r="B868" s="19"/>
      <c r="C868" s="19"/>
      <c r="D868" s="19"/>
      <c r="E868" s="19"/>
      <c r="G868" s="5" t="e">
        <f aca="true">EXACT(VLOOKUP($A868, INDIRECT("scientific!$A:$E"), 5, FALSE()), "no")</f>
        <v>#N/A</v>
      </c>
    </row>
    <row r="869" customFormat="false" ht="15" hidden="false" customHeight="false" outlineLevel="0" collapsed="false">
      <c r="A869" s="5"/>
      <c r="B869" s="19"/>
      <c r="C869" s="19"/>
      <c r="D869" s="19"/>
      <c r="E869" s="19"/>
      <c r="G869" s="5" t="e">
        <f aca="true">EXACT(VLOOKUP($A869, INDIRECT("scientific!$A:$E"), 5, FALSE()), "no")</f>
        <v>#N/A</v>
      </c>
    </row>
    <row r="870" customFormat="false" ht="15" hidden="false" customHeight="false" outlineLevel="0" collapsed="false">
      <c r="A870" s="5"/>
      <c r="B870" s="19"/>
      <c r="C870" s="19"/>
      <c r="D870" s="19"/>
      <c r="E870" s="19"/>
      <c r="G870" s="5" t="e">
        <f aca="true">EXACT(VLOOKUP($A870, INDIRECT("scientific!$A:$E"), 5, FALSE()), "no")</f>
        <v>#N/A</v>
      </c>
    </row>
    <row r="871" customFormat="false" ht="15" hidden="false" customHeight="false" outlineLevel="0" collapsed="false">
      <c r="A871" s="5"/>
      <c r="B871" s="19"/>
      <c r="C871" s="19"/>
      <c r="D871" s="19"/>
      <c r="E871" s="19"/>
      <c r="G871" s="5" t="e">
        <f aca="true">EXACT(VLOOKUP($A871, INDIRECT("scientific!$A:$E"), 5, FALSE()), "no")</f>
        <v>#N/A</v>
      </c>
    </row>
    <row r="872" customFormat="false" ht="15" hidden="false" customHeight="false" outlineLevel="0" collapsed="false">
      <c r="A872" s="5"/>
      <c r="B872" s="19"/>
      <c r="C872" s="19"/>
      <c r="D872" s="19"/>
      <c r="E872" s="19"/>
      <c r="G872" s="5" t="e">
        <f aca="true">EXACT(VLOOKUP($A872, INDIRECT("scientific!$A:$E"), 5, FALSE()), "no")</f>
        <v>#N/A</v>
      </c>
    </row>
    <row r="873" customFormat="false" ht="15" hidden="false" customHeight="false" outlineLevel="0" collapsed="false">
      <c r="A873" s="5"/>
      <c r="B873" s="19"/>
      <c r="C873" s="19"/>
      <c r="D873" s="19"/>
      <c r="E873" s="19"/>
      <c r="G873" s="5" t="e">
        <f aca="true">EXACT(VLOOKUP($A873, INDIRECT("scientific!$A:$E"), 5, FALSE()), "no")</f>
        <v>#N/A</v>
      </c>
    </row>
    <row r="874" customFormat="false" ht="15" hidden="false" customHeight="false" outlineLevel="0" collapsed="false">
      <c r="A874" s="5"/>
      <c r="B874" s="19"/>
      <c r="C874" s="19"/>
      <c r="D874" s="19"/>
      <c r="E874" s="19"/>
      <c r="G874" s="5" t="e">
        <f aca="true">EXACT(VLOOKUP($A874, INDIRECT("scientific!$A:$E"), 5, FALSE()), "no")</f>
        <v>#N/A</v>
      </c>
    </row>
    <row r="875" customFormat="false" ht="15" hidden="false" customHeight="false" outlineLevel="0" collapsed="false">
      <c r="A875" s="5"/>
      <c r="B875" s="19"/>
      <c r="C875" s="19"/>
      <c r="D875" s="19"/>
      <c r="E875" s="19"/>
      <c r="G875" s="5" t="e">
        <f aca="true">EXACT(VLOOKUP($A875, INDIRECT("scientific!$A:$E"), 5, FALSE()), "no")</f>
        <v>#N/A</v>
      </c>
    </row>
    <row r="876" customFormat="false" ht="15" hidden="false" customHeight="false" outlineLevel="0" collapsed="false">
      <c r="A876" s="5"/>
      <c r="B876" s="19"/>
      <c r="C876" s="19"/>
      <c r="D876" s="19"/>
      <c r="E876" s="19"/>
      <c r="G876" s="5" t="e">
        <f aca="true">EXACT(VLOOKUP($A876, INDIRECT("scientific!$A:$E"), 5, FALSE()), "no")</f>
        <v>#N/A</v>
      </c>
    </row>
    <row r="877" customFormat="false" ht="15" hidden="false" customHeight="false" outlineLevel="0" collapsed="false">
      <c r="A877" s="5"/>
      <c r="B877" s="19"/>
      <c r="C877" s="19"/>
      <c r="D877" s="19"/>
      <c r="E877" s="19"/>
      <c r="G877" s="5" t="e">
        <f aca="true">EXACT(VLOOKUP($A877, INDIRECT("scientific!$A:$E"), 5, FALSE()), "no")</f>
        <v>#N/A</v>
      </c>
    </row>
    <row r="878" customFormat="false" ht="15" hidden="false" customHeight="false" outlineLevel="0" collapsed="false">
      <c r="A878" s="5"/>
      <c r="B878" s="19"/>
      <c r="C878" s="19"/>
      <c r="D878" s="19"/>
      <c r="E878" s="19"/>
      <c r="G878" s="5" t="e">
        <f aca="true">EXACT(VLOOKUP($A878, INDIRECT("scientific!$A:$E"), 5, FALSE()), "no")</f>
        <v>#N/A</v>
      </c>
    </row>
    <row r="879" customFormat="false" ht="15" hidden="false" customHeight="false" outlineLevel="0" collapsed="false">
      <c r="A879" s="5"/>
      <c r="B879" s="19"/>
      <c r="C879" s="19"/>
      <c r="D879" s="19"/>
      <c r="E879" s="19"/>
      <c r="G879" s="5" t="e">
        <f aca="true">EXACT(VLOOKUP($A879, INDIRECT("scientific!$A:$E"), 5, FALSE()), "no")</f>
        <v>#N/A</v>
      </c>
    </row>
    <row r="880" customFormat="false" ht="15" hidden="false" customHeight="false" outlineLevel="0" collapsed="false">
      <c r="A880" s="5"/>
      <c r="B880" s="19"/>
      <c r="C880" s="19"/>
      <c r="D880" s="19"/>
      <c r="E880" s="19"/>
      <c r="G880" s="5" t="e">
        <f aca="true">EXACT(VLOOKUP($A880, INDIRECT("scientific!$A:$E"), 5, FALSE()), "no")</f>
        <v>#N/A</v>
      </c>
    </row>
    <row r="881" customFormat="false" ht="15" hidden="false" customHeight="false" outlineLevel="0" collapsed="false">
      <c r="A881" s="5"/>
      <c r="B881" s="19"/>
      <c r="C881" s="19"/>
      <c r="D881" s="19"/>
      <c r="E881" s="19"/>
      <c r="G881" s="5" t="e">
        <f aca="true">EXACT(VLOOKUP($A881, INDIRECT("scientific!$A:$E"), 5, FALSE()), "no")</f>
        <v>#N/A</v>
      </c>
    </row>
    <row r="882" customFormat="false" ht="15" hidden="false" customHeight="false" outlineLevel="0" collapsed="false">
      <c r="A882" s="5"/>
      <c r="B882" s="19"/>
      <c r="C882" s="19"/>
      <c r="D882" s="19"/>
      <c r="E882" s="19"/>
      <c r="G882" s="5" t="e">
        <f aca="true">EXACT(VLOOKUP($A882, INDIRECT("scientific!$A:$E"), 5, FALSE()), "no")</f>
        <v>#N/A</v>
      </c>
    </row>
    <row r="883" customFormat="false" ht="15" hidden="false" customHeight="false" outlineLevel="0" collapsed="false">
      <c r="A883" s="5"/>
      <c r="B883" s="19"/>
      <c r="C883" s="19"/>
      <c r="D883" s="19"/>
      <c r="E883" s="19"/>
      <c r="G883" s="5" t="e">
        <f aca="true">EXACT(VLOOKUP($A883, INDIRECT("scientific!$A:$E"), 5, FALSE()), "no")</f>
        <v>#N/A</v>
      </c>
    </row>
    <row r="884" customFormat="false" ht="15" hidden="false" customHeight="false" outlineLevel="0" collapsed="false">
      <c r="A884" s="5"/>
      <c r="B884" s="19"/>
      <c r="C884" s="19"/>
      <c r="D884" s="19"/>
      <c r="E884" s="19"/>
      <c r="G884" s="5" t="e">
        <f aca="true">EXACT(VLOOKUP($A884, INDIRECT("scientific!$A:$E"), 5, FALSE()), "no")</f>
        <v>#N/A</v>
      </c>
    </row>
    <row r="885" customFormat="false" ht="15" hidden="false" customHeight="false" outlineLevel="0" collapsed="false">
      <c r="A885" s="5"/>
      <c r="B885" s="19"/>
      <c r="C885" s="19"/>
      <c r="D885" s="19"/>
      <c r="E885" s="19"/>
      <c r="G885" s="5" t="e">
        <f aca="true">EXACT(VLOOKUP($A885, INDIRECT("scientific!$A:$E"), 5, FALSE()), "no")</f>
        <v>#N/A</v>
      </c>
    </row>
    <row r="886" customFormat="false" ht="15" hidden="false" customHeight="false" outlineLevel="0" collapsed="false">
      <c r="A886" s="5"/>
      <c r="B886" s="19"/>
      <c r="C886" s="19"/>
      <c r="D886" s="19"/>
      <c r="E886" s="19"/>
      <c r="G886" s="5" t="e">
        <f aca="true">EXACT(VLOOKUP($A886, INDIRECT("scientific!$A:$E"), 5, FALSE()), "no")</f>
        <v>#N/A</v>
      </c>
    </row>
    <row r="887" customFormat="false" ht="15" hidden="false" customHeight="false" outlineLevel="0" collapsed="false">
      <c r="A887" s="5"/>
      <c r="B887" s="19"/>
      <c r="C887" s="19"/>
      <c r="D887" s="19"/>
      <c r="E887" s="19"/>
      <c r="G887" s="5" t="e">
        <f aca="true">EXACT(VLOOKUP($A887, INDIRECT("scientific!$A:$E"), 5, FALSE()), "no")</f>
        <v>#N/A</v>
      </c>
    </row>
    <row r="888" customFormat="false" ht="15" hidden="false" customHeight="false" outlineLevel="0" collapsed="false">
      <c r="A888" s="5"/>
      <c r="B888" s="19"/>
      <c r="C888" s="19"/>
      <c r="D888" s="19"/>
      <c r="E888" s="19"/>
      <c r="G888" s="5" t="e">
        <f aca="true">EXACT(VLOOKUP($A888, INDIRECT("scientific!$A:$E"), 5, FALSE()), "no")</f>
        <v>#N/A</v>
      </c>
    </row>
    <row r="889" customFormat="false" ht="15" hidden="false" customHeight="false" outlineLevel="0" collapsed="false">
      <c r="A889" s="5"/>
      <c r="B889" s="19"/>
      <c r="C889" s="19"/>
      <c r="D889" s="19"/>
      <c r="E889" s="19"/>
      <c r="G889" s="5" t="e">
        <f aca="true">EXACT(VLOOKUP($A889, INDIRECT("scientific!$A:$E"), 5, FALSE()), "no")</f>
        <v>#N/A</v>
      </c>
    </row>
    <row r="890" customFormat="false" ht="15" hidden="false" customHeight="false" outlineLevel="0" collapsed="false">
      <c r="A890" s="5"/>
      <c r="B890" s="19"/>
      <c r="C890" s="19"/>
      <c r="D890" s="19"/>
      <c r="E890" s="19"/>
      <c r="G890" s="5" t="e">
        <f aca="true">EXACT(VLOOKUP($A890, INDIRECT("scientific!$A:$E"), 5, FALSE()), "no")</f>
        <v>#N/A</v>
      </c>
    </row>
    <row r="891" customFormat="false" ht="15" hidden="false" customHeight="false" outlineLevel="0" collapsed="false">
      <c r="A891" s="5"/>
      <c r="B891" s="19"/>
      <c r="C891" s="19"/>
      <c r="D891" s="19"/>
      <c r="E891" s="19"/>
      <c r="G891" s="5" t="e">
        <f aca="true">EXACT(VLOOKUP($A891, INDIRECT("scientific!$A:$E"), 5, FALSE()), "no")</f>
        <v>#N/A</v>
      </c>
    </row>
    <row r="892" customFormat="false" ht="15" hidden="false" customHeight="false" outlineLevel="0" collapsed="false">
      <c r="A892" s="5"/>
      <c r="B892" s="19"/>
      <c r="C892" s="19"/>
      <c r="D892" s="19"/>
      <c r="E892" s="19"/>
      <c r="G892" s="5" t="e">
        <f aca="true">EXACT(VLOOKUP($A892, INDIRECT("scientific!$A:$E"), 5, FALSE()), "no")</f>
        <v>#N/A</v>
      </c>
    </row>
    <row r="893" customFormat="false" ht="15" hidden="false" customHeight="false" outlineLevel="0" collapsed="false">
      <c r="A893" s="5"/>
      <c r="B893" s="19"/>
      <c r="C893" s="19"/>
      <c r="D893" s="19"/>
      <c r="E893" s="19"/>
      <c r="G893" s="5" t="e">
        <f aca="true">EXACT(VLOOKUP($A893, INDIRECT("scientific!$A:$E"), 5, FALSE()), "no")</f>
        <v>#N/A</v>
      </c>
    </row>
    <row r="894" customFormat="false" ht="15" hidden="false" customHeight="false" outlineLevel="0" collapsed="false">
      <c r="A894" s="5"/>
      <c r="B894" s="19"/>
      <c r="C894" s="19"/>
      <c r="D894" s="19"/>
      <c r="E894" s="19"/>
      <c r="G894" s="5" t="e">
        <f aca="true">EXACT(VLOOKUP($A894, INDIRECT("scientific!$A:$E"), 5, FALSE()), "no")</f>
        <v>#N/A</v>
      </c>
    </row>
    <row r="895" customFormat="false" ht="15" hidden="false" customHeight="false" outlineLevel="0" collapsed="false">
      <c r="A895" s="5"/>
      <c r="B895" s="19"/>
      <c r="C895" s="19"/>
      <c r="D895" s="19"/>
      <c r="E895" s="19"/>
      <c r="G895" s="5" t="e">
        <f aca="true">EXACT(VLOOKUP($A895, INDIRECT("scientific!$A:$E"), 5, FALSE()), "no")</f>
        <v>#N/A</v>
      </c>
    </row>
    <row r="896" customFormat="false" ht="15" hidden="false" customHeight="false" outlineLevel="0" collapsed="false">
      <c r="A896" s="5"/>
      <c r="B896" s="19"/>
      <c r="C896" s="19"/>
      <c r="D896" s="19"/>
      <c r="E896" s="19"/>
      <c r="G896" s="5" t="e">
        <f aca="true">EXACT(VLOOKUP($A896, INDIRECT("scientific!$A:$E"), 5, FALSE()), "no")</f>
        <v>#N/A</v>
      </c>
    </row>
    <row r="897" customFormat="false" ht="15" hidden="false" customHeight="false" outlineLevel="0" collapsed="false">
      <c r="A897" s="5"/>
      <c r="B897" s="19"/>
      <c r="C897" s="19"/>
      <c r="D897" s="19"/>
      <c r="E897" s="19"/>
      <c r="G897" s="5" t="e">
        <f aca="true">EXACT(VLOOKUP($A897, INDIRECT("scientific!$A:$E"), 5, FALSE()), "no")</f>
        <v>#N/A</v>
      </c>
    </row>
    <row r="898" customFormat="false" ht="15" hidden="false" customHeight="false" outlineLevel="0" collapsed="false">
      <c r="A898" s="5"/>
      <c r="B898" s="19"/>
      <c r="C898" s="19"/>
      <c r="D898" s="19"/>
      <c r="E898" s="19"/>
      <c r="G898" s="5" t="e">
        <f aca="true">EXACT(VLOOKUP($A898, INDIRECT("scientific!$A:$E"), 5, FALSE()), "no")</f>
        <v>#N/A</v>
      </c>
    </row>
    <row r="899" customFormat="false" ht="15" hidden="false" customHeight="false" outlineLevel="0" collapsed="false">
      <c r="A899" s="5"/>
      <c r="B899" s="19"/>
      <c r="C899" s="19"/>
      <c r="D899" s="19"/>
      <c r="E899" s="19"/>
      <c r="G899" s="5" t="e">
        <f aca="true">EXACT(VLOOKUP($A899, INDIRECT("scientific!$A:$E"), 5, FALSE()), "no")</f>
        <v>#N/A</v>
      </c>
    </row>
    <row r="900" customFormat="false" ht="15" hidden="false" customHeight="false" outlineLevel="0" collapsed="false">
      <c r="A900" s="5"/>
      <c r="B900" s="19"/>
      <c r="C900" s="19"/>
      <c r="D900" s="19"/>
      <c r="E900" s="19"/>
      <c r="G900" s="5" t="e">
        <f aca="true">EXACT(VLOOKUP($A900, INDIRECT("scientific!$A:$E"), 5, FALSE()), "no")</f>
        <v>#N/A</v>
      </c>
    </row>
    <row r="901" customFormat="false" ht="15" hidden="false" customHeight="false" outlineLevel="0" collapsed="false">
      <c r="A901" s="5"/>
      <c r="B901" s="19"/>
      <c r="C901" s="19"/>
      <c r="D901" s="19"/>
      <c r="E901" s="19"/>
      <c r="G901" s="5" t="e">
        <f aca="true">EXACT(VLOOKUP($A901, INDIRECT("scientific!$A:$E"), 5, FALSE()), "no")</f>
        <v>#N/A</v>
      </c>
    </row>
    <row r="902" customFormat="false" ht="15" hidden="false" customHeight="false" outlineLevel="0" collapsed="false">
      <c r="A902" s="5"/>
      <c r="B902" s="19"/>
      <c r="C902" s="19"/>
      <c r="D902" s="19"/>
      <c r="E902" s="19"/>
      <c r="G902" s="5" t="e">
        <f aca="true">EXACT(VLOOKUP($A902, INDIRECT("scientific!$A:$E"), 5, FALSE()), "no")</f>
        <v>#N/A</v>
      </c>
    </row>
    <row r="903" customFormat="false" ht="15" hidden="false" customHeight="false" outlineLevel="0" collapsed="false">
      <c r="A903" s="5"/>
      <c r="B903" s="19"/>
      <c r="C903" s="19"/>
      <c r="D903" s="19"/>
      <c r="E903" s="19"/>
      <c r="G903" s="5" t="e">
        <f aca="true">EXACT(VLOOKUP($A903, INDIRECT("scientific!$A:$E"), 5, FALSE()), "no")</f>
        <v>#N/A</v>
      </c>
    </row>
    <row r="904" customFormat="false" ht="15" hidden="false" customHeight="false" outlineLevel="0" collapsed="false">
      <c r="A904" s="5"/>
      <c r="B904" s="19"/>
      <c r="C904" s="19"/>
      <c r="D904" s="19"/>
      <c r="E904" s="19"/>
      <c r="G904" s="5" t="e">
        <f aca="true">EXACT(VLOOKUP($A904, INDIRECT("scientific!$A:$E"), 5, FALSE()), "no")</f>
        <v>#N/A</v>
      </c>
    </row>
    <row r="905" customFormat="false" ht="15" hidden="false" customHeight="false" outlineLevel="0" collapsed="false">
      <c r="A905" s="5"/>
      <c r="B905" s="19"/>
      <c r="C905" s="19"/>
      <c r="D905" s="19"/>
      <c r="E905" s="19"/>
      <c r="G905" s="5" t="e">
        <f aca="true">EXACT(VLOOKUP($A905, INDIRECT("scientific!$A:$E"), 5, FALSE()), "no")</f>
        <v>#N/A</v>
      </c>
    </row>
    <row r="906" customFormat="false" ht="15" hidden="false" customHeight="false" outlineLevel="0" collapsed="false">
      <c r="A906" s="5"/>
      <c r="B906" s="19"/>
      <c r="C906" s="19"/>
      <c r="D906" s="19"/>
      <c r="E906" s="19"/>
      <c r="G906" s="5" t="e">
        <f aca="true">EXACT(VLOOKUP($A906, INDIRECT("scientific!$A:$E"), 5, FALSE()), "no")</f>
        <v>#N/A</v>
      </c>
    </row>
    <row r="907" customFormat="false" ht="15" hidden="false" customHeight="false" outlineLevel="0" collapsed="false">
      <c r="A907" s="5"/>
      <c r="B907" s="19"/>
      <c r="C907" s="19"/>
      <c r="D907" s="19"/>
      <c r="E907" s="19"/>
      <c r="G907" s="5" t="e">
        <f aca="true">EXACT(VLOOKUP($A907, INDIRECT("scientific!$A:$E"), 5, FALSE()), "no")</f>
        <v>#N/A</v>
      </c>
    </row>
    <row r="908" customFormat="false" ht="15" hidden="false" customHeight="false" outlineLevel="0" collapsed="false">
      <c r="A908" s="5"/>
      <c r="B908" s="19"/>
      <c r="C908" s="19"/>
      <c r="D908" s="19"/>
      <c r="E908" s="19"/>
      <c r="G908" s="5" t="e">
        <f aca="true">EXACT(VLOOKUP($A908, INDIRECT("scientific!$A:$E"), 5, FALSE()), "no")</f>
        <v>#N/A</v>
      </c>
    </row>
    <row r="909" customFormat="false" ht="15" hidden="false" customHeight="false" outlineLevel="0" collapsed="false">
      <c r="A909" s="5"/>
      <c r="B909" s="19"/>
      <c r="C909" s="19"/>
      <c r="D909" s="19"/>
      <c r="E909" s="19"/>
      <c r="G909" s="5" t="e">
        <f aca="true">EXACT(VLOOKUP($A909, INDIRECT("scientific!$A:$E"), 5, FALSE()), "no")</f>
        <v>#N/A</v>
      </c>
    </row>
    <row r="910" customFormat="false" ht="15" hidden="false" customHeight="false" outlineLevel="0" collapsed="false">
      <c r="A910" s="5"/>
      <c r="B910" s="19"/>
      <c r="C910" s="19"/>
      <c r="D910" s="19"/>
      <c r="E910" s="19"/>
      <c r="G910" s="5" t="e">
        <f aca="true">EXACT(VLOOKUP($A910, INDIRECT("scientific!$A:$E"), 5, FALSE()), "no")</f>
        <v>#N/A</v>
      </c>
    </row>
    <row r="911" customFormat="false" ht="15" hidden="false" customHeight="false" outlineLevel="0" collapsed="false">
      <c r="A911" s="5"/>
      <c r="B911" s="19"/>
      <c r="C911" s="19"/>
      <c r="D911" s="19"/>
      <c r="E911" s="19"/>
      <c r="G911" s="5" t="e">
        <f aca="true">EXACT(VLOOKUP($A911, INDIRECT("scientific!$A:$E"), 5, FALSE()), "no")</f>
        <v>#N/A</v>
      </c>
    </row>
    <row r="912" customFormat="false" ht="15" hidden="false" customHeight="false" outlineLevel="0" collapsed="false">
      <c r="A912" s="5"/>
      <c r="B912" s="19"/>
      <c r="C912" s="19"/>
      <c r="D912" s="19"/>
      <c r="E912" s="19"/>
      <c r="G912" s="5" t="e">
        <f aca="true">EXACT(VLOOKUP($A912, INDIRECT("scientific!$A:$E"), 5, FALSE()), "no")</f>
        <v>#N/A</v>
      </c>
    </row>
    <row r="913" customFormat="false" ht="15" hidden="false" customHeight="false" outlineLevel="0" collapsed="false">
      <c r="A913" s="5"/>
      <c r="B913" s="19"/>
      <c r="C913" s="19"/>
      <c r="D913" s="19"/>
      <c r="E913" s="19"/>
      <c r="G913" s="5" t="e">
        <f aca="true">EXACT(VLOOKUP($A913, INDIRECT("scientific!$A:$E"), 5, FALSE()), "no")</f>
        <v>#N/A</v>
      </c>
    </row>
    <row r="914" customFormat="false" ht="15" hidden="false" customHeight="false" outlineLevel="0" collapsed="false">
      <c r="A914" s="5"/>
      <c r="B914" s="19"/>
      <c r="C914" s="19"/>
      <c r="D914" s="19"/>
      <c r="E914" s="19"/>
      <c r="G914" s="5" t="e">
        <f aca="true">EXACT(VLOOKUP($A914, INDIRECT("scientific!$A:$E"), 5, FALSE()), "no")</f>
        <v>#N/A</v>
      </c>
    </row>
    <row r="915" customFormat="false" ht="15" hidden="false" customHeight="false" outlineLevel="0" collapsed="false">
      <c r="A915" s="5"/>
      <c r="B915" s="19"/>
      <c r="C915" s="19"/>
      <c r="D915" s="19"/>
      <c r="E915" s="19"/>
      <c r="G915" s="5" t="e">
        <f aca="true">EXACT(VLOOKUP($A915, INDIRECT("scientific!$A:$E"), 5, FALSE()), "no")</f>
        <v>#N/A</v>
      </c>
    </row>
    <row r="916" customFormat="false" ht="15" hidden="false" customHeight="false" outlineLevel="0" collapsed="false">
      <c r="A916" s="5"/>
      <c r="B916" s="19"/>
      <c r="C916" s="19"/>
      <c r="D916" s="19"/>
      <c r="E916" s="19"/>
      <c r="G916" s="5" t="e">
        <f aca="true">EXACT(VLOOKUP($A916, INDIRECT("scientific!$A:$E"), 5, FALSE()), "no")</f>
        <v>#N/A</v>
      </c>
    </row>
    <row r="917" customFormat="false" ht="15" hidden="false" customHeight="false" outlineLevel="0" collapsed="false">
      <c r="A917" s="5"/>
      <c r="B917" s="19"/>
      <c r="C917" s="19"/>
      <c r="D917" s="19"/>
      <c r="E917" s="19"/>
      <c r="G917" s="5" t="e">
        <f aca="true">EXACT(VLOOKUP($A917, INDIRECT("scientific!$A:$E"), 5, FALSE()), "no")</f>
        <v>#N/A</v>
      </c>
    </row>
    <row r="918" customFormat="false" ht="15" hidden="false" customHeight="false" outlineLevel="0" collapsed="false">
      <c r="A918" s="5"/>
      <c r="B918" s="19"/>
      <c r="C918" s="19"/>
      <c r="D918" s="19"/>
      <c r="E918" s="19"/>
      <c r="G918" s="5" t="e">
        <f aca="true">EXACT(VLOOKUP($A918, INDIRECT("scientific!$A:$E"), 5, FALSE()), "no")</f>
        <v>#N/A</v>
      </c>
    </row>
    <row r="919" customFormat="false" ht="15" hidden="false" customHeight="false" outlineLevel="0" collapsed="false">
      <c r="A919" s="5"/>
      <c r="B919" s="19"/>
      <c r="C919" s="19"/>
      <c r="D919" s="19"/>
      <c r="E919" s="19"/>
      <c r="G919" s="5" t="e">
        <f aca="true">EXACT(VLOOKUP($A919, INDIRECT("scientific!$A:$E"), 5, FALSE()), "no")</f>
        <v>#N/A</v>
      </c>
    </row>
    <row r="920" customFormat="false" ht="15" hidden="false" customHeight="false" outlineLevel="0" collapsed="false">
      <c r="A920" s="5"/>
      <c r="B920" s="19"/>
      <c r="C920" s="19"/>
      <c r="D920" s="19"/>
      <c r="E920" s="19"/>
      <c r="G920" s="5" t="e">
        <f aca="true">EXACT(VLOOKUP($A920, INDIRECT("scientific!$A:$E"), 5, FALSE()), "no")</f>
        <v>#N/A</v>
      </c>
    </row>
    <row r="921" customFormat="false" ht="15" hidden="false" customHeight="false" outlineLevel="0" collapsed="false">
      <c r="A921" s="5"/>
      <c r="B921" s="19"/>
      <c r="C921" s="19"/>
      <c r="D921" s="19"/>
      <c r="E921" s="19"/>
      <c r="G921" s="5" t="e">
        <f aca="true">EXACT(VLOOKUP($A921, INDIRECT("scientific!$A:$E"), 5, FALSE()), "no")</f>
        <v>#N/A</v>
      </c>
    </row>
    <row r="922" customFormat="false" ht="15" hidden="false" customHeight="false" outlineLevel="0" collapsed="false">
      <c r="A922" s="5"/>
      <c r="B922" s="19"/>
      <c r="C922" s="19"/>
      <c r="D922" s="19"/>
      <c r="E922" s="19"/>
      <c r="G922" s="5" t="e">
        <f aca="true">EXACT(VLOOKUP($A922, INDIRECT("scientific!$A:$E"), 5, FALSE()), "no")</f>
        <v>#N/A</v>
      </c>
    </row>
    <row r="923" customFormat="false" ht="15" hidden="false" customHeight="false" outlineLevel="0" collapsed="false">
      <c r="A923" s="5"/>
      <c r="B923" s="19"/>
      <c r="C923" s="19"/>
      <c r="D923" s="19"/>
      <c r="E923" s="19"/>
      <c r="G923" s="5" t="e">
        <f aca="true">EXACT(VLOOKUP($A923, INDIRECT("scientific!$A:$E"), 5, FALSE()), "no")</f>
        <v>#N/A</v>
      </c>
    </row>
    <row r="924" customFormat="false" ht="15" hidden="false" customHeight="false" outlineLevel="0" collapsed="false">
      <c r="A924" s="5"/>
      <c r="B924" s="19"/>
      <c r="C924" s="19"/>
      <c r="D924" s="19"/>
      <c r="E924" s="19"/>
      <c r="G924" s="5" t="e">
        <f aca="true">EXACT(VLOOKUP($A924, INDIRECT("scientific!$A:$E"), 5, FALSE()), "no")</f>
        <v>#N/A</v>
      </c>
    </row>
    <row r="925" customFormat="false" ht="15" hidden="false" customHeight="false" outlineLevel="0" collapsed="false">
      <c r="A925" s="5"/>
      <c r="B925" s="19"/>
      <c r="C925" s="19"/>
      <c r="D925" s="19"/>
      <c r="E925" s="19"/>
      <c r="G925" s="5" t="e">
        <f aca="true">EXACT(VLOOKUP($A925, INDIRECT("scientific!$A:$E"), 5, FALSE()), "no")</f>
        <v>#N/A</v>
      </c>
    </row>
    <row r="926" customFormat="false" ht="15" hidden="false" customHeight="false" outlineLevel="0" collapsed="false">
      <c r="A926" s="5"/>
      <c r="B926" s="19"/>
      <c r="C926" s="19"/>
      <c r="D926" s="19"/>
      <c r="E926" s="19"/>
      <c r="G926" s="5" t="e">
        <f aca="true">EXACT(VLOOKUP($A926, INDIRECT("scientific!$A:$E"), 5, FALSE()), "no")</f>
        <v>#N/A</v>
      </c>
    </row>
    <row r="927" customFormat="false" ht="15" hidden="false" customHeight="false" outlineLevel="0" collapsed="false">
      <c r="A927" s="5"/>
      <c r="B927" s="19"/>
      <c r="C927" s="19"/>
      <c r="D927" s="19"/>
      <c r="E927" s="19"/>
      <c r="G927" s="5" t="e">
        <f aca="true">EXACT(VLOOKUP($A927, INDIRECT("scientific!$A:$E"), 5, FALSE()), "no")</f>
        <v>#N/A</v>
      </c>
    </row>
    <row r="928" customFormat="false" ht="15" hidden="false" customHeight="false" outlineLevel="0" collapsed="false">
      <c r="A928" s="5"/>
      <c r="B928" s="19"/>
      <c r="C928" s="19"/>
      <c r="D928" s="19"/>
      <c r="E928" s="19"/>
      <c r="G928" s="5" t="e">
        <f aca="true">EXACT(VLOOKUP($A928, INDIRECT("scientific!$A:$E"), 5, FALSE()), "no")</f>
        <v>#N/A</v>
      </c>
    </row>
    <row r="929" customFormat="false" ht="15" hidden="false" customHeight="false" outlineLevel="0" collapsed="false">
      <c r="A929" s="5"/>
      <c r="B929" s="19"/>
      <c r="C929" s="19"/>
      <c r="D929" s="19"/>
      <c r="E929" s="19"/>
      <c r="G929" s="5" t="e">
        <f aca="true">EXACT(VLOOKUP($A929, INDIRECT("scientific!$A:$E"), 5, FALSE()), "no")</f>
        <v>#N/A</v>
      </c>
    </row>
    <row r="930" customFormat="false" ht="15" hidden="false" customHeight="false" outlineLevel="0" collapsed="false">
      <c r="A930" s="5"/>
      <c r="B930" s="19"/>
      <c r="C930" s="19"/>
      <c r="D930" s="19"/>
      <c r="E930" s="19"/>
      <c r="G930" s="5" t="e">
        <f aca="true">EXACT(VLOOKUP($A930, INDIRECT("scientific!$A:$E"), 5, FALSE()), "no")</f>
        <v>#N/A</v>
      </c>
    </row>
    <row r="931" customFormat="false" ht="15" hidden="false" customHeight="false" outlineLevel="0" collapsed="false">
      <c r="A931" s="5"/>
      <c r="B931" s="19"/>
      <c r="C931" s="19"/>
      <c r="D931" s="19"/>
      <c r="E931" s="19"/>
      <c r="G931" s="5" t="e">
        <f aca="true">EXACT(VLOOKUP($A931, INDIRECT("scientific!$A:$E"), 5, FALSE()), "no")</f>
        <v>#N/A</v>
      </c>
    </row>
    <row r="932" customFormat="false" ht="15" hidden="false" customHeight="false" outlineLevel="0" collapsed="false">
      <c r="A932" s="5"/>
      <c r="B932" s="19"/>
      <c r="C932" s="19"/>
      <c r="D932" s="19"/>
      <c r="E932" s="19"/>
      <c r="G932" s="5" t="e">
        <f aca="true">EXACT(VLOOKUP($A932, INDIRECT("scientific!$A:$E"), 5, FALSE()), "no")</f>
        <v>#N/A</v>
      </c>
    </row>
    <row r="933" customFormat="false" ht="15" hidden="false" customHeight="false" outlineLevel="0" collapsed="false">
      <c r="A933" s="5"/>
      <c r="B933" s="19"/>
      <c r="C933" s="19"/>
      <c r="D933" s="19"/>
      <c r="E933" s="19"/>
      <c r="G933" s="5" t="e">
        <f aca="true">EXACT(VLOOKUP($A933, INDIRECT("scientific!$A:$E"), 5, FALSE()), "no")</f>
        <v>#N/A</v>
      </c>
    </row>
    <row r="934" customFormat="false" ht="15" hidden="false" customHeight="false" outlineLevel="0" collapsed="false">
      <c r="A934" s="5"/>
      <c r="B934" s="19"/>
      <c r="C934" s="19"/>
      <c r="D934" s="19"/>
      <c r="E934" s="19"/>
      <c r="G934" s="5" t="e">
        <f aca="true">EXACT(VLOOKUP($A934, INDIRECT("scientific!$A:$E"), 5, FALSE()), "no")</f>
        <v>#N/A</v>
      </c>
    </row>
    <row r="935" customFormat="false" ht="15" hidden="false" customHeight="false" outlineLevel="0" collapsed="false">
      <c r="A935" s="5"/>
      <c r="B935" s="19"/>
      <c r="C935" s="19"/>
      <c r="D935" s="19"/>
      <c r="E935" s="19"/>
      <c r="G935" s="5" t="e">
        <f aca="true">EXACT(VLOOKUP($A935, INDIRECT("scientific!$A:$E"), 5, FALSE()), "no")</f>
        <v>#N/A</v>
      </c>
    </row>
    <row r="936" customFormat="false" ht="15" hidden="false" customHeight="false" outlineLevel="0" collapsed="false">
      <c r="A936" s="5"/>
      <c r="B936" s="19"/>
      <c r="C936" s="19"/>
      <c r="D936" s="19"/>
      <c r="E936" s="19"/>
      <c r="G936" s="5" t="e">
        <f aca="true">EXACT(VLOOKUP($A936, INDIRECT("scientific!$A:$E"), 5, FALSE()), "no")</f>
        <v>#N/A</v>
      </c>
    </row>
    <row r="937" customFormat="false" ht="15" hidden="false" customHeight="false" outlineLevel="0" collapsed="false">
      <c r="A937" s="5"/>
      <c r="B937" s="19"/>
      <c r="C937" s="19"/>
      <c r="D937" s="19"/>
      <c r="E937" s="19"/>
      <c r="G937" s="5" t="e">
        <f aca="true">EXACT(VLOOKUP($A937, INDIRECT("scientific!$A:$E"), 5, FALSE()), "no")</f>
        <v>#N/A</v>
      </c>
    </row>
    <row r="938" customFormat="false" ht="15" hidden="false" customHeight="false" outlineLevel="0" collapsed="false">
      <c r="A938" s="5"/>
      <c r="B938" s="19"/>
      <c r="C938" s="19"/>
      <c r="D938" s="19"/>
      <c r="E938" s="19"/>
      <c r="G938" s="5" t="e">
        <f aca="true">EXACT(VLOOKUP($A938, INDIRECT("scientific!$A:$E"), 5, FALSE()), "no")</f>
        <v>#N/A</v>
      </c>
    </row>
    <row r="939" customFormat="false" ht="15" hidden="false" customHeight="false" outlineLevel="0" collapsed="false">
      <c r="A939" s="5"/>
      <c r="B939" s="19"/>
      <c r="C939" s="19"/>
      <c r="D939" s="19"/>
      <c r="E939" s="19"/>
      <c r="G939" s="5" t="e">
        <f aca="true">EXACT(VLOOKUP($A939, INDIRECT("scientific!$A:$E"), 5, FALSE()), "no")</f>
        <v>#N/A</v>
      </c>
    </row>
    <row r="940" customFormat="false" ht="15" hidden="false" customHeight="false" outlineLevel="0" collapsed="false">
      <c r="A940" s="5"/>
      <c r="B940" s="19"/>
      <c r="C940" s="19"/>
      <c r="D940" s="19"/>
      <c r="E940" s="19"/>
      <c r="G940" s="5" t="e">
        <f aca="true">EXACT(VLOOKUP($A940, INDIRECT("scientific!$A:$E"), 5, FALSE()), "no")</f>
        <v>#N/A</v>
      </c>
    </row>
    <row r="941" customFormat="false" ht="15" hidden="false" customHeight="false" outlineLevel="0" collapsed="false">
      <c r="A941" s="5"/>
      <c r="B941" s="19"/>
      <c r="C941" s="19"/>
      <c r="D941" s="19"/>
      <c r="E941" s="19"/>
      <c r="G941" s="5" t="e">
        <f aca="true">EXACT(VLOOKUP($A941, INDIRECT("scientific!$A:$E"), 5, FALSE()), "no")</f>
        <v>#N/A</v>
      </c>
    </row>
    <row r="942" customFormat="false" ht="15" hidden="false" customHeight="false" outlineLevel="0" collapsed="false">
      <c r="A942" s="5"/>
      <c r="B942" s="19"/>
      <c r="C942" s="19"/>
      <c r="D942" s="19"/>
      <c r="E942" s="19"/>
      <c r="G942" s="5" t="e">
        <f aca="true">EXACT(VLOOKUP($A942, INDIRECT("scientific!$A:$E"), 5, FALSE()), "no")</f>
        <v>#N/A</v>
      </c>
    </row>
    <row r="943" customFormat="false" ht="15" hidden="false" customHeight="false" outlineLevel="0" collapsed="false">
      <c r="A943" s="5"/>
      <c r="B943" s="19"/>
      <c r="C943" s="19"/>
      <c r="D943" s="19"/>
      <c r="E943" s="19"/>
      <c r="G943" s="5" t="e">
        <f aca="true">EXACT(VLOOKUP($A943, INDIRECT("scientific!$A:$E"), 5, FALSE()), "no")</f>
        <v>#N/A</v>
      </c>
    </row>
    <row r="944" customFormat="false" ht="15" hidden="false" customHeight="false" outlineLevel="0" collapsed="false">
      <c r="A944" s="5"/>
      <c r="B944" s="19"/>
      <c r="C944" s="19"/>
      <c r="D944" s="19"/>
      <c r="E944" s="19"/>
      <c r="G944" s="5" t="e">
        <f aca="true">EXACT(VLOOKUP($A944, INDIRECT("scientific!$A:$E"), 5, FALSE()), "no")</f>
        <v>#N/A</v>
      </c>
    </row>
    <row r="945" customFormat="false" ht="15" hidden="false" customHeight="false" outlineLevel="0" collapsed="false">
      <c r="A945" s="5"/>
      <c r="B945" s="19"/>
      <c r="C945" s="19"/>
      <c r="D945" s="19"/>
      <c r="E945" s="19"/>
      <c r="G945" s="5" t="e">
        <f aca="true">EXACT(VLOOKUP($A945, INDIRECT("scientific!$A:$E"), 5, FALSE()), "no")</f>
        <v>#N/A</v>
      </c>
    </row>
    <row r="946" customFormat="false" ht="15" hidden="false" customHeight="false" outlineLevel="0" collapsed="false">
      <c r="A946" s="5"/>
      <c r="B946" s="19"/>
      <c r="C946" s="19"/>
      <c r="D946" s="19"/>
      <c r="E946" s="19"/>
      <c r="G946" s="5" t="e">
        <f aca="true">EXACT(VLOOKUP($A946, INDIRECT("scientific!$A:$E"), 5, FALSE()), "no")</f>
        <v>#N/A</v>
      </c>
    </row>
    <row r="947" customFormat="false" ht="15" hidden="false" customHeight="false" outlineLevel="0" collapsed="false">
      <c r="A947" s="5"/>
      <c r="B947" s="19"/>
      <c r="C947" s="19"/>
      <c r="D947" s="19"/>
      <c r="E947" s="19"/>
      <c r="G947" s="5" t="e">
        <f aca="true">EXACT(VLOOKUP($A947, INDIRECT("scientific!$A:$E"), 5, FALSE()), "no")</f>
        <v>#N/A</v>
      </c>
    </row>
    <row r="948" customFormat="false" ht="15" hidden="false" customHeight="false" outlineLevel="0" collapsed="false">
      <c r="A948" s="5"/>
      <c r="B948" s="19"/>
      <c r="C948" s="19"/>
      <c r="D948" s="19"/>
      <c r="E948" s="19"/>
      <c r="G948" s="5" t="e">
        <f aca="true">EXACT(VLOOKUP($A948, INDIRECT("scientific!$A:$E"), 5, FALSE()), "no")</f>
        <v>#N/A</v>
      </c>
    </row>
    <row r="949" customFormat="false" ht="15" hidden="false" customHeight="false" outlineLevel="0" collapsed="false">
      <c r="A949" s="5"/>
      <c r="B949" s="19"/>
      <c r="C949" s="19"/>
      <c r="D949" s="19"/>
      <c r="E949" s="19"/>
      <c r="G949" s="5" t="e">
        <f aca="true">EXACT(VLOOKUP($A949, INDIRECT("scientific!$A:$E"), 5, FALSE()), "no")</f>
        <v>#N/A</v>
      </c>
    </row>
    <row r="950" customFormat="false" ht="15" hidden="false" customHeight="false" outlineLevel="0" collapsed="false">
      <c r="A950" s="5"/>
      <c r="B950" s="19"/>
      <c r="C950" s="19"/>
      <c r="D950" s="19"/>
      <c r="E950" s="19"/>
      <c r="G950" s="5" t="e">
        <f aca="true">EXACT(VLOOKUP($A950, INDIRECT("scientific!$A:$E"), 5, FALSE()), "no")</f>
        <v>#N/A</v>
      </c>
    </row>
    <row r="951" customFormat="false" ht="15" hidden="false" customHeight="false" outlineLevel="0" collapsed="false">
      <c r="A951" s="5"/>
      <c r="B951" s="19"/>
      <c r="C951" s="19"/>
      <c r="D951" s="19"/>
      <c r="E951" s="19"/>
      <c r="G951" s="5" t="e">
        <f aca="true">EXACT(VLOOKUP($A951, INDIRECT("scientific!$A:$E"), 5, FALSE()), "no")</f>
        <v>#N/A</v>
      </c>
    </row>
    <row r="952" customFormat="false" ht="15" hidden="false" customHeight="false" outlineLevel="0" collapsed="false">
      <c r="A952" s="5"/>
      <c r="B952" s="19"/>
      <c r="C952" s="19"/>
      <c r="D952" s="19"/>
      <c r="E952" s="19"/>
      <c r="G952" s="5" t="e">
        <f aca="true">EXACT(VLOOKUP($A952, INDIRECT("scientific!$A:$E"), 5, FALSE()), "no")</f>
        <v>#N/A</v>
      </c>
    </row>
    <row r="953" customFormat="false" ht="15" hidden="false" customHeight="false" outlineLevel="0" collapsed="false">
      <c r="A953" s="5"/>
      <c r="B953" s="19"/>
      <c r="C953" s="19"/>
      <c r="D953" s="19"/>
      <c r="E953" s="19"/>
      <c r="G953" s="5" t="e">
        <f aca="true">EXACT(VLOOKUP($A953, INDIRECT("scientific!$A:$E"), 5, FALSE()), "no")</f>
        <v>#N/A</v>
      </c>
    </row>
    <row r="954" customFormat="false" ht="15" hidden="false" customHeight="false" outlineLevel="0" collapsed="false">
      <c r="A954" s="5"/>
      <c r="B954" s="19"/>
      <c r="C954" s="19"/>
      <c r="D954" s="19"/>
      <c r="E954" s="19"/>
      <c r="G954" s="5" t="e">
        <f aca="true">EXACT(VLOOKUP($A954, INDIRECT("scientific!$A:$E"), 5, FALSE()), "no")</f>
        <v>#N/A</v>
      </c>
    </row>
    <row r="955" customFormat="false" ht="15" hidden="false" customHeight="false" outlineLevel="0" collapsed="false">
      <c r="A955" s="5"/>
      <c r="B955" s="19"/>
      <c r="C955" s="19"/>
      <c r="D955" s="19"/>
      <c r="E955" s="19"/>
      <c r="G955" s="5" t="e">
        <f aca="true">EXACT(VLOOKUP($A955, INDIRECT("scientific!$A:$E"), 5, FALSE()), "no")</f>
        <v>#N/A</v>
      </c>
    </row>
    <row r="956" customFormat="false" ht="15" hidden="false" customHeight="false" outlineLevel="0" collapsed="false">
      <c r="A956" s="5"/>
      <c r="B956" s="19"/>
      <c r="C956" s="19"/>
      <c r="D956" s="19"/>
      <c r="E956" s="19"/>
      <c r="G956" s="5" t="e">
        <f aca="true">EXACT(VLOOKUP($A956, INDIRECT("scientific!$A:$E"), 5, FALSE()), "no")</f>
        <v>#N/A</v>
      </c>
    </row>
    <row r="957" customFormat="false" ht="15" hidden="false" customHeight="false" outlineLevel="0" collapsed="false">
      <c r="A957" s="5"/>
      <c r="B957" s="19"/>
      <c r="C957" s="19"/>
      <c r="D957" s="19"/>
      <c r="E957" s="19"/>
      <c r="G957" s="5" t="e">
        <f aca="true">EXACT(VLOOKUP($A957, INDIRECT("scientific!$A:$E"), 5, FALSE()), "no")</f>
        <v>#N/A</v>
      </c>
    </row>
    <row r="958" customFormat="false" ht="15" hidden="false" customHeight="false" outlineLevel="0" collapsed="false">
      <c r="A958" s="5"/>
      <c r="B958" s="19"/>
      <c r="C958" s="19"/>
      <c r="D958" s="19"/>
      <c r="E958" s="19"/>
      <c r="G958" s="5" t="e">
        <f aca="true">EXACT(VLOOKUP($A958, INDIRECT("scientific!$A:$E"), 5, FALSE()), "no")</f>
        <v>#N/A</v>
      </c>
    </row>
    <row r="959" customFormat="false" ht="15" hidden="false" customHeight="false" outlineLevel="0" collapsed="false">
      <c r="A959" s="5"/>
      <c r="B959" s="19"/>
      <c r="C959" s="19"/>
      <c r="D959" s="19"/>
      <c r="E959" s="19"/>
      <c r="G959" s="5" t="e">
        <f aca="true">EXACT(VLOOKUP($A959, INDIRECT("scientific!$A:$E"), 5, FALSE()), "no")</f>
        <v>#N/A</v>
      </c>
    </row>
    <row r="960" customFormat="false" ht="15" hidden="false" customHeight="false" outlineLevel="0" collapsed="false">
      <c r="A960" s="5"/>
      <c r="B960" s="19"/>
      <c r="C960" s="19"/>
      <c r="D960" s="19"/>
      <c r="E960" s="19"/>
      <c r="G960" s="5" t="e">
        <f aca="true">EXACT(VLOOKUP($A960, INDIRECT("scientific!$A:$E"), 5, FALSE()), "no")</f>
        <v>#N/A</v>
      </c>
    </row>
    <row r="961" customFormat="false" ht="15" hidden="false" customHeight="false" outlineLevel="0" collapsed="false">
      <c r="A961" s="5"/>
      <c r="B961" s="19"/>
      <c r="C961" s="19"/>
      <c r="D961" s="19"/>
      <c r="E961" s="19"/>
      <c r="G961" s="5" t="e">
        <f aca="true">EXACT(VLOOKUP($A961, INDIRECT("scientific!$A:$E"), 5, FALSE()), "no")</f>
        <v>#N/A</v>
      </c>
    </row>
    <row r="962" customFormat="false" ht="15" hidden="false" customHeight="false" outlineLevel="0" collapsed="false">
      <c r="A962" s="5"/>
      <c r="B962" s="19"/>
      <c r="C962" s="19"/>
      <c r="D962" s="19"/>
      <c r="E962" s="19"/>
      <c r="G962" s="5" t="e">
        <f aca="true">EXACT(VLOOKUP($A962, INDIRECT("scientific!$A:$E"), 5, FALSE()), "no")</f>
        <v>#N/A</v>
      </c>
    </row>
    <row r="963" customFormat="false" ht="15" hidden="false" customHeight="false" outlineLevel="0" collapsed="false">
      <c r="A963" s="5"/>
      <c r="B963" s="19"/>
      <c r="C963" s="19"/>
      <c r="D963" s="19"/>
      <c r="E963" s="19"/>
      <c r="G963" s="5" t="e">
        <f aca="true">EXACT(VLOOKUP($A963, INDIRECT("scientific!$A:$E"), 5, FALSE()), "no")</f>
        <v>#N/A</v>
      </c>
    </row>
    <row r="964" customFormat="false" ht="15" hidden="false" customHeight="false" outlineLevel="0" collapsed="false">
      <c r="A964" s="5"/>
      <c r="B964" s="19"/>
      <c r="C964" s="19"/>
      <c r="D964" s="19"/>
      <c r="E964" s="19"/>
      <c r="G964" s="5" t="e">
        <f aca="true">EXACT(VLOOKUP($A964, INDIRECT("scientific!$A:$E"), 5, FALSE()), "no")</f>
        <v>#N/A</v>
      </c>
    </row>
    <row r="965" customFormat="false" ht="15" hidden="false" customHeight="false" outlineLevel="0" collapsed="false">
      <c r="A965" s="5"/>
      <c r="B965" s="19"/>
      <c r="C965" s="19"/>
      <c r="D965" s="19"/>
      <c r="E965" s="19"/>
      <c r="G965" s="5" t="e">
        <f aca="true">EXACT(VLOOKUP($A965, INDIRECT("scientific!$A:$E"), 5, FALSE()), "no")</f>
        <v>#N/A</v>
      </c>
    </row>
    <row r="966" customFormat="false" ht="15" hidden="false" customHeight="false" outlineLevel="0" collapsed="false">
      <c r="A966" s="5"/>
      <c r="B966" s="19"/>
      <c r="C966" s="19"/>
      <c r="D966" s="19"/>
      <c r="E966" s="19"/>
      <c r="G966" s="5" t="e">
        <f aca="true">EXACT(VLOOKUP($A966, INDIRECT("scientific!$A:$E"), 5, FALSE()), "no")</f>
        <v>#N/A</v>
      </c>
    </row>
    <row r="967" customFormat="false" ht="15" hidden="false" customHeight="false" outlineLevel="0" collapsed="false">
      <c r="A967" s="5"/>
      <c r="B967" s="19"/>
      <c r="C967" s="19"/>
      <c r="D967" s="19"/>
      <c r="E967" s="19"/>
      <c r="G967" s="5" t="e">
        <f aca="true">EXACT(VLOOKUP($A967, INDIRECT("scientific!$A:$E"), 5, FALSE()), "no")</f>
        <v>#N/A</v>
      </c>
    </row>
    <row r="968" customFormat="false" ht="15" hidden="false" customHeight="false" outlineLevel="0" collapsed="false">
      <c r="A968" s="5"/>
      <c r="B968" s="19"/>
      <c r="C968" s="19"/>
      <c r="D968" s="19"/>
      <c r="E968" s="19"/>
      <c r="G968" s="5" t="e">
        <f aca="true">EXACT(VLOOKUP($A968, INDIRECT("scientific!$A:$E"), 5, FALSE()), "no")</f>
        <v>#N/A</v>
      </c>
    </row>
    <row r="969" customFormat="false" ht="15" hidden="false" customHeight="false" outlineLevel="0" collapsed="false">
      <c r="A969" s="5"/>
      <c r="B969" s="19"/>
      <c r="C969" s="19"/>
      <c r="D969" s="19"/>
      <c r="E969" s="19"/>
      <c r="G969" s="5" t="e">
        <f aca="true">EXACT(VLOOKUP($A969, INDIRECT("scientific!$A:$E"), 5, FALSE()), "no")</f>
        <v>#N/A</v>
      </c>
    </row>
    <row r="970" customFormat="false" ht="15" hidden="false" customHeight="false" outlineLevel="0" collapsed="false">
      <c r="A970" s="5"/>
      <c r="B970" s="19"/>
      <c r="C970" s="19"/>
      <c r="D970" s="19"/>
      <c r="E970" s="19"/>
      <c r="G970" s="5" t="e">
        <f aca="true">EXACT(VLOOKUP($A970, INDIRECT("scientific!$A:$E"), 5, FALSE()), "no")</f>
        <v>#N/A</v>
      </c>
    </row>
    <row r="971" customFormat="false" ht="15" hidden="false" customHeight="false" outlineLevel="0" collapsed="false">
      <c r="A971" s="5"/>
      <c r="B971" s="19"/>
      <c r="C971" s="19"/>
      <c r="D971" s="19"/>
      <c r="E971" s="19"/>
      <c r="G971" s="5" t="e">
        <f aca="true">EXACT(VLOOKUP($A971, INDIRECT("scientific!$A:$E"), 5, FALSE()), "no")</f>
        <v>#N/A</v>
      </c>
    </row>
    <row r="972" customFormat="false" ht="15" hidden="false" customHeight="false" outlineLevel="0" collapsed="false">
      <c r="A972" s="5"/>
      <c r="B972" s="19"/>
      <c r="C972" s="19"/>
      <c r="D972" s="19"/>
      <c r="E972" s="19"/>
      <c r="G972" s="5" t="e">
        <f aca="true">EXACT(VLOOKUP($A972, INDIRECT("scientific!$A:$E"), 5, FALSE()), "no")</f>
        <v>#N/A</v>
      </c>
    </row>
    <row r="973" customFormat="false" ht="15" hidden="false" customHeight="false" outlineLevel="0" collapsed="false">
      <c r="A973" s="5"/>
      <c r="B973" s="19"/>
      <c r="C973" s="19"/>
      <c r="D973" s="19"/>
      <c r="E973" s="19"/>
      <c r="G973" s="5" t="e">
        <f aca="true">EXACT(VLOOKUP($A973, INDIRECT("scientific!$A:$E"), 5, FALSE()), "no")</f>
        <v>#N/A</v>
      </c>
    </row>
    <row r="974" customFormat="false" ht="15" hidden="false" customHeight="false" outlineLevel="0" collapsed="false">
      <c r="A974" s="5"/>
      <c r="B974" s="19"/>
      <c r="C974" s="19"/>
      <c r="D974" s="19"/>
      <c r="E974" s="19"/>
      <c r="G974" s="5" t="e">
        <f aca="true">EXACT(VLOOKUP($A974, INDIRECT("scientific!$A:$E"), 5, FALSE()), "no")</f>
        <v>#N/A</v>
      </c>
    </row>
    <row r="975" customFormat="false" ht="15" hidden="false" customHeight="false" outlineLevel="0" collapsed="false">
      <c r="A975" s="5"/>
      <c r="B975" s="19"/>
      <c r="C975" s="19"/>
      <c r="D975" s="19"/>
      <c r="E975" s="19"/>
      <c r="G975" s="5" t="e">
        <f aca="true">EXACT(VLOOKUP($A975, INDIRECT("scientific!$A:$E"), 5, FALSE()), "no")</f>
        <v>#N/A</v>
      </c>
    </row>
    <row r="976" customFormat="false" ht="15" hidden="false" customHeight="false" outlineLevel="0" collapsed="false">
      <c r="A976" s="5"/>
      <c r="B976" s="19"/>
      <c r="C976" s="19"/>
      <c r="D976" s="19"/>
      <c r="E976" s="19"/>
      <c r="G976" s="5" t="e">
        <f aca="true">EXACT(VLOOKUP($A976, INDIRECT("scientific!$A:$E"), 5, FALSE()), "no")</f>
        <v>#N/A</v>
      </c>
    </row>
    <row r="977" customFormat="false" ht="15" hidden="false" customHeight="false" outlineLevel="0" collapsed="false">
      <c r="A977" s="5"/>
      <c r="B977" s="19"/>
      <c r="C977" s="19"/>
      <c r="D977" s="19"/>
      <c r="E977" s="19"/>
      <c r="G977" s="5" t="e">
        <f aca="true">EXACT(VLOOKUP($A977, INDIRECT("scientific!$A:$E"), 5, FALSE()), "no")</f>
        <v>#N/A</v>
      </c>
    </row>
    <row r="978" customFormat="false" ht="15" hidden="false" customHeight="false" outlineLevel="0" collapsed="false">
      <c r="A978" s="5"/>
      <c r="B978" s="19"/>
      <c r="C978" s="19"/>
      <c r="D978" s="19"/>
      <c r="E978" s="19"/>
      <c r="G978" s="5" t="e">
        <f aca="true">EXACT(VLOOKUP($A978, INDIRECT("scientific!$A:$E"), 5, FALSE()), "no")</f>
        <v>#N/A</v>
      </c>
    </row>
    <row r="979" customFormat="false" ht="15" hidden="false" customHeight="false" outlineLevel="0" collapsed="false">
      <c r="A979" s="5"/>
      <c r="B979" s="19"/>
      <c r="C979" s="19"/>
      <c r="D979" s="19"/>
      <c r="E979" s="19"/>
      <c r="G979" s="5" t="e">
        <f aca="true">EXACT(VLOOKUP($A979, INDIRECT("scientific!$A:$E"), 5, FALSE()), "no")</f>
        <v>#N/A</v>
      </c>
    </row>
    <row r="980" customFormat="false" ht="15" hidden="false" customHeight="false" outlineLevel="0" collapsed="false">
      <c r="A980" s="5"/>
      <c r="B980" s="19"/>
      <c r="C980" s="19"/>
      <c r="D980" s="19"/>
      <c r="E980" s="19"/>
      <c r="G980" s="5" t="e">
        <f aca="true">EXACT(VLOOKUP($A980, INDIRECT("scientific!$A:$E"), 5, FALSE()), "no")</f>
        <v>#N/A</v>
      </c>
    </row>
    <row r="981" customFormat="false" ht="15" hidden="false" customHeight="false" outlineLevel="0" collapsed="false">
      <c r="A981" s="5"/>
      <c r="B981" s="19"/>
      <c r="C981" s="19"/>
      <c r="D981" s="19"/>
      <c r="E981" s="19"/>
      <c r="G981" s="5" t="e">
        <f aca="true">EXACT(VLOOKUP($A981, INDIRECT("scientific!$A:$E"), 5, FALSE()), "no")</f>
        <v>#N/A</v>
      </c>
    </row>
    <row r="982" customFormat="false" ht="15" hidden="false" customHeight="false" outlineLevel="0" collapsed="false">
      <c r="A982" s="5"/>
      <c r="B982" s="19"/>
      <c r="C982" s="19"/>
      <c r="D982" s="19"/>
      <c r="E982" s="19"/>
      <c r="G982" s="5" t="e">
        <f aca="true">EXACT(VLOOKUP($A982, INDIRECT("scientific!$A:$E"), 5, FALSE()), "no")</f>
        <v>#N/A</v>
      </c>
    </row>
    <row r="983" customFormat="false" ht="15" hidden="false" customHeight="false" outlineLevel="0" collapsed="false">
      <c r="A983" s="5"/>
      <c r="B983" s="19"/>
      <c r="C983" s="19"/>
      <c r="D983" s="19"/>
      <c r="E983" s="19"/>
      <c r="G983" s="5" t="e">
        <f aca="true">EXACT(VLOOKUP($A983, INDIRECT("scientific!$A:$E"), 5, FALSE()), "no")</f>
        <v>#N/A</v>
      </c>
    </row>
    <row r="984" customFormat="false" ht="15" hidden="false" customHeight="false" outlineLevel="0" collapsed="false">
      <c r="A984" s="5"/>
      <c r="B984" s="19"/>
      <c r="C984" s="19"/>
      <c r="D984" s="19"/>
      <c r="E984" s="19"/>
      <c r="G984" s="5" t="e">
        <f aca="true">EXACT(VLOOKUP($A984, INDIRECT("scientific!$A:$E"), 5, FALSE()), "no")</f>
        <v>#N/A</v>
      </c>
    </row>
    <row r="985" customFormat="false" ht="15" hidden="false" customHeight="false" outlineLevel="0" collapsed="false">
      <c r="A985" s="5"/>
      <c r="B985" s="19"/>
      <c r="C985" s="19"/>
      <c r="D985" s="19"/>
      <c r="E985" s="19"/>
      <c r="G985" s="5" t="e">
        <f aca="true">EXACT(VLOOKUP($A985, INDIRECT("scientific!$A:$E"), 5, FALSE()), "no")</f>
        <v>#N/A</v>
      </c>
    </row>
    <row r="986" customFormat="false" ht="15" hidden="false" customHeight="false" outlineLevel="0" collapsed="false">
      <c r="A986" s="5"/>
      <c r="B986" s="19"/>
      <c r="C986" s="19"/>
      <c r="D986" s="19"/>
      <c r="E986" s="19"/>
      <c r="G986" s="5" t="e">
        <f aca="true">EXACT(VLOOKUP($A986, INDIRECT("scientific!$A:$E"), 5, FALSE()), "no")</f>
        <v>#N/A</v>
      </c>
    </row>
    <row r="987" customFormat="false" ht="15" hidden="false" customHeight="false" outlineLevel="0" collapsed="false">
      <c r="A987" s="5"/>
      <c r="B987" s="19"/>
      <c r="C987" s="19"/>
      <c r="D987" s="19"/>
      <c r="E987" s="19"/>
      <c r="G987" s="5" t="e">
        <f aca="true">EXACT(VLOOKUP($A987, INDIRECT("scientific!$A:$E"), 5, FALSE()), "no")</f>
        <v>#N/A</v>
      </c>
    </row>
    <row r="988" customFormat="false" ht="15" hidden="false" customHeight="false" outlineLevel="0" collapsed="false">
      <c r="A988" s="5"/>
      <c r="B988" s="19"/>
      <c r="C988" s="19"/>
      <c r="D988" s="19"/>
      <c r="E988" s="19"/>
      <c r="G988" s="5" t="e">
        <f aca="true">EXACT(VLOOKUP($A988, INDIRECT("scientific!$A:$E"), 5, FALSE()), "no")</f>
        <v>#N/A</v>
      </c>
    </row>
    <row r="989" customFormat="false" ht="15" hidden="false" customHeight="false" outlineLevel="0" collapsed="false">
      <c r="A989" s="5"/>
      <c r="B989" s="19"/>
      <c r="C989" s="19"/>
      <c r="D989" s="19"/>
      <c r="E989" s="19"/>
      <c r="G989" s="5" t="e">
        <f aca="true">EXACT(VLOOKUP($A989, INDIRECT("scientific!$A:$E"), 5, FALSE()), "no")</f>
        <v>#N/A</v>
      </c>
    </row>
    <row r="990" customFormat="false" ht="15" hidden="false" customHeight="false" outlineLevel="0" collapsed="false">
      <c r="A990" s="5"/>
      <c r="B990" s="19"/>
      <c r="C990" s="19"/>
      <c r="D990" s="19"/>
      <c r="E990" s="19"/>
      <c r="G990" s="5" t="e">
        <f aca="true">EXACT(VLOOKUP($A990, INDIRECT("scientific!$A:$E"), 5, FALSE()), "no")</f>
        <v>#N/A</v>
      </c>
    </row>
    <row r="991" customFormat="false" ht="15" hidden="false" customHeight="false" outlineLevel="0" collapsed="false">
      <c r="A991" s="5"/>
      <c r="B991" s="19"/>
      <c r="C991" s="19"/>
      <c r="D991" s="19"/>
      <c r="E991" s="19"/>
      <c r="G991" s="5" t="e">
        <f aca="true">EXACT(VLOOKUP($A991, INDIRECT("scientific!$A:$E"), 5, FALSE()), "no")</f>
        <v>#N/A</v>
      </c>
    </row>
    <row r="992" customFormat="false" ht="15" hidden="false" customHeight="false" outlineLevel="0" collapsed="false">
      <c r="A992" s="5"/>
      <c r="B992" s="19"/>
      <c r="C992" s="19"/>
      <c r="D992" s="19"/>
      <c r="E992" s="19"/>
      <c r="G992" s="5" t="e">
        <f aca="true">EXACT(VLOOKUP($A992, INDIRECT("scientific!$A:$E"), 5, FALSE()), "no")</f>
        <v>#N/A</v>
      </c>
    </row>
    <row r="993" customFormat="false" ht="15" hidden="false" customHeight="false" outlineLevel="0" collapsed="false">
      <c r="A993" s="5"/>
      <c r="B993" s="19"/>
      <c r="C993" s="19"/>
      <c r="D993" s="19"/>
      <c r="E993" s="19"/>
      <c r="G993" s="5" t="e">
        <f aca="true">EXACT(VLOOKUP($A993, INDIRECT("scientific!$A:$E"), 5, FALSE()), "no")</f>
        <v>#N/A</v>
      </c>
    </row>
    <row r="994" customFormat="false" ht="15" hidden="false" customHeight="false" outlineLevel="0" collapsed="false">
      <c r="A994" s="5"/>
      <c r="B994" s="19"/>
      <c r="C994" s="19"/>
      <c r="D994" s="19"/>
      <c r="E994" s="19"/>
      <c r="G994" s="5" t="e">
        <f aca="true">EXACT(VLOOKUP($A994, INDIRECT("scientific!$A:$E"), 5, FALSE()), "no")</f>
        <v>#N/A</v>
      </c>
    </row>
    <row r="995" customFormat="false" ht="15" hidden="false" customHeight="false" outlineLevel="0" collapsed="false">
      <c r="A995" s="5"/>
      <c r="B995" s="19"/>
      <c r="C995" s="19"/>
      <c r="D995" s="19"/>
      <c r="E995" s="19"/>
      <c r="G995" s="5" t="e">
        <f aca="true">EXACT(VLOOKUP($A995, INDIRECT("scientific!$A:$E"), 5, FALSE()), "no")</f>
        <v>#N/A</v>
      </c>
    </row>
    <row r="996" customFormat="false" ht="15" hidden="false" customHeight="false" outlineLevel="0" collapsed="false">
      <c r="A996" s="5"/>
      <c r="B996" s="19"/>
      <c r="C996" s="19"/>
      <c r="D996" s="19"/>
      <c r="E996" s="19"/>
      <c r="G996" s="5" t="e">
        <f aca="true">EXACT(VLOOKUP($A996, INDIRECT("scientific!$A:$E"), 5, FALSE()), "no")</f>
        <v>#N/A</v>
      </c>
    </row>
    <row r="997" customFormat="false" ht="15" hidden="false" customHeight="false" outlineLevel="0" collapsed="false">
      <c r="A997" s="5"/>
      <c r="B997" s="19"/>
      <c r="C997" s="19"/>
      <c r="D997" s="19"/>
      <c r="E997" s="19"/>
      <c r="G997" s="5" t="e">
        <f aca="true">EXACT(VLOOKUP($A997, INDIRECT("scientific!$A:$E"), 5, FALSE()), "no")</f>
        <v>#N/A</v>
      </c>
    </row>
  </sheetData>
  <conditionalFormatting sqref="A2:A997">
    <cfRule type="expression" priority="2" aboveAverage="0" equalAverage="0" bottom="0" percent="0" rank="0" text="" dxfId="1">
      <formula>AND(NOT(G2), NOT(ISBLANK(G2)))</formula>
    </cfRule>
  </conditionalFormatting>
  <dataValidations count="4">
    <dataValidation allowBlank="true" errorStyle="stop" operator="between" prompt="Longitude must be between -90 and 90" showDropDown="true" showErrorMessage="true" showInputMessage="true" sqref="E2:E11 D12:D13 E14:E22 E24:E52 E54:E58 E62:E72 E74:E75 E77 E79:E85 E87:E102 E104:E134 E136:E139 E141 E143:E227 E229:E997" type="decimal">
      <formula1>-180</formula1>
      <formula2>180</formula2>
    </dataValidation>
    <dataValidation allowBlank="true" errorStyle="stop" operator="between" prompt="Longitude must be between -180 and 180" showDropDown="true" showErrorMessage="true" showInputMessage="true" sqref="D4:D11 D14:D22 D24:D26 D28:D37 D39:D74 E53 E59:E61 E73 D75 D77:D79 E78 D80:D85 D87:D102 D104:D141 E140 D143:D149 C150:C151 D152:D227 D229:D997" type="decimal">
      <formula1>-180</formula1>
      <formula2>180</formula2>
    </dataValidation>
    <dataValidation allowBlank="true" errorStyle="stop" operator="between" prompt="Publication must be selected from the Publications Sheet" showDropDown="false" showErrorMessage="true" showInputMessage="true" sqref="A2:A997" type="list">
      <formula1>publications!$B$2:$B$1001</formula1>
      <formula2>0</formula2>
    </dataValidation>
    <dataValidation allowBlank="true" errorStyle="stop" operator="between" prompt="Latitude must be between -90 and 90" showDropDown="true" showErrorMessage="true" showInputMessage="true" sqref="B2:B6 D2:D3 C4:C6 B7:C8 C9:C22 B10:B14 E12:E13 B15:B22 D23:E23 B24:C26 B27:B67 D27 C28:C66 B68:C75 B77:C85 B87:C87 C88:C102 B89:B102 B104:C141 B143:C149 B150:B151 C152:C158 B153:B158 B159:C227 B229:C997" type="decimal">
      <formula1>-90</formula1>
      <formula2>90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9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1796875" defaultRowHeight="15" zeroHeight="false" outlineLevelRow="0" outlineLevelCol="0"/>
  <cols>
    <col collapsed="false" customWidth="true" hidden="false" outlineLevel="0" max="1" min="1" style="0" width="66.71"/>
    <col collapsed="false" customWidth="true" hidden="false" outlineLevel="0" max="4" min="4" style="0" width="19.15"/>
    <col collapsed="false" customWidth="true" hidden="false" outlineLevel="0" max="6" min="6" style="0" width="68.56"/>
    <col collapsed="false" customWidth="true" hidden="false" outlineLevel="0" max="7" min="7" style="0" width="18.57"/>
    <col collapsed="false" customWidth="true" hidden="false" outlineLevel="0" max="8" min="8" style="0" width="21.86"/>
  </cols>
  <sheetData>
    <row r="1" customFormat="false" ht="15" hidden="false" customHeight="false" outlineLevel="0" collapsed="false">
      <c r="A1" s="3" t="s">
        <v>1410</v>
      </c>
      <c r="B1" s="3" t="s">
        <v>1874</v>
      </c>
      <c r="C1" s="3" t="s">
        <v>1875</v>
      </c>
      <c r="D1" s="3" t="s">
        <v>1876</v>
      </c>
      <c r="E1" s="3" t="s">
        <v>1877</v>
      </c>
      <c r="F1" s="3" t="s">
        <v>1878</v>
      </c>
      <c r="G1" s="3" t="s">
        <v>1415</v>
      </c>
      <c r="H1" s="3" t="s">
        <v>1879</v>
      </c>
      <c r="I1" s="8"/>
      <c r="J1" s="8"/>
      <c r="K1" s="8"/>
      <c r="L1" s="8"/>
      <c r="M1" s="8"/>
      <c r="N1" s="8"/>
      <c r="O1" s="8"/>
      <c r="P1" s="8"/>
      <c r="Q1" s="8"/>
      <c r="R1" s="8"/>
      <c r="S1" s="8"/>
    </row>
    <row r="2" customFormat="false" ht="15" hidden="false" customHeight="false" outlineLevel="0" collapsed="false">
      <c r="A2" s="8" t="s">
        <v>1880</v>
      </c>
      <c r="B2" s="12" t="s">
        <v>1881</v>
      </c>
      <c r="C2" s="12" t="s">
        <v>1882</v>
      </c>
      <c r="D2" s="12" t="s">
        <v>1883</v>
      </c>
      <c r="E2" s="12" t="s">
        <v>338</v>
      </c>
      <c r="F2" s="30" t="s">
        <v>1884</v>
      </c>
      <c r="G2" s="8"/>
      <c r="H2" s="8"/>
      <c r="I2" s="8"/>
      <c r="J2" s="8"/>
      <c r="K2" s="8"/>
      <c r="L2" s="8"/>
      <c r="M2" s="8"/>
      <c r="N2" s="8"/>
      <c r="O2" s="8"/>
      <c r="P2" s="8"/>
      <c r="Q2" s="8"/>
      <c r="R2" s="8"/>
      <c r="S2" s="8"/>
    </row>
    <row r="3" customFormat="false" ht="15" hidden="false" customHeight="false" outlineLevel="0" collapsed="false">
      <c r="A3" s="8" t="s">
        <v>1417</v>
      </c>
      <c r="B3" s="12" t="s">
        <v>1885</v>
      </c>
      <c r="C3" s="12" t="s">
        <v>1882</v>
      </c>
      <c r="D3" s="12" t="s">
        <v>1883</v>
      </c>
      <c r="E3" s="12" t="s">
        <v>320</v>
      </c>
      <c r="F3" s="12" t="s">
        <v>1886</v>
      </c>
      <c r="G3" s="12" t="s">
        <v>1887</v>
      </c>
      <c r="H3" s="8"/>
      <c r="I3" s="8"/>
      <c r="J3" s="8"/>
      <c r="K3" s="8"/>
      <c r="L3" s="8"/>
      <c r="M3" s="8"/>
      <c r="N3" s="8"/>
      <c r="O3" s="8"/>
      <c r="P3" s="8"/>
      <c r="Q3" s="8"/>
      <c r="R3" s="8"/>
      <c r="S3" s="8"/>
    </row>
    <row r="4" customFormat="false" ht="15" hidden="false" customHeight="false" outlineLevel="0" collapsed="false">
      <c r="A4" s="8" t="s">
        <v>1419</v>
      </c>
      <c r="B4" s="12" t="s">
        <v>1885</v>
      </c>
      <c r="C4" s="12" t="s">
        <v>1888</v>
      </c>
      <c r="D4" s="12" t="s">
        <v>139</v>
      </c>
      <c r="E4" s="12" t="s">
        <v>320</v>
      </c>
      <c r="F4" s="12" t="s">
        <v>1889</v>
      </c>
      <c r="G4" s="8"/>
      <c r="H4" s="8"/>
      <c r="I4" s="8"/>
      <c r="J4" s="8"/>
      <c r="K4" s="8"/>
      <c r="L4" s="8"/>
      <c r="M4" s="8"/>
      <c r="N4" s="8"/>
      <c r="O4" s="8"/>
      <c r="P4" s="8"/>
      <c r="Q4" s="8"/>
      <c r="R4" s="8"/>
      <c r="S4" s="8"/>
    </row>
    <row r="5" customFormat="false" ht="15" hidden="false" customHeight="false" outlineLevel="0" collapsed="false">
      <c r="A5" s="8" t="s">
        <v>1421</v>
      </c>
      <c r="B5" s="12" t="s">
        <v>1885</v>
      </c>
      <c r="C5" s="12" t="s">
        <v>1890</v>
      </c>
      <c r="D5" s="12" t="s">
        <v>1891</v>
      </c>
      <c r="E5" s="12" t="s">
        <v>320</v>
      </c>
      <c r="F5" s="12" t="s">
        <v>1892</v>
      </c>
      <c r="G5" s="8"/>
      <c r="H5" s="8"/>
      <c r="I5" s="8"/>
      <c r="J5" s="8"/>
      <c r="K5" s="8"/>
      <c r="L5" s="8"/>
      <c r="M5" s="8"/>
      <c r="N5" s="8"/>
      <c r="O5" s="8"/>
      <c r="P5" s="8"/>
      <c r="Q5" s="8"/>
      <c r="R5" s="8"/>
      <c r="S5" s="8"/>
    </row>
    <row r="6" customFormat="false" ht="15" hidden="false" customHeight="false" outlineLevel="0" collapsed="false">
      <c r="A6" s="8" t="s">
        <v>1702</v>
      </c>
      <c r="B6" s="12" t="s">
        <v>1881</v>
      </c>
      <c r="C6" s="12" t="s">
        <v>1888</v>
      </c>
      <c r="D6" s="12" t="s">
        <v>139</v>
      </c>
      <c r="E6" s="12" t="s">
        <v>338</v>
      </c>
      <c r="F6" s="12" t="s">
        <v>1893</v>
      </c>
      <c r="G6" s="8"/>
      <c r="H6" s="8"/>
      <c r="I6" s="8"/>
      <c r="J6" s="8"/>
      <c r="K6" s="8"/>
      <c r="L6" s="8"/>
      <c r="M6" s="8"/>
      <c r="N6" s="8"/>
      <c r="O6" s="8"/>
      <c r="P6" s="8"/>
      <c r="Q6" s="8"/>
      <c r="R6" s="8"/>
      <c r="S6" s="8"/>
    </row>
    <row r="7" customFormat="false" ht="15" hidden="false" customHeight="false" outlineLevel="0" collapsed="false">
      <c r="A7" s="8" t="s">
        <v>1703</v>
      </c>
      <c r="B7" s="12" t="s">
        <v>1881</v>
      </c>
      <c r="C7" s="12" t="s">
        <v>1888</v>
      </c>
      <c r="D7" s="12" t="s">
        <v>1894</v>
      </c>
      <c r="E7" s="12" t="s">
        <v>338</v>
      </c>
      <c r="F7" s="12" t="s">
        <v>1895</v>
      </c>
      <c r="G7" s="12" t="s">
        <v>1887</v>
      </c>
      <c r="H7" s="8"/>
      <c r="I7" s="8"/>
      <c r="J7" s="8"/>
      <c r="K7" s="8"/>
      <c r="L7" s="8"/>
      <c r="M7" s="8"/>
      <c r="N7" s="8"/>
      <c r="O7" s="8"/>
      <c r="P7" s="8"/>
      <c r="Q7" s="8"/>
      <c r="R7" s="8"/>
      <c r="S7" s="8"/>
    </row>
    <row r="8" customFormat="false" ht="15" hidden="false" customHeight="false" outlineLevel="0" collapsed="false">
      <c r="A8" s="8" t="s">
        <v>1704</v>
      </c>
      <c r="B8" s="12" t="s">
        <v>1896</v>
      </c>
      <c r="C8" s="12" t="s">
        <v>1888</v>
      </c>
      <c r="D8" s="12" t="s">
        <v>1891</v>
      </c>
      <c r="E8" s="12" t="s">
        <v>338</v>
      </c>
      <c r="F8" s="12" t="s">
        <v>1897</v>
      </c>
      <c r="G8" s="8"/>
      <c r="H8" s="8"/>
      <c r="I8" s="8"/>
      <c r="J8" s="8"/>
      <c r="K8" s="8"/>
      <c r="L8" s="8"/>
      <c r="M8" s="8"/>
      <c r="N8" s="8"/>
      <c r="O8" s="8"/>
      <c r="P8" s="8"/>
      <c r="Q8" s="8"/>
      <c r="R8" s="8"/>
      <c r="S8" s="8"/>
    </row>
    <row r="9" customFormat="false" ht="15" hidden="false" customHeight="false" outlineLevel="0" collapsed="false">
      <c r="A9" s="8" t="s">
        <v>1422</v>
      </c>
      <c r="B9" s="12" t="s">
        <v>1885</v>
      </c>
      <c r="C9" s="12" t="s">
        <v>1882</v>
      </c>
      <c r="D9" s="12" t="s">
        <v>1883</v>
      </c>
      <c r="E9" s="12" t="s">
        <v>320</v>
      </c>
      <c r="F9" s="12" t="s">
        <v>1898</v>
      </c>
      <c r="G9" s="8"/>
      <c r="H9" s="8"/>
      <c r="I9" s="8"/>
      <c r="J9" s="8"/>
      <c r="K9" s="8"/>
      <c r="L9" s="8"/>
      <c r="M9" s="8"/>
      <c r="N9" s="8"/>
      <c r="O9" s="8"/>
      <c r="P9" s="8"/>
      <c r="Q9" s="8"/>
      <c r="R9" s="8"/>
      <c r="S9" s="8"/>
    </row>
    <row r="10" customFormat="false" ht="15" hidden="false" customHeight="false" outlineLevel="0" collapsed="false">
      <c r="A10" s="8" t="s">
        <v>1423</v>
      </c>
      <c r="B10" s="12" t="s">
        <v>1885</v>
      </c>
      <c r="C10" s="12" t="s">
        <v>1890</v>
      </c>
      <c r="D10" s="12" t="s">
        <v>139</v>
      </c>
      <c r="E10" s="12" t="s">
        <v>320</v>
      </c>
      <c r="F10" s="12" t="s">
        <v>1899</v>
      </c>
      <c r="G10" s="12" t="s">
        <v>1887</v>
      </c>
      <c r="H10" s="8"/>
      <c r="I10" s="8"/>
      <c r="J10" s="8"/>
      <c r="K10" s="8"/>
      <c r="L10" s="8"/>
      <c r="M10" s="8"/>
      <c r="N10" s="8"/>
      <c r="O10" s="8"/>
      <c r="P10" s="8"/>
      <c r="Q10" s="8"/>
      <c r="R10" s="8"/>
      <c r="S10" s="8"/>
    </row>
    <row r="11" customFormat="false" ht="15" hidden="false" customHeight="false" outlineLevel="0" collapsed="false">
      <c r="A11" s="8" t="s">
        <v>1705</v>
      </c>
      <c r="B11" s="12" t="s">
        <v>1881</v>
      </c>
      <c r="C11" s="12" t="s">
        <v>1888</v>
      </c>
      <c r="D11" s="12" t="s">
        <v>1894</v>
      </c>
      <c r="E11" s="12" t="s">
        <v>338</v>
      </c>
      <c r="F11" s="12" t="s">
        <v>1900</v>
      </c>
      <c r="G11" s="8"/>
      <c r="H11" s="8"/>
      <c r="I11" s="8"/>
      <c r="J11" s="8"/>
      <c r="K11" s="8"/>
      <c r="L11" s="8"/>
      <c r="M11" s="8"/>
      <c r="N11" s="8"/>
      <c r="O11" s="8"/>
      <c r="P11" s="8"/>
      <c r="Q11" s="8"/>
      <c r="R11" s="8"/>
      <c r="S11" s="8"/>
    </row>
    <row r="12" customFormat="false" ht="15" hidden="false" customHeight="false" outlineLevel="0" collapsed="false">
      <c r="A12" s="8" t="s">
        <v>1425</v>
      </c>
      <c r="B12" s="12" t="s">
        <v>1885</v>
      </c>
      <c r="C12" s="12" t="s">
        <v>1890</v>
      </c>
      <c r="D12" s="12" t="s">
        <v>139</v>
      </c>
      <c r="E12" s="12" t="s">
        <v>320</v>
      </c>
      <c r="F12" s="12" t="s">
        <v>1901</v>
      </c>
      <c r="G12" s="12" t="s">
        <v>1887</v>
      </c>
      <c r="H12" s="8"/>
      <c r="I12" s="8"/>
      <c r="J12" s="8"/>
      <c r="K12" s="8"/>
      <c r="L12" s="8"/>
      <c r="M12" s="8"/>
      <c r="N12" s="8"/>
      <c r="O12" s="8"/>
      <c r="P12" s="8"/>
      <c r="Q12" s="8"/>
      <c r="R12" s="8"/>
      <c r="S12" s="8"/>
    </row>
    <row r="13" customFormat="false" ht="15" hidden="false" customHeight="false" outlineLevel="0" collapsed="false">
      <c r="A13" s="8" t="s">
        <v>1706</v>
      </c>
      <c r="B13" s="12" t="s">
        <v>1881</v>
      </c>
      <c r="C13" s="12" t="s">
        <v>1888</v>
      </c>
      <c r="D13" s="12" t="s">
        <v>1902</v>
      </c>
      <c r="E13" s="12" t="s">
        <v>338</v>
      </c>
      <c r="F13" s="12" t="s">
        <v>1903</v>
      </c>
      <c r="G13" s="8"/>
      <c r="H13" s="8"/>
      <c r="I13" s="8"/>
      <c r="J13" s="8"/>
      <c r="K13" s="8"/>
      <c r="L13" s="8"/>
      <c r="M13" s="8"/>
      <c r="N13" s="8"/>
      <c r="O13" s="8"/>
      <c r="P13" s="8"/>
      <c r="Q13" s="8"/>
      <c r="R13" s="8"/>
      <c r="S13" s="8"/>
    </row>
    <row r="14" customFormat="false" ht="15" hidden="false" customHeight="false" outlineLevel="0" collapsed="false">
      <c r="A14" s="8" t="s">
        <v>1707</v>
      </c>
      <c r="B14" s="12" t="s">
        <v>1885</v>
      </c>
      <c r="C14" s="12" t="s">
        <v>1890</v>
      </c>
      <c r="D14" s="12" t="s">
        <v>1904</v>
      </c>
      <c r="E14" s="12" t="s">
        <v>338</v>
      </c>
      <c r="F14" s="12" t="s">
        <v>1905</v>
      </c>
      <c r="G14" s="8"/>
      <c r="H14" s="8"/>
      <c r="I14" s="8"/>
      <c r="J14" s="8"/>
      <c r="K14" s="8"/>
      <c r="L14" s="8"/>
      <c r="M14" s="8"/>
      <c r="N14" s="8"/>
      <c r="O14" s="8"/>
      <c r="P14" s="8"/>
      <c r="Q14" s="8"/>
      <c r="R14" s="8"/>
      <c r="S14" s="8"/>
    </row>
    <row r="15" customFormat="false" ht="15" hidden="false" customHeight="false" outlineLevel="0" collapsed="false">
      <c r="A15" s="8" t="s">
        <v>1427</v>
      </c>
      <c r="B15" s="12" t="s">
        <v>1896</v>
      </c>
      <c r="C15" s="12" t="s">
        <v>1890</v>
      </c>
      <c r="D15" s="12" t="s">
        <v>1891</v>
      </c>
      <c r="E15" s="12" t="s">
        <v>320</v>
      </c>
      <c r="F15" s="12" t="s">
        <v>1906</v>
      </c>
      <c r="G15" s="8"/>
      <c r="H15" s="8"/>
      <c r="I15" s="8"/>
      <c r="J15" s="8"/>
      <c r="K15" s="8"/>
      <c r="L15" s="8"/>
      <c r="M15" s="8"/>
      <c r="N15" s="8"/>
      <c r="O15" s="8"/>
      <c r="P15" s="8"/>
      <c r="Q15" s="8"/>
      <c r="R15" s="8"/>
      <c r="S15" s="8"/>
    </row>
    <row r="16" customFormat="false" ht="15" hidden="false" customHeight="false" outlineLevel="0" collapsed="false">
      <c r="A16" s="8" t="s">
        <v>1429</v>
      </c>
      <c r="B16" s="12" t="s">
        <v>1885</v>
      </c>
      <c r="C16" s="12" t="s">
        <v>1888</v>
      </c>
      <c r="D16" s="12" t="s">
        <v>1891</v>
      </c>
      <c r="E16" s="12" t="s">
        <v>320</v>
      </c>
      <c r="F16" s="12" t="s">
        <v>1907</v>
      </c>
      <c r="G16" s="8"/>
      <c r="H16" s="8"/>
      <c r="I16" s="8"/>
      <c r="J16" s="8"/>
      <c r="K16" s="8"/>
      <c r="L16" s="8"/>
      <c r="M16" s="8"/>
      <c r="N16" s="8"/>
      <c r="O16" s="8"/>
      <c r="P16" s="8"/>
      <c r="Q16" s="8"/>
      <c r="R16" s="8"/>
      <c r="S16" s="8"/>
    </row>
    <row r="17" customFormat="false" ht="15" hidden="false" customHeight="false" outlineLevel="0" collapsed="false">
      <c r="A17" s="8" t="s">
        <v>1431</v>
      </c>
      <c r="B17" s="12" t="s">
        <v>1885</v>
      </c>
      <c r="C17" s="12" t="s">
        <v>1882</v>
      </c>
      <c r="D17" s="12" t="s">
        <v>1908</v>
      </c>
      <c r="E17" s="12" t="s">
        <v>320</v>
      </c>
      <c r="F17" s="12" t="s">
        <v>1909</v>
      </c>
      <c r="G17" s="8"/>
      <c r="H17" s="8"/>
      <c r="I17" s="8"/>
      <c r="J17" s="8"/>
      <c r="K17" s="8"/>
      <c r="L17" s="8"/>
      <c r="M17" s="8"/>
      <c r="N17" s="8"/>
      <c r="O17" s="8"/>
      <c r="P17" s="8"/>
      <c r="Q17" s="8"/>
      <c r="R17" s="8"/>
      <c r="S17" s="8"/>
    </row>
    <row r="18" customFormat="false" ht="15" hidden="false" customHeight="false" outlineLevel="0" collapsed="false">
      <c r="A18" s="8" t="s">
        <v>1433</v>
      </c>
      <c r="B18" s="12" t="s">
        <v>1885</v>
      </c>
      <c r="C18" s="12" t="s">
        <v>1888</v>
      </c>
      <c r="D18" s="12" t="s">
        <v>1908</v>
      </c>
      <c r="E18" s="12" t="s">
        <v>320</v>
      </c>
      <c r="F18" s="31" t="s">
        <v>1910</v>
      </c>
      <c r="G18" s="8"/>
      <c r="H18" s="8"/>
      <c r="I18" s="8"/>
      <c r="J18" s="8"/>
      <c r="K18" s="8"/>
      <c r="L18" s="8"/>
      <c r="M18" s="8"/>
      <c r="N18" s="8"/>
      <c r="O18" s="8"/>
      <c r="P18" s="8"/>
      <c r="Q18" s="8"/>
      <c r="R18" s="8"/>
      <c r="S18" s="8"/>
    </row>
    <row r="19" customFormat="false" ht="15" hidden="false" customHeight="false" outlineLevel="0" collapsed="false">
      <c r="A19" s="8" t="s">
        <v>1435</v>
      </c>
      <c r="B19" s="12" t="s">
        <v>1885</v>
      </c>
      <c r="C19" s="12" t="s">
        <v>1888</v>
      </c>
      <c r="D19" s="12" t="s">
        <v>139</v>
      </c>
      <c r="E19" s="12" t="s">
        <v>320</v>
      </c>
      <c r="F19" s="12" t="s">
        <v>1911</v>
      </c>
      <c r="G19" s="8"/>
      <c r="H19" s="8"/>
      <c r="I19" s="8"/>
      <c r="J19" s="8"/>
      <c r="K19" s="8"/>
      <c r="L19" s="8"/>
      <c r="M19" s="8"/>
      <c r="N19" s="8"/>
      <c r="O19" s="8"/>
      <c r="P19" s="8"/>
      <c r="Q19" s="8"/>
      <c r="R19" s="8"/>
      <c r="S19" s="8"/>
    </row>
    <row r="20" customFormat="false" ht="15" hidden="false" customHeight="false" outlineLevel="0" collapsed="false">
      <c r="A20" s="8" t="s">
        <v>1437</v>
      </c>
      <c r="B20" s="12" t="s">
        <v>1881</v>
      </c>
      <c r="C20" s="12" t="s">
        <v>1888</v>
      </c>
      <c r="D20" s="12" t="s">
        <v>1891</v>
      </c>
      <c r="E20" s="12" t="s">
        <v>320</v>
      </c>
      <c r="F20" s="12" t="s">
        <v>1912</v>
      </c>
      <c r="G20" s="8"/>
      <c r="H20" s="8"/>
      <c r="I20" s="8"/>
      <c r="J20" s="8"/>
      <c r="K20" s="8"/>
      <c r="L20" s="8"/>
      <c r="M20" s="8"/>
      <c r="N20" s="8"/>
      <c r="O20" s="8"/>
      <c r="P20" s="8"/>
      <c r="Q20" s="8"/>
      <c r="R20" s="8"/>
      <c r="S20" s="8"/>
    </row>
    <row r="21" customFormat="false" ht="15" hidden="false" customHeight="false" outlineLevel="0" collapsed="false">
      <c r="A21" s="8" t="s">
        <v>1708</v>
      </c>
      <c r="B21" s="12" t="s">
        <v>1881</v>
      </c>
      <c r="C21" s="12" t="s">
        <v>1890</v>
      </c>
      <c r="D21" s="12" t="s">
        <v>1891</v>
      </c>
      <c r="E21" s="12" t="s">
        <v>338</v>
      </c>
      <c r="F21" s="12" t="s">
        <v>1913</v>
      </c>
      <c r="G21" s="8"/>
      <c r="H21" s="8"/>
      <c r="I21" s="8"/>
      <c r="J21" s="8"/>
      <c r="K21" s="8"/>
      <c r="L21" s="8"/>
      <c r="M21" s="8"/>
      <c r="N21" s="8"/>
      <c r="O21" s="8"/>
      <c r="P21" s="8"/>
      <c r="Q21" s="8"/>
      <c r="R21" s="8"/>
      <c r="S21" s="8"/>
    </row>
    <row r="22" customFormat="false" ht="15" hidden="false" customHeight="false" outlineLevel="0" collapsed="false">
      <c r="A22" s="8" t="s">
        <v>1709</v>
      </c>
      <c r="B22" s="12" t="s">
        <v>1885</v>
      </c>
      <c r="C22" s="12" t="s">
        <v>1882</v>
      </c>
      <c r="D22" s="12" t="s">
        <v>1883</v>
      </c>
      <c r="E22" s="12" t="s">
        <v>338</v>
      </c>
      <c r="F22" s="12" t="s">
        <v>826</v>
      </c>
      <c r="G22" s="8"/>
      <c r="H22" s="8"/>
      <c r="I22" s="8"/>
      <c r="J22" s="8"/>
      <c r="K22" s="8"/>
      <c r="L22" s="8"/>
      <c r="M22" s="8"/>
      <c r="N22" s="8"/>
      <c r="O22" s="8"/>
      <c r="P22" s="8"/>
      <c r="Q22" s="8"/>
      <c r="R22" s="8"/>
      <c r="S22" s="8"/>
    </row>
    <row r="23" customFormat="false" ht="15" hidden="false" customHeight="false" outlineLevel="0" collapsed="false">
      <c r="A23" s="8" t="s">
        <v>1438</v>
      </c>
      <c r="B23" s="12" t="s">
        <v>1881</v>
      </c>
      <c r="C23" s="12" t="s">
        <v>1888</v>
      </c>
      <c r="D23" s="12" t="s">
        <v>1902</v>
      </c>
      <c r="E23" s="12" t="s">
        <v>320</v>
      </c>
      <c r="F23" s="12" t="s">
        <v>1914</v>
      </c>
      <c r="G23" s="8"/>
      <c r="H23" s="8"/>
      <c r="I23" s="8"/>
      <c r="J23" s="8"/>
      <c r="K23" s="8"/>
      <c r="L23" s="8"/>
      <c r="M23" s="8"/>
      <c r="N23" s="8"/>
      <c r="O23" s="8"/>
      <c r="P23" s="8"/>
      <c r="Q23" s="8"/>
      <c r="R23" s="8"/>
      <c r="S23" s="8"/>
    </row>
    <row r="24" customFormat="false" ht="15" hidden="false" customHeight="false" outlineLevel="0" collapsed="false">
      <c r="A24" s="12" t="s">
        <v>1439</v>
      </c>
      <c r="B24" s="12" t="s">
        <v>1881</v>
      </c>
      <c r="C24" s="12" t="s">
        <v>1888</v>
      </c>
      <c r="D24" s="12" t="s">
        <v>1891</v>
      </c>
      <c r="E24" s="12" t="s">
        <v>320</v>
      </c>
      <c r="F24" s="12" t="s">
        <v>1915</v>
      </c>
      <c r="G24" s="8"/>
      <c r="H24" s="8"/>
      <c r="I24" s="8"/>
      <c r="J24" s="8"/>
      <c r="K24" s="8"/>
      <c r="L24" s="8"/>
      <c r="M24" s="8"/>
      <c r="N24" s="8"/>
      <c r="O24" s="8"/>
      <c r="P24" s="8"/>
      <c r="Q24" s="8"/>
      <c r="R24" s="8"/>
      <c r="S24" s="8"/>
    </row>
    <row r="25" customFormat="false" ht="15" hidden="false" customHeight="false" outlineLevel="0" collapsed="false">
      <c r="A25" s="8" t="s">
        <v>1441</v>
      </c>
      <c r="B25" s="12" t="s">
        <v>1881</v>
      </c>
      <c r="C25" s="12" t="s">
        <v>1888</v>
      </c>
      <c r="D25" s="12" t="s">
        <v>1891</v>
      </c>
      <c r="E25" s="12" t="s">
        <v>320</v>
      </c>
      <c r="F25" s="12" t="s">
        <v>1916</v>
      </c>
      <c r="G25" s="8"/>
      <c r="H25" s="8"/>
      <c r="I25" s="8"/>
      <c r="J25" s="8"/>
      <c r="K25" s="8"/>
      <c r="L25" s="8"/>
      <c r="M25" s="8"/>
      <c r="N25" s="8"/>
      <c r="O25" s="8"/>
      <c r="P25" s="8"/>
      <c r="Q25" s="8"/>
      <c r="R25" s="8"/>
      <c r="S25" s="8"/>
    </row>
    <row r="26" customFormat="false" ht="15" hidden="false" customHeight="false" outlineLevel="0" collapsed="false">
      <c r="A26" s="8" t="s">
        <v>1443</v>
      </c>
      <c r="B26" s="12" t="s">
        <v>1881</v>
      </c>
      <c r="C26" s="12" t="s">
        <v>1888</v>
      </c>
      <c r="D26" s="12" t="s">
        <v>1891</v>
      </c>
      <c r="E26" s="12" t="s">
        <v>320</v>
      </c>
      <c r="F26" s="12" t="s">
        <v>1917</v>
      </c>
      <c r="G26" s="8"/>
      <c r="H26" s="8"/>
      <c r="I26" s="8"/>
      <c r="J26" s="8"/>
      <c r="K26" s="8"/>
      <c r="L26" s="8"/>
      <c r="M26" s="8"/>
      <c r="N26" s="8"/>
      <c r="O26" s="8"/>
      <c r="P26" s="8"/>
      <c r="Q26" s="8"/>
      <c r="R26" s="8"/>
      <c r="S26" s="8"/>
    </row>
    <row r="27" customFormat="false" ht="15" hidden="false" customHeight="false" outlineLevel="0" collapsed="false">
      <c r="A27" s="8" t="s">
        <v>1445</v>
      </c>
      <c r="B27" s="12" t="s">
        <v>1885</v>
      </c>
      <c r="C27" s="12" t="s">
        <v>1888</v>
      </c>
      <c r="D27" s="12" t="s">
        <v>1904</v>
      </c>
      <c r="E27" s="12" t="s">
        <v>320</v>
      </c>
      <c r="F27" s="12" t="s">
        <v>1918</v>
      </c>
      <c r="G27" s="8"/>
      <c r="H27" s="8"/>
      <c r="I27" s="8"/>
      <c r="J27" s="8"/>
      <c r="K27" s="8"/>
      <c r="L27" s="8"/>
      <c r="M27" s="8"/>
      <c r="N27" s="8"/>
      <c r="O27" s="8"/>
      <c r="P27" s="8"/>
      <c r="Q27" s="8"/>
      <c r="R27" s="8"/>
      <c r="S27" s="8"/>
    </row>
    <row r="28" customFormat="false" ht="15" hidden="false" customHeight="false" outlineLevel="0" collapsed="false">
      <c r="A28" s="8" t="s">
        <v>1710</v>
      </c>
      <c r="B28" s="12" t="s">
        <v>1881</v>
      </c>
      <c r="C28" s="12" t="s">
        <v>1888</v>
      </c>
      <c r="D28" s="12" t="s">
        <v>1894</v>
      </c>
      <c r="E28" s="12" t="s">
        <v>338</v>
      </c>
      <c r="F28" s="12" t="s">
        <v>1919</v>
      </c>
      <c r="G28" s="8"/>
      <c r="H28" s="8"/>
      <c r="I28" s="8"/>
      <c r="J28" s="8"/>
      <c r="K28" s="8"/>
      <c r="L28" s="8"/>
      <c r="M28" s="8"/>
      <c r="N28" s="8"/>
      <c r="O28" s="8"/>
      <c r="P28" s="8"/>
      <c r="Q28" s="8"/>
      <c r="R28" s="8"/>
      <c r="S28" s="8"/>
    </row>
    <row r="29" customFormat="false" ht="15" hidden="false" customHeight="false" outlineLevel="0" collapsed="false">
      <c r="A29" s="8" t="s">
        <v>1447</v>
      </c>
      <c r="B29" s="12" t="s">
        <v>1885</v>
      </c>
      <c r="C29" s="12" t="s">
        <v>1888</v>
      </c>
      <c r="D29" s="12" t="s">
        <v>1908</v>
      </c>
      <c r="E29" s="12" t="s">
        <v>320</v>
      </c>
      <c r="F29" s="12" t="s">
        <v>1920</v>
      </c>
      <c r="G29" s="8"/>
      <c r="H29" s="8"/>
      <c r="I29" s="8"/>
      <c r="J29" s="8"/>
      <c r="K29" s="8"/>
      <c r="L29" s="8"/>
      <c r="M29" s="8"/>
      <c r="N29" s="8"/>
      <c r="O29" s="8"/>
      <c r="P29" s="8"/>
      <c r="Q29" s="8"/>
      <c r="R29" s="8"/>
      <c r="S29" s="8"/>
    </row>
    <row r="30" customFormat="false" ht="15" hidden="false" customHeight="false" outlineLevel="0" collapsed="false">
      <c r="A30" s="8" t="s">
        <v>1711</v>
      </c>
      <c r="B30" s="12" t="s">
        <v>1881</v>
      </c>
      <c r="C30" s="12" t="s">
        <v>1888</v>
      </c>
      <c r="D30" s="12" t="s">
        <v>1904</v>
      </c>
      <c r="E30" s="12" t="s">
        <v>338</v>
      </c>
      <c r="F30" s="12" t="s">
        <v>1921</v>
      </c>
      <c r="G30" s="8"/>
      <c r="H30" s="8"/>
      <c r="I30" s="8"/>
      <c r="J30" s="8"/>
      <c r="K30" s="8"/>
      <c r="L30" s="8"/>
      <c r="M30" s="8"/>
      <c r="N30" s="8"/>
      <c r="O30" s="8"/>
      <c r="P30" s="8"/>
      <c r="Q30" s="8"/>
      <c r="R30" s="8"/>
      <c r="S30" s="8"/>
    </row>
    <row r="31" customFormat="false" ht="15" hidden="false" customHeight="false" outlineLevel="0" collapsed="false">
      <c r="A31" s="8" t="s">
        <v>1712</v>
      </c>
      <c r="B31" s="12" t="s">
        <v>1881</v>
      </c>
      <c r="C31" s="12" t="s">
        <v>1888</v>
      </c>
      <c r="D31" s="12" t="s">
        <v>1891</v>
      </c>
      <c r="E31" s="12" t="s">
        <v>338</v>
      </c>
      <c r="F31" s="12" t="s">
        <v>1922</v>
      </c>
      <c r="G31" s="12" t="s">
        <v>1887</v>
      </c>
      <c r="H31" s="8"/>
      <c r="I31" s="8"/>
      <c r="J31" s="8"/>
      <c r="K31" s="8"/>
      <c r="L31" s="8"/>
      <c r="M31" s="8"/>
      <c r="N31" s="8"/>
      <c r="O31" s="8"/>
      <c r="P31" s="8"/>
      <c r="Q31" s="8"/>
      <c r="R31" s="8"/>
      <c r="S31" s="8"/>
    </row>
    <row r="32" customFormat="false" ht="15" hidden="false" customHeight="false" outlineLevel="0" collapsed="false">
      <c r="A32" s="8" t="s">
        <v>1713</v>
      </c>
      <c r="B32" s="12" t="s">
        <v>1881</v>
      </c>
      <c r="C32" s="12" t="s">
        <v>1888</v>
      </c>
      <c r="D32" s="12" t="s">
        <v>1923</v>
      </c>
      <c r="E32" s="12" t="s">
        <v>338</v>
      </c>
      <c r="F32" s="12" t="s">
        <v>1924</v>
      </c>
      <c r="G32" s="8"/>
      <c r="H32" s="8"/>
      <c r="I32" s="8"/>
      <c r="J32" s="8"/>
      <c r="K32" s="8"/>
      <c r="L32" s="8"/>
      <c r="M32" s="8"/>
      <c r="N32" s="8"/>
      <c r="O32" s="8"/>
      <c r="P32" s="8"/>
      <c r="Q32" s="8"/>
      <c r="R32" s="8"/>
      <c r="S32" s="8"/>
    </row>
    <row r="33" customFormat="false" ht="15" hidden="false" customHeight="false" outlineLevel="0" collapsed="false">
      <c r="A33" s="8" t="s">
        <v>1714</v>
      </c>
      <c r="B33" s="12" t="s">
        <v>1881</v>
      </c>
      <c r="C33" s="12" t="s">
        <v>1888</v>
      </c>
      <c r="D33" s="12" t="s">
        <v>1904</v>
      </c>
      <c r="E33" s="12" t="s">
        <v>338</v>
      </c>
      <c r="F33" s="12" t="s">
        <v>1925</v>
      </c>
      <c r="G33" s="8"/>
      <c r="H33" s="8"/>
      <c r="I33" s="8"/>
      <c r="J33" s="8"/>
      <c r="K33" s="8"/>
      <c r="L33" s="8"/>
      <c r="M33" s="8"/>
      <c r="N33" s="8"/>
      <c r="O33" s="8"/>
      <c r="P33" s="8"/>
      <c r="Q33" s="8"/>
      <c r="R33" s="8"/>
      <c r="S33" s="8"/>
    </row>
    <row r="34" customFormat="false" ht="15" hidden="false" customHeight="false" outlineLevel="0" collapsed="false">
      <c r="A34" s="8" t="s">
        <v>1449</v>
      </c>
      <c r="B34" s="12" t="s">
        <v>1885</v>
      </c>
      <c r="C34" s="12" t="s">
        <v>1890</v>
      </c>
      <c r="D34" s="12" t="s">
        <v>1883</v>
      </c>
      <c r="E34" s="12" t="s">
        <v>320</v>
      </c>
      <c r="F34" s="12" t="s">
        <v>1926</v>
      </c>
      <c r="G34" s="12" t="s">
        <v>1887</v>
      </c>
      <c r="H34" s="8"/>
      <c r="I34" s="8"/>
      <c r="J34" s="8"/>
      <c r="K34" s="8"/>
      <c r="L34" s="8"/>
      <c r="M34" s="8"/>
      <c r="N34" s="8"/>
      <c r="O34" s="8"/>
      <c r="P34" s="8"/>
      <c r="Q34" s="8"/>
      <c r="R34" s="8"/>
      <c r="S34" s="8"/>
    </row>
    <row r="35" customFormat="false" ht="15" hidden="false" customHeight="false" outlineLevel="0" collapsed="false">
      <c r="A35" s="8" t="s">
        <v>1715</v>
      </c>
      <c r="B35" s="12" t="s">
        <v>1881</v>
      </c>
      <c r="C35" s="12" t="s">
        <v>1888</v>
      </c>
      <c r="D35" s="12" t="s">
        <v>1894</v>
      </c>
      <c r="E35" s="12" t="s">
        <v>338</v>
      </c>
      <c r="F35" s="12" t="s">
        <v>1927</v>
      </c>
      <c r="G35" s="8"/>
      <c r="H35" s="8"/>
      <c r="I35" s="8"/>
      <c r="J35" s="8"/>
      <c r="K35" s="8"/>
      <c r="L35" s="8"/>
      <c r="M35" s="8"/>
      <c r="N35" s="8"/>
      <c r="O35" s="8"/>
      <c r="P35" s="8"/>
      <c r="Q35" s="8"/>
      <c r="R35" s="8"/>
      <c r="S35" s="8"/>
    </row>
    <row r="36" customFormat="false" ht="15" hidden="false" customHeight="false" outlineLevel="0" collapsed="false">
      <c r="A36" s="8" t="s">
        <v>1716</v>
      </c>
      <c r="B36" s="12" t="s">
        <v>1881</v>
      </c>
      <c r="C36" s="12" t="s">
        <v>1888</v>
      </c>
      <c r="D36" s="12" t="s">
        <v>1894</v>
      </c>
      <c r="E36" s="12" t="s">
        <v>338</v>
      </c>
      <c r="F36" s="12" t="s">
        <v>1928</v>
      </c>
      <c r="G36" s="8"/>
      <c r="H36" s="8"/>
      <c r="I36" s="8"/>
      <c r="J36" s="8"/>
      <c r="K36" s="8"/>
      <c r="L36" s="8"/>
      <c r="M36" s="8"/>
      <c r="N36" s="8"/>
      <c r="O36" s="8"/>
      <c r="P36" s="8"/>
      <c r="Q36" s="8"/>
      <c r="R36" s="8"/>
      <c r="S36" s="8"/>
    </row>
    <row r="37" customFormat="false" ht="15" hidden="false" customHeight="false" outlineLevel="0" collapsed="false">
      <c r="A37" s="8" t="s">
        <v>1451</v>
      </c>
      <c r="B37" s="12" t="s">
        <v>1885</v>
      </c>
      <c r="C37" s="12" t="s">
        <v>1888</v>
      </c>
      <c r="D37" s="12" t="s">
        <v>1902</v>
      </c>
      <c r="E37" s="12" t="s">
        <v>320</v>
      </c>
      <c r="F37" s="12" t="s">
        <v>1929</v>
      </c>
      <c r="G37" s="8"/>
      <c r="H37" s="8"/>
      <c r="I37" s="8"/>
      <c r="J37" s="8"/>
      <c r="K37" s="8"/>
      <c r="L37" s="8"/>
      <c r="M37" s="8"/>
      <c r="N37" s="8"/>
      <c r="O37" s="8"/>
      <c r="P37" s="8"/>
      <c r="Q37" s="8"/>
      <c r="R37" s="8"/>
      <c r="S37" s="8"/>
    </row>
    <row r="38" customFormat="false" ht="15" hidden="false" customHeight="false" outlineLevel="0" collapsed="false">
      <c r="A38" s="8" t="s">
        <v>1453</v>
      </c>
      <c r="B38" s="12" t="s">
        <v>1885</v>
      </c>
      <c r="C38" s="12" t="s">
        <v>1888</v>
      </c>
      <c r="D38" s="12" t="s">
        <v>139</v>
      </c>
      <c r="E38" s="12" t="s">
        <v>320</v>
      </c>
      <c r="F38" s="12" t="s">
        <v>1930</v>
      </c>
      <c r="G38" s="8"/>
      <c r="H38" s="8"/>
      <c r="I38" s="8"/>
      <c r="J38" s="8"/>
      <c r="K38" s="8"/>
      <c r="L38" s="8"/>
      <c r="M38" s="8"/>
      <c r="N38" s="8"/>
      <c r="O38" s="8"/>
      <c r="P38" s="8"/>
      <c r="Q38" s="8"/>
      <c r="R38" s="8"/>
      <c r="S38" s="8"/>
    </row>
    <row r="39" customFormat="false" ht="15" hidden="false" customHeight="false" outlineLevel="0" collapsed="false">
      <c r="A39" s="8" t="s">
        <v>1455</v>
      </c>
      <c r="B39" s="12" t="s">
        <v>1885</v>
      </c>
      <c r="C39" s="12" t="s">
        <v>1890</v>
      </c>
      <c r="D39" s="12" t="s">
        <v>139</v>
      </c>
      <c r="E39" s="12" t="s">
        <v>320</v>
      </c>
      <c r="F39" s="12" t="s">
        <v>1931</v>
      </c>
      <c r="G39" s="8"/>
      <c r="H39" s="8"/>
      <c r="I39" s="8"/>
      <c r="J39" s="8"/>
      <c r="K39" s="8"/>
      <c r="L39" s="8"/>
      <c r="M39" s="8"/>
      <c r="N39" s="8"/>
      <c r="O39" s="8"/>
      <c r="P39" s="8"/>
      <c r="Q39" s="8"/>
      <c r="R39" s="8"/>
      <c r="S39" s="8"/>
    </row>
    <row r="40" customFormat="false" ht="15" hidden="false" customHeight="false" outlineLevel="0" collapsed="false">
      <c r="A40" s="8" t="s">
        <v>1457</v>
      </c>
      <c r="B40" s="12" t="s">
        <v>1885</v>
      </c>
      <c r="C40" s="12" t="s">
        <v>1888</v>
      </c>
      <c r="D40" s="12" t="s">
        <v>139</v>
      </c>
      <c r="E40" s="12" t="s">
        <v>320</v>
      </c>
      <c r="F40" s="12" t="s">
        <v>1932</v>
      </c>
      <c r="G40" s="8"/>
      <c r="H40" s="8"/>
      <c r="I40" s="8"/>
      <c r="J40" s="8"/>
      <c r="K40" s="8"/>
      <c r="L40" s="8"/>
      <c r="M40" s="8"/>
      <c r="N40" s="8"/>
      <c r="O40" s="8"/>
      <c r="P40" s="8"/>
      <c r="Q40" s="8"/>
      <c r="R40" s="8"/>
      <c r="S40" s="8"/>
    </row>
    <row r="41" customFormat="false" ht="15" hidden="false" customHeight="false" outlineLevel="0" collapsed="false">
      <c r="A41" s="8" t="s">
        <v>1459</v>
      </c>
      <c r="B41" s="12" t="s">
        <v>1885</v>
      </c>
      <c r="C41" s="12" t="s">
        <v>1888</v>
      </c>
      <c r="D41" s="12" t="s">
        <v>139</v>
      </c>
      <c r="E41" s="12" t="s">
        <v>320</v>
      </c>
      <c r="F41" s="12" t="s">
        <v>1933</v>
      </c>
      <c r="G41" s="8"/>
      <c r="H41" s="8"/>
      <c r="I41" s="8"/>
      <c r="J41" s="8"/>
      <c r="K41" s="8"/>
      <c r="L41" s="8"/>
      <c r="M41" s="8"/>
      <c r="N41" s="8"/>
      <c r="O41" s="8"/>
      <c r="P41" s="8"/>
      <c r="Q41" s="8"/>
      <c r="R41" s="8"/>
      <c r="S41" s="8"/>
    </row>
    <row r="42" customFormat="false" ht="15" hidden="false" customHeight="false" outlineLevel="0" collapsed="false">
      <c r="A42" s="8" t="s">
        <v>1717</v>
      </c>
      <c r="B42" s="12" t="s">
        <v>1881</v>
      </c>
      <c r="C42" s="12" t="s">
        <v>1888</v>
      </c>
      <c r="D42" s="12" t="s">
        <v>1902</v>
      </c>
      <c r="E42" s="12" t="s">
        <v>338</v>
      </c>
      <c r="F42" s="12" t="s">
        <v>1934</v>
      </c>
      <c r="G42" s="8"/>
      <c r="H42" s="8"/>
      <c r="I42" s="8"/>
      <c r="J42" s="8"/>
      <c r="K42" s="8"/>
      <c r="L42" s="8"/>
      <c r="M42" s="8"/>
      <c r="N42" s="8"/>
      <c r="O42" s="8"/>
      <c r="P42" s="8"/>
      <c r="Q42" s="8"/>
      <c r="R42" s="8"/>
      <c r="S42" s="8"/>
    </row>
    <row r="43" customFormat="false" ht="15" hidden="false" customHeight="false" outlineLevel="0" collapsed="false">
      <c r="A43" s="8" t="s">
        <v>1461</v>
      </c>
      <c r="B43" s="12" t="s">
        <v>1881</v>
      </c>
      <c r="C43" s="12" t="s">
        <v>1888</v>
      </c>
      <c r="D43" s="12" t="s">
        <v>1902</v>
      </c>
      <c r="E43" s="12" t="s">
        <v>320</v>
      </c>
      <c r="F43" s="12" t="s">
        <v>1935</v>
      </c>
      <c r="G43" s="8"/>
      <c r="H43" s="8"/>
      <c r="I43" s="8"/>
      <c r="J43" s="8"/>
      <c r="K43" s="8"/>
      <c r="L43" s="8"/>
      <c r="M43" s="8"/>
      <c r="N43" s="8"/>
      <c r="O43" s="8"/>
      <c r="P43" s="8"/>
      <c r="Q43" s="8"/>
      <c r="R43" s="8"/>
      <c r="S43" s="8"/>
    </row>
    <row r="44" customFormat="false" ht="15" hidden="false" customHeight="false" outlineLevel="0" collapsed="false">
      <c r="A44" s="8" t="s">
        <v>1718</v>
      </c>
      <c r="B44" s="12" t="s">
        <v>1881</v>
      </c>
      <c r="C44" s="12" t="s">
        <v>1888</v>
      </c>
      <c r="D44" s="12" t="s">
        <v>1902</v>
      </c>
      <c r="E44" s="12" t="s">
        <v>338</v>
      </c>
      <c r="F44" s="12" t="s">
        <v>1936</v>
      </c>
      <c r="G44" s="8"/>
      <c r="H44" s="8"/>
      <c r="I44" s="8"/>
      <c r="J44" s="8"/>
      <c r="K44" s="8"/>
      <c r="L44" s="8"/>
      <c r="M44" s="8"/>
      <c r="N44" s="8"/>
      <c r="O44" s="8"/>
      <c r="P44" s="8"/>
      <c r="Q44" s="8"/>
      <c r="R44" s="8"/>
      <c r="S44" s="8"/>
    </row>
    <row r="45" customFormat="false" ht="15" hidden="false" customHeight="false" outlineLevel="0" collapsed="false">
      <c r="A45" s="8" t="s">
        <v>1719</v>
      </c>
      <c r="B45" s="12" t="s">
        <v>1881</v>
      </c>
      <c r="C45" s="12" t="s">
        <v>1888</v>
      </c>
      <c r="D45" s="12" t="s">
        <v>1902</v>
      </c>
      <c r="E45" s="12" t="s">
        <v>338</v>
      </c>
      <c r="F45" s="12" t="s">
        <v>1937</v>
      </c>
      <c r="G45" s="8"/>
      <c r="H45" s="8"/>
      <c r="I45" s="8"/>
      <c r="J45" s="8"/>
      <c r="K45" s="8"/>
      <c r="L45" s="8"/>
      <c r="M45" s="8"/>
      <c r="N45" s="8"/>
      <c r="O45" s="8"/>
      <c r="P45" s="8"/>
      <c r="Q45" s="8"/>
      <c r="R45" s="8"/>
      <c r="S45" s="8"/>
    </row>
    <row r="46" customFormat="false" ht="15" hidden="false" customHeight="false" outlineLevel="0" collapsed="false">
      <c r="A46" s="8" t="s">
        <v>1721</v>
      </c>
      <c r="B46" s="12" t="s">
        <v>1881</v>
      </c>
      <c r="C46" s="12" t="s">
        <v>1888</v>
      </c>
      <c r="D46" s="12" t="s">
        <v>1891</v>
      </c>
      <c r="E46" s="12" t="s">
        <v>338</v>
      </c>
      <c r="F46" s="12" t="s">
        <v>1938</v>
      </c>
      <c r="G46" s="8"/>
      <c r="H46" s="8"/>
      <c r="I46" s="8"/>
      <c r="J46" s="8"/>
      <c r="K46" s="8"/>
      <c r="L46" s="8"/>
      <c r="M46" s="8"/>
      <c r="N46" s="8"/>
      <c r="O46" s="8"/>
      <c r="P46" s="8"/>
      <c r="Q46" s="8"/>
      <c r="R46" s="8"/>
      <c r="S46" s="8"/>
    </row>
    <row r="47" customFormat="false" ht="15" hidden="false" customHeight="false" outlineLevel="0" collapsed="false">
      <c r="A47" s="8" t="s">
        <v>1722</v>
      </c>
      <c r="B47" s="12" t="s">
        <v>1885</v>
      </c>
      <c r="C47" s="12" t="s">
        <v>1882</v>
      </c>
      <c r="D47" s="12" t="s">
        <v>1883</v>
      </c>
      <c r="E47" s="12" t="s">
        <v>338</v>
      </c>
      <c r="F47" s="12" t="s">
        <v>1939</v>
      </c>
      <c r="G47" s="12" t="s">
        <v>1940</v>
      </c>
      <c r="H47" s="8"/>
      <c r="I47" s="8"/>
      <c r="J47" s="8"/>
      <c r="K47" s="8"/>
      <c r="L47" s="8"/>
      <c r="M47" s="8"/>
      <c r="N47" s="8"/>
      <c r="O47" s="8"/>
      <c r="P47" s="8"/>
      <c r="Q47" s="8"/>
      <c r="R47" s="8"/>
      <c r="S47" s="8"/>
    </row>
    <row r="48" customFormat="false" ht="15" hidden="false" customHeight="false" outlineLevel="0" collapsed="false">
      <c r="A48" s="8" t="s">
        <v>1723</v>
      </c>
      <c r="B48" s="12" t="s">
        <v>1885</v>
      </c>
      <c r="C48" s="12" t="s">
        <v>1888</v>
      </c>
      <c r="D48" s="12" t="s">
        <v>139</v>
      </c>
      <c r="E48" s="12" t="s">
        <v>338</v>
      </c>
      <c r="F48" s="12" t="s">
        <v>1941</v>
      </c>
      <c r="G48" s="8"/>
      <c r="H48" s="8"/>
      <c r="I48" s="8"/>
      <c r="J48" s="8"/>
      <c r="K48" s="8"/>
      <c r="L48" s="8"/>
      <c r="M48" s="8"/>
      <c r="N48" s="8"/>
      <c r="O48" s="8"/>
      <c r="P48" s="8"/>
      <c r="Q48" s="8"/>
      <c r="R48" s="8"/>
      <c r="S48" s="8"/>
    </row>
    <row r="49" customFormat="false" ht="15" hidden="false" customHeight="false" outlineLevel="0" collapsed="false">
      <c r="A49" s="8" t="s">
        <v>1724</v>
      </c>
      <c r="B49" s="12" t="s">
        <v>1885</v>
      </c>
      <c r="C49" s="12" t="s">
        <v>1882</v>
      </c>
      <c r="D49" s="12" t="s">
        <v>1883</v>
      </c>
      <c r="E49" s="12" t="s">
        <v>338</v>
      </c>
      <c r="F49" s="12" t="s">
        <v>1942</v>
      </c>
      <c r="G49" s="8"/>
      <c r="H49" s="8"/>
      <c r="I49" s="8"/>
      <c r="J49" s="8"/>
      <c r="K49" s="8"/>
      <c r="L49" s="8"/>
      <c r="M49" s="8"/>
      <c r="N49" s="8"/>
      <c r="O49" s="8"/>
      <c r="P49" s="8"/>
      <c r="Q49" s="8"/>
      <c r="R49" s="8"/>
      <c r="S49" s="8"/>
    </row>
    <row r="50" customFormat="false" ht="15" hidden="false" customHeight="false" outlineLevel="0" collapsed="false">
      <c r="A50" s="8" t="s">
        <v>1463</v>
      </c>
      <c r="B50" s="12" t="s">
        <v>1885</v>
      </c>
      <c r="C50" s="12" t="s">
        <v>1882</v>
      </c>
      <c r="D50" s="12" t="s">
        <v>1891</v>
      </c>
      <c r="E50" s="12" t="s">
        <v>320</v>
      </c>
      <c r="F50" s="12" t="s">
        <v>1943</v>
      </c>
      <c r="G50" s="8"/>
      <c r="H50" s="8"/>
      <c r="I50" s="8"/>
      <c r="J50" s="8"/>
      <c r="K50" s="8"/>
      <c r="L50" s="8"/>
      <c r="M50" s="8"/>
      <c r="N50" s="8"/>
      <c r="O50" s="8"/>
      <c r="P50" s="8"/>
      <c r="Q50" s="8"/>
      <c r="R50" s="8"/>
      <c r="S50" s="8"/>
    </row>
    <row r="51" customFormat="false" ht="15" hidden="false" customHeight="false" outlineLevel="0" collapsed="false">
      <c r="A51" s="8" t="s">
        <v>1725</v>
      </c>
      <c r="B51" s="12" t="s">
        <v>1896</v>
      </c>
      <c r="C51" s="12" t="s">
        <v>1888</v>
      </c>
      <c r="D51" s="12" t="s">
        <v>1891</v>
      </c>
      <c r="E51" s="12" t="s">
        <v>338</v>
      </c>
      <c r="F51" s="12" t="s">
        <v>1944</v>
      </c>
      <c r="G51" s="8"/>
      <c r="H51" s="8"/>
      <c r="I51" s="8"/>
      <c r="J51" s="8"/>
      <c r="K51" s="8"/>
      <c r="L51" s="8"/>
      <c r="M51" s="8"/>
      <c r="N51" s="8"/>
      <c r="O51" s="8"/>
      <c r="P51" s="8"/>
      <c r="Q51" s="8"/>
      <c r="R51" s="8"/>
      <c r="S51" s="8"/>
    </row>
    <row r="52" customFormat="false" ht="15" hidden="false" customHeight="false" outlineLevel="0" collapsed="false">
      <c r="A52" s="8" t="s">
        <v>1726</v>
      </c>
      <c r="B52" s="12" t="s">
        <v>1885</v>
      </c>
      <c r="C52" s="12" t="s">
        <v>1882</v>
      </c>
      <c r="D52" s="12" t="s">
        <v>1883</v>
      </c>
      <c r="E52" s="12" t="s">
        <v>338</v>
      </c>
      <c r="F52" s="12" t="s">
        <v>1945</v>
      </c>
      <c r="G52" s="8"/>
      <c r="H52" s="8"/>
      <c r="I52" s="8"/>
      <c r="J52" s="8"/>
      <c r="K52" s="8"/>
      <c r="L52" s="8"/>
      <c r="M52" s="8"/>
      <c r="N52" s="8"/>
      <c r="O52" s="8"/>
      <c r="P52" s="8"/>
      <c r="Q52" s="8"/>
      <c r="R52" s="8"/>
      <c r="S52" s="8"/>
    </row>
    <row r="53" customFormat="false" ht="15" hidden="false" customHeight="false" outlineLevel="0" collapsed="false">
      <c r="A53" s="8" t="s">
        <v>1465</v>
      </c>
      <c r="B53" s="12" t="s">
        <v>1885</v>
      </c>
      <c r="C53" s="12" t="s">
        <v>1890</v>
      </c>
      <c r="D53" s="12" t="s">
        <v>1883</v>
      </c>
      <c r="E53" s="12" t="s">
        <v>320</v>
      </c>
      <c r="F53" s="12" t="s">
        <v>1946</v>
      </c>
      <c r="G53" s="8"/>
      <c r="H53" s="8"/>
      <c r="I53" s="8"/>
      <c r="J53" s="8"/>
      <c r="K53" s="8"/>
      <c r="L53" s="8"/>
      <c r="M53" s="8"/>
      <c r="N53" s="8"/>
      <c r="O53" s="8"/>
      <c r="P53" s="8"/>
      <c r="Q53" s="8"/>
      <c r="R53" s="8"/>
      <c r="S53" s="8"/>
    </row>
    <row r="54" customFormat="false" ht="15" hidden="false" customHeight="false" outlineLevel="0" collapsed="false">
      <c r="A54" s="8" t="s">
        <v>1727</v>
      </c>
      <c r="B54" s="12" t="s">
        <v>1881</v>
      </c>
      <c r="C54" s="12" t="s">
        <v>1888</v>
      </c>
      <c r="D54" s="12" t="s">
        <v>1902</v>
      </c>
      <c r="E54" s="12" t="s">
        <v>338</v>
      </c>
      <c r="F54" s="12" t="s">
        <v>1947</v>
      </c>
      <c r="G54" s="8"/>
      <c r="H54" s="8"/>
      <c r="I54" s="8"/>
      <c r="J54" s="8"/>
      <c r="K54" s="8"/>
      <c r="L54" s="8"/>
      <c r="M54" s="8"/>
      <c r="N54" s="8"/>
      <c r="O54" s="8"/>
      <c r="P54" s="8"/>
      <c r="Q54" s="8"/>
      <c r="R54" s="8"/>
      <c r="S54" s="8"/>
    </row>
    <row r="55" customFormat="false" ht="15" hidden="false" customHeight="false" outlineLevel="0" collapsed="false">
      <c r="A55" s="8" t="s">
        <v>1728</v>
      </c>
      <c r="B55" s="12" t="s">
        <v>1881</v>
      </c>
      <c r="C55" s="12" t="s">
        <v>1888</v>
      </c>
      <c r="D55" s="12" t="s">
        <v>1902</v>
      </c>
      <c r="E55" s="12" t="s">
        <v>338</v>
      </c>
      <c r="F55" s="12" t="s">
        <v>1948</v>
      </c>
      <c r="G55" s="8"/>
      <c r="H55" s="8"/>
      <c r="I55" s="8"/>
      <c r="J55" s="8"/>
      <c r="K55" s="8"/>
      <c r="L55" s="8"/>
      <c r="M55" s="8"/>
      <c r="N55" s="8"/>
      <c r="O55" s="8"/>
      <c r="P55" s="8"/>
      <c r="Q55" s="8"/>
      <c r="R55" s="8"/>
      <c r="S55" s="8"/>
    </row>
    <row r="56" customFormat="false" ht="15" hidden="false" customHeight="false" outlineLevel="0" collapsed="false">
      <c r="A56" s="8" t="s">
        <v>1729</v>
      </c>
      <c r="B56" s="12" t="s">
        <v>1885</v>
      </c>
      <c r="C56" s="12" t="s">
        <v>1888</v>
      </c>
      <c r="D56" s="12" t="s">
        <v>1902</v>
      </c>
      <c r="E56" s="12" t="s">
        <v>338</v>
      </c>
      <c r="F56" s="12" t="s">
        <v>1949</v>
      </c>
      <c r="G56" s="8"/>
      <c r="H56" s="8"/>
      <c r="I56" s="8"/>
      <c r="J56" s="8"/>
      <c r="K56" s="8"/>
      <c r="L56" s="8"/>
      <c r="M56" s="8"/>
      <c r="N56" s="8"/>
      <c r="O56" s="8"/>
      <c r="P56" s="8"/>
      <c r="Q56" s="8"/>
      <c r="R56" s="8"/>
      <c r="S56" s="8"/>
    </row>
    <row r="57" customFormat="false" ht="15" hidden="false" customHeight="false" outlineLevel="0" collapsed="false">
      <c r="A57" s="8" t="s">
        <v>1730</v>
      </c>
      <c r="B57" s="12" t="s">
        <v>1885</v>
      </c>
      <c r="C57" s="12" t="s">
        <v>1888</v>
      </c>
      <c r="D57" s="12" t="s">
        <v>1902</v>
      </c>
      <c r="E57" s="12" t="s">
        <v>338</v>
      </c>
      <c r="F57" s="12" t="s">
        <v>1949</v>
      </c>
      <c r="G57" s="8"/>
      <c r="H57" s="8"/>
      <c r="I57" s="8"/>
      <c r="J57" s="8"/>
      <c r="K57" s="8"/>
      <c r="L57" s="8"/>
      <c r="M57" s="8"/>
      <c r="N57" s="8"/>
      <c r="O57" s="8"/>
      <c r="P57" s="8"/>
      <c r="Q57" s="8"/>
      <c r="R57" s="8"/>
      <c r="S57" s="8"/>
    </row>
    <row r="58" customFormat="false" ht="15" hidden="false" customHeight="false" outlineLevel="0" collapsed="false">
      <c r="A58" s="12" t="s">
        <v>1467</v>
      </c>
      <c r="B58" s="12" t="s">
        <v>1885</v>
      </c>
      <c r="C58" s="12" t="s">
        <v>1888</v>
      </c>
      <c r="D58" s="12" t="s">
        <v>1891</v>
      </c>
      <c r="E58" s="12" t="s">
        <v>320</v>
      </c>
      <c r="F58" s="12" t="s">
        <v>1950</v>
      </c>
      <c r="G58" s="8"/>
      <c r="H58" s="8"/>
      <c r="I58" s="8"/>
      <c r="J58" s="8"/>
      <c r="K58" s="8"/>
      <c r="L58" s="8"/>
      <c r="M58" s="8"/>
      <c r="N58" s="8"/>
      <c r="O58" s="8"/>
      <c r="P58" s="8"/>
      <c r="Q58" s="8"/>
      <c r="R58" s="8"/>
      <c r="S58" s="8"/>
    </row>
    <row r="59" customFormat="false" ht="15" hidden="false" customHeight="false" outlineLevel="0" collapsed="false">
      <c r="A59" s="8" t="s">
        <v>1731</v>
      </c>
      <c r="B59" s="12" t="s">
        <v>1881</v>
      </c>
      <c r="C59" s="12" t="s">
        <v>1888</v>
      </c>
      <c r="D59" s="12" t="s">
        <v>1894</v>
      </c>
      <c r="E59" s="12" t="s">
        <v>338</v>
      </c>
      <c r="F59" s="8"/>
      <c r="G59" s="8"/>
      <c r="H59" s="8"/>
      <c r="I59" s="8"/>
      <c r="J59" s="8"/>
      <c r="K59" s="8"/>
      <c r="L59" s="8"/>
      <c r="M59" s="8"/>
      <c r="N59" s="8"/>
      <c r="O59" s="8"/>
      <c r="P59" s="8"/>
      <c r="Q59" s="8"/>
      <c r="R59" s="8"/>
      <c r="S59" s="8"/>
    </row>
    <row r="60" customFormat="false" ht="15" hidden="false" customHeight="false" outlineLevel="0" collapsed="false">
      <c r="A60" s="8" t="s">
        <v>1732</v>
      </c>
      <c r="B60" s="12" t="s">
        <v>1885</v>
      </c>
      <c r="C60" s="12" t="s">
        <v>1888</v>
      </c>
      <c r="D60" s="12" t="s">
        <v>139</v>
      </c>
      <c r="E60" s="12" t="s">
        <v>338</v>
      </c>
      <c r="F60" s="12" t="s">
        <v>1951</v>
      </c>
      <c r="G60" s="12" t="s">
        <v>1887</v>
      </c>
      <c r="H60" s="8"/>
      <c r="I60" s="8"/>
      <c r="J60" s="8"/>
      <c r="K60" s="8"/>
      <c r="L60" s="8"/>
      <c r="M60" s="8"/>
      <c r="N60" s="8"/>
      <c r="O60" s="8"/>
      <c r="P60" s="8"/>
      <c r="Q60" s="8"/>
      <c r="R60" s="8"/>
      <c r="S60" s="8"/>
    </row>
    <row r="61" customFormat="false" ht="15" hidden="false" customHeight="false" outlineLevel="0" collapsed="false">
      <c r="A61" s="8" t="s">
        <v>1733</v>
      </c>
      <c r="B61" s="12" t="s">
        <v>1881</v>
      </c>
      <c r="C61" s="12" t="s">
        <v>1888</v>
      </c>
      <c r="D61" s="12" t="s">
        <v>1894</v>
      </c>
      <c r="E61" s="12" t="s">
        <v>338</v>
      </c>
      <c r="F61" s="12" t="s">
        <v>1952</v>
      </c>
      <c r="G61" s="8"/>
      <c r="H61" s="8"/>
      <c r="I61" s="8"/>
      <c r="J61" s="8"/>
      <c r="K61" s="8"/>
      <c r="L61" s="8"/>
      <c r="M61" s="8"/>
      <c r="N61" s="8"/>
      <c r="O61" s="8"/>
      <c r="P61" s="8"/>
      <c r="Q61" s="8"/>
      <c r="R61" s="8"/>
      <c r="S61" s="8"/>
    </row>
    <row r="62" customFormat="false" ht="15" hidden="false" customHeight="false" outlineLevel="0" collapsed="false">
      <c r="A62" s="8" t="s">
        <v>1469</v>
      </c>
      <c r="B62" s="12" t="s">
        <v>1881</v>
      </c>
      <c r="C62" s="12" t="s">
        <v>1882</v>
      </c>
      <c r="D62" s="12" t="s">
        <v>1891</v>
      </c>
      <c r="E62" s="12" t="s">
        <v>320</v>
      </c>
      <c r="F62" s="12" t="s">
        <v>1953</v>
      </c>
      <c r="G62" s="8"/>
      <c r="H62" s="8"/>
      <c r="I62" s="8"/>
      <c r="J62" s="8"/>
      <c r="K62" s="8"/>
      <c r="L62" s="8"/>
      <c r="M62" s="8"/>
      <c r="N62" s="8"/>
      <c r="O62" s="8"/>
      <c r="P62" s="8"/>
      <c r="Q62" s="8"/>
      <c r="R62" s="8"/>
      <c r="S62" s="8"/>
    </row>
    <row r="63" customFormat="false" ht="15" hidden="false" customHeight="false" outlineLevel="0" collapsed="false">
      <c r="A63" s="8" t="s">
        <v>1471</v>
      </c>
      <c r="B63" s="12" t="s">
        <v>1885</v>
      </c>
      <c r="C63" s="12" t="s">
        <v>1888</v>
      </c>
      <c r="D63" s="12" t="s">
        <v>139</v>
      </c>
      <c r="E63" s="12" t="s">
        <v>320</v>
      </c>
      <c r="F63" s="12" t="s">
        <v>1954</v>
      </c>
      <c r="G63" s="8"/>
      <c r="H63" s="8"/>
      <c r="I63" s="8"/>
      <c r="J63" s="8"/>
      <c r="K63" s="8"/>
      <c r="L63" s="8"/>
      <c r="M63" s="8"/>
      <c r="N63" s="8"/>
      <c r="O63" s="8"/>
      <c r="P63" s="8"/>
      <c r="Q63" s="8"/>
      <c r="R63" s="8"/>
      <c r="S63" s="8"/>
    </row>
    <row r="64" customFormat="false" ht="15" hidden="false" customHeight="false" outlineLevel="0" collapsed="false">
      <c r="A64" s="8" t="s">
        <v>1734</v>
      </c>
      <c r="B64" s="12" t="s">
        <v>1885</v>
      </c>
      <c r="C64" s="12" t="s">
        <v>1882</v>
      </c>
      <c r="D64" s="12" t="s">
        <v>1883</v>
      </c>
      <c r="E64" s="12" t="s">
        <v>338</v>
      </c>
      <c r="F64" s="12" t="s">
        <v>1955</v>
      </c>
      <c r="G64" s="8"/>
      <c r="H64" s="8"/>
      <c r="I64" s="8"/>
      <c r="J64" s="8"/>
      <c r="K64" s="8"/>
      <c r="L64" s="8"/>
      <c r="M64" s="8"/>
      <c r="N64" s="8"/>
      <c r="O64" s="8"/>
      <c r="P64" s="8"/>
      <c r="Q64" s="8"/>
      <c r="R64" s="8"/>
      <c r="S64" s="8"/>
    </row>
    <row r="65" customFormat="false" ht="15" hidden="false" customHeight="false" outlineLevel="0" collapsed="false">
      <c r="A65" s="12" t="s">
        <v>1473</v>
      </c>
      <c r="B65" s="12" t="s">
        <v>1885</v>
      </c>
      <c r="C65" s="12" t="s">
        <v>1890</v>
      </c>
      <c r="D65" s="12" t="s">
        <v>1891</v>
      </c>
      <c r="E65" s="12" t="s">
        <v>320</v>
      </c>
      <c r="F65" s="12" t="s">
        <v>1956</v>
      </c>
      <c r="G65" s="8"/>
      <c r="H65" s="8"/>
      <c r="I65" s="8"/>
      <c r="J65" s="8"/>
      <c r="K65" s="8"/>
      <c r="L65" s="8"/>
      <c r="M65" s="8"/>
      <c r="N65" s="8"/>
      <c r="O65" s="8"/>
      <c r="P65" s="8"/>
      <c r="Q65" s="8"/>
      <c r="R65" s="8"/>
      <c r="S65" s="8"/>
    </row>
    <row r="66" customFormat="false" ht="15" hidden="false" customHeight="false" outlineLevel="0" collapsed="false">
      <c r="A66" s="8" t="s">
        <v>1736</v>
      </c>
      <c r="B66" s="12" t="s">
        <v>1881</v>
      </c>
      <c r="C66" s="12" t="s">
        <v>1888</v>
      </c>
      <c r="D66" s="12" t="s">
        <v>1904</v>
      </c>
      <c r="E66" s="12" t="s">
        <v>338</v>
      </c>
      <c r="F66" s="12" t="s">
        <v>1903</v>
      </c>
      <c r="G66" s="8"/>
      <c r="H66" s="8"/>
      <c r="I66" s="8"/>
      <c r="J66" s="8"/>
      <c r="K66" s="8"/>
      <c r="L66" s="8"/>
      <c r="M66" s="8"/>
      <c r="N66" s="8"/>
      <c r="O66" s="8"/>
      <c r="P66" s="8"/>
      <c r="Q66" s="8"/>
      <c r="R66" s="8"/>
      <c r="S66" s="8"/>
    </row>
    <row r="67" customFormat="false" ht="15" hidden="false" customHeight="false" outlineLevel="0" collapsed="false">
      <c r="A67" s="12" t="s">
        <v>1475</v>
      </c>
      <c r="B67" s="12" t="s">
        <v>1885</v>
      </c>
      <c r="C67" s="12" t="s">
        <v>1888</v>
      </c>
      <c r="D67" s="12" t="s">
        <v>1957</v>
      </c>
      <c r="E67" s="12" t="s">
        <v>320</v>
      </c>
      <c r="F67" s="12" t="s">
        <v>1958</v>
      </c>
      <c r="G67" s="8"/>
      <c r="H67" s="8"/>
      <c r="I67" s="8"/>
      <c r="J67" s="8"/>
      <c r="K67" s="8"/>
      <c r="L67" s="8"/>
      <c r="M67" s="8"/>
      <c r="N67" s="8"/>
      <c r="O67" s="8"/>
      <c r="P67" s="8"/>
      <c r="Q67" s="8"/>
      <c r="R67" s="8"/>
      <c r="S67" s="8"/>
    </row>
    <row r="68" customFormat="false" ht="15" hidden="false" customHeight="false" outlineLevel="0" collapsed="false">
      <c r="A68" s="8" t="s">
        <v>1737</v>
      </c>
      <c r="B68" s="12" t="s">
        <v>1881</v>
      </c>
      <c r="C68" s="12" t="s">
        <v>1888</v>
      </c>
      <c r="D68" s="12" t="s">
        <v>1904</v>
      </c>
      <c r="E68" s="12" t="s">
        <v>338</v>
      </c>
      <c r="F68" s="12" t="s">
        <v>1903</v>
      </c>
      <c r="G68" s="8"/>
      <c r="H68" s="8"/>
      <c r="I68" s="8"/>
      <c r="J68" s="8"/>
      <c r="K68" s="8"/>
      <c r="L68" s="8"/>
      <c r="M68" s="8"/>
      <c r="N68" s="8"/>
      <c r="O68" s="8"/>
      <c r="P68" s="8"/>
      <c r="Q68" s="8"/>
      <c r="R68" s="8"/>
      <c r="S68" s="8"/>
    </row>
    <row r="69" customFormat="false" ht="15" hidden="false" customHeight="false" outlineLevel="0" collapsed="false">
      <c r="A69" s="8" t="s">
        <v>1738</v>
      </c>
      <c r="B69" s="12" t="s">
        <v>1885</v>
      </c>
      <c r="C69" s="12" t="s">
        <v>1890</v>
      </c>
      <c r="D69" s="12" t="s">
        <v>1902</v>
      </c>
      <c r="E69" s="12" t="s">
        <v>338</v>
      </c>
      <c r="F69" s="12" t="s">
        <v>1959</v>
      </c>
      <c r="G69" s="8"/>
      <c r="H69" s="8"/>
      <c r="I69" s="8"/>
      <c r="J69" s="8"/>
      <c r="K69" s="8"/>
      <c r="L69" s="8"/>
      <c r="M69" s="8"/>
      <c r="N69" s="8"/>
      <c r="O69" s="8"/>
      <c r="P69" s="8"/>
      <c r="Q69" s="8"/>
      <c r="R69" s="8"/>
      <c r="S69" s="8"/>
    </row>
    <row r="70" customFormat="false" ht="15" hidden="false" customHeight="false" outlineLevel="0" collapsed="false">
      <c r="A70" s="8" t="s">
        <v>1739</v>
      </c>
      <c r="B70" s="12" t="s">
        <v>1885</v>
      </c>
      <c r="C70" s="12" t="s">
        <v>1890</v>
      </c>
      <c r="D70" s="12" t="s">
        <v>1902</v>
      </c>
      <c r="E70" s="12" t="s">
        <v>338</v>
      </c>
      <c r="F70" s="12" t="s">
        <v>1960</v>
      </c>
      <c r="G70" s="8"/>
      <c r="H70" s="8"/>
      <c r="I70" s="8"/>
      <c r="J70" s="8"/>
      <c r="K70" s="8"/>
      <c r="L70" s="8"/>
      <c r="M70" s="8"/>
      <c r="N70" s="8"/>
      <c r="O70" s="8"/>
      <c r="P70" s="8"/>
      <c r="Q70" s="8"/>
      <c r="R70" s="8"/>
      <c r="S70" s="8"/>
    </row>
    <row r="71" customFormat="false" ht="15" hidden="false" customHeight="false" outlineLevel="0" collapsed="false">
      <c r="A71" s="8" t="s">
        <v>1740</v>
      </c>
      <c r="B71" s="12" t="s">
        <v>1885</v>
      </c>
      <c r="C71" s="12" t="s">
        <v>1888</v>
      </c>
      <c r="D71" s="12" t="s">
        <v>139</v>
      </c>
      <c r="E71" s="12" t="s">
        <v>338</v>
      </c>
      <c r="F71" s="12" t="s">
        <v>1961</v>
      </c>
      <c r="G71" s="12" t="s">
        <v>1887</v>
      </c>
      <c r="H71" s="8"/>
      <c r="I71" s="8"/>
      <c r="J71" s="8"/>
      <c r="K71" s="8"/>
      <c r="L71" s="8"/>
      <c r="M71" s="8"/>
      <c r="N71" s="8"/>
      <c r="O71" s="8"/>
      <c r="P71" s="8"/>
      <c r="Q71" s="8"/>
      <c r="R71" s="8"/>
      <c r="S71" s="8"/>
    </row>
    <row r="72" customFormat="false" ht="15" hidden="false" customHeight="false" outlineLevel="0" collapsed="false">
      <c r="A72" s="8" t="s">
        <v>1741</v>
      </c>
      <c r="B72" s="12" t="s">
        <v>1885</v>
      </c>
      <c r="C72" s="12" t="s">
        <v>1888</v>
      </c>
      <c r="D72" s="12" t="s">
        <v>1904</v>
      </c>
      <c r="E72" s="12" t="s">
        <v>338</v>
      </c>
      <c r="F72" s="12" t="s">
        <v>1955</v>
      </c>
      <c r="G72" s="8"/>
      <c r="H72" s="8"/>
      <c r="I72" s="8"/>
      <c r="J72" s="8"/>
      <c r="K72" s="8"/>
      <c r="L72" s="8"/>
      <c r="M72" s="8"/>
      <c r="N72" s="8"/>
      <c r="O72" s="8"/>
      <c r="P72" s="8"/>
      <c r="Q72" s="8"/>
      <c r="R72" s="8"/>
      <c r="S72" s="8"/>
    </row>
    <row r="73" customFormat="false" ht="15" hidden="false" customHeight="false" outlineLevel="0" collapsed="false">
      <c r="A73" s="8" t="s">
        <v>1742</v>
      </c>
      <c r="B73" s="12" t="s">
        <v>1881</v>
      </c>
      <c r="C73" s="12" t="s">
        <v>1888</v>
      </c>
      <c r="D73" s="12" t="s">
        <v>1894</v>
      </c>
      <c r="E73" s="12" t="s">
        <v>338</v>
      </c>
      <c r="F73" s="12" t="s">
        <v>1952</v>
      </c>
      <c r="G73" s="8"/>
      <c r="H73" s="8"/>
      <c r="I73" s="8"/>
      <c r="J73" s="8"/>
      <c r="K73" s="8"/>
      <c r="L73" s="8"/>
      <c r="M73" s="8"/>
      <c r="N73" s="8"/>
      <c r="O73" s="8"/>
      <c r="P73" s="8"/>
      <c r="Q73" s="8"/>
      <c r="R73" s="8"/>
      <c r="S73" s="8"/>
    </row>
    <row r="74" customFormat="false" ht="15" hidden="false" customHeight="false" outlineLevel="0" collapsed="false">
      <c r="A74" s="8" t="s">
        <v>1477</v>
      </c>
      <c r="B74" s="12" t="s">
        <v>1885</v>
      </c>
      <c r="C74" s="12" t="s">
        <v>1888</v>
      </c>
      <c r="D74" s="12" t="s">
        <v>1891</v>
      </c>
      <c r="E74" s="12" t="s">
        <v>320</v>
      </c>
      <c r="F74" s="12" t="s">
        <v>1962</v>
      </c>
      <c r="G74" s="12"/>
      <c r="H74" s="8"/>
      <c r="I74" s="8"/>
      <c r="J74" s="8"/>
      <c r="K74" s="8"/>
      <c r="L74" s="8"/>
      <c r="M74" s="8"/>
      <c r="N74" s="8"/>
      <c r="O74" s="8"/>
      <c r="P74" s="8"/>
      <c r="Q74" s="8"/>
      <c r="R74" s="8"/>
      <c r="S74" s="8"/>
    </row>
    <row r="75" customFormat="false" ht="15" hidden="false" customHeight="false" outlineLevel="0" collapsed="false">
      <c r="A75" s="8" t="s">
        <v>1479</v>
      </c>
      <c r="B75" s="12" t="s">
        <v>1885</v>
      </c>
      <c r="C75" s="12" t="s">
        <v>1888</v>
      </c>
      <c r="D75" s="12" t="s">
        <v>1891</v>
      </c>
      <c r="E75" s="12" t="s">
        <v>320</v>
      </c>
      <c r="F75" s="12" t="s">
        <v>1963</v>
      </c>
      <c r="G75" s="8"/>
      <c r="H75" s="8"/>
      <c r="I75" s="8"/>
      <c r="J75" s="8"/>
      <c r="K75" s="8"/>
      <c r="L75" s="8"/>
      <c r="M75" s="8"/>
      <c r="N75" s="8"/>
      <c r="O75" s="8"/>
      <c r="P75" s="8"/>
      <c r="Q75" s="8"/>
      <c r="R75" s="8"/>
      <c r="S75" s="8"/>
    </row>
    <row r="76" customFormat="false" ht="15" hidden="false" customHeight="false" outlineLevel="0" collapsed="false">
      <c r="A76" s="8" t="s">
        <v>1480</v>
      </c>
      <c r="B76" s="12" t="s">
        <v>1896</v>
      </c>
      <c r="C76" s="12" t="s">
        <v>1890</v>
      </c>
      <c r="D76" s="12" t="s">
        <v>1891</v>
      </c>
      <c r="E76" s="12" t="s">
        <v>320</v>
      </c>
      <c r="F76" s="12" t="s">
        <v>1964</v>
      </c>
      <c r="G76" s="12" t="s">
        <v>1887</v>
      </c>
      <c r="H76" s="8"/>
      <c r="I76" s="8"/>
      <c r="J76" s="8"/>
      <c r="K76" s="8"/>
      <c r="L76" s="8"/>
      <c r="M76" s="8"/>
      <c r="N76" s="8"/>
      <c r="O76" s="8"/>
      <c r="P76" s="8"/>
      <c r="Q76" s="8"/>
      <c r="R76" s="8"/>
      <c r="S76" s="8"/>
    </row>
    <row r="77" customFormat="false" ht="15" hidden="false" customHeight="false" outlineLevel="0" collapsed="false">
      <c r="A77" s="8" t="s">
        <v>1743</v>
      </c>
      <c r="B77" s="12" t="s">
        <v>1885</v>
      </c>
      <c r="C77" s="12" t="s">
        <v>1888</v>
      </c>
      <c r="D77" s="12" t="s">
        <v>1891</v>
      </c>
      <c r="E77" s="12" t="s">
        <v>338</v>
      </c>
      <c r="F77" s="12" t="s">
        <v>1965</v>
      </c>
      <c r="G77" s="8"/>
      <c r="H77" s="8"/>
      <c r="I77" s="8"/>
      <c r="J77" s="8"/>
      <c r="K77" s="8"/>
      <c r="L77" s="8"/>
      <c r="M77" s="8"/>
      <c r="N77" s="8"/>
      <c r="O77" s="8"/>
      <c r="P77" s="8"/>
      <c r="Q77" s="8"/>
      <c r="R77" s="8"/>
      <c r="S77" s="8"/>
    </row>
    <row r="78" customFormat="false" ht="15" hidden="false" customHeight="false" outlineLevel="0" collapsed="false">
      <c r="A78" s="8" t="s">
        <v>1744</v>
      </c>
      <c r="B78" s="12" t="s">
        <v>1885</v>
      </c>
      <c r="C78" s="12" t="s">
        <v>1888</v>
      </c>
      <c r="D78" s="12" t="s">
        <v>1891</v>
      </c>
      <c r="E78" s="12" t="s">
        <v>338</v>
      </c>
      <c r="F78" s="12" t="s">
        <v>1966</v>
      </c>
      <c r="G78" s="8"/>
      <c r="H78" s="8"/>
      <c r="I78" s="8"/>
      <c r="J78" s="8"/>
      <c r="K78" s="8"/>
      <c r="L78" s="8"/>
      <c r="M78" s="8"/>
      <c r="N78" s="8"/>
      <c r="O78" s="8"/>
      <c r="P78" s="8"/>
      <c r="Q78" s="8"/>
      <c r="R78" s="8"/>
      <c r="S78" s="8"/>
    </row>
    <row r="79" customFormat="false" ht="15" hidden="false" customHeight="false" outlineLevel="0" collapsed="false">
      <c r="A79" s="8" t="s">
        <v>1482</v>
      </c>
      <c r="B79" s="12" t="s">
        <v>1885</v>
      </c>
      <c r="C79" s="12" t="s">
        <v>1882</v>
      </c>
      <c r="D79" s="12" t="s">
        <v>1883</v>
      </c>
      <c r="E79" s="12" t="s">
        <v>320</v>
      </c>
      <c r="F79" s="12" t="s">
        <v>1967</v>
      </c>
      <c r="G79" s="8"/>
      <c r="H79" s="8"/>
      <c r="I79" s="8"/>
      <c r="J79" s="8"/>
      <c r="K79" s="8"/>
      <c r="L79" s="8"/>
      <c r="M79" s="8"/>
      <c r="N79" s="8"/>
      <c r="O79" s="8"/>
      <c r="P79" s="8"/>
      <c r="Q79" s="8"/>
      <c r="R79" s="8"/>
      <c r="S79" s="8"/>
    </row>
    <row r="80" customFormat="false" ht="15" hidden="false" customHeight="false" outlineLevel="0" collapsed="false">
      <c r="A80" s="8" t="s">
        <v>1484</v>
      </c>
      <c r="B80" s="12" t="s">
        <v>1885</v>
      </c>
      <c r="C80" s="12" t="s">
        <v>1890</v>
      </c>
      <c r="D80" s="12" t="s">
        <v>1904</v>
      </c>
      <c r="E80" s="12" t="s">
        <v>320</v>
      </c>
      <c r="F80" s="12" t="s">
        <v>1968</v>
      </c>
      <c r="G80" s="8"/>
      <c r="H80" s="8"/>
      <c r="I80" s="8"/>
      <c r="J80" s="8"/>
      <c r="K80" s="8"/>
      <c r="L80" s="8"/>
      <c r="M80" s="8"/>
      <c r="N80" s="8"/>
      <c r="O80" s="8"/>
      <c r="P80" s="8"/>
      <c r="Q80" s="8"/>
      <c r="R80" s="8"/>
      <c r="S80" s="8"/>
    </row>
    <row r="81" customFormat="false" ht="15" hidden="false" customHeight="false" outlineLevel="0" collapsed="false">
      <c r="A81" s="8" t="s">
        <v>1486</v>
      </c>
      <c r="B81" s="12" t="s">
        <v>1885</v>
      </c>
      <c r="C81" s="12" t="s">
        <v>1888</v>
      </c>
      <c r="D81" s="12" t="s">
        <v>1902</v>
      </c>
      <c r="E81" s="12" t="s">
        <v>320</v>
      </c>
      <c r="F81" s="4" t="s">
        <v>1969</v>
      </c>
      <c r="G81" s="8"/>
      <c r="H81" s="8"/>
      <c r="I81" s="8"/>
      <c r="J81" s="8"/>
      <c r="K81" s="8"/>
      <c r="L81" s="8"/>
      <c r="M81" s="8"/>
      <c r="N81" s="8"/>
      <c r="O81" s="8"/>
      <c r="P81" s="8"/>
      <c r="Q81" s="8"/>
      <c r="R81" s="8"/>
      <c r="S81" s="8"/>
    </row>
    <row r="82" customFormat="false" ht="15" hidden="false" customHeight="false" outlineLevel="0" collapsed="false">
      <c r="A82" s="8" t="s">
        <v>1488</v>
      </c>
      <c r="B82" s="12" t="s">
        <v>1885</v>
      </c>
      <c r="C82" s="12" t="s">
        <v>1890</v>
      </c>
      <c r="D82" s="12" t="s">
        <v>1891</v>
      </c>
      <c r="E82" s="12" t="s">
        <v>320</v>
      </c>
      <c r="F82" s="12" t="s">
        <v>1970</v>
      </c>
      <c r="G82" s="8"/>
      <c r="H82" s="8"/>
      <c r="I82" s="8"/>
      <c r="J82" s="8"/>
      <c r="K82" s="8"/>
      <c r="L82" s="8"/>
      <c r="M82" s="8"/>
      <c r="N82" s="8"/>
      <c r="O82" s="8"/>
      <c r="P82" s="8"/>
      <c r="Q82" s="8"/>
      <c r="R82" s="8"/>
      <c r="S82" s="8"/>
    </row>
    <row r="83" customFormat="false" ht="15" hidden="false" customHeight="false" outlineLevel="0" collapsed="false">
      <c r="A83" s="12" t="s">
        <v>1489</v>
      </c>
      <c r="B83" s="12" t="s">
        <v>1885</v>
      </c>
      <c r="C83" s="12" t="s">
        <v>1888</v>
      </c>
      <c r="D83" s="12" t="s">
        <v>139</v>
      </c>
      <c r="E83" s="12" t="s">
        <v>320</v>
      </c>
      <c r="F83" s="12" t="s">
        <v>1971</v>
      </c>
      <c r="G83" s="8"/>
      <c r="H83" s="8"/>
      <c r="I83" s="8"/>
      <c r="J83" s="8"/>
      <c r="K83" s="8"/>
      <c r="L83" s="8"/>
      <c r="M83" s="8"/>
      <c r="N83" s="8"/>
      <c r="O83" s="8"/>
      <c r="P83" s="8"/>
      <c r="Q83" s="8"/>
      <c r="R83" s="8"/>
      <c r="S83" s="8"/>
    </row>
    <row r="84" customFormat="false" ht="15" hidden="false" customHeight="false" outlineLevel="0" collapsed="false">
      <c r="A84" s="8" t="s">
        <v>1745</v>
      </c>
      <c r="B84" s="12" t="s">
        <v>1885</v>
      </c>
      <c r="C84" s="12" t="s">
        <v>1888</v>
      </c>
      <c r="D84" s="12" t="s">
        <v>139</v>
      </c>
      <c r="E84" s="12" t="s">
        <v>338</v>
      </c>
      <c r="F84" s="12" t="s">
        <v>1972</v>
      </c>
      <c r="G84" s="8"/>
      <c r="H84" s="8"/>
      <c r="I84" s="8"/>
      <c r="J84" s="8"/>
      <c r="K84" s="8"/>
      <c r="L84" s="8"/>
      <c r="M84" s="8"/>
      <c r="N84" s="8"/>
      <c r="O84" s="8"/>
      <c r="P84" s="8"/>
      <c r="Q84" s="8"/>
      <c r="R84" s="8"/>
      <c r="S84" s="8"/>
    </row>
    <row r="85" customFormat="false" ht="15" hidden="false" customHeight="false" outlineLevel="0" collapsed="false">
      <c r="A85" s="8" t="s">
        <v>1746</v>
      </c>
      <c r="B85" s="12" t="s">
        <v>1973</v>
      </c>
      <c r="C85" s="12" t="s">
        <v>1888</v>
      </c>
      <c r="D85" s="12" t="s">
        <v>1904</v>
      </c>
      <c r="E85" s="12" t="s">
        <v>338</v>
      </c>
      <c r="F85" s="12" t="s">
        <v>1974</v>
      </c>
      <c r="G85" s="8"/>
      <c r="H85" s="8"/>
      <c r="I85" s="8"/>
      <c r="J85" s="8"/>
      <c r="K85" s="8"/>
      <c r="L85" s="8"/>
      <c r="M85" s="8"/>
      <c r="N85" s="8"/>
      <c r="O85" s="8"/>
      <c r="P85" s="8"/>
      <c r="Q85" s="8"/>
      <c r="R85" s="8"/>
      <c r="S85" s="8"/>
    </row>
    <row r="86" customFormat="false" ht="15" hidden="false" customHeight="false" outlineLevel="0" collapsed="false">
      <c r="A86" s="8" t="s">
        <v>1747</v>
      </c>
      <c r="B86" s="12" t="s">
        <v>1881</v>
      </c>
      <c r="C86" s="12" t="s">
        <v>1882</v>
      </c>
      <c r="D86" s="12" t="s">
        <v>1883</v>
      </c>
      <c r="E86" s="12" t="s">
        <v>338</v>
      </c>
      <c r="F86" s="12" t="s">
        <v>1975</v>
      </c>
      <c r="G86" s="8"/>
      <c r="H86" s="8"/>
      <c r="I86" s="8"/>
      <c r="J86" s="8"/>
      <c r="K86" s="8"/>
      <c r="L86" s="8"/>
      <c r="M86" s="8"/>
      <c r="N86" s="8"/>
      <c r="O86" s="8"/>
      <c r="P86" s="8"/>
      <c r="Q86" s="8"/>
      <c r="R86" s="8"/>
      <c r="S86" s="8"/>
    </row>
    <row r="87" customFormat="false" ht="15" hidden="false" customHeight="false" outlineLevel="0" collapsed="false">
      <c r="A87" s="8" t="s">
        <v>1748</v>
      </c>
      <c r="B87" s="12" t="s">
        <v>1881</v>
      </c>
      <c r="C87" s="12" t="s">
        <v>1888</v>
      </c>
      <c r="D87" s="12" t="s">
        <v>1902</v>
      </c>
      <c r="E87" s="12" t="s">
        <v>338</v>
      </c>
      <c r="F87" s="12" t="s">
        <v>1976</v>
      </c>
      <c r="G87" s="8"/>
      <c r="H87" s="8"/>
      <c r="I87" s="8"/>
      <c r="J87" s="8"/>
      <c r="K87" s="8"/>
      <c r="L87" s="8"/>
      <c r="M87" s="8"/>
      <c r="N87" s="8"/>
      <c r="O87" s="8"/>
      <c r="P87" s="8"/>
      <c r="Q87" s="8"/>
      <c r="R87" s="8"/>
      <c r="S87" s="8"/>
    </row>
    <row r="88" customFormat="false" ht="15" hidden="false" customHeight="false" outlineLevel="0" collapsed="false">
      <c r="A88" s="8" t="s">
        <v>1749</v>
      </c>
      <c r="B88" s="12" t="s">
        <v>1881</v>
      </c>
      <c r="C88" s="12" t="s">
        <v>1888</v>
      </c>
      <c r="D88" s="12" t="s">
        <v>1902</v>
      </c>
      <c r="E88" s="12" t="s">
        <v>338</v>
      </c>
      <c r="F88" s="12" t="s">
        <v>1977</v>
      </c>
      <c r="G88" s="8"/>
      <c r="H88" s="8"/>
      <c r="I88" s="8"/>
      <c r="J88" s="8"/>
      <c r="K88" s="8"/>
      <c r="L88" s="8"/>
      <c r="M88" s="8"/>
      <c r="N88" s="8"/>
      <c r="O88" s="8"/>
      <c r="P88" s="8"/>
      <c r="Q88" s="8"/>
      <c r="R88" s="8"/>
      <c r="S88" s="8"/>
    </row>
    <row r="89" customFormat="false" ht="15" hidden="false" customHeight="false" outlineLevel="0" collapsed="false">
      <c r="A89" s="8" t="s">
        <v>1491</v>
      </c>
      <c r="B89" s="12" t="s">
        <v>1885</v>
      </c>
      <c r="C89" s="12" t="s">
        <v>1890</v>
      </c>
      <c r="D89" s="12" t="s">
        <v>1891</v>
      </c>
      <c r="E89" s="12" t="s">
        <v>320</v>
      </c>
      <c r="F89" s="12" t="s">
        <v>1978</v>
      </c>
      <c r="G89" s="12" t="s">
        <v>1887</v>
      </c>
      <c r="H89" s="8"/>
      <c r="I89" s="8"/>
      <c r="J89" s="8"/>
      <c r="K89" s="8"/>
      <c r="L89" s="8"/>
      <c r="M89" s="8"/>
      <c r="N89" s="8"/>
      <c r="O89" s="8"/>
      <c r="P89" s="8"/>
      <c r="Q89" s="8"/>
      <c r="R89" s="8"/>
      <c r="S89" s="8"/>
    </row>
    <row r="90" customFormat="false" ht="15" hidden="false" customHeight="false" outlineLevel="0" collapsed="false">
      <c r="A90" s="8" t="s">
        <v>1493</v>
      </c>
      <c r="B90" s="12" t="s">
        <v>1885</v>
      </c>
      <c r="C90" s="12" t="s">
        <v>1888</v>
      </c>
      <c r="D90" s="12" t="s">
        <v>1904</v>
      </c>
      <c r="E90" s="12" t="s">
        <v>320</v>
      </c>
      <c r="F90" s="12" t="s">
        <v>1979</v>
      </c>
      <c r="G90" s="8"/>
      <c r="H90" s="8"/>
      <c r="I90" s="8"/>
      <c r="J90" s="8"/>
      <c r="K90" s="8"/>
      <c r="L90" s="8"/>
      <c r="M90" s="8"/>
      <c r="N90" s="8"/>
      <c r="O90" s="8"/>
      <c r="P90" s="8"/>
      <c r="Q90" s="8"/>
      <c r="R90" s="8"/>
      <c r="S90" s="8"/>
    </row>
    <row r="91" customFormat="false" ht="15" hidden="false" customHeight="false" outlineLevel="0" collapsed="false">
      <c r="A91" s="8" t="s">
        <v>1750</v>
      </c>
      <c r="B91" s="12" t="s">
        <v>1881</v>
      </c>
      <c r="C91" s="12" t="s">
        <v>1888</v>
      </c>
      <c r="D91" s="12" t="s">
        <v>1894</v>
      </c>
      <c r="E91" s="12" t="s">
        <v>338</v>
      </c>
      <c r="F91" s="12" t="s">
        <v>1980</v>
      </c>
      <c r="G91" s="8"/>
      <c r="H91" s="8"/>
      <c r="I91" s="8"/>
      <c r="J91" s="8"/>
      <c r="K91" s="8"/>
      <c r="L91" s="8"/>
      <c r="M91" s="8"/>
      <c r="N91" s="8"/>
      <c r="O91" s="8"/>
      <c r="P91" s="8"/>
      <c r="Q91" s="8"/>
      <c r="R91" s="8"/>
      <c r="S91" s="8"/>
    </row>
    <row r="92" customFormat="false" ht="13.5" hidden="false" customHeight="true" outlineLevel="0" collapsed="false">
      <c r="A92" s="8" t="s">
        <v>1751</v>
      </c>
      <c r="B92" s="12" t="s">
        <v>1881</v>
      </c>
      <c r="C92" s="12" t="s">
        <v>1888</v>
      </c>
      <c r="D92" s="12" t="s">
        <v>1904</v>
      </c>
      <c r="E92" s="12" t="s">
        <v>338</v>
      </c>
      <c r="F92" s="12" t="s">
        <v>1981</v>
      </c>
      <c r="G92" s="8"/>
      <c r="H92" s="8"/>
      <c r="I92" s="8"/>
      <c r="J92" s="8"/>
      <c r="K92" s="8"/>
      <c r="L92" s="8"/>
      <c r="M92" s="8"/>
      <c r="N92" s="8"/>
      <c r="O92" s="8"/>
      <c r="P92" s="8"/>
      <c r="Q92" s="8"/>
      <c r="R92" s="8"/>
      <c r="S92" s="8"/>
    </row>
    <row r="93" customFormat="false" ht="15" hidden="false" customHeight="false" outlineLevel="0" collapsed="false">
      <c r="A93" s="8" t="s">
        <v>1495</v>
      </c>
      <c r="B93" s="12" t="s">
        <v>1881</v>
      </c>
      <c r="C93" s="12" t="s">
        <v>1882</v>
      </c>
      <c r="D93" s="12" t="s">
        <v>1883</v>
      </c>
      <c r="E93" s="12" t="s">
        <v>320</v>
      </c>
      <c r="F93" s="8" t="s">
        <v>590</v>
      </c>
      <c r="G93" s="8"/>
      <c r="H93" s="12" t="s">
        <v>1982</v>
      </c>
      <c r="I93" s="8"/>
      <c r="J93" s="8"/>
      <c r="K93" s="8"/>
      <c r="L93" s="8"/>
      <c r="M93" s="8"/>
      <c r="N93" s="8"/>
      <c r="O93" s="8"/>
      <c r="P93" s="8"/>
      <c r="Q93" s="8"/>
      <c r="R93" s="8"/>
      <c r="S93" s="8"/>
    </row>
    <row r="94" customFormat="false" ht="15" hidden="false" customHeight="false" outlineLevel="0" collapsed="false">
      <c r="A94" s="8" t="s">
        <v>1497</v>
      </c>
      <c r="B94" s="12" t="s">
        <v>1881</v>
      </c>
      <c r="C94" s="12" t="s">
        <v>1882</v>
      </c>
      <c r="D94" s="12" t="s">
        <v>1883</v>
      </c>
      <c r="E94" s="12" t="s">
        <v>320</v>
      </c>
      <c r="F94" s="12" t="s">
        <v>1983</v>
      </c>
      <c r="G94" s="8"/>
      <c r="H94" s="8"/>
      <c r="I94" s="8"/>
      <c r="J94" s="8"/>
      <c r="K94" s="8"/>
      <c r="L94" s="8"/>
      <c r="M94" s="8"/>
      <c r="N94" s="8"/>
      <c r="O94" s="8"/>
      <c r="P94" s="8"/>
      <c r="Q94" s="8"/>
      <c r="R94" s="8"/>
      <c r="S94" s="8"/>
    </row>
    <row r="95" customFormat="false" ht="15" hidden="false" customHeight="false" outlineLevel="0" collapsed="false">
      <c r="A95" s="8" t="s">
        <v>1752</v>
      </c>
      <c r="B95" s="12" t="s">
        <v>1885</v>
      </c>
      <c r="C95" s="12" t="s">
        <v>1888</v>
      </c>
      <c r="D95" s="12" t="s">
        <v>139</v>
      </c>
      <c r="E95" s="12" t="s">
        <v>338</v>
      </c>
      <c r="F95" s="12" t="s">
        <v>1984</v>
      </c>
      <c r="G95" s="8"/>
      <c r="H95" s="8"/>
      <c r="I95" s="8"/>
      <c r="J95" s="8"/>
      <c r="K95" s="8"/>
      <c r="L95" s="8"/>
      <c r="M95" s="8"/>
      <c r="N95" s="8"/>
      <c r="O95" s="8"/>
      <c r="P95" s="8"/>
      <c r="Q95" s="8"/>
      <c r="R95" s="8"/>
      <c r="S95" s="8"/>
    </row>
    <row r="96" customFormat="false" ht="15" hidden="false" customHeight="false" outlineLevel="0" collapsed="false">
      <c r="A96" s="12" t="s">
        <v>1499</v>
      </c>
      <c r="B96" s="12" t="s">
        <v>1885</v>
      </c>
      <c r="C96" s="12" t="s">
        <v>1890</v>
      </c>
      <c r="D96" s="12" t="s">
        <v>1891</v>
      </c>
      <c r="E96" s="12" t="s">
        <v>320</v>
      </c>
      <c r="F96" s="12" t="s">
        <v>1985</v>
      </c>
      <c r="G96" s="8"/>
      <c r="H96" s="8"/>
      <c r="I96" s="8"/>
      <c r="J96" s="8"/>
      <c r="K96" s="8"/>
      <c r="L96" s="8"/>
      <c r="M96" s="8"/>
      <c r="N96" s="8"/>
      <c r="O96" s="8"/>
      <c r="P96" s="8"/>
      <c r="Q96" s="8"/>
      <c r="R96" s="8"/>
      <c r="S96" s="8"/>
    </row>
    <row r="97" customFormat="false" ht="15" hidden="false" customHeight="false" outlineLevel="0" collapsed="false">
      <c r="A97" s="8" t="s">
        <v>1753</v>
      </c>
      <c r="B97" s="12" t="s">
        <v>1885</v>
      </c>
      <c r="C97" s="12" t="s">
        <v>1882</v>
      </c>
      <c r="D97" s="12" t="s">
        <v>1883</v>
      </c>
      <c r="E97" s="12" t="s">
        <v>338</v>
      </c>
      <c r="F97" s="12" t="s">
        <v>1986</v>
      </c>
      <c r="G97" s="8"/>
      <c r="H97" s="8"/>
      <c r="I97" s="8"/>
      <c r="J97" s="8"/>
      <c r="K97" s="8"/>
      <c r="L97" s="8"/>
      <c r="M97" s="8"/>
      <c r="N97" s="8"/>
      <c r="O97" s="8"/>
      <c r="P97" s="8"/>
      <c r="Q97" s="8"/>
      <c r="R97" s="8"/>
      <c r="S97" s="8"/>
    </row>
    <row r="98" customFormat="false" ht="15" hidden="false" customHeight="true" outlineLevel="0" collapsed="false">
      <c r="A98" s="8" t="s">
        <v>1501</v>
      </c>
      <c r="B98" s="12" t="s">
        <v>1885</v>
      </c>
      <c r="C98" s="12" t="s">
        <v>1882</v>
      </c>
      <c r="D98" s="12" t="s">
        <v>1883</v>
      </c>
      <c r="E98" s="12" t="s">
        <v>320</v>
      </c>
      <c r="F98" s="12" t="s">
        <v>1987</v>
      </c>
      <c r="G98" s="12"/>
      <c r="H98" s="31" t="s">
        <v>1988</v>
      </c>
      <c r="I98" s="8"/>
      <c r="J98" s="8"/>
      <c r="K98" s="8"/>
      <c r="L98" s="8"/>
      <c r="M98" s="8"/>
      <c r="N98" s="8"/>
      <c r="O98" s="8"/>
      <c r="P98" s="8"/>
      <c r="Q98" s="8"/>
      <c r="R98" s="8"/>
      <c r="S98" s="8"/>
    </row>
    <row r="99" customFormat="false" ht="15" hidden="false" customHeight="false" outlineLevel="0" collapsed="false">
      <c r="A99" s="8" t="s">
        <v>1754</v>
      </c>
      <c r="B99" s="12" t="s">
        <v>1885</v>
      </c>
      <c r="C99" s="12" t="s">
        <v>1890</v>
      </c>
      <c r="D99" s="12" t="s">
        <v>1891</v>
      </c>
      <c r="E99" s="12" t="s">
        <v>338</v>
      </c>
      <c r="F99" s="12" t="s">
        <v>1989</v>
      </c>
      <c r="G99" s="8"/>
      <c r="H99" s="8"/>
      <c r="I99" s="8"/>
      <c r="J99" s="8"/>
      <c r="K99" s="8"/>
      <c r="L99" s="8"/>
      <c r="M99" s="8"/>
      <c r="N99" s="8"/>
      <c r="O99" s="8"/>
      <c r="P99" s="8"/>
      <c r="Q99" s="8"/>
      <c r="R99" s="8"/>
      <c r="S99" s="8"/>
    </row>
    <row r="100" customFormat="false" ht="15" hidden="false" customHeight="false" outlineLevel="0" collapsed="false">
      <c r="A100" s="8" t="s">
        <v>1503</v>
      </c>
      <c r="B100" s="12" t="s">
        <v>1885</v>
      </c>
      <c r="C100" s="12" t="s">
        <v>1890</v>
      </c>
      <c r="D100" s="12" t="s">
        <v>1891</v>
      </c>
      <c r="E100" s="12" t="s">
        <v>320</v>
      </c>
      <c r="F100" s="12" t="s">
        <v>1990</v>
      </c>
      <c r="G100" s="12" t="s">
        <v>1887</v>
      </c>
      <c r="H100" s="8"/>
      <c r="I100" s="8"/>
      <c r="J100" s="8"/>
      <c r="K100" s="8"/>
      <c r="L100" s="8"/>
      <c r="M100" s="8"/>
      <c r="N100" s="8"/>
      <c r="O100" s="8"/>
      <c r="P100" s="8"/>
      <c r="Q100" s="8"/>
      <c r="R100" s="8"/>
      <c r="S100" s="8"/>
    </row>
    <row r="101" customFormat="false" ht="15" hidden="false" customHeight="false" outlineLevel="0" collapsed="false">
      <c r="A101" s="8" t="s">
        <v>1504</v>
      </c>
      <c r="B101" s="12" t="s">
        <v>1881</v>
      </c>
      <c r="C101" s="12" t="s">
        <v>1888</v>
      </c>
      <c r="D101" s="12" t="s">
        <v>1891</v>
      </c>
      <c r="E101" s="12" t="s">
        <v>320</v>
      </c>
      <c r="F101" s="12" t="s">
        <v>1991</v>
      </c>
      <c r="G101" s="8"/>
      <c r="H101" s="8"/>
      <c r="I101" s="8"/>
      <c r="J101" s="8"/>
      <c r="K101" s="8"/>
      <c r="L101" s="8"/>
      <c r="M101" s="8"/>
      <c r="N101" s="8"/>
      <c r="O101" s="8"/>
      <c r="P101" s="8"/>
      <c r="Q101" s="8"/>
      <c r="R101" s="8"/>
      <c r="S101" s="8"/>
    </row>
    <row r="102" customFormat="false" ht="15" hidden="false" customHeight="false" outlineLevel="0" collapsed="false">
      <c r="A102" s="8" t="s">
        <v>1505</v>
      </c>
      <c r="B102" s="12" t="s">
        <v>1885</v>
      </c>
      <c r="C102" s="12" t="s">
        <v>1888</v>
      </c>
      <c r="D102" s="12" t="s">
        <v>1957</v>
      </c>
      <c r="E102" s="12" t="s">
        <v>320</v>
      </c>
      <c r="F102" s="12" t="s">
        <v>1992</v>
      </c>
      <c r="G102" s="8"/>
      <c r="H102" s="8"/>
      <c r="I102" s="8"/>
      <c r="J102" s="8"/>
      <c r="K102" s="8"/>
      <c r="L102" s="8"/>
      <c r="M102" s="8"/>
      <c r="N102" s="8"/>
      <c r="O102" s="8"/>
      <c r="P102" s="8"/>
      <c r="Q102" s="8"/>
      <c r="R102" s="8"/>
      <c r="S102" s="8"/>
    </row>
    <row r="103" customFormat="false" ht="15" hidden="false" customHeight="false" outlineLevel="0" collapsed="false">
      <c r="A103" s="8" t="s">
        <v>1507</v>
      </c>
      <c r="B103" s="12" t="s">
        <v>1885</v>
      </c>
      <c r="C103" s="12" t="s">
        <v>1888</v>
      </c>
      <c r="D103" s="12" t="s">
        <v>139</v>
      </c>
      <c r="E103" s="12" t="s">
        <v>320</v>
      </c>
      <c r="F103" s="12" t="s">
        <v>1993</v>
      </c>
      <c r="G103" s="8"/>
      <c r="H103" s="8"/>
      <c r="I103" s="8"/>
      <c r="J103" s="8"/>
      <c r="K103" s="8"/>
      <c r="L103" s="8"/>
      <c r="M103" s="8"/>
      <c r="N103" s="8"/>
      <c r="O103" s="8"/>
      <c r="P103" s="8"/>
      <c r="Q103" s="8"/>
      <c r="R103" s="8"/>
      <c r="S103" s="8"/>
    </row>
    <row r="104" customFormat="false" ht="15" hidden="false" customHeight="false" outlineLevel="0" collapsed="false">
      <c r="A104" s="8" t="s">
        <v>1509</v>
      </c>
      <c r="B104" s="12" t="s">
        <v>1885</v>
      </c>
      <c r="C104" s="12" t="s">
        <v>1882</v>
      </c>
      <c r="D104" s="12" t="s">
        <v>1883</v>
      </c>
      <c r="E104" s="12" t="s">
        <v>320</v>
      </c>
      <c r="F104" s="12" t="s">
        <v>1994</v>
      </c>
      <c r="G104" s="8"/>
      <c r="H104" s="8"/>
      <c r="I104" s="8"/>
      <c r="J104" s="8"/>
      <c r="K104" s="8"/>
      <c r="L104" s="8"/>
      <c r="M104" s="8"/>
      <c r="N104" s="8"/>
      <c r="O104" s="8"/>
      <c r="P104" s="8"/>
      <c r="Q104" s="8"/>
      <c r="R104" s="8"/>
      <c r="S104" s="8"/>
    </row>
    <row r="105" customFormat="false" ht="15" hidden="false" customHeight="false" outlineLevel="0" collapsed="false">
      <c r="A105" s="8" t="s">
        <v>1755</v>
      </c>
      <c r="B105" s="12" t="s">
        <v>1885</v>
      </c>
      <c r="C105" s="12" t="s">
        <v>1888</v>
      </c>
      <c r="D105" s="12" t="s">
        <v>1904</v>
      </c>
      <c r="E105" s="12" t="s">
        <v>338</v>
      </c>
      <c r="F105" s="12" t="s">
        <v>1995</v>
      </c>
      <c r="G105" s="8"/>
      <c r="H105" s="8"/>
      <c r="I105" s="8"/>
      <c r="J105" s="8"/>
      <c r="K105" s="8"/>
      <c r="L105" s="8"/>
      <c r="M105" s="8"/>
      <c r="N105" s="8"/>
      <c r="O105" s="8"/>
      <c r="P105" s="8"/>
      <c r="Q105" s="8"/>
      <c r="R105" s="8"/>
      <c r="S105" s="8"/>
    </row>
    <row r="106" customFormat="false" ht="15" hidden="false" customHeight="false" outlineLevel="0" collapsed="false">
      <c r="A106" s="8" t="s">
        <v>1511</v>
      </c>
      <c r="B106" s="12" t="s">
        <v>1881</v>
      </c>
      <c r="C106" s="12" t="s">
        <v>1890</v>
      </c>
      <c r="D106" s="12" t="s">
        <v>1902</v>
      </c>
      <c r="E106" s="12" t="s">
        <v>320</v>
      </c>
      <c r="F106" s="12" t="s">
        <v>1996</v>
      </c>
      <c r="G106" s="8"/>
      <c r="H106" s="8"/>
      <c r="I106" s="8"/>
      <c r="J106" s="8"/>
      <c r="K106" s="8"/>
      <c r="L106" s="8"/>
      <c r="M106" s="8"/>
      <c r="N106" s="8"/>
      <c r="O106" s="8"/>
      <c r="P106" s="8"/>
      <c r="Q106" s="8"/>
      <c r="R106" s="8"/>
      <c r="S106" s="8"/>
    </row>
    <row r="107" customFormat="false" ht="15" hidden="false" customHeight="false" outlineLevel="0" collapsed="false">
      <c r="A107" s="8" t="s">
        <v>1756</v>
      </c>
      <c r="B107" s="12" t="s">
        <v>1885</v>
      </c>
      <c r="C107" s="12" t="s">
        <v>1888</v>
      </c>
      <c r="D107" s="12" t="s">
        <v>1883</v>
      </c>
      <c r="E107" s="12" t="s">
        <v>338</v>
      </c>
      <c r="F107" s="12" t="s">
        <v>1997</v>
      </c>
      <c r="G107" s="8"/>
      <c r="H107" s="8"/>
      <c r="I107" s="8"/>
      <c r="J107" s="8"/>
      <c r="K107" s="8"/>
      <c r="L107" s="8"/>
      <c r="M107" s="8"/>
      <c r="N107" s="8"/>
      <c r="O107" s="8"/>
      <c r="P107" s="8"/>
      <c r="Q107" s="8"/>
      <c r="R107" s="8"/>
      <c r="S107" s="8"/>
    </row>
    <row r="108" customFormat="false" ht="15" hidden="false" customHeight="false" outlineLevel="0" collapsed="false">
      <c r="A108" s="8" t="s">
        <v>1757</v>
      </c>
      <c r="B108" s="12" t="s">
        <v>1881</v>
      </c>
      <c r="C108" s="12" t="s">
        <v>1888</v>
      </c>
      <c r="D108" s="12" t="s">
        <v>1894</v>
      </c>
      <c r="E108" s="12" t="s">
        <v>338</v>
      </c>
      <c r="F108" s="12" t="s">
        <v>1998</v>
      </c>
      <c r="G108" s="8"/>
      <c r="H108" s="8"/>
      <c r="I108" s="8"/>
      <c r="J108" s="8"/>
      <c r="K108" s="8"/>
      <c r="L108" s="8"/>
      <c r="M108" s="8"/>
      <c r="N108" s="8"/>
      <c r="O108" s="8"/>
      <c r="P108" s="8"/>
      <c r="Q108" s="8"/>
      <c r="R108" s="8"/>
      <c r="S108" s="8"/>
    </row>
    <row r="109" customFormat="false" ht="15" hidden="false" customHeight="false" outlineLevel="0" collapsed="false">
      <c r="A109" s="8" t="s">
        <v>1758</v>
      </c>
      <c r="B109" s="12" t="s">
        <v>1885</v>
      </c>
      <c r="C109" s="12" t="s">
        <v>1888</v>
      </c>
      <c r="D109" s="12" t="s">
        <v>1999</v>
      </c>
      <c r="E109" s="12" t="s">
        <v>338</v>
      </c>
      <c r="F109" s="12" t="s">
        <v>2000</v>
      </c>
      <c r="G109" s="8"/>
      <c r="H109" s="8"/>
      <c r="I109" s="8"/>
      <c r="J109" s="8"/>
      <c r="K109" s="8"/>
      <c r="L109" s="8"/>
      <c r="M109" s="8"/>
      <c r="N109" s="8"/>
      <c r="O109" s="8"/>
      <c r="P109" s="8"/>
      <c r="Q109" s="8"/>
      <c r="R109" s="8"/>
      <c r="S109" s="8"/>
    </row>
    <row r="110" customFormat="false" ht="15" hidden="false" customHeight="false" outlineLevel="0" collapsed="false">
      <c r="A110" s="8" t="s">
        <v>1759</v>
      </c>
      <c r="B110" s="12" t="s">
        <v>1881</v>
      </c>
      <c r="C110" s="12" t="s">
        <v>1888</v>
      </c>
      <c r="D110" s="12" t="s">
        <v>1908</v>
      </c>
      <c r="E110" s="12" t="s">
        <v>338</v>
      </c>
      <c r="F110" s="12" t="s">
        <v>2001</v>
      </c>
      <c r="G110" s="8"/>
      <c r="H110" s="8"/>
      <c r="I110" s="8"/>
      <c r="J110" s="8"/>
      <c r="K110" s="8"/>
      <c r="L110" s="8"/>
      <c r="M110" s="8"/>
      <c r="N110" s="8"/>
      <c r="O110" s="8"/>
      <c r="P110" s="8"/>
      <c r="Q110" s="8"/>
      <c r="R110" s="8"/>
      <c r="S110" s="8"/>
    </row>
    <row r="111" customFormat="false" ht="15" hidden="false" customHeight="false" outlineLevel="0" collapsed="false">
      <c r="A111" s="8" t="s">
        <v>1513</v>
      </c>
      <c r="B111" s="12" t="s">
        <v>1885</v>
      </c>
      <c r="C111" s="12" t="s">
        <v>1888</v>
      </c>
      <c r="D111" s="12" t="s">
        <v>139</v>
      </c>
      <c r="E111" s="12" t="s">
        <v>320</v>
      </c>
      <c r="F111" s="12" t="s">
        <v>2002</v>
      </c>
      <c r="G111" s="8"/>
      <c r="H111" s="8"/>
      <c r="I111" s="8"/>
      <c r="J111" s="8"/>
      <c r="K111" s="8"/>
      <c r="L111" s="8"/>
      <c r="M111" s="8"/>
      <c r="N111" s="8"/>
      <c r="O111" s="8"/>
      <c r="P111" s="8"/>
      <c r="Q111" s="8"/>
      <c r="R111" s="8"/>
      <c r="S111" s="8"/>
    </row>
    <row r="112" customFormat="false" ht="15" hidden="false" customHeight="false" outlineLevel="0" collapsed="false">
      <c r="A112" s="8" t="s">
        <v>1514</v>
      </c>
      <c r="B112" s="12" t="s">
        <v>1885</v>
      </c>
      <c r="C112" s="12" t="s">
        <v>1888</v>
      </c>
      <c r="D112" s="12" t="s">
        <v>139</v>
      </c>
      <c r="E112" s="12" t="s">
        <v>320</v>
      </c>
      <c r="F112" s="12" t="s">
        <v>2003</v>
      </c>
      <c r="G112" s="8"/>
      <c r="H112" s="12" t="s">
        <v>2004</v>
      </c>
      <c r="I112" s="8"/>
      <c r="J112" s="8"/>
      <c r="K112" s="8"/>
      <c r="L112" s="8"/>
      <c r="M112" s="8"/>
      <c r="N112" s="8"/>
      <c r="O112" s="8"/>
      <c r="P112" s="8"/>
      <c r="Q112" s="8"/>
      <c r="R112" s="8"/>
      <c r="S112" s="8"/>
    </row>
    <row r="113" customFormat="false" ht="15" hidden="false" customHeight="false" outlineLevel="0" collapsed="false">
      <c r="A113" s="8" t="s">
        <v>1760</v>
      </c>
      <c r="B113" s="12" t="s">
        <v>1885</v>
      </c>
      <c r="C113" s="12" t="s">
        <v>1888</v>
      </c>
      <c r="D113" s="12" t="s">
        <v>1999</v>
      </c>
      <c r="E113" s="12" t="s">
        <v>338</v>
      </c>
      <c r="F113" s="12" t="s">
        <v>2005</v>
      </c>
      <c r="G113" s="8"/>
      <c r="H113" s="8"/>
      <c r="I113" s="8"/>
      <c r="J113" s="8"/>
      <c r="K113" s="8"/>
      <c r="L113" s="8"/>
      <c r="M113" s="8"/>
      <c r="N113" s="8"/>
      <c r="O113" s="8"/>
      <c r="P113" s="8"/>
      <c r="Q113" s="8"/>
      <c r="R113" s="8"/>
      <c r="S113" s="8"/>
    </row>
    <row r="114" customFormat="false" ht="15" hidden="false" customHeight="false" outlineLevel="0" collapsed="false">
      <c r="A114" s="8" t="s">
        <v>1761</v>
      </c>
      <c r="B114" s="12" t="s">
        <v>1881</v>
      </c>
      <c r="C114" s="12" t="s">
        <v>1888</v>
      </c>
      <c r="D114" s="12" t="s">
        <v>1904</v>
      </c>
      <c r="E114" s="12" t="s">
        <v>338</v>
      </c>
      <c r="F114" s="12" t="s">
        <v>2006</v>
      </c>
      <c r="G114" s="8"/>
      <c r="H114" s="8"/>
      <c r="I114" s="8"/>
      <c r="J114" s="8"/>
      <c r="K114" s="8"/>
      <c r="L114" s="8"/>
      <c r="M114" s="8"/>
      <c r="N114" s="8"/>
      <c r="O114" s="8"/>
      <c r="P114" s="8"/>
      <c r="Q114" s="8"/>
      <c r="R114" s="8"/>
      <c r="S114" s="8"/>
    </row>
    <row r="115" customFormat="false" ht="15" hidden="false" customHeight="false" outlineLevel="0" collapsed="false">
      <c r="A115" s="8" t="s">
        <v>1762</v>
      </c>
      <c r="B115" s="12" t="s">
        <v>1885</v>
      </c>
      <c r="C115" s="12" t="s">
        <v>1888</v>
      </c>
      <c r="D115" s="12" t="s">
        <v>1902</v>
      </c>
      <c r="E115" s="12" t="s">
        <v>338</v>
      </c>
      <c r="F115" s="12" t="s">
        <v>2007</v>
      </c>
      <c r="G115" s="8"/>
      <c r="H115" s="8"/>
      <c r="I115" s="8"/>
      <c r="J115" s="8"/>
      <c r="K115" s="8"/>
      <c r="L115" s="8"/>
      <c r="M115" s="8"/>
      <c r="N115" s="8"/>
      <c r="O115" s="8"/>
      <c r="P115" s="8"/>
      <c r="Q115" s="8"/>
      <c r="R115" s="8"/>
      <c r="S115" s="8"/>
    </row>
    <row r="116" customFormat="false" ht="15" hidden="false" customHeight="false" outlineLevel="0" collapsed="false">
      <c r="A116" s="8" t="s">
        <v>1763</v>
      </c>
      <c r="B116" s="12" t="s">
        <v>1881</v>
      </c>
      <c r="C116" s="12" t="s">
        <v>1888</v>
      </c>
      <c r="D116" s="12" t="s">
        <v>1902</v>
      </c>
      <c r="E116" s="12" t="s">
        <v>338</v>
      </c>
      <c r="F116" s="12" t="s">
        <v>2008</v>
      </c>
      <c r="G116" s="8"/>
      <c r="H116" s="8"/>
      <c r="I116" s="8"/>
      <c r="J116" s="8"/>
      <c r="K116" s="8"/>
      <c r="L116" s="8"/>
      <c r="M116" s="8"/>
      <c r="N116" s="8"/>
      <c r="O116" s="8"/>
      <c r="P116" s="8"/>
      <c r="Q116" s="8"/>
      <c r="R116" s="8"/>
      <c r="S116" s="8"/>
    </row>
    <row r="117" customFormat="false" ht="15" hidden="false" customHeight="false" outlineLevel="0" collapsed="false">
      <c r="A117" s="8" t="s">
        <v>1764</v>
      </c>
      <c r="B117" s="12" t="s">
        <v>1885</v>
      </c>
      <c r="C117" s="12" t="s">
        <v>1888</v>
      </c>
      <c r="D117" s="12" t="s">
        <v>1902</v>
      </c>
      <c r="E117" s="12" t="s">
        <v>338</v>
      </c>
      <c r="F117" s="12" t="s">
        <v>2009</v>
      </c>
      <c r="G117" s="8"/>
      <c r="H117" s="8"/>
      <c r="I117" s="8"/>
      <c r="J117" s="8"/>
      <c r="K117" s="8"/>
      <c r="L117" s="8"/>
      <c r="M117" s="8"/>
      <c r="N117" s="8"/>
      <c r="O117" s="8"/>
      <c r="P117" s="8"/>
      <c r="Q117" s="8"/>
      <c r="R117" s="8"/>
      <c r="S117" s="8"/>
    </row>
    <row r="118" customFormat="false" ht="15" hidden="false" customHeight="false" outlineLevel="0" collapsed="false">
      <c r="A118" s="8" t="s">
        <v>1765</v>
      </c>
      <c r="B118" s="12" t="s">
        <v>1885</v>
      </c>
      <c r="C118" s="12" t="s">
        <v>1888</v>
      </c>
      <c r="D118" s="12" t="s">
        <v>1904</v>
      </c>
      <c r="E118" s="12" t="s">
        <v>338</v>
      </c>
      <c r="F118" s="12" t="s">
        <v>2010</v>
      </c>
      <c r="G118" s="12" t="s">
        <v>1887</v>
      </c>
      <c r="H118" s="12" t="s">
        <v>1887</v>
      </c>
      <c r="I118" s="8"/>
      <c r="J118" s="8"/>
      <c r="K118" s="8"/>
      <c r="L118" s="8"/>
      <c r="M118" s="8"/>
      <c r="N118" s="8"/>
      <c r="O118" s="8"/>
      <c r="P118" s="8"/>
      <c r="Q118" s="8"/>
      <c r="R118" s="8"/>
      <c r="S118" s="8"/>
    </row>
    <row r="119" customFormat="false" ht="15" hidden="false" customHeight="false" outlineLevel="0" collapsed="false">
      <c r="A119" s="31" t="s">
        <v>1515</v>
      </c>
      <c r="B119" s="12" t="s">
        <v>1885</v>
      </c>
      <c r="C119" s="12" t="s">
        <v>1882</v>
      </c>
      <c r="D119" s="12" t="s">
        <v>1883</v>
      </c>
      <c r="E119" s="12" t="s">
        <v>320</v>
      </c>
      <c r="F119" s="12" t="s">
        <v>2011</v>
      </c>
      <c r="G119" s="8"/>
      <c r="H119" s="12" t="s">
        <v>2012</v>
      </c>
      <c r="I119" s="8"/>
      <c r="J119" s="8"/>
      <c r="K119" s="8"/>
      <c r="L119" s="8"/>
      <c r="M119" s="8"/>
      <c r="N119" s="8"/>
      <c r="O119" s="8"/>
      <c r="P119" s="8"/>
      <c r="Q119" s="8"/>
      <c r="R119" s="8"/>
      <c r="S119" s="8"/>
    </row>
    <row r="120" customFormat="false" ht="15" hidden="false" customHeight="false" outlineLevel="0" collapsed="false">
      <c r="A120" s="8" t="s">
        <v>1766</v>
      </c>
      <c r="B120" s="12" t="s">
        <v>1885</v>
      </c>
      <c r="C120" s="12" t="s">
        <v>1888</v>
      </c>
      <c r="D120" s="12" t="s">
        <v>139</v>
      </c>
      <c r="E120" s="12" t="s">
        <v>338</v>
      </c>
      <c r="F120" s="12" t="s">
        <v>2013</v>
      </c>
      <c r="G120" s="8"/>
      <c r="H120" s="12" t="s">
        <v>1887</v>
      </c>
      <c r="I120" s="8"/>
      <c r="J120" s="8"/>
      <c r="K120" s="8"/>
      <c r="L120" s="8"/>
      <c r="M120" s="8"/>
      <c r="N120" s="8"/>
      <c r="O120" s="8"/>
      <c r="P120" s="8"/>
      <c r="Q120" s="8"/>
      <c r="R120" s="8"/>
      <c r="S120" s="8"/>
    </row>
    <row r="121" customFormat="false" ht="15" hidden="false" customHeight="false" outlineLevel="0" collapsed="false">
      <c r="A121" s="8" t="s">
        <v>1767</v>
      </c>
      <c r="B121" s="12" t="s">
        <v>1881</v>
      </c>
      <c r="C121" s="12" t="s">
        <v>1888</v>
      </c>
      <c r="D121" s="12" t="s">
        <v>1902</v>
      </c>
      <c r="E121" s="12" t="s">
        <v>338</v>
      </c>
      <c r="F121" s="12" t="s">
        <v>2014</v>
      </c>
      <c r="G121" s="8"/>
      <c r="H121" s="8"/>
      <c r="I121" s="8"/>
      <c r="J121" s="8"/>
      <c r="K121" s="8"/>
      <c r="L121" s="8"/>
      <c r="M121" s="8"/>
      <c r="N121" s="8"/>
      <c r="O121" s="8"/>
      <c r="P121" s="8"/>
      <c r="Q121" s="8"/>
      <c r="R121" s="8"/>
      <c r="S121" s="8"/>
    </row>
    <row r="122" customFormat="false" ht="15" hidden="false" customHeight="false" outlineLevel="0" collapsed="false">
      <c r="A122" s="8" t="s">
        <v>1768</v>
      </c>
      <c r="B122" s="12" t="s">
        <v>1885</v>
      </c>
      <c r="C122" s="12" t="s">
        <v>1888</v>
      </c>
      <c r="D122" s="12" t="s">
        <v>139</v>
      </c>
      <c r="E122" s="12" t="s">
        <v>338</v>
      </c>
      <c r="F122" s="12" t="s">
        <v>2015</v>
      </c>
      <c r="G122" s="8"/>
      <c r="H122" s="8"/>
      <c r="I122" s="8"/>
      <c r="J122" s="8"/>
      <c r="K122" s="8"/>
      <c r="L122" s="8"/>
      <c r="M122" s="8"/>
      <c r="N122" s="8"/>
      <c r="O122" s="8"/>
      <c r="P122" s="8"/>
      <c r="Q122" s="8"/>
      <c r="R122" s="8"/>
      <c r="S122" s="8"/>
    </row>
    <row r="123" customFormat="false" ht="15" hidden="false" customHeight="false" outlineLevel="0" collapsed="false">
      <c r="A123" s="8" t="s">
        <v>1769</v>
      </c>
      <c r="B123" s="12" t="s">
        <v>1881</v>
      </c>
      <c r="C123" s="12" t="s">
        <v>1888</v>
      </c>
      <c r="D123" s="12" t="s">
        <v>1891</v>
      </c>
      <c r="E123" s="12" t="s">
        <v>338</v>
      </c>
      <c r="F123" s="12" t="s">
        <v>2006</v>
      </c>
      <c r="G123" s="8"/>
      <c r="H123" s="8"/>
      <c r="I123" s="8"/>
      <c r="J123" s="8"/>
      <c r="K123" s="8"/>
      <c r="L123" s="8"/>
      <c r="M123" s="8"/>
      <c r="N123" s="8"/>
      <c r="O123" s="8"/>
      <c r="P123" s="8"/>
      <c r="Q123" s="8"/>
      <c r="R123" s="8"/>
      <c r="S123" s="8"/>
    </row>
    <row r="124" customFormat="false" ht="15" hidden="false" customHeight="false" outlineLevel="0" collapsed="false">
      <c r="A124" s="8" t="s">
        <v>1517</v>
      </c>
      <c r="B124" s="12" t="s">
        <v>1885</v>
      </c>
      <c r="C124" s="12" t="s">
        <v>1882</v>
      </c>
      <c r="D124" s="12" t="s">
        <v>1883</v>
      </c>
      <c r="E124" s="12" t="s">
        <v>320</v>
      </c>
      <c r="F124" s="12" t="s">
        <v>2016</v>
      </c>
      <c r="G124" s="8"/>
      <c r="H124" s="12" t="s">
        <v>2017</v>
      </c>
      <c r="I124" s="8"/>
      <c r="J124" s="8"/>
      <c r="K124" s="8"/>
      <c r="L124" s="8"/>
      <c r="M124" s="8"/>
      <c r="N124" s="8"/>
      <c r="O124" s="8"/>
      <c r="P124" s="8"/>
      <c r="Q124" s="8"/>
      <c r="R124" s="8"/>
      <c r="S124" s="8"/>
    </row>
    <row r="125" customFormat="false" ht="15" hidden="false" customHeight="false" outlineLevel="0" collapsed="false">
      <c r="A125" s="8" t="s">
        <v>1770</v>
      </c>
      <c r="B125" s="12" t="s">
        <v>1881</v>
      </c>
      <c r="C125" s="12" t="s">
        <v>1888</v>
      </c>
      <c r="D125" s="12" t="s">
        <v>139</v>
      </c>
      <c r="E125" s="12" t="s">
        <v>338</v>
      </c>
      <c r="F125" s="12" t="s">
        <v>2018</v>
      </c>
      <c r="G125" s="8"/>
      <c r="H125" s="8"/>
      <c r="I125" s="8"/>
      <c r="J125" s="8"/>
      <c r="K125" s="8"/>
      <c r="L125" s="8"/>
      <c r="M125" s="8"/>
      <c r="N125" s="8"/>
      <c r="O125" s="8"/>
      <c r="P125" s="8"/>
      <c r="Q125" s="8"/>
      <c r="R125" s="8"/>
      <c r="S125" s="8"/>
    </row>
    <row r="126" customFormat="false" ht="15" hidden="false" customHeight="false" outlineLevel="0" collapsed="false">
      <c r="A126" s="8" t="s">
        <v>1771</v>
      </c>
      <c r="B126" s="12" t="s">
        <v>1881</v>
      </c>
      <c r="C126" s="12" t="s">
        <v>1888</v>
      </c>
      <c r="D126" s="12" t="s">
        <v>1957</v>
      </c>
      <c r="E126" s="12" t="s">
        <v>338</v>
      </c>
      <c r="F126" s="12" t="s">
        <v>2019</v>
      </c>
      <c r="G126" s="12" t="s">
        <v>1887</v>
      </c>
      <c r="H126" s="12" t="s">
        <v>1887</v>
      </c>
      <c r="I126" s="8"/>
      <c r="J126" s="8"/>
      <c r="K126" s="8"/>
      <c r="L126" s="8"/>
      <c r="M126" s="8"/>
      <c r="N126" s="8"/>
      <c r="O126" s="8"/>
      <c r="P126" s="8"/>
      <c r="Q126" s="8"/>
      <c r="R126" s="8"/>
      <c r="S126" s="8"/>
    </row>
    <row r="127" customFormat="false" ht="15" hidden="false" customHeight="false" outlineLevel="0" collapsed="false">
      <c r="A127" s="8" t="s">
        <v>1519</v>
      </c>
      <c r="B127" s="12" t="s">
        <v>1885</v>
      </c>
      <c r="C127" s="12" t="s">
        <v>1888</v>
      </c>
      <c r="D127" s="12" t="s">
        <v>1891</v>
      </c>
      <c r="E127" s="12" t="s">
        <v>320</v>
      </c>
      <c r="F127" s="12" t="s">
        <v>2020</v>
      </c>
      <c r="G127" s="8"/>
      <c r="H127" s="8"/>
      <c r="I127" s="8"/>
      <c r="J127" s="8"/>
      <c r="K127" s="8"/>
      <c r="L127" s="8"/>
      <c r="M127" s="8"/>
      <c r="N127" s="8"/>
      <c r="O127" s="8"/>
      <c r="P127" s="8"/>
      <c r="Q127" s="8"/>
      <c r="R127" s="8"/>
      <c r="S127" s="8"/>
    </row>
    <row r="128" customFormat="false" ht="15" hidden="false" customHeight="false" outlineLevel="0" collapsed="false">
      <c r="A128" s="8" t="s">
        <v>1521</v>
      </c>
      <c r="B128" s="12" t="s">
        <v>1973</v>
      </c>
      <c r="C128" s="12" t="s">
        <v>1888</v>
      </c>
      <c r="D128" s="12" t="s">
        <v>1891</v>
      </c>
      <c r="E128" s="12" t="s">
        <v>320</v>
      </c>
      <c r="F128" s="12" t="s">
        <v>2021</v>
      </c>
      <c r="G128" s="8"/>
      <c r="H128" s="8"/>
      <c r="I128" s="8"/>
      <c r="J128" s="8"/>
      <c r="K128" s="8"/>
      <c r="L128" s="8"/>
      <c r="M128" s="8"/>
      <c r="N128" s="8"/>
      <c r="O128" s="8"/>
      <c r="P128" s="8"/>
      <c r="Q128" s="8"/>
      <c r="R128" s="8"/>
      <c r="S128" s="8"/>
    </row>
    <row r="129" customFormat="false" ht="15" hidden="false" customHeight="false" outlineLevel="0" collapsed="false">
      <c r="A129" s="8" t="s">
        <v>1772</v>
      </c>
      <c r="B129" s="12" t="s">
        <v>1881</v>
      </c>
      <c r="C129" s="12" t="s">
        <v>1888</v>
      </c>
      <c r="D129" s="12" t="s">
        <v>1891</v>
      </c>
      <c r="E129" s="12" t="s">
        <v>338</v>
      </c>
      <c r="F129" s="12" t="s">
        <v>2022</v>
      </c>
      <c r="G129" s="8"/>
      <c r="H129" s="8"/>
      <c r="I129" s="8"/>
      <c r="J129" s="8"/>
      <c r="K129" s="8"/>
      <c r="L129" s="8"/>
      <c r="M129" s="8"/>
      <c r="N129" s="8"/>
      <c r="O129" s="8"/>
      <c r="P129" s="8"/>
      <c r="Q129" s="8"/>
      <c r="R129" s="8"/>
      <c r="S129" s="8"/>
    </row>
    <row r="130" customFormat="false" ht="15" hidden="false" customHeight="false" outlineLevel="0" collapsed="false">
      <c r="A130" s="8" t="s">
        <v>1523</v>
      </c>
      <c r="B130" s="12" t="s">
        <v>1881</v>
      </c>
      <c r="C130" s="12" t="s">
        <v>1888</v>
      </c>
      <c r="D130" s="12" t="s">
        <v>1891</v>
      </c>
      <c r="E130" s="12" t="s">
        <v>320</v>
      </c>
      <c r="F130" s="12" t="s">
        <v>2023</v>
      </c>
      <c r="G130" s="8"/>
      <c r="H130" s="8"/>
      <c r="I130" s="8"/>
      <c r="J130" s="8"/>
      <c r="K130" s="8"/>
      <c r="L130" s="8"/>
      <c r="M130" s="8"/>
      <c r="N130" s="8"/>
      <c r="O130" s="8"/>
      <c r="P130" s="8"/>
      <c r="Q130" s="8"/>
      <c r="R130" s="8"/>
      <c r="S130" s="8"/>
    </row>
    <row r="131" customFormat="false" ht="15" hidden="false" customHeight="false" outlineLevel="0" collapsed="false">
      <c r="A131" s="8" t="s">
        <v>1773</v>
      </c>
      <c r="B131" s="12" t="s">
        <v>1881</v>
      </c>
      <c r="C131" s="12" t="s">
        <v>1888</v>
      </c>
      <c r="D131" s="12" t="s">
        <v>1891</v>
      </c>
      <c r="E131" s="12" t="s">
        <v>338</v>
      </c>
      <c r="F131" s="12" t="s">
        <v>2024</v>
      </c>
      <c r="G131" s="8"/>
      <c r="H131" s="8"/>
      <c r="I131" s="8"/>
      <c r="J131" s="8"/>
      <c r="K131" s="8"/>
      <c r="L131" s="8"/>
      <c r="M131" s="8"/>
      <c r="N131" s="8"/>
      <c r="O131" s="8"/>
      <c r="P131" s="8"/>
      <c r="Q131" s="8"/>
      <c r="R131" s="8"/>
      <c r="S131" s="8"/>
    </row>
    <row r="132" customFormat="false" ht="15" hidden="false" customHeight="false" outlineLevel="0" collapsed="false">
      <c r="A132" s="8" t="s">
        <v>1775</v>
      </c>
      <c r="B132" s="12" t="s">
        <v>1881</v>
      </c>
      <c r="C132" s="12" t="s">
        <v>1888</v>
      </c>
      <c r="D132" s="12" t="s">
        <v>1902</v>
      </c>
      <c r="E132" s="12" t="s">
        <v>338</v>
      </c>
      <c r="F132" s="12" t="s">
        <v>1903</v>
      </c>
      <c r="G132" s="8"/>
      <c r="H132" s="8"/>
      <c r="I132" s="8"/>
      <c r="J132" s="8"/>
      <c r="K132" s="8"/>
      <c r="L132" s="8"/>
      <c r="M132" s="8"/>
      <c r="N132" s="8"/>
      <c r="O132" s="8"/>
      <c r="P132" s="8"/>
      <c r="Q132" s="8"/>
      <c r="R132" s="8"/>
      <c r="S132" s="8"/>
    </row>
    <row r="133" customFormat="false" ht="15" hidden="false" customHeight="false" outlineLevel="0" collapsed="false">
      <c r="A133" s="8" t="s">
        <v>1776</v>
      </c>
      <c r="B133" s="12" t="s">
        <v>1885</v>
      </c>
      <c r="C133" s="12" t="s">
        <v>1888</v>
      </c>
      <c r="D133" s="12" t="s">
        <v>1891</v>
      </c>
      <c r="E133" s="12" t="s">
        <v>338</v>
      </c>
      <c r="F133" s="12" t="s">
        <v>2025</v>
      </c>
      <c r="G133" s="8"/>
      <c r="H133" s="8"/>
      <c r="I133" s="8"/>
      <c r="J133" s="8"/>
      <c r="K133" s="8"/>
      <c r="L133" s="8"/>
      <c r="M133" s="8"/>
      <c r="N133" s="8"/>
      <c r="O133" s="8"/>
      <c r="P133" s="8"/>
      <c r="Q133" s="8"/>
      <c r="R133" s="8"/>
      <c r="S133" s="8"/>
    </row>
    <row r="134" customFormat="false" ht="15" hidden="false" customHeight="false" outlineLevel="0" collapsed="false">
      <c r="A134" s="8" t="s">
        <v>1525</v>
      </c>
      <c r="B134" s="12" t="s">
        <v>1885</v>
      </c>
      <c r="C134" s="12" t="s">
        <v>1890</v>
      </c>
      <c r="D134" s="12" t="s">
        <v>1883</v>
      </c>
      <c r="E134" s="12" t="s">
        <v>320</v>
      </c>
      <c r="F134" s="12" t="s">
        <v>2026</v>
      </c>
      <c r="G134" s="12" t="s">
        <v>1887</v>
      </c>
      <c r="H134" s="8"/>
      <c r="I134" s="8"/>
      <c r="J134" s="8"/>
      <c r="K134" s="8"/>
      <c r="L134" s="8"/>
      <c r="M134" s="8"/>
      <c r="N134" s="8"/>
      <c r="O134" s="8"/>
      <c r="P134" s="8"/>
      <c r="Q134" s="8"/>
      <c r="R134" s="8"/>
      <c r="S134" s="8"/>
    </row>
    <row r="135" customFormat="false" ht="15" hidden="false" customHeight="false" outlineLevel="0" collapsed="false">
      <c r="A135" s="8" t="s">
        <v>1777</v>
      </c>
      <c r="B135" s="12" t="s">
        <v>1885</v>
      </c>
      <c r="C135" s="12" t="s">
        <v>1882</v>
      </c>
      <c r="D135" s="12" t="s">
        <v>1883</v>
      </c>
      <c r="E135" s="12" t="s">
        <v>338</v>
      </c>
      <c r="F135" s="12" t="s">
        <v>2027</v>
      </c>
      <c r="G135" s="8"/>
      <c r="H135" s="8"/>
      <c r="I135" s="8"/>
      <c r="J135" s="8"/>
      <c r="K135" s="8"/>
      <c r="L135" s="8"/>
      <c r="M135" s="8"/>
      <c r="N135" s="8"/>
      <c r="O135" s="8"/>
      <c r="P135" s="8"/>
      <c r="Q135" s="8"/>
      <c r="R135" s="8"/>
      <c r="S135" s="8"/>
    </row>
    <row r="136" customFormat="false" ht="15" hidden="false" customHeight="false" outlineLevel="0" collapsed="false">
      <c r="A136" s="8" t="s">
        <v>1527</v>
      </c>
      <c r="B136" s="12" t="s">
        <v>1885</v>
      </c>
      <c r="C136" s="12" t="s">
        <v>1888</v>
      </c>
      <c r="D136" s="12" t="s">
        <v>1904</v>
      </c>
      <c r="E136" s="12" t="s">
        <v>320</v>
      </c>
      <c r="F136" s="12" t="s">
        <v>2028</v>
      </c>
      <c r="G136" s="8"/>
      <c r="H136" s="8"/>
      <c r="I136" s="8"/>
      <c r="J136" s="8"/>
      <c r="K136" s="8"/>
      <c r="L136" s="8"/>
      <c r="M136" s="8"/>
      <c r="N136" s="8"/>
      <c r="O136" s="8"/>
      <c r="P136" s="8"/>
      <c r="Q136" s="8"/>
      <c r="R136" s="8"/>
      <c r="S136" s="8"/>
    </row>
    <row r="137" customFormat="false" ht="15" hidden="false" customHeight="false" outlineLevel="0" collapsed="false">
      <c r="A137" s="8" t="s">
        <v>1529</v>
      </c>
      <c r="B137" s="12" t="s">
        <v>1896</v>
      </c>
      <c r="C137" s="12" t="s">
        <v>1890</v>
      </c>
      <c r="D137" s="12" t="s">
        <v>1891</v>
      </c>
      <c r="E137" s="12" t="s">
        <v>320</v>
      </c>
      <c r="F137" s="12" t="s">
        <v>2029</v>
      </c>
      <c r="G137" s="8"/>
      <c r="H137" s="12" t="s">
        <v>2030</v>
      </c>
      <c r="I137" s="8"/>
      <c r="J137" s="8"/>
      <c r="K137" s="8"/>
      <c r="L137" s="8"/>
      <c r="M137" s="8"/>
      <c r="N137" s="8"/>
      <c r="O137" s="8"/>
      <c r="P137" s="8"/>
      <c r="Q137" s="8"/>
      <c r="R137" s="8"/>
      <c r="S137" s="8"/>
    </row>
    <row r="138" customFormat="false" ht="15" hidden="false" customHeight="false" outlineLevel="0" collapsed="false">
      <c r="A138" s="8" t="s">
        <v>1778</v>
      </c>
      <c r="B138" s="12" t="s">
        <v>1885</v>
      </c>
      <c r="C138" s="12" t="s">
        <v>1888</v>
      </c>
      <c r="D138" s="12" t="s">
        <v>139</v>
      </c>
      <c r="E138" s="12" t="s">
        <v>338</v>
      </c>
      <c r="F138" s="12" t="s">
        <v>2031</v>
      </c>
      <c r="G138" s="8"/>
      <c r="H138" s="8"/>
      <c r="I138" s="8"/>
      <c r="J138" s="8"/>
      <c r="K138" s="8"/>
      <c r="L138" s="8"/>
      <c r="M138" s="8"/>
      <c r="N138" s="8"/>
      <c r="O138" s="8"/>
      <c r="P138" s="8"/>
      <c r="Q138" s="8"/>
      <c r="R138" s="8"/>
      <c r="S138" s="8"/>
    </row>
    <row r="139" customFormat="false" ht="15" hidden="false" customHeight="false" outlineLevel="0" collapsed="false">
      <c r="A139" s="8" t="s">
        <v>1779</v>
      </c>
      <c r="B139" s="12" t="s">
        <v>1885</v>
      </c>
      <c r="C139" s="12" t="s">
        <v>1888</v>
      </c>
      <c r="D139" s="12" t="s">
        <v>1908</v>
      </c>
      <c r="E139" s="12" t="s">
        <v>338</v>
      </c>
      <c r="F139" s="12" t="s">
        <v>2031</v>
      </c>
      <c r="G139" s="8"/>
      <c r="H139" s="8"/>
      <c r="I139" s="8"/>
      <c r="J139" s="8"/>
      <c r="K139" s="8"/>
      <c r="L139" s="8"/>
      <c r="M139" s="8"/>
      <c r="N139" s="8"/>
      <c r="O139" s="8"/>
      <c r="P139" s="8"/>
      <c r="Q139" s="8"/>
      <c r="R139" s="8"/>
      <c r="S139" s="8"/>
    </row>
    <row r="140" customFormat="false" ht="15" hidden="false" customHeight="false" outlineLevel="0" collapsed="false">
      <c r="A140" s="8" t="s">
        <v>1780</v>
      </c>
      <c r="B140" s="12" t="s">
        <v>1885</v>
      </c>
      <c r="C140" s="12" t="s">
        <v>1888</v>
      </c>
      <c r="D140" s="12" t="s">
        <v>1902</v>
      </c>
      <c r="E140" s="12" t="s">
        <v>338</v>
      </c>
      <c r="F140" s="12" t="s">
        <v>2032</v>
      </c>
      <c r="G140" s="8"/>
      <c r="H140" s="8"/>
      <c r="I140" s="8"/>
      <c r="J140" s="8"/>
      <c r="K140" s="8"/>
      <c r="L140" s="8"/>
      <c r="M140" s="8"/>
      <c r="N140" s="8"/>
      <c r="O140" s="8"/>
      <c r="P140" s="8"/>
      <c r="Q140" s="8"/>
      <c r="R140" s="8"/>
      <c r="S140" s="8"/>
    </row>
    <row r="141" customFormat="false" ht="15" hidden="false" customHeight="false" outlineLevel="0" collapsed="false">
      <c r="A141" s="8" t="s">
        <v>1781</v>
      </c>
      <c r="B141" s="12" t="s">
        <v>1885</v>
      </c>
      <c r="C141" s="12" t="s">
        <v>1888</v>
      </c>
      <c r="D141" s="12" t="s">
        <v>139</v>
      </c>
      <c r="E141" s="12" t="s">
        <v>338</v>
      </c>
      <c r="F141" s="12" t="s">
        <v>2033</v>
      </c>
      <c r="G141" s="8"/>
      <c r="H141" s="8"/>
      <c r="I141" s="8"/>
      <c r="J141" s="8"/>
      <c r="K141" s="8"/>
      <c r="L141" s="8"/>
      <c r="M141" s="8"/>
      <c r="N141" s="8"/>
      <c r="O141" s="8"/>
      <c r="P141" s="8"/>
      <c r="Q141" s="8"/>
      <c r="R141" s="8"/>
      <c r="S141" s="8"/>
    </row>
    <row r="142" customFormat="false" ht="15" hidden="false" customHeight="false" outlineLevel="0" collapsed="false">
      <c r="A142" s="8" t="s">
        <v>1782</v>
      </c>
      <c r="B142" s="12" t="s">
        <v>1885</v>
      </c>
      <c r="C142" s="12" t="s">
        <v>1888</v>
      </c>
      <c r="D142" s="12" t="s">
        <v>1891</v>
      </c>
      <c r="E142" s="12" t="s">
        <v>338</v>
      </c>
      <c r="F142" s="12" t="s">
        <v>2034</v>
      </c>
      <c r="G142" s="8"/>
      <c r="H142" s="8"/>
      <c r="I142" s="8"/>
      <c r="J142" s="8"/>
      <c r="K142" s="8"/>
      <c r="L142" s="8"/>
      <c r="M142" s="8"/>
      <c r="N142" s="8"/>
      <c r="O142" s="8"/>
      <c r="P142" s="8"/>
      <c r="Q142" s="8"/>
      <c r="R142" s="8"/>
      <c r="S142" s="8"/>
    </row>
    <row r="143" customFormat="false" ht="15" hidden="false" customHeight="false" outlineLevel="0" collapsed="false">
      <c r="A143" s="8" t="s">
        <v>1531</v>
      </c>
      <c r="B143" s="12" t="s">
        <v>1885</v>
      </c>
      <c r="C143" s="12" t="s">
        <v>1888</v>
      </c>
      <c r="D143" s="12" t="s">
        <v>1891</v>
      </c>
      <c r="E143" s="12" t="s">
        <v>320</v>
      </c>
      <c r="F143" s="12" t="s">
        <v>2035</v>
      </c>
      <c r="G143" s="8"/>
      <c r="H143" s="8"/>
      <c r="I143" s="8"/>
      <c r="J143" s="8"/>
      <c r="K143" s="8"/>
      <c r="L143" s="8"/>
      <c r="M143" s="8"/>
      <c r="N143" s="8"/>
      <c r="O143" s="8"/>
      <c r="P143" s="8"/>
      <c r="Q143" s="8"/>
      <c r="R143" s="8"/>
      <c r="S143" s="8"/>
    </row>
    <row r="144" customFormat="false" ht="15" hidden="false" customHeight="false" outlineLevel="0" collapsed="false">
      <c r="A144" s="8" t="s">
        <v>1783</v>
      </c>
      <c r="B144" s="12" t="s">
        <v>1885</v>
      </c>
      <c r="C144" s="12" t="s">
        <v>1882</v>
      </c>
      <c r="D144" s="12" t="s">
        <v>1883</v>
      </c>
      <c r="E144" s="12" t="s">
        <v>338</v>
      </c>
      <c r="F144" s="12" t="s">
        <v>2036</v>
      </c>
      <c r="G144" s="8"/>
      <c r="H144" s="8"/>
      <c r="I144" s="8"/>
      <c r="J144" s="8"/>
      <c r="K144" s="8"/>
      <c r="L144" s="8"/>
      <c r="M144" s="8"/>
      <c r="N144" s="8"/>
      <c r="O144" s="8"/>
      <c r="P144" s="8"/>
      <c r="Q144" s="8"/>
      <c r="R144" s="8"/>
      <c r="S144" s="8"/>
    </row>
    <row r="145" customFormat="false" ht="15" hidden="false" customHeight="false" outlineLevel="0" collapsed="false">
      <c r="A145" s="8" t="s">
        <v>1533</v>
      </c>
      <c r="B145" s="12" t="s">
        <v>1885</v>
      </c>
      <c r="C145" s="12" t="s">
        <v>1888</v>
      </c>
      <c r="D145" s="12" t="s">
        <v>1891</v>
      </c>
      <c r="E145" s="12" t="s">
        <v>320</v>
      </c>
      <c r="F145" s="12" t="s">
        <v>2037</v>
      </c>
      <c r="G145" s="8"/>
      <c r="H145" s="8"/>
      <c r="I145" s="8"/>
      <c r="J145" s="8"/>
      <c r="K145" s="8"/>
      <c r="L145" s="8"/>
      <c r="M145" s="8"/>
      <c r="N145" s="8"/>
      <c r="O145" s="8"/>
      <c r="P145" s="8"/>
      <c r="Q145" s="8"/>
      <c r="R145" s="8"/>
      <c r="S145" s="8"/>
    </row>
    <row r="146" customFormat="false" ht="15" hidden="false" customHeight="false" outlineLevel="0" collapsed="false">
      <c r="A146" s="8" t="s">
        <v>1535</v>
      </c>
      <c r="B146" s="12" t="s">
        <v>1881</v>
      </c>
      <c r="C146" s="12" t="s">
        <v>1888</v>
      </c>
      <c r="D146" s="12" t="s">
        <v>2038</v>
      </c>
      <c r="E146" s="12" t="s">
        <v>320</v>
      </c>
      <c r="F146" s="12" t="s">
        <v>2039</v>
      </c>
      <c r="G146" s="12" t="s">
        <v>1887</v>
      </c>
      <c r="H146" s="8"/>
      <c r="I146" s="8"/>
      <c r="J146" s="8"/>
      <c r="K146" s="8"/>
      <c r="L146" s="8"/>
      <c r="M146" s="8"/>
      <c r="N146" s="8"/>
      <c r="O146" s="8"/>
      <c r="P146" s="8"/>
      <c r="Q146" s="8"/>
      <c r="R146" s="8"/>
      <c r="S146" s="8"/>
    </row>
    <row r="147" customFormat="false" ht="15" hidden="false" customHeight="false" outlineLevel="0" collapsed="false">
      <c r="A147" s="8" t="s">
        <v>1537</v>
      </c>
      <c r="B147" s="12" t="s">
        <v>1885</v>
      </c>
      <c r="C147" s="12" t="s">
        <v>1888</v>
      </c>
      <c r="D147" s="12" t="s">
        <v>1891</v>
      </c>
      <c r="E147" s="12" t="s">
        <v>320</v>
      </c>
      <c r="F147" s="12" t="s">
        <v>2040</v>
      </c>
      <c r="G147" s="8"/>
      <c r="H147" s="8"/>
      <c r="I147" s="8"/>
      <c r="J147" s="8"/>
      <c r="K147" s="8"/>
      <c r="L147" s="8"/>
      <c r="M147" s="8"/>
      <c r="N147" s="8"/>
      <c r="O147" s="8"/>
      <c r="P147" s="8"/>
      <c r="Q147" s="8"/>
      <c r="R147" s="8"/>
      <c r="S147" s="8"/>
    </row>
    <row r="148" customFormat="false" ht="15" hidden="false" customHeight="false" outlineLevel="0" collapsed="false">
      <c r="A148" s="8" t="s">
        <v>1539</v>
      </c>
      <c r="B148" s="12" t="s">
        <v>1885</v>
      </c>
      <c r="C148" s="12" t="s">
        <v>1888</v>
      </c>
      <c r="D148" s="12" t="s">
        <v>1891</v>
      </c>
      <c r="E148" s="12" t="s">
        <v>320</v>
      </c>
      <c r="F148" s="12" t="s">
        <v>2041</v>
      </c>
      <c r="G148" s="8"/>
      <c r="H148" s="8"/>
      <c r="I148" s="8"/>
      <c r="J148" s="8"/>
      <c r="K148" s="8"/>
      <c r="L148" s="8"/>
      <c r="M148" s="8"/>
      <c r="N148" s="8"/>
      <c r="O148" s="8"/>
      <c r="P148" s="8"/>
      <c r="Q148" s="8"/>
      <c r="R148" s="8"/>
      <c r="S148" s="8"/>
    </row>
    <row r="149" customFormat="false" ht="15" hidden="false" customHeight="false" outlineLevel="0" collapsed="false">
      <c r="A149" s="8" t="s">
        <v>1541</v>
      </c>
      <c r="B149" s="12" t="s">
        <v>1885</v>
      </c>
      <c r="C149" s="12" t="s">
        <v>1882</v>
      </c>
      <c r="D149" s="12" t="s">
        <v>1908</v>
      </c>
      <c r="E149" s="12" t="s">
        <v>320</v>
      </c>
      <c r="F149" s="12" t="s">
        <v>2042</v>
      </c>
      <c r="G149" s="8"/>
      <c r="H149" s="8"/>
      <c r="I149" s="8"/>
      <c r="J149" s="8"/>
      <c r="K149" s="8"/>
      <c r="L149" s="8"/>
      <c r="M149" s="8"/>
      <c r="N149" s="8"/>
      <c r="O149" s="8"/>
      <c r="P149" s="8"/>
      <c r="Q149" s="8"/>
      <c r="R149" s="8"/>
      <c r="S149" s="8"/>
    </row>
    <row r="150" customFormat="false" ht="15" hidden="false" customHeight="false" outlineLevel="0" collapsed="false">
      <c r="A150" s="8" t="s">
        <v>1543</v>
      </c>
      <c r="B150" s="12" t="s">
        <v>1885</v>
      </c>
      <c r="C150" s="12" t="s">
        <v>1888</v>
      </c>
      <c r="D150" s="12" t="s">
        <v>1891</v>
      </c>
      <c r="E150" s="12" t="s">
        <v>320</v>
      </c>
      <c r="F150" s="12" t="s">
        <v>2043</v>
      </c>
      <c r="G150" s="12" t="s">
        <v>1887</v>
      </c>
      <c r="H150" s="8"/>
      <c r="I150" s="8"/>
      <c r="J150" s="8"/>
      <c r="K150" s="8"/>
      <c r="L150" s="8"/>
      <c r="M150" s="8"/>
      <c r="N150" s="8"/>
      <c r="O150" s="8"/>
      <c r="P150" s="8"/>
      <c r="Q150" s="8"/>
      <c r="R150" s="8"/>
      <c r="S150" s="8"/>
    </row>
    <row r="151" customFormat="false" ht="15" hidden="false" customHeight="false" outlineLevel="0" collapsed="false">
      <c r="A151" s="8" t="s">
        <v>1545</v>
      </c>
      <c r="B151" s="12" t="s">
        <v>1885</v>
      </c>
      <c r="C151" s="12" t="s">
        <v>1888</v>
      </c>
      <c r="D151" s="12" t="s">
        <v>139</v>
      </c>
      <c r="E151" s="12" t="s">
        <v>320</v>
      </c>
      <c r="F151" s="12" t="s">
        <v>2044</v>
      </c>
      <c r="G151" s="8"/>
      <c r="H151" s="8"/>
      <c r="I151" s="8"/>
      <c r="J151" s="8"/>
      <c r="K151" s="8"/>
      <c r="L151" s="8"/>
      <c r="M151" s="8"/>
      <c r="N151" s="8"/>
      <c r="O151" s="8"/>
      <c r="P151" s="8"/>
      <c r="Q151" s="8"/>
      <c r="R151" s="8"/>
      <c r="S151" s="8"/>
    </row>
    <row r="152" customFormat="false" ht="15" hidden="false" customHeight="false" outlineLevel="0" collapsed="false">
      <c r="A152" s="8" t="s">
        <v>1547</v>
      </c>
      <c r="B152" s="12" t="s">
        <v>1885</v>
      </c>
      <c r="C152" s="12" t="s">
        <v>1888</v>
      </c>
      <c r="D152" s="12" t="s">
        <v>1908</v>
      </c>
      <c r="E152" s="12" t="s">
        <v>320</v>
      </c>
      <c r="F152" s="12" t="s">
        <v>2045</v>
      </c>
      <c r="G152" s="8"/>
      <c r="H152" s="8"/>
      <c r="I152" s="8"/>
      <c r="J152" s="8"/>
      <c r="K152" s="8"/>
      <c r="L152" s="8"/>
      <c r="M152" s="8"/>
      <c r="N152" s="8"/>
      <c r="O152" s="8"/>
      <c r="P152" s="8"/>
      <c r="Q152" s="8"/>
      <c r="R152" s="8"/>
      <c r="S152" s="8"/>
    </row>
    <row r="153" customFormat="false" ht="15" hidden="false" customHeight="false" outlineLevel="0" collapsed="false">
      <c r="A153" s="8" t="s">
        <v>1549</v>
      </c>
      <c r="B153" s="12" t="s">
        <v>1885</v>
      </c>
      <c r="C153" s="12" t="s">
        <v>1888</v>
      </c>
      <c r="D153" s="12" t="s">
        <v>1908</v>
      </c>
      <c r="E153" s="12" t="s">
        <v>320</v>
      </c>
      <c r="F153" s="12" t="s">
        <v>2046</v>
      </c>
      <c r="G153" s="12" t="s">
        <v>1887</v>
      </c>
      <c r="H153" s="12" t="s">
        <v>2047</v>
      </c>
      <c r="I153" s="8"/>
      <c r="J153" s="8"/>
      <c r="K153" s="8"/>
      <c r="L153" s="8"/>
      <c r="M153" s="8"/>
      <c r="N153" s="8"/>
      <c r="O153" s="8"/>
      <c r="P153" s="8"/>
      <c r="Q153" s="8"/>
      <c r="R153" s="8"/>
      <c r="S153" s="8"/>
    </row>
    <row r="154" customFormat="false" ht="15" hidden="false" customHeight="false" outlineLevel="0" collapsed="false">
      <c r="A154" s="8" t="s">
        <v>1551</v>
      </c>
      <c r="B154" s="12" t="s">
        <v>1881</v>
      </c>
      <c r="C154" s="12" t="s">
        <v>1888</v>
      </c>
      <c r="D154" s="12" t="s">
        <v>139</v>
      </c>
      <c r="E154" s="12" t="s">
        <v>320</v>
      </c>
      <c r="F154" s="12" t="s">
        <v>2048</v>
      </c>
      <c r="G154" s="8"/>
      <c r="H154" s="8"/>
      <c r="I154" s="8"/>
      <c r="J154" s="8"/>
      <c r="K154" s="8"/>
      <c r="L154" s="8"/>
      <c r="M154" s="8"/>
      <c r="N154" s="8"/>
      <c r="O154" s="8"/>
      <c r="P154" s="8"/>
      <c r="Q154" s="8"/>
      <c r="R154" s="8"/>
      <c r="S154" s="8"/>
    </row>
    <row r="155" customFormat="false" ht="15" hidden="false" customHeight="false" outlineLevel="0" collapsed="false">
      <c r="A155" s="8" t="s">
        <v>1553</v>
      </c>
      <c r="B155" s="12" t="s">
        <v>1885</v>
      </c>
      <c r="C155" s="12" t="s">
        <v>1888</v>
      </c>
      <c r="D155" s="12" t="s">
        <v>139</v>
      </c>
      <c r="E155" s="12" t="s">
        <v>320</v>
      </c>
      <c r="F155" s="12" t="s">
        <v>2049</v>
      </c>
      <c r="G155" s="8"/>
      <c r="H155" s="8"/>
      <c r="I155" s="8"/>
      <c r="J155" s="8"/>
      <c r="K155" s="8"/>
      <c r="L155" s="8"/>
      <c r="M155" s="8"/>
      <c r="N155" s="8"/>
      <c r="O155" s="8"/>
      <c r="P155" s="8"/>
      <c r="Q155" s="8"/>
      <c r="R155" s="8"/>
      <c r="S155" s="8"/>
    </row>
    <row r="156" customFormat="false" ht="15" hidden="false" customHeight="false" outlineLevel="0" collapsed="false">
      <c r="A156" s="8" t="s">
        <v>1784</v>
      </c>
      <c r="B156" s="12" t="s">
        <v>1885</v>
      </c>
      <c r="C156" s="12" t="s">
        <v>1888</v>
      </c>
      <c r="D156" s="12" t="s">
        <v>139</v>
      </c>
      <c r="E156" s="12" t="s">
        <v>338</v>
      </c>
      <c r="F156" s="12" t="s">
        <v>2050</v>
      </c>
      <c r="G156" s="8"/>
      <c r="H156" s="8"/>
      <c r="I156" s="8"/>
      <c r="J156" s="8"/>
      <c r="K156" s="8"/>
      <c r="L156" s="8"/>
      <c r="M156" s="8"/>
      <c r="N156" s="8"/>
      <c r="O156" s="8"/>
      <c r="P156" s="8"/>
      <c r="Q156" s="8"/>
      <c r="R156" s="8"/>
      <c r="S156" s="8"/>
    </row>
    <row r="157" customFormat="false" ht="15" hidden="false" customHeight="false" outlineLevel="0" collapsed="false">
      <c r="A157" s="12" t="s">
        <v>1555</v>
      </c>
      <c r="B157" s="12" t="s">
        <v>1881</v>
      </c>
      <c r="C157" s="12" t="s">
        <v>1890</v>
      </c>
      <c r="D157" s="12" t="s">
        <v>1891</v>
      </c>
      <c r="E157" s="12" t="s">
        <v>320</v>
      </c>
      <c r="F157" s="12" t="s">
        <v>2051</v>
      </c>
      <c r="G157" s="8"/>
      <c r="H157" s="12" t="s">
        <v>2052</v>
      </c>
      <c r="I157" s="8"/>
      <c r="J157" s="8"/>
      <c r="K157" s="8"/>
      <c r="L157" s="8"/>
      <c r="M157" s="8"/>
      <c r="N157" s="8"/>
      <c r="O157" s="8"/>
      <c r="P157" s="8"/>
      <c r="Q157" s="8"/>
      <c r="R157" s="8"/>
      <c r="S157" s="8"/>
    </row>
    <row r="158" customFormat="false" ht="15" hidden="false" customHeight="false" outlineLevel="0" collapsed="false">
      <c r="A158" s="8" t="s">
        <v>1557</v>
      </c>
      <c r="B158" s="12" t="s">
        <v>1881</v>
      </c>
      <c r="C158" s="12" t="s">
        <v>1888</v>
      </c>
      <c r="D158" s="12" t="s">
        <v>1923</v>
      </c>
      <c r="E158" s="12" t="s">
        <v>320</v>
      </c>
      <c r="F158" s="12" t="s">
        <v>2053</v>
      </c>
      <c r="G158" s="8"/>
      <c r="H158" s="8"/>
      <c r="I158" s="8"/>
      <c r="J158" s="8"/>
      <c r="K158" s="8"/>
      <c r="L158" s="8"/>
      <c r="M158" s="8"/>
      <c r="N158" s="8"/>
      <c r="O158" s="8"/>
      <c r="P158" s="8"/>
      <c r="Q158" s="8"/>
      <c r="R158" s="8"/>
      <c r="S158" s="8"/>
    </row>
    <row r="159" customFormat="false" ht="15" hidden="false" customHeight="false" outlineLevel="0" collapsed="false">
      <c r="A159" s="8" t="s">
        <v>1559</v>
      </c>
      <c r="B159" s="12" t="s">
        <v>1881</v>
      </c>
      <c r="C159" s="12" t="s">
        <v>1888</v>
      </c>
      <c r="D159" s="12" t="s">
        <v>1891</v>
      </c>
      <c r="E159" s="12" t="s">
        <v>320</v>
      </c>
      <c r="F159" s="12" t="s">
        <v>2054</v>
      </c>
      <c r="G159" s="8"/>
      <c r="H159" s="8"/>
      <c r="I159" s="8"/>
      <c r="J159" s="8"/>
      <c r="K159" s="8"/>
      <c r="L159" s="8"/>
      <c r="M159" s="8"/>
      <c r="N159" s="8"/>
      <c r="O159" s="8"/>
      <c r="P159" s="8"/>
      <c r="Q159" s="8"/>
      <c r="R159" s="8"/>
      <c r="S159" s="8"/>
    </row>
    <row r="160" customFormat="false" ht="15" hidden="false" customHeight="false" outlineLevel="0" collapsed="false">
      <c r="A160" s="8" t="s">
        <v>1561</v>
      </c>
      <c r="B160" s="12" t="s">
        <v>1885</v>
      </c>
      <c r="C160" s="12" t="s">
        <v>1890</v>
      </c>
      <c r="D160" s="12" t="s">
        <v>139</v>
      </c>
      <c r="E160" s="12" t="s">
        <v>320</v>
      </c>
      <c r="F160" s="12" t="s">
        <v>2055</v>
      </c>
      <c r="G160" s="8"/>
      <c r="H160" s="8"/>
      <c r="I160" s="8"/>
      <c r="J160" s="8"/>
      <c r="K160" s="8"/>
      <c r="L160" s="8"/>
      <c r="M160" s="8"/>
      <c r="N160" s="8"/>
      <c r="O160" s="8"/>
      <c r="P160" s="8"/>
      <c r="Q160" s="8"/>
      <c r="R160" s="8"/>
      <c r="S160" s="8"/>
    </row>
    <row r="161" customFormat="false" ht="15" hidden="false" customHeight="false" outlineLevel="0" collapsed="false">
      <c r="A161" s="8" t="s">
        <v>1785</v>
      </c>
      <c r="B161" s="12" t="s">
        <v>1881</v>
      </c>
      <c r="C161" s="12" t="s">
        <v>1888</v>
      </c>
      <c r="D161" s="12" t="s">
        <v>1902</v>
      </c>
      <c r="E161" s="12" t="s">
        <v>338</v>
      </c>
      <c r="F161" s="12" t="s">
        <v>2056</v>
      </c>
      <c r="G161" s="8"/>
      <c r="H161" s="8"/>
      <c r="I161" s="8"/>
      <c r="J161" s="8"/>
      <c r="K161" s="8"/>
      <c r="L161" s="8"/>
      <c r="M161" s="8"/>
      <c r="N161" s="8"/>
      <c r="O161" s="8"/>
      <c r="P161" s="8"/>
      <c r="Q161" s="8"/>
      <c r="R161" s="8"/>
      <c r="S161" s="8"/>
    </row>
    <row r="162" customFormat="false" ht="15" hidden="false" customHeight="false" outlineLevel="0" collapsed="false">
      <c r="A162" s="8" t="s">
        <v>1786</v>
      </c>
      <c r="B162" s="12" t="s">
        <v>1885</v>
      </c>
      <c r="C162" s="12" t="s">
        <v>1888</v>
      </c>
      <c r="D162" s="12" t="s">
        <v>139</v>
      </c>
      <c r="E162" s="12" t="s">
        <v>338</v>
      </c>
      <c r="F162" s="12" t="s">
        <v>2057</v>
      </c>
      <c r="G162" s="8"/>
      <c r="H162" s="8"/>
      <c r="I162" s="8"/>
      <c r="J162" s="8"/>
      <c r="K162" s="8"/>
      <c r="L162" s="8"/>
      <c r="M162" s="8"/>
      <c r="N162" s="8"/>
      <c r="O162" s="8"/>
      <c r="P162" s="8"/>
      <c r="Q162" s="8"/>
      <c r="R162" s="8"/>
      <c r="S162" s="8"/>
    </row>
    <row r="163" customFormat="false" ht="15" hidden="false" customHeight="false" outlineLevel="0" collapsed="false">
      <c r="A163" s="8" t="s">
        <v>1787</v>
      </c>
      <c r="B163" s="12" t="s">
        <v>1885</v>
      </c>
      <c r="C163" s="12" t="s">
        <v>1890</v>
      </c>
      <c r="D163" s="12" t="s">
        <v>139</v>
      </c>
      <c r="E163" s="12" t="s">
        <v>338</v>
      </c>
      <c r="F163" s="12" t="s">
        <v>2058</v>
      </c>
      <c r="G163" s="8"/>
      <c r="H163" s="8"/>
      <c r="I163" s="8"/>
      <c r="J163" s="8"/>
      <c r="K163" s="8"/>
      <c r="L163" s="8"/>
      <c r="M163" s="8"/>
      <c r="N163" s="8"/>
      <c r="O163" s="8"/>
      <c r="P163" s="8"/>
      <c r="Q163" s="8"/>
      <c r="R163" s="8"/>
      <c r="S163" s="8"/>
    </row>
    <row r="164" customFormat="false" ht="15" hidden="false" customHeight="false" outlineLevel="0" collapsed="false">
      <c r="A164" s="8" t="s">
        <v>1788</v>
      </c>
      <c r="B164" s="12" t="s">
        <v>1881</v>
      </c>
      <c r="C164" s="12" t="s">
        <v>1888</v>
      </c>
      <c r="D164" s="12" t="s">
        <v>1894</v>
      </c>
      <c r="E164" s="12" t="s">
        <v>338</v>
      </c>
      <c r="F164" s="12" t="s">
        <v>2059</v>
      </c>
      <c r="G164" s="8"/>
      <c r="H164" s="8"/>
      <c r="I164" s="8"/>
      <c r="J164" s="8"/>
      <c r="K164" s="8"/>
      <c r="L164" s="8"/>
      <c r="M164" s="8"/>
      <c r="N164" s="8"/>
      <c r="O164" s="8"/>
      <c r="P164" s="8"/>
      <c r="Q164" s="8"/>
      <c r="R164" s="8"/>
      <c r="S164" s="8"/>
    </row>
    <row r="165" customFormat="false" ht="15" hidden="false" customHeight="false" outlineLevel="0" collapsed="false">
      <c r="A165" s="8" t="s">
        <v>1563</v>
      </c>
      <c r="B165" s="12" t="s">
        <v>1881</v>
      </c>
      <c r="C165" s="12" t="s">
        <v>1882</v>
      </c>
      <c r="D165" s="12" t="s">
        <v>1891</v>
      </c>
      <c r="E165" s="12" t="s">
        <v>320</v>
      </c>
      <c r="F165" s="12" t="s">
        <v>2060</v>
      </c>
      <c r="G165" s="8"/>
      <c r="H165" s="8"/>
      <c r="I165" s="8"/>
      <c r="J165" s="8"/>
      <c r="K165" s="8"/>
      <c r="L165" s="8"/>
      <c r="M165" s="8"/>
      <c r="N165" s="8"/>
      <c r="O165" s="8"/>
      <c r="P165" s="8"/>
      <c r="Q165" s="8"/>
      <c r="R165" s="8"/>
      <c r="S165" s="8"/>
    </row>
    <row r="166" customFormat="false" ht="15" hidden="false" customHeight="false" outlineLevel="0" collapsed="false">
      <c r="A166" s="8" t="s">
        <v>1565</v>
      </c>
      <c r="B166" s="12" t="s">
        <v>1885</v>
      </c>
      <c r="C166" s="12" t="s">
        <v>1888</v>
      </c>
      <c r="D166" s="12" t="s">
        <v>1904</v>
      </c>
      <c r="E166" s="12" t="s">
        <v>320</v>
      </c>
      <c r="F166" s="12" t="s">
        <v>2061</v>
      </c>
      <c r="G166" s="8"/>
      <c r="H166" s="8"/>
      <c r="I166" s="8"/>
      <c r="J166" s="8"/>
      <c r="K166" s="8"/>
      <c r="L166" s="8"/>
      <c r="M166" s="8"/>
      <c r="N166" s="8"/>
      <c r="O166" s="8"/>
      <c r="P166" s="8"/>
      <c r="Q166" s="8"/>
      <c r="R166" s="8"/>
      <c r="S166" s="8"/>
    </row>
    <row r="167" customFormat="false" ht="15" hidden="false" customHeight="false" outlineLevel="0" collapsed="false">
      <c r="A167" s="8" t="s">
        <v>1789</v>
      </c>
      <c r="B167" s="12" t="s">
        <v>1885</v>
      </c>
      <c r="C167" s="12" t="s">
        <v>1888</v>
      </c>
      <c r="D167" s="12" t="s">
        <v>139</v>
      </c>
      <c r="E167" s="12" t="s">
        <v>338</v>
      </c>
      <c r="F167" s="12" t="s">
        <v>2062</v>
      </c>
      <c r="G167" s="8"/>
      <c r="H167" s="8"/>
      <c r="I167" s="8"/>
      <c r="J167" s="8"/>
      <c r="K167" s="8"/>
      <c r="L167" s="8"/>
      <c r="M167" s="8"/>
      <c r="N167" s="8"/>
      <c r="O167" s="8"/>
      <c r="P167" s="8"/>
      <c r="Q167" s="8"/>
      <c r="R167" s="8"/>
      <c r="S167" s="8"/>
    </row>
    <row r="168" customFormat="false" ht="15" hidden="false" customHeight="false" outlineLevel="0" collapsed="false">
      <c r="A168" s="8" t="s">
        <v>1791</v>
      </c>
      <c r="B168" s="12" t="s">
        <v>1881</v>
      </c>
      <c r="C168" s="12" t="s">
        <v>1888</v>
      </c>
      <c r="D168" s="12" t="s">
        <v>1891</v>
      </c>
      <c r="E168" s="12" t="s">
        <v>338</v>
      </c>
      <c r="F168" s="12" t="s">
        <v>2063</v>
      </c>
      <c r="G168" s="8"/>
      <c r="H168" s="8"/>
      <c r="I168" s="8"/>
      <c r="J168" s="8"/>
      <c r="K168" s="8"/>
      <c r="L168" s="8"/>
      <c r="M168" s="8"/>
      <c r="N168" s="8"/>
      <c r="O168" s="8"/>
      <c r="P168" s="8"/>
      <c r="Q168" s="8"/>
      <c r="R168" s="8"/>
      <c r="S168" s="8"/>
    </row>
    <row r="169" customFormat="false" ht="15" hidden="false" customHeight="false" outlineLevel="0" collapsed="false">
      <c r="A169" s="8" t="s">
        <v>1567</v>
      </c>
      <c r="B169" s="12" t="s">
        <v>1885</v>
      </c>
      <c r="C169" s="12" t="s">
        <v>1888</v>
      </c>
      <c r="D169" s="12" t="s">
        <v>139</v>
      </c>
      <c r="E169" s="12" t="s">
        <v>320</v>
      </c>
      <c r="F169" s="12" t="s">
        <v>2064</v>
      </c>
      <c r="G169" s="8"/>
      <c r="H169" s="8"/>
      <c r="I169" s="8"/>
      <c r="J169" s="8"/>
      <c r="K169" s="8"/>
      <c r="L169" s="8"/>
      <c r="M169" s="8"/>
      <c r="N169" s="8"/>
      <c r="O169" s="8"/>
      <c r="P169" s="8"/>
      <c r="Q169" s="8"/>
      <c r="R169" s="8"/>
      <c r="S169" s="8"/>
    </row>
    <row r="170" customFormat="false" ht="15" hidden="false" customHeight="false" outlineLevel="0" collapsed="false">
      <c r="A170" s="8" t="s">
        <v>1792</v>
      </c>
      <c r="B170" s="12" t="s">
        <v>1881</v>
      </c>
      <c r="C170" s="12" t="s">
        <v>1888</v>
      </c>
      <c r="D170" s="12" t="s">
        <v>1902</v>
      </c>
      <c r="E170" s="12" t="s">
        <v>338</v>
      </c>
      <c r="F170" s="12" t="s">
        <v>2065</v>
      </c>
      <c r="G170" s="12" t="s">
        <v>1887</v>
      </c>
      <c r="H170" s="8"/>
      <c r="I170" s="8"/>
      <c r="J170" s="8"/>
      <c r="K170" s="8"/>
      <c r="L170" s="8"/>
      <c r="M170" s="8"/>
      <c r="N170" s="8"/>
      <c r="O170" s="8"/>
      <c r="P170" s="8"/>
      <c r="Q170" s="8"/>
      <c r="R170" s="8"/>
      <c r="S170" s="8"/>
    </row>
    <row r="171" customFormat="false" ht="15" hidden="false" customHeight="false" outlineLevel="0" collapsed="false">
      <c r="A171" s="8" t="s">
        <v>1793</v>
      </c>
      <c r="B171" s="12" t="s">
        <v>1885</v>
      </c>
      <c r="C171" s="12" t="s">
        <v>1888</v>
      </c>
      <c r="D171" s="12" t="s">
        <v>1902</v>
      </c>
      <c r="E171" s="12" t="s">
        <v>338</v>
      </c>
      <c r="F171" s="12" t="s">
        <v>2066</v>
      </c>
      <c r="G171" s="8"/>
      <c r="H171" s="8"/>
      <c r="I171" s="8"/>
      <c r="J171" s="8"/>
      <c r="K171" s="8"/>
      <c r="L171" s="8"/>
      <c r="M171" s="8"/>
      <c r="N171" s="8"/>
      <c r="O171" s="8"/>
      <c r="P171" s="8"/>
      <c r="Q171" s="8"/>
      <c r="R171" s="8"/>
      <c r="S171" s="8"/>
    </row>
    <row r="172" customFormat="false" ht="15" hidden="false" customHeight="false" outlineLevel="0" collapsed="false">
      <c r="A172" s="8" t="s">
        <v>1569</v>
      </c>
      <c r="B172" s="12" t="s">
        <v>1885</v>
      </c>
      <c r="C172" s="12" t="s">
        <v>1888</v>
      </c>
      <c r="D172" s="12" t="s">
        <v>1904</v>
      </c>
      <c r="E172" s="12" t="s">
        <v>320</v>
      </c>
      <c r="F172" s="12" t="s">
        <v>2067</v>
      </c>
      <c r="G172" s="8"/>
      <c r="H172" s="12" t="s">
        <v>2068</v>
      </c>
      <c r="I172" s="8"/>
      <c r="J172" s="8"/>
      <c r="K172" s="8"/>
      <c r="L172" s="8"/>
      <c r="M172" s="8"/>
      <c r="N172" s="8"/>
      <c r="O172" s="8"/>
      <c r="P172" s="8"/>
      <c r="Q172" s="8"/>
      <c r="R172" s="8"/>
      <c r="S172" s="8"/>
    </row>
    <row r="173" customFormat="false" ht="15" hidden="false" customHeight="false" outlineLevel="0" collapsed="false">
      <c r="A173" s="8" t="s">
        <v>1794</v>
      </c>
      <c r="B173" s="12" t="s">
        <v>1885</v>
      </c>
      <c r="C173" s="12" t="s">
        <v>1888</v>
      </c>
      <c r="D173" s="12" t="s">
        <v>139</v>
      </c>
      <c r="E173" s="12" t="s">
        <v>338</v>
      </c>
      <c r="F173" s="12" t="s">
        <v>2069</v>
      </c>
      <c r="G173" s="8"/>
      <c r="H173" s="8"/>
      <c r="I173" s="8"/>
      <c r="J173" s="8"/>
      <c r="K173" s="8"/>
      <c r="L173" s="8"/>
      <c r="M173" s="8"/>
      <c r="N173" s="8"/>
      <c r="O173" s="8"/>
      <c r="P173" s="8"/>
      <c r="Q173" s="8"/>
      <c r="R173" s="8"/>
      <c r="S173" s="8"/>
    </row>
    <row r="174" customFormat="false" ht="15" hidden="false" customHeight="false" outlineLevel="0" collapsed="false">
      <c r="A174" s="8" t="s">
        <v>1571</v>
      </c>
      <c r="B174" s="12" t="s">
        <v>1885</v>
      </c>
      <c r="C174" s="12" t="s">
        <v>1888</v>
      </c>
      <c r="D174" s="12" t="s">
        <v>1891</v>
      </c>
      <c r="E174" s="12" t="s">
        <v>320</v>
      </c>
      <c r="F174" s="12" t="s">
        <v>2070</v>
      </c>
      <c r="G174" s="12" t="s">
        <v>1887</v>
      </c>
      <c r="H174" s="8"/>
      <c r="I174" s="8"/>
      <c r="J174" s="8"/>
      <c r="K174" s="8"/>
      <c r="L174" s="8"/>
      <c r="M174" s="8"/>
      <c r="N174" s="8"/>
      <c r="O174" s="8"/>
      <c r="P174" s="8"/>
      <c r="Q174" s="8"/>
      <c r="R174" s="8"/>
      <c r="S174" s="8"/>
    </row>
    <row r="175" customFormat="false" ht="15" hidden="false" customHeight="false" outlineLevel="0" collapsed="false">
      <c r="A175" s="8" t="s">
        <v>1795</v>
      </c>
      <c r="B175" s="12" t="s">
        <v>1973</v>
      </c>
      <c r="C175" s="12" t="s">
        <v>1888</v>
      </c>
      <c r="D175" s="12" t="s">
        <v>1902</v>
      </c>
      <c r="E175" s="12" t="s">
        <v>338</v>
      </c>
      <c r="F175" s="12" t="s">
        <v>2071</v>
      </c>
      <c r="G175" s="8"/>
      <c r="H175" s="8"/>
      <c r="I175" s="8"/>
      <c r="J175" s="8"/>
      <c r="K175" s="8"/>
      <c r="L175" s="8"/>
      <c r="M175" s="8"/>
      <c r="N175" s="8"/>
      <c r="O175" s="8"/>
      <c r="P175" s="8"/>
      <c r="Q175" s="8"/>
      <c r="R175" s="8"/>
      <c r="S175" s="8"/>
    </row>
    <row r="176" customFormat="false" ht="15" hidden="false" customHeight="false" outlineLevel="0" collapsed="false">
      <c r="A176" s="8" t="s">
        <v>1796</v>
      </c>
      <c r="B176" s="12" t="s">
        <v>1881</v>
      </c>
      <c r="C176" s="12" t="s">
        <v>1888</v>
      </c>
      <c r="D176" s="12" t="s">
        <v>1891</v>
      </c>
      <c r="E176" s="12" t="s">
        <v>338</v>
      </c>
      <c r="F176" s="12" t="s">
        <v>2072</v>
      </c>
      <c r="G176" s="8"/>
      <c r="H176" s="8"/>
      <c r="I176" s="8"/>
      <c r="J176" s="8"/>
      <c r="K176" s="8"/>
      <c r="L176" s="8"/>
      <c r="M176" s="8"/>
      <c r="N176" s="8"/>
      <c r="O176" s="8"/>
      <c r="P176" s="8"/>
      <c r="Q176" s="8"/>
      <c r="R176" s="8"/>
      <c r="S176" s="8"/>
    </row>
    <row r="177" customFormat="false" ht="15" hidden="false" customHeight="false" outlineLevel="0" collapsed="false">
      <c r="A177" s="8" t="s">
        <v>1797</v>
      </c>
      <c r="B177" s="12" t="s">
        <v>1881</v>
      </c>
      <c r="C177" s="12" t="s">
        <v>1888</v>
      </c>
      <c r="D177" s="12" t="s">
        <v>1902</v>
      </c>
      <c r="E177" s="12" t="s">
        <v>338</v>
      </c>
      <c r="F177" s="12" t="s">
        <v>1903</v>
      </c>
      <c r="G177" s="8"/>
      <c r="H177" s="8"/>
      <c r="I177" s="8"/>
      <c r="J177" s="8"/>
      <c r="K177" s="8"/>
      <c r="L177" s="8"/>
      <c r="M177" s="8"/>
      <c r="N177" s="8"/>
      <c r="O177" s="8"/>
      <c r="P177" s="8"/>
      <c r="Q177" s="8"/>
      <c r="R177" s="8"/>
      <c r="S177" s="8"/>
    </row>
    <row r="178" customFormat="false" ht="15" hidden="false" customHeight="false" outlineLevel="0" collapsed="false">
      <c r="A178" s="8" t="s">
        <v>1798</v>
      </c>
      <c r="B178" s="12" t="s">
        <v>1881</v>
      </c>
      <c r="C178" s="12" t="s">
        <v>1888</v>
      </c>
      <c r="D178" s="12" t="s">
        <v>1891</v>
      </c>
      <c r="E178" s="12" t="s">
        <v>338</v>
      </c>
      <c r="F178" s="12" t="s">
        <v>2073</v>
      </c>
      <c r="G178" s="8"/>
      <c r="H178" s="8"/>
      <c r="I178" s="8"/>
      <c r="J178" s="8"/>
      <c r="K178" s="8"/>
      <c r="L178" s="8"/>
      <c r="M178" s="8"/>
      <c r="N178" s="8"/>
      <c r="O178" s="8"/>
      <c r="P178" s="8"/>
      <c r="Q178" s="8"/>
      <c r="R178" s="8"/>
      <c r="S178" s="8"/>
    </row>
    <row r="179" customFormat="false" ht="15" hidden="false" customHeight="false" outlineLevel="0" collapsed="false">
      <c r="A179" s="8" t="s">
        <v>1799</v>
      </c>
      <c r="B179" s="12" t="s">
        <v>1881</v>
      </c>
      <c r="C179" s="12" t="s">
        <v>1890</v>
      </c>
      <c r="D179" s="12" t="s">
        <v>1883</v>
      </c>
      <c r="E179" s="12" t="s">
        <v>338</v>
      </c>
      <c r="F179" s="12" t="s">
        <v>2074</v>
      </c>
      <c r="G179" s="12" t="s">
        <v>2075</v>
      </c>
      <c r="H179" s="8"/>
      <c r="I179" s="8"/>
      <c r="J179" s="8"/>
      <c r="K179" s="8"/>
      <c r="L179" s="8"/>
      <c r="M179" s="8"/>
      <c r="N179" s="8"/>
      <c r="O179" s="8"/>
      <c r="P179" s="8"/>
      <c r="Q179" s="8"/>
      <c r="R179" s="8"/>
      <c r="S179" s="8"/>
    </row>
    <row r="180" customFormat="false" ht="15" hidden="false" customHeight="false" outlineLevel="0" collapsed="false">
      <c r="A180" s="8" t="s">
        <v>1572</v>
      </c>
      <c r="B180" s="12" t="s">
        <v>1881</v>
      </c>
      <c r="C180" s="12" t="s">
        <v>1882</v>
      </c>
      <c r="D180" s="12" t="s">
        <v>1883</v>
      </c>
      <c r="E180" s="12" t="s">
        <v>320</v>
      </c>
      <c r="F180" s="12" t="s">
        <v>2076</v>
      </c>
      <c r="G180" s="8"/>
      <c r="H180" s="8"/>
      <c r="I180" s="8"/>
      <c r="J180" s="8"/>
      <c r="K180" s="8"/>
      <c r="L180" s="8"/>
      <c r="M180" s="8"/>
      <c r="N180" s="8"/>
      <c r="O180" s="8"/>
      <c r="P180" s="8"/>
      <c r="Q180" s="8"/>
      <c r="R180" s="8"/>
      <c r="S180" s="8"/>
    </row>
    <row r="181" customFormat="false" ht="15" hidden="false" customHeight="false" outlineLevel="0" collapsed="false">
      <c r="A181" s="8" t="s">
        <v>1574</v>
      </c>
      <c r="B181" s="12" t="s">
        <v>1881</v>
      </c>
      <c r="C181" s="12" t="s">
        <v>1888</v>
      </c>
      <c r="D181" s="12" t="s">
        <v>1891</v>
      </c>
      <c r="E181" s="12" t="s">
        <v>320</v>
      </c>
      <c r="F181" s="12" t="s">
        <v>2077</v>
      </c>
      <c r="G181" s="8"/>
      <c r="H181" s="8"/>
      <c r="I181" s="8"/>
      <c r="J181" s="8"/>
      <c r="K181" s="8"/>
      <c r="L181" s="8"/>
      <c r="M181" s="8"/>
      <c r="N181" s="8"/>
      <c r="O181" s="8"/>
      <c r="P181" s="8"/>
      <c r="Q181" s="8"/>
      <c r="R181" s="8"/>
      <c r="S181" s="8"/>
    </row>
    <row r="182" customFormat="false" ht="15" hidden="false" customHeight="false" outlineLevel="0" collapsed="false">
      <c r="A182" s="8" t="s">
        <v>1576</v>
      </c>
      <c r="B182" s="12" t="s">
        <v>1881</v>
      </c>
      <c r="C182" s="12" t="s">
        <v>1888</v>
      </c>
      <c r="D182" s="12" t="s">
        <v>1891</v>
      </c>
      <c r="E182" s="12" t="s">
        <v>320</v>
      </c>
      <c r="F182" s="12" t="s">
        <v>2077</v>
      </c>
      <c r="G182" s="12" t="s">
        <v>2078</v>
      </c>
      <c r="H182" s="8"/>
      <c r="I182" s="8"/>
      <c r="J182" s="8"/>
      <c r="K182" s="8"/>
      <c r="L182" s="8"/>
      <c r="M182" s="8"/>
      <c r="N182" s="8"/>
      <c r="O182" s="8"/>
      <c r="P182" s="8"/>
      <c r="Q182" s="8"/>
      <c r="R182" s="8"/>
      <c r="S182" s="8"/>
    </row>
    <row r="183" customFormat="false" ht="15" hidden="false" customHeight="false" outlineLevel="0" collapsed="false">
      <c r="A183" s="8" t="s">
        <v>1800</v>
      </c>
      <c r="B183" s="12" t="s">
        <v>1885</v>
      </c>
      <c r="C183" s="12" t="s">
        <v>1888</v>
      </c>
      <c r="D183" s="12" t="s">
        <v>1904</v>
      </c>
      <c r="E183" s="12" t="s">
        <v>338</v>
      </c>
      <c r="F183" s="12" t="s">
        <v>2079</v>
      </c>
      <c r="G183" s="12" t="s">
        <v>1887</v>
      </c>
      <c r="H183" s="8"/>
      <c r="I183" s="8"/>
      <c r="J183" s="8"/>
      <c r="K183" s="8"/>
      <c r="L183" s="8"/>
      <c r="M183" s="8"/>
      <c r="N183" s="8"/>
      <c r="O183" s="8"/>
      <c r="P183" s="8"/>
      <c r="Q183" s="8"/>
      <c r="R183" s="8"/>
      <c r="S183" s="8"/>
    </row>
    <row r="184" customFormat="false" ht="15" hidden="false" customHeight="false" outlineLevel="0" collapsed="false">
      <c r="A184" s="8" t="s">
        <v>1801</v>
      </c>
      <c r="B184" s="12" t="s">
        <v>1885</v>
      </c>
      <c r="C184" s="12" t="s">
        <v>1888</v>
      </c>
      <c r="D184" s="12" t="s">
        <v>1883</v>
      </c>
      <c r="E184" s="12" t="s">
        <v>338</v>
      </c>
      <c r="F184" s="12" t="s">
        <v>2080</v>
      </c>
      <c r="G184" s="8"/>
      <c r="H184" s="8"/>
      <c r="I184" s="8"/>
      <c r="J184" s="8"/>
      <c r="K184" s="8"/>
      <c r="L184" s="8"/>
      <c r="M184" s="8"/>
      <c r="N184" s="8"/>
      <c r="O184" s="8"/>
      <c r="P184" s="8"/>
      <c r="Q184" s="8"/>
      <c r="R184" s="8"/>
      <c r="S184" s="8"/>
    </row>
    <row r="185" customFormat="false" ht="15" hidden="false" customHeight="false" outlineLevel="0" collapsed="false">
      <c r="A185" s="8" t="s">
        <v>1802</v>
      </c>
      <c r="B185" s="12" t="s">
        <v>1885</v>
      </c>
      <c r="C185" s="12" t="s">
        <v>1888</v>
      </c>
      <c r="D185" s="12" t="s">
        <v>1902</v>
      </c>
      <c r="E185" s="12" t="s">
        <v>338</v>
      </c>
      <c r="F185" s="12" t="s">
        <v>2081</v>
      </c>
      <c r="G185" s="8"/>
      <c r="H185" s="8"/>
      <c r="I185" s="8"/>
      <c r="J185" s="8"/>
      <c r="K185" s="8"/>
      <c r="L185" s="8"/>
      <c r="M185" s="8"/>
      <c r="N185" s="8"/>
      <c r="O185" s="8"/>
      <c r="P185" s="8"/>
      <c r="Q185" s="8"/>
      <c r="R185" s="8"/>
      <c r="S185" s="8"/>
    </row>
    <row r="186" customFormat="false" ht="15" hidden="false" customHeight="false" outlineLevel="0" collapsed="false">
      <c r="A186" s="8" t="s">
        <v>1578</v>
      </c>
      <c r="B186" s="12" t="s">
        <v>1885</v>
      </c>
      <c r="C186" s="12" t="s">
        <v>1888</v>
      </c>
      <c r="D186" s="12" t="s">
        <v>1891</v>
      </c>
      <c r="E186" s="12" t="s">
        <v>320</v>
      </c>
      <c r="F186" s="12" t="s">
        <v>2082</v>
      </c>
      <c r="G186" s="8"/>
      <c r="H186" s="8"/>
      <c r="I186" s="8"/>
      <c r="J186" s="8"/>
      <c r="K186" s="8"/>
      <c r="L186" s="8"/>
      <c r="M186" s="8"/>
      <c r="N186" s="8"/>
      <c r="O186" s="8"/>
      <c r="P186" s="8"/>
      <c r="Q186" s="8"/>
      <c r="R186" s="8"/>
      <c r="S186" s="8"/>
    </row>
    <row r="187" customFormat="false" ht="15" hidden="false" customHeight="false" outlineLevel="0" collapsed="false">
      <c r="A187" s="8" t="s">
        <v>1803</v>
      </c>
      <c r="B187" s="12" t="s">
        <v>1881</v>
      </c>
      <c r="C187" s="12" t="s">
        <v>1888</v>
      </c>
      <c r="D187" s="12" t="s">
        <v>1908</v>
      </c>
      <c r="E187" s="12" t="s">
        <v>338</v>
      </c>
      <c r="F187" s="12" t="s">
        <v>2083</v>
      </c>
      <c r="G187" s="8"/>
      <c r="H187" s="8"/>
      <c r="I187" s="8"/>
      <c r="J187" s="8"/>
      <c r="K187" s="8"/>
      <c r="L187" s="8"/>
      <c r="M187" s="8"/>
      <c r="N187" s="8"/>
      <c r="O187" s="8"/>
      <c r="P187" s="8"/>
      <c r="Q187" s="8"/>
      <c r="R187" s="8"/>
      <c r="S187" s="8"/>
    </row>
    <row r="188" customFormat="false" ht="15" hidden="false" customHeight="false" outlineLevel="0" collapsed="false">
      <c r="A188" s="8" t="s">
        <v>1580</v>
      </c>
      <c r="B188" s="12" t="s">
        <v>1885</v>
      </c>
      <c r="C188" s="12" t="s">
        <v>1882</v>
      </c>
      <c r="D188" s="12" t="s">
        <v>139</v>
      </c>
      <c r="E188" s="12" t="s">
        <v>320</v>
      </c>
      <c r="F188" s="12" t="s">
        <v>2084</v>
      </c>
      <c r="G188" s="12" t="s">
        <v>1887</v>
      </c>
      <c r="H188" s="8"/>
      <c r="I188" s="8"/>
      <c r="J188" s="8"/>
      <c r="K188" s="8"/>
      <c r="L188" s="8"/>
      <c r="M188" s="8"/>
      <c r="N188" s="8"/>
      <c r="O188" s="8"/>
      <c r="P188" s="8"/>
      <c r="Q188" s="8"/>
      <c r="R188" s="8"/>
      <c r="S188" s="8"/>
    </row>
    <row r="189" customFormat="false" ht="15" hidden="false" customHeight="false" outlineLevel="0" collapsed="false">
      <c r="A189" s="12" t="s">
        <v>1581</v>
      </c>
      <c r="B189" s="12" t="s">
        <v>1885</v>
      </c>
      <c r="C189" s="12" t="s">
        <v>1888</v>
      </c>
      <c r="D189" s="12" t="s">
        <v>1891</v>
      </c>
      <c r="E189" s="12" t="s">
        <v>320</v>
      </c>
      <c r="F189" s="12" t="s">
        <v>2085</v>
      </c>
      <c r="G189" s="8"/>
      <c r="H189" s="8"/>
      <c r="I189" s="8"/>
      <c r="J189" s="8"/>
      <c r="K189" s="8"/>
      <c r="L189" s="8"/>
      <c r="M189" s="8"/>
      <c r="N189" s="8"/>
      <c r="O189" s="8"/>
      <c r="P189" s="8"/>
      <c r="Q189" s="8"/>
      <c r="R189" s="8"/>
      <c r="S189" s="8"/>
    </row>
    <row r="190" customFormat="false" ht="15" hidden="false" customHeight="false" outlineLevel="0" collapsed="false">
      <c r="A190" s="8" t="s">
        <v>1804</v>
      </c>
      <c r="B190" s="12" t="s">
        <v>1885</v>
      </c>
      <c r="C190" s="12" t="s">
        <v>1888</v>
      </c>
      <c r="D190" s="12" t="s">
        <v>1891</v>
      </c>
      <c r="E190" s="12" t="s">
        <v>338</v>
      </c>
      <c r="F190" s="12" t="s">
        <v>2086</v>
      </c>
      <c r="G190" s="8"/>
      <c r="H190" s="8"/>
      <c r="I190" s="8"/>
      <c r="J190" s="8"/>
      <c r="K190" s="8"/>
      <c r="L190" s="8"/>
      <c r="M190" s="8"/>
      <c r="N190" s="8"/>
      <c r="O190" s="8"/>
      <c r="P190" s="8"/>
      <c r="Q190" s="8"/>
      <c r="R190" s="8"/>
      <c r="S190" s="8"/>
    </row>
    <row r="191" customFormat="false" ht="15" hidden="false" customHeight="false" outlineLevel="0" collapsed="false">
      <c r="A191" s="8" t="s">
        <v>1583</v>
      </c>
      <c r="B191" s="12" t="s">
        <v>1881</v>
      </c>
      <c r="C191" s="12" t="s">
        <v>1888</v>
      </c>
      <c r="D191" s="12" t="s">
        <v>139</v>
      </c>
      <c r="E191" s="12" t="s">
        <v>320</v>
      </c>
      <c r="F191" s="12" t="s">
        <v>2087</v>
      </c>
      <c r="G191" s="8"/>
      <c r="H191" s="8"/>
      <c r="I191" s="8"/>
      <c r="J191" s="8"/>
      <c r="K191" s="8"/>
      <c r="L191" s="8"/>
      <c r="M191" s="8"/>
      <c r="N191" s="8"/>
      <c r="O191" s="8"/>
      <c r="P191" s="8"/>
      <c r="Q191" s="8"/>
      <c r="R191" s="8"/>
      <c r="S191" s="8"/>
    </row>
    <row r="192" customFormat="false" ht="15" hidden="false" customHeight="false" outlineLevel="0" collapsed="false">
      <c r="A192" s="8" t="s">
        <v>1584</v>
      </c>
      <c r="B192" s="12" t="s">
        <v>1885</v>
      </c>
      <c r="C192" s="12" t="s">
        <v>1888</v>
      </c>
      <c r="D192" s="12" t="s">
        <v>1891</v>
      </c>
      <c r="E192" s="12" t="s">
        <v>320</v>
      </c>
      <c r="F192" s="12" t="s">
        <v>2088</v>
      </c>
      <c r="G192" s="12" t="s">
        <v>2089</v>
      </c>
      <c r="H192" s="8"/>
      <c r="I192" s="8"/>
      <c r="J192" s="8"/>
      <c r="K192" s="8"/>
      <c r="L192" s="8"/>
      <c r="M192" s="8"/>
      <c r="N192" s="8"/>
      <c r="O192" s="8"/>
      <c r="P192" s="8"/>
      <c r="Q192" s="8"/>
      <c r="R192" s="8"/>
      <c r="S192" s="8"/>
    </row>
    <row r="193" customFormat="false" ht="15" hidden="false" customHeight="false" outlineLevel="0" collapsed="false">
      <c r="A193" s="8" t="s">
        <v>1585</v>
      </c>
      <c r="B193" s="12" t="s">
        <v>1885</v>
      </c>
      <c r="C193" s="12" t="s">
        <v>1888</v>
      </c>
      <c r="D193" s="12" t="s">
        <v>1891</v>
      </c>
      <c r="E193" s="12" t="s">
        <v>320</v>
      </c>
      <c r="F193" s="12" t="s">
        <v>2090</v>
      </c>
      <c r="G193" s="12" t="s">
        <v>2089</v>
      </c>
      <c r="H193" s="8"/>
      <c r="I193" s="8"/>
      <c r="J193" s="8"/>
      <c r="K193" s="8"/>
      <c r="L193" s="8"/>
      <c r="M193" s="8"/>
      <c r="N193" s="8"/>
      <c r="O193" s="8"/>
      <c r="P193" s="8"/>
      <c r="Q193" s="8"/>
      <c r="R193" s="8"/>
      <c r="S193" s="8"/>
    </row>
    <row r="194" customFormat="false" ht="15" hidden="false" customHeight="false" outlineLevel="0" collapsed="false">
      <c r="A194" s="8" t="s">
        <v>1805</v>
      </c>
      <c r="B194" s="12" t="s">
        <v>1885</v>
      </c>
      <c r="C194" s="12" t="s">
        <v>1890</v>
      </c>
      <c r="D194" s="12" t="s">
        <v>1891</v>
      </c>
      <c r="E194" s="12" t="s">
        <v>338</v>
      </c>
      <c r="F194" s="12" t="s">
        <v>2091</v>
      </c>
      <c r="G194" s="8"/>
      <c r="H194" s="8"/>
      <c r="I194" s="8"/>
      <c r="J194" s="8"/>
      <c r="K194" s="8"/>
      <c r="L194" s="8"/>
      <c r="M194" s="8"/>
      <c r="N194" s="8"/>
      <c r="O194" s="8"/>
      <c r="P194" s="8"/>
      <c r="Q194" s="8"/>
      <c r="R194" s="8"/>
      <c r="S194" s="8"/>
    </row>
    <row r="195" customFormat="false" ht="15" hidden="false" customHeight="false" outlineLevel="0" collapsed="false">
      <c r="A195" s="8" t="s">
        <v>1806</v>
      </c>
      <c r="B195" s="12" t="s">
        <v>1885</v>
      </c>
      <c r="C195" s="12" t="s">
        <v>1888</v>
      </c>
      <c r="D195" s="12" t="s">
        <v>1891</v>
      </c>
      <c r="E195" s="12" t="s">
        <v>338</v>
      </c>
      <c r="F195" s="12" t="s">
        <v>2092</v>
      </c>
      <c r="G195" s="8"/>
      <c r="H195" s="8"/>
      <c r="I195" s="8"/>
      <c r="J195" s="8"/>
      <c r="K195" s="8"/>
      <c r="L195" s="8"/>
      <c r="M195" s="8"/>
      <c r="N195" s="8"/>
      <c r="O195" s="8"/>
      <c r="P195" s="8"/>
      <c r="Q195" s="8"/>
      <c r="R195" s="8"/>
      <c r="S195" s="8"/>
    </row>
    <row r="196" customFormat="false" ht="15" hidden="false" customHeight="false" outlineLevel="0" collapsed="false">
      <c r="A196" s="8" t="s">
        <v>1807</v>
      </c>
      <c r="B196" s="12" t="s">
        <v>1885</v>
      </c>
      <c r="C196" s="12" t="s">
        <v>1888</v>
      </c>
      <c r="D196" s="12" t="s">
        <v>1904</v>
      </c>
      <c r="E196" s="12" t="s">
        <v>338</v>
      </c>
      <c r="F196" s="12" t="s">
        <v>2093</v>
      </c>
      <c r="G196" s="8"/>
      <c r="H196" s="8"/>
      <c r="I196" s="8"/>
      <c r="J196" s="8"/>
      <c r="K196" s="8"/>
      <c r="L196" s="8"/>
      <c r="M196" s="8"/>
      <c r="N196" s="8"/>
      <c r="O196" s="8"/>
      <c r="P196" s="8"/>
      <c r="Q196" s="8"/>
      <c r="R196" s="8"/>
      <c r="S196" s="8"/>
    </row>
    <row r="197" customFormat="false" ht="15" hidden="false" customHeight="false" outlineLevel="0" collapsed="false">
      <c r="A197" s="8" t="s">
        <v>1808</v>
      </c>
      <c r="B197" s="12" t="s">
        <v>1885</v>
      </c>
      <c r="C197" s="12" t="s">
        <v>1888</v>
      </c>
      <c r="D197" s="12" t="s">
        <v>1908</v>
      </c>
      <c r="E197" s="12" t="s">
        <v>338</v>
      </c>
      <c r="F197" s="12" t="s">
        <v>2093</v>
      </c>
      <c r="G197" s="8"/>
      <c r="H197" s="8"/>
      <c r="I197" s="8"/>
      <c r="J197" s="8"/>
      <c r="K197" s="8"/>
      <c r="L197" s="8"/>
      <c r="M197" s="8"/>
      <c r="N197" s="8"/>
      <c r="O197" s="8"/>
      <c r="P197" s="8"/>
      <c r="Q197" s="8"/>
      <c r="R197" s="8"/>
      <c r="S197" s="8"/>
    </row>
    <row r="198" customFormat="false" ht="15" hidden="false" customHeight="false" outlineLevel="0" collapsed="false">
      <c r="A198" s="8" t="s">
        <v>1809</v>
      </c>
      <c r="B198" s="12" t="s">
        <v>1881</v>
      </c>
      <c r="C198" s="12" t="s">
        <v>1888</v>
      </c>
      <c r="D198" s="12" t="s">
        <v>1891</v>
      </c>
      <c r="E198" s="12" t="s">
        <v>338</v>
      </c>
      <c r="F198" s="12" t="s">
        <v>2094</v>
      </c>
      <c r="G198" s="12" t="s">
        <v>1887</v>
      </c>
      <c r="H198" s="8"/>
      <c r="I198" s="8"/>
      <c r="J198" s="8"/>
      <c r="K198" s="8"/>
      <c r="L198" s="8"/>
      <c r="M198" s="8"/>
      <c r="N198" s="8"/>
      <c r="O198" s="8"/>
      <c r="P198" s="8"/>
      <c r="Q198" s="8"/>
      <c r="R198" s="8"/>
      <c r="S198" s="8"/>
    </row>
    <row r="199" customFormat="false" ht="15" hidden="false" customHeight="false" outlineLevel="0" collapsed="false">
      <c r="A199" s="8" t="s">
        <v>1810</v>
      </c>
      <c r="B199" s="12" t="s">
        <v>1881</v>
      </c>
      <c r="C199" s="12" t="s">
        <v>1888</v>
      </c>
      <c r="D199" s="12" t="s">
        <v>1891</v>
      </c>
      <c r="E199" s="12" t="s">
        <v>338</v>
      </c>
      <c r="F199" s="12" t="s">
        <v>1903</v>
      </c>
      <c r="G199" s="8"/>
      <c r="H199" s="8"/>
      <c r="I199" s="8"/>
      <c r="J199" s="8"/>
      <c r="K199" s="8"/>
      <c r="L199" s="8"/>
      <c r="M199" s="8"/>
      <c r="N199" s="8"/>
      <c r="O199" s="8"/>
      <c r="P199" s="8"/>
      <c r="Q199" s="8"/>
      <c r="R199" s="8"/>
      <c r="S199" s="8"/>
    </row>
    <row r="200" customFormat="false" ht="15" hidden="false" customHeight="false" outlineLevel="0" collapsed="false">
      <c r="A200" s="8" t="s">
        <v>1587</v>
      </c>
      <c r="B200" s="12" t="s">
        <v>1881</v>
      </c>
      <c r="C200" s="12" t="s">
        <v>1888</v>
      </c>
      <c r="D200" s="12" t="s">
        <v>2038</v>
      </c>
      <c r="E200" s="12" t="s">
        <v>320</v>
      </c>
      <c r="F200" s="12" t="s">
        <v>2095</v>
      </c>
      <c r="G200" s="8"/>
      <c r="H200" s="8"/>
      <c r="I200" s="8"/>
      <c r="J200" s="8"/>
      <c r="K200" s="8"/>
      <c r="L200" s="8"/>
      <c r="M200" s="8"/>
      <c r="N200" s="8"/>
      <c r="O200" s="8"/>
      <c r="P200" s="8"/>
      <c r="Q200" s="8"/>
      <c r="R200" s="8"/>
      <c r="S200" s="8"/>
    </row>
    <row r="201" customFormat="false" ht="15" hidden="false" customHeight="false" outlineLevel="0" collapsed="false">
      <c r="A201" s="8" t="s">
        <v>1588</v>
      </c>
      <c r="B201" s="12" t="s">
        <v>1885</v>
      </c>
      <c r="C201" s="12" t="s">
        <v>1882</v>
      </c>
      <c r="D201" s="12" t="s">
        <v>1883</v>
      </c>
      <c r="E201" s="12" t="s">
        <v>320</v>
      </c>
      <c r="F201" s="12" t="s">
        <v>2096</v>
      </c>
      <c r="G201" s="8"/>
      <c r="H201" s="8"/>
      <c r="I201" s="8"/>
      <c r="J201" s="8"/>
      <c r="K201" s="8"/>
      <c r="L201" s="8"/>
      <c r="M201" s="8"/>
      <c r="N201" s="8"/>
      <c r="O201" s="8"/>
      <c r="P201" s="8"/>
      <c r="Q201" s="8"/>
      <c r="R201" s="8"/>
      <c r="S201" s="8"/>
    </row>
    <row r="202" customFormat="false" ht="15" hidden="false" customHeight="false" outlineLevel="0" collapsed="false">
      <c r="A202" s="8" t="s">
        <v>1811</v>
      </c>
      <c r="B202" s="12" t="s">
        <v>1881</v>
      </c>
      <c r="C202" s="12" t="s">
        <v>1888</v>
      </c>
      <c r="D202" s="12" t="s">
        <v>1894</v>
      </c>
      <c r="E202" s="12" t="s">
        <v>338</v>
      </c>
      <c r="F202" s="12" t="s">
        <v>2097</v>
      </c>
      <c r="G202" s="8"/>
      <c r="H202" s="8"/>
      <c r="I202" s="8"/>
      <c r="J202" s="8"/>
      <c r="K202" s="8"/>
      <c r="L202" s="8"/>
      <c r="M202" s="8"/>
      <c r="N202" s="8"/>
      <c r="O202" s="8"/>
      <c r="P202" s="8"/>
      <c r="Q202" s="8"/>
      <c r="R202" s="8"/>
      <c r="S202" s="8"/>
    </row>
    <row r="203" customFormat="false" ht="15" hidden="false" customHeight="false" outlineLevel="0" collapsed="false">
      <c r="A203" s="8" t="s">
        <v>1590</v>
      </c>
      <c r="B203" s="12" t="s">
        <v>1885</v>
      </c>
      <c r="C203" s="12" t="s">
        <v>1890</v>
      </c>
      <c r="D203" s="12" t="s">
        <v>2098</v>
      </c>
      <c r="E203" s="12" t="s">
        <v>320</v>
      </c>
      <c r="F203" s="12" t="s">
        <v>2099</v>
      </c>
      <c r="H203" s="12" t="s">
        <v>2100</v>
      </c>
      <c r="I203" s="8"/>
      <c r="J203" s="8"/>
      <c r="K203" s="8"/>
      <c r="L203" s="8"/>
      <c r="M203" s="8"/>
      <c r="N203" s="8"/>
      <c r="O203" s="8"/>
      <c r="P203" s="8"/>
      <c r="Q203" s="8"/>
      <c r="R203" s="8"/>
      <c r="S203" s="8"/>
    </row>
    <row r="204" customFormat="false" ht="15" hidden="false" customHeight="false" outlineLevel="0" collapsed="false">
      <c r="A204" s="8" t="s">
        <v>1812</v>
      </c>
      <c r="B204" s="12" t="s">
        <v>1885</v>
      </c>
      <c r="C204" s="12" t="s">
        <v>1888</v>
      </c>
      <c r="D204" s="12" t="s">
        <v>139</v>
      </c>
      <c r="E204" s="12" t="s">
        <v>338</v>
      </c>
      <c r="F204" s="12" t="s">
        <v>2101</v>
      </c>
      <c r="G204" s="8"/>
      <c r="H204" s="8"/>
      <c r="I204" s="8"/>
      <c r="J204" s="8"/>
      <c r="K204" s="8"/>
      <c r="L204" s="8"/>
      <c r="M204" s="8"/>
      <c r="N204" s="8"/>
      <c r="O204" s="8"/>
      <c r="P204" s="8"/>
      <c r="Q204" s="8"/>
      <c r="R204" s="8"/>
      <c r="S204" s="8"/>
    </row>
    <row r="205" customFormat="false" ht="15" hidden="false" customHeight="false" outlineLevel="0" collapsed="false">
      <c r="A205" s="8" t="s">
        <v>1813</v>
      </c>
      <c r="B205" s="12" t="s">
        <v>1881</v>
      </c>
      <c r="C205" s="12" t="s">
        <v>1888</v>
      </c>
      <c r="D205" s="12" t="s">
        <v>1894</v>
      </c>
      <c r="E205" s="12" t="s">
        <v>338</v>
      </c>
      <c r="F205" s="12" t="s">
        <v>2102</v>
      </c>
      <c r="G205" s="8"/>
      <c r="H205" s="8"/>
      <c r="I205" s="8"/>
      <c r="J205" s="8"/>
      <c r="K205" s="8"/>
      <c r="L205" s="8"/>
      <c r="M205" s="8"/>
      <c r="N205" s="8"/>
      <c r="O205" s="8"/>
      <c r="P205" s="8"/>
      <c r="Q205" s="8"/>
      <c r="R205" s="8"/>
      <c r="S205" s="8"/>
    </row>
    <row r="206" customFormat="false" ht="15" hidden="false" customHeight="false" outlineLevel="0" collapsed="false">
      <c r="A206" s="8" t="s">
        <v>1814</v>
      </c>
      <c r="B206" s="12" t="s">
        <v>1881</v>
      </c>
      <c r="C206" s="12" t="s">
        <v>1888</v>
      </c>
      <c r="D206" s="12" t="s">
        <v>139</v>
      </c>
      <c r="E206" s="12" t="s">
        <v>338</v>
      </c>
      <c r="F206" s="12" t="s">
        <v>2103</v>
      </c>
      <c r="G206" s="8"/>
      <c r="H206" s="8"/>
      <c r="I206" s="8"/>
      <c r="J206" s="8"/>
      <c r="K206" s="8"/>
      <c r="L206" s="8"/>
      <c r="M206" s="8"/>
      <c r="N206" s="8"/>
      <c r="O206" s="8"/>
      <c r="P206" s="8"/>
      <c r="Q206" s="8"/>
      <c r="R206" s="8"/>
      <c r="S206" s="8"/>
    </row>
    <row r="207" customFormat="false" ht="15" hidden="false" customHeight="false" outlineLevel="0" collapsed="false">
      <c r="A207" s="12" t="s">
        <v>1815</v>
      </c>
      <c r="B207" s="12" t="s">
        <v>1885</v>
      </c>
      <c r="C207" s="12" t="s">
        <v>1888</v>
      </c>
      <c r="D207" s="12" t="s">
        <v>1902</v>
      </c>
      <c r="E207" s="12" t="s">
        <v>338</v>
      </c>
      <c r="F207" s="12" t="s">
        <v>2104</v>
      </c>
      <c r="G207" s="8"/>
      <c r="H207" s="8"/>
      <c r="I207" s="8"/>
      <c r="J207" s="8"/>
      <c r="K207" s="8"/>
      <c r="L207" s="8"/>
      <c r="M207" s="8"/>
      <c r="N207" s="8"/>
      <c r="O207" s="8"/>
      <c r="P207" s="8"/>
      <c r="Q207" s="8"/>
      <c r="R207" s="8"/>
      <c r="S207" s="8"/>
    </row>
    <row r="208" customFormat="false" ht="15" hidden="false" customHeight="false" outlineLevel="0" collapsed="false">
      <c r="A208" s="8" t="s">
        <v>1592</v>
      </c>
      <c r="B208" s="12" t="s">
        <v>1881</v>
      </c>
      <c r="C208" s="12" t="s">
        <v>1888</v>
      </c>
      <c r="D208" s="12" t="s">
        <v>1908</v>
      </c>
      <c r="E208" s="12" t="s">
        <v>320</v>
      </c>
      <c r="F208" s="12" t="s">
        <v>2105</v>
      </c>
      <c r="G208" s="8"/>
      <c r="H208" s="8"/>
      <c r="I208" s="8"/>
      <c r="J208" s="8"/>
      <c r="K208" s="8"/>
      <c r="L208" s="8"/>
      <c r="M208" s="8"/>
      <c r="N208" s="8"/>
      <c r="O208" s="8"/>
      <c r="P208" s="8"/>
      <c r="Q208" s="8"/>
      <c r="R208" s="8"/>
      <c r="S208" s="8"/>
    </row>
    <row r="209" customFormat="false" ht="15" hidden="false" customHeight="false" outlineLevel="0" collapsed="false">
      <c r="A209" s="8" t="s">
        <v>1817</v>
      </c>
      <c r="B209" s="12" t="s">
        <v>1881</v>
      </c>
      <c r="C209" s="12" t="s">
        <v>1888</v>
      </c>
      <c r="D209" s="12" t="s">
        <v>2098</v>
      </c>
      <c r="E209" s="12" t="s">
        <v>338</v>
      </c>
      <c r="F209" s="12" t="s">
        <v>2106</v>
      </c>
      <c r="G209" s="8"/>
      <c r="H209" s="8"/>
      <c r="I209" s="8"/>
      <c r="J209" s="8"/>
      <c r="K209" s="8"/>
      <c r="L209" s="8"/>
      <c r="M209" s="8"/>
      <c r="N209" s="8"/>
      <c r="O209" s="8"/>
      <c r="P209" s="8"/>
      <c r="Q209" s="8"/>
      <c r="R209" s="8"/>
      <c r="S209" s="8"/>
    </row>
    <row r="210" customFormat="false" ht="15" hidden="false" customHeight="false" outlineLevel="0" collapsed="false">
      <c r="A210" s="8" t="s">
        <v>1593</v>
      </c>
      <c r="B210" s="12" t="s">
        <v>1881</v>
      </c>
      <c r="C210" s="12" t="s">
        <v>1888</v>
      </c>
      <c r="D210" s="12" t="s">
        <v>1891</v>
      </c>
      <c r="E210" s="12" t="s">
        <v>320</v>
      </c>
      <c r="F210" s="12" t="s">
        <v>2107</v>
      </c>
      <c r="G210" s="8"/>
      <c r="H210" s="8"/>
      <c r="I210" s="8"/>
      <c r="J210" s="8"/>
      <c r="K210" s="8"/>
      <c r="L210" s="8"/>
      <c r="M210" s="8"/>
      <c r="N210" s="8"/>
      <c r="O210" s="8"/>
      <c r="P210" s="8"/>
      <c r="Q210" s="8"/>
      <c r="R210" s="8"/>
      <c r="S210" s="8"/>
    </row>
    <row r="211" customFormat="false" ht="15" hidden="false" customHeight="false" outlineLevel="0" collapsed="false">
      <c r="A211" s="12" t="s">
        <v>1594</v>
      </c>
      <c r="B211" s="12" t="s">
        <v>1885</v>
      </c>
      <c r="C211" s="12" t="s">
        <v>1888</v>
      </c>
      <c r="D211" s="12" t="s">
        <v>139</v>
      </c>
      <c r="E211" s="12" t="s">
        <v>320</v>
      </c>
      <c r="F211" s="12" t="s">
        <v>2108</v>
      </c>
      <c r="G211" s="8"/>
      <c r="H211" s="8"/>
      <c r="I211" s="8"/>
      <c r="J211" s="8"/>
      <c r="K211" s="8"/>
      <c r="L211" s="8"/>
      <c r="M211" s="8"/>
      <c r="N211" s="8"/>
      <c r="O211" s="8"/>
      <c r="P211" s="8"/>
      <c r="Q211" s="8"/>
      <c r="R211" s="8"/>
      <c r="S211" s="8"/>
    </row>
    <row r="212" customFormat="false" ht="15" hidden="false" customHeight="false" outlineLevel="0" collapsed="false">
      <c r="A212" s="8" t="s">
        <v>1596</v>
      </c>
      <c r="B212" s="12" t="s">
        <v>1885</v>
      </c>
      <c r="C212" s="12" t="s">
        <v>1890</v>
      </c>
      <c r="D212" s="12" t="s">
        <v>1908</v>
      </c>
      <c r="E212" s="12" t="s">
        <v>320</v>
      </c>
      <c r="F212" s="12" t="s">
        <v>2109</v>
      </c>
      <c r="G212" s="8"/>
      <c r="H212" s="8"/>
      <c r="I212" s="8"/>
      <c r="J212" s="8"/>
      <c r="K212" s="8"/>
      <c r="L212" s="8"/>
      <c r="M212" s="8"/>
      <c r="N212" s="8"/>
      <c r="O212" s="8"/>
      <c r="P212" s="8"/>
      <c r="Q212" s="8"/>
      <c r="R212" s="8"/>
      <c r="S212" s="8"/>
    </row>
    <row r="213" customFormat="false" ht="15" hidden="false" customHeight="false" outlineLevel="0" collapsed="false">
      <c r="A213" s="8" t="s">
        <v>1818</v>
      </c>
      <c r="B213" s="12" t="s">
        <v>1881</v>
      </c>
      <c r="C213" s="12" t="s">
        <v>1888</v>
      </c>
      <c r="D213" s="12" t="s">
        <v>1891</v>
      </c>
      <c r="E213" s="12" t="s">
        <v>338</v>
      </c>
      <c r="F213" s="12" t="s">
        <v>2110</v>
      </c>
      <c r="G213" s="8"/>
      <c r="H213" s="8"/>
      <c r="I213" s="8"/>
      <c r="J213" s="8"/>
      <c r="K213" s="8"/>
      <c r="L213" s="8"/>
      <c r="M213" s="8"/>
      <c r="N213" s="8"/>
      <c r="O213" s="8"/>
      <c r="P213" s="8"/>
      <c r="Q213" s="8"/>
      <c r="R213" s="8"/>
      <c r="S213" s="8"/>
    </row>
    <row r="214" customFormat="false" ht="15" hidden="false" customHeight="false" outlineLevel="0" collapsed="false">
      <c r="A214" s="8" t="s">
        <v>1819</v>
      </c>
      <c r="B214" s="12" t="s">
        <v>1881</v>
      </c>
      <c r="C214" s="12" t="s">
        <v>1888</v>
      </c>
      <c r="D214" s="12" t="s">
        <v>1908</v>
      </c>
      <c r="E214" s="12" t="s">
        <v>338</v>
      </c>
      <c r="F214" s="12" t="s">
        <v>2111</v>
      </c>
      <c r="G214" s="8"/>
      <c r="H214" s="8"/>
      <c r="I214" s="8"/>
      <c r="J214" s="8"/>
      <c r="K214" s="8"/>
      <c r="L214" s="8"/>
      <c r="M214" s="8"/>
      <c r="N214" s="8"/>
      <c r="O214" s="8"/>
      <c r="P214" s="8"/>
      <c r="Q214" s="8"/>
      <c r="R214" s="8"/>
      <c r="S214" s="8"/>
    </row>
    <row r="215" customFormat="false" ht="15" hidden="false" customHeight="false" outlineLevel="0" collapsed="false">
      <c r="A215" s="8" t="s">
        <v>1597</v>
      </c>
      <c r="B215" s="12" t="s">
        <v>1885</v>
      </c>
      <c r="C215" s="12" t="s">
        <v>1888</v>
      </c>
      <c r="D215" s="12" t="s">
        <v>139</v>
      </c>
      <c r="E215" s="12" t="s">
        <v>320</v>
      </c>
      <c r="F215" s="12" t="s">
        <v>2112</v>
      </c>
      <c r="G215" s="8"/>
      <c r="H215" s="8"/>
      <c r="I215" s="8"/>
      <c r="J215" s="8"/>
      <c r="K215" s="8"/>
      <c r="L215" s="8"/>
      <c r="M215" s="8"/>
      <c r="N215" s="8"/>
      <c r="O215" s="8"/>
      <c r="P215" s="8"/>
      <c r="Q215" s="8"/>
      <c r="R215" s="8"/>
      <c r="S215" s="8"/>
    </row>
    <row r="216" customFormat="false" ht="15" hidden="false" customHeight="false" outlineLevel="0" collapsed="false">
      <c r="A216" s="8" t="s">
        <v>1820</v>
      </c>
      <c r="B216" s="12" t="s">
        <v>1881</v>
      </c>
      <c r="C216" s="12" t="s">
        <v>1888</v>
      </c>
      <c r="D216" s="12" t="s">
        <v>1891</v>
      </c>
      <c r="E216" s="12" t="s">
        <v>338</v>
      </c>
      <c r="F216" s="12" t="s">
        <v>2113</v>
      </c>
      <c r="G216" s="8"/>
      <c r="H216" s="8"/>
      <c r="I216" s="8"/>
      <c r="J216" s="8"/>
      <c r="K216" s="8"/>
      <c r="L216" s="8"/>
      <c r="M216" s="8"/>
      <c r="N216" s="8"/>
      <c r="O216" s="8"/>
      <c r="P216" s="8"/>
      <c r="Q216" s="8"/>
      <c r="R216" s="8"/>
      <c r="S216" s="8"/>
    </row>
    <row r="217" customFormat="false" ht="15" hidden="false" customHeight="false" outlineLevel="0" collapsed="false">
      <c r="A217" s="8" t="s">
        <v>1599</v>
      </c>
      <c r="B217" s="12" t="s">
        <v>1885</v>
      </c>
      <c r="C217" s="12" t="s">
        <v>1888</v>
      </c>
      <c r="D217" s="12" t="s">
        <v>1883</v>
      </c>
      <c r="E217" s="12" t="s">
        <v>320</v>
      </c>
      <c r="F217" s="12" t="s">
        <v>2114</v>
      </c>
      <c r="G217" s="8"/>
      <c r="H217" s="8"/>
      <c r="I217" s="8"/>
      <c r="J217" s="8"/>
      <c r="K217" s="8"/>
      <c r="L217" s="8"/>
      <c r="M217" s="8"/>
      <c r="N217" s="8"/>
      <c r="O217" s="8"/>
      <c r="P217" s="8"/>
      <c r="Q217" s="8"/>
      <c r="R217" s="8"/>
      <c r="S217" s="8"/>
    </row>
    <row r="218" customFormat="false" ht="15" hidden="false" customHeight="false" outlineLevel="0" collapsed="false">
      <c r="A218" s="8" t="s">
        <v>1821</v>
      </c>
      <c r="B218" s="12" t="s">
        <v>1881</v>
      </c>
      <c r="C218" s="12" t="s">
        <v>1888</v>
      </c>
      <c r="D218" s="12" t="s">
        <v>2098</v>
      </c>
      <c r="E218" s="12" t="s">
        <v>338</v>
      </c>
      <c r="F218" s="12" t="s">
        <v>1903</v>
      </c>
      <c r="G218" s="8"/>
      <c r="H218" s="8"/>
      <c r="I218" s="8"/>
      <c r="J218" s="8"/>
      <c r="K218" s="8"/>
      <c r="L218" s="8"/>
      <c r="M218" s="8"/>
      <c r="N218" s="8"/>
      <c r="O218" s="8"/>
      <c r="P218" s="8"/>
      <c r="Q218" s="8"/>
      <c r="R218" s="8"/>
      <c r="S218" s="8"/>
    </row>
    <row r="219" customFormat="false" ht="15" hidden="false" customHeight="false" outlineLevel="0" collapsed="false">
      <c r="A219" s="8" t="s">
        <v>1601</v>
      </c>
      <c r="B219" s="12" t="s">
        <v>1885</v>
      </c>
      <c r="C219" s="12" t="s">
        <v>1888</v>
      </c>
      <c r="D219" s="12" t="s">
        <v>1902</v>
      </c>
      <c r="E219" s="12" t="s">
        <v>320</v>
      </c>
      <c r="F219" s="12" t="s">
        <v>2115</v>
      </c>
      <c r="G219" s="8"/>
      <c r="H219" s="8"/>
      <c r="I219" s="8"/>
      <c r="J219" s="8"/>
      <c r="K219" s="8"/>
      <c r="L219" s="8"/>
      <c r="M219" s="8"/>
      <c r="N219" s="8"/>
      <c r="O219" s="8"/>
      <c r="P219" s="8"/>
      <c r="Q219" s="8"/>
      <c r="R219" s="8"/>
      <c r="S219" s="8"/>
    </row>
    <row r="220" customFormat="false" ht="15" hidden="false" customHeight="false" outlineLevel="0" collapsed="false">
      <c r="A220" s="8" t="s">
        <v>1822</v>
      </c>
      <c r="B220" s="12" t="s">
        <v>1885</v>
      </c>
      <c r="C220" s="12" t="s">
        <v>1888</v>
      </c>
      <c r="D220" s="12" t="s">
        <v>1904</v>
      </c>
      <c r="E220" s="12" t="s">
        <v>338</v>
      </c>
      <c r="F220" s="12" t="s">
        <v>2116</v>
      </c>
      <c r="G220" s="8"/>
      <c r="H220" s="8"/>
      <c r="I220" s="8"/>
      <c r="J220" s="8"/>
      <c r="K220" s="8"/>
      <c r="L220" s="8"/>
      <c r="M220" s="8"/>
      <c r="N220" s="8"/>
      <c r="O220" s="8"/>
      <c r="P220" s="8"/>
      <c r="Q220" s="8"/>
      <c r="R220" s="8"/>
      <c r="S220" s="8"/>
    </row>
    <row r="221" customFormat="false" ht="15" hidden="false" customHeight="false" outlineLevel="0" collapsed="false">
      <c r="A221" s="8" t="s">
        <v>1823</v>
      </c>
      <c r="B221" s="12" t="s">
        <v>1881</v>
      </c>
      <c r="C221" s="12" t="s">
        <v>1888</v>
      </c>
      <c r="D221" s="12" t="s">
        <v>1894</v>
      </c>
      <c r="E221" s="12" t="s">
        <v>338</v>
      </c>
      <c r="F221" s="12" t="s">
        <v>2117</v>
      </c>
      <c r="G221" s="8"/>
      <c r="H221" s="8"/>
      <c r="I221" s="8"/>
      <c r="J221" s="8"/>
      <c r="K221" s="8"/>
      <c r="L221" s="8"/>
      <c r="M221" s="8"/>
      <c r="N221" s="8"/>
      <c r="O221" s="8"/>
      <c r="P221" s="8"/>
      <c r="Q221" s="8"/>
      <c r="R221" s="8"/>
      <c r="S221" s="8"/>
    </row>
    <row r="222" customFormat="false" ht="15" hidden="false" customHeight="false" outlineLevel="0" collapsed="false">
      <c r="A222" s="8" t="s">
        <v>1603</v>
      </c>
      <c r="B222" s="12" t="s">
        <v>1885</v>
      </c>
      <c r="C222" s="12" t="s">
        <v>1888</v>
      </c>
      <c r="D222" s="12" t="s">
        <v>1957</v>
      </c>
      <c r="E222" s="12" t="s">
        <v>320</v>
      </c>
      <c r="F222" s="12" t="s">
        <v>2118</v>
      </c>
      <c r="G222" s="8"/>
      <c r="H222" s="8"/>
      <c r="I222" s="8"/>
      <c r="J222" s="8"/>
      <c r="K222" s="8"/>
      <c r="L222" s="8"/>
      <c r="M222" s="8"/>
      <c r="N222" s="8"/>
      <c r="O222" s="8"/>
      <c r="P222" s="8"/>
      <c r="Q222" s="8"/>
      <c r="R222" s="8"/>
      <c r="S222" s="8"/>
    </row>
    <row r="223" customFormat="false" ht="15" hidden="false" customHeight="false" outlineLevel="0" collapsed="false">
      <c r="A223" s="12" t="s">
        <v>1605</v>
      </c>
      <c r="B223" s="12" t="s">
        <v>1881</v>
      </c>
      <c r="C223" s="12" t="s">
        <v>1888</v>
      </c>
      <c r="D223" s="12" t="s">
        <v>1891</v>
      </c>
      <c r="E223" s="12" t="s">
        <v>320</v>
      </c>
      <c r="F223" s="8"/>
      <c r="G223" s="8"/>
      <c r="H223" s="8"/>
      <c r="I223" s="8"/>
      <c r="J223" s="8"/>
      <c r="K223" s="8"/>
      <c r="L223" s="8"/>
      <c r="M223" s="8"/>
      <c r="N223" s="8"/>
      <c r="O223" s="8"/>
      <c r="P223" s="8"/>
      <c r="Q223" s="8"/>
      <c r="R223" s="8"/>
      <c r="S223" s="8"/>
    </row>
    <row r="224" customFormat="false" ht="15" hidden="false" customHeight="false" outlineLevel="0" collapsed="false">
      <c r="A224" s="8" t="s">
        <v>1824</v>
      </c>
      <c r="B224" s="12" t="s">
        <v>1881</v>
      </c>
      <c r="C224" s="12" t="s">
        <v>1888</v>
      </c>
      <c r="D224" s="12" t="s">
        <v>1999</v>
      </c>
      <c r="E224" s="12" t="s">
        <v>338</v>
      </c>
      <c r="F224" s="12" t="s">
        <v>2119</v>
      </c>
      <c r="G224" s="8"/>
      <c r="H224" s="8"/>
      <c r="I224" s="8"/>
      <c r="J224" s="8"/>
      <c r="K224" s="8"/>
      <c r="L224" s="8"/>
      <c r="M224" s="8"/>
      <c r="N224" s="8"/>
      <c r="O224" s="8"/>
      <c r="P224" s="8"/>
      <c r="Q224" s="8"/>
      <c r="R224" s="8"/>
      <c r="S224" s="8"/>
    </row>
    <row r="225" customFormat="false" ht="15" hidden="false" customHeight="false" outlineLevel="0" collapsed="false">
      <c r="A225" s="8" t="s">
        <v>1607</v>
      </c>
      <c r="B225" s="12" t="s">
        <v>1885</v>
      </c>
      <c r="C225" s="12" t="s">
        <v>1888</v>
      </c>
      <c r="D225" s="12" t="s">
        <v>1902</v>
      </c>
      <c r="E225" s="12" t="s">
        <v>320</v>
      </c>
      <c r="F225" s="12" t="s">
        <v>2120</v>
      </c>
      <c r="G225" s="8"/>
      <c r="H225" s="8"/>
      <c r="I225" s="8"/>
      <c r="J225" s="8"/>
      <c r="K225" s="8"/>
      <c r="L225" s="8"/>
      <c r="M225" s="8"/>
      <c r="N225" s="8"/>
      <c r="O225" s="8"/>
      <c r="P225" s="8"/>
      <c r="Q225" s="8"/>
      <c r="R225" s="8"/>
      <c r="S225" s="8"/>
    </row>
    <row r="226" customFormat="false" ht="15" hidden="false" customHeight="false" outlineLevel="0" collapsed="false">
      <c r="A226" s="8" t="s">
        <v>1609</v>
      </c>
      <c r="B226" s="12" t="s">
        <v>1885</v>
      </c>
      <c r="C226" s="12" t="s">
        <v>1888</v>
      </c>
      <c r="D226" s="12" t="s">
        <v>1904</v>
      </c>
      <c r="E226" s="12" t="s">
        <v>320</v>
      </c>
      <c r="F226" s="8"/>
      <c r="G226" s="8"/>
      <c r="H226" s="8"/>
      <c r="I226" s="8"/>
      <c r="J226" s="8"/>
      <c r="K226" s="8"/>
      <c r="L226" s="8"/>
      <c r="M226" s="8"/>
      <c r="N226" s="8"/>
      <c r="O226" s="8"/>
      <c r="P226" s="8"/>
      <c r="Q226" s="8"/>
      <c r="R226" s="8"/>
      <c r="S226" s="8"/>
    </row>
    <row r="227" customFormat="false" ht="15" hidden="false" customHeight="false" outlineLevel="0" collapsed="false">
      <c r="A227" s="8" t="s">
        <v>1611</v>
      </c>
      <c r="B227" s="12" t="s">
        <v>1885</v>
      </c>
      <c r="C227" s="12" t="s">
        <v>1882</v>
      </c>
      <c r="D227" s="12" t="s">
        <v>1883</v>
      </c>
      <c r="E227" s="12" t="s">
        <v>320</v>
      </c>
      <c r="F227" s="12" t="s">
        <v>2121</v>
      </c>
      <c r="G227" s="8"/>
      <c r="H227" s="8"/>
      <c r="I227" s="8"/>
      <c r="J227" s="8"/>
      <c r="K227" s="8"/>
      <c r="L227" s="8"/>
      <c r="M227" s="8"/>
      <c r="N227" s="8"/>
      <c r="O227" s="8"/>
      <c r="P227" s="8"/>
      <c r="Q227" s="8"/>
      <c r="R227" s="8"/>
      <c r="S227" s="8"/>
    </row>
    <row r="228" customFormat="false" ht="15" hidden="false" customHeight="false" outlineLevel="0" collapsed="false">
      <c r="A228" s="8" t="s">
        <v>1613</v>
      </c>
      <c r="B228" s="12" t="s">
        <v>1885</v>
      </c>
      <c r="C228" s="12" t="s">
        <v>1882</v>
      </c>
      <c r="D228" s="12" t="s">
        <v>1883</v>
      </c>
      <c r="E228" s="12" t="s">
        <v>320</v>
      </c>
      <c r="F228" s="12" t="s">
        <v>2122</v>
      </c>
      <c r="G228" s="8"/>
      <c r="H228" s="8"/>
      <c r="I228" s="8"/>
      <c r="J228" s="8"/>
      <c r="K228" s="8"/>
      <c r="L228" s="8"/>
      <c r="M228" s="8"/>
      <c r="N228" s="8"/>
      <c r="O228" s="8"/>
      <c r="P228" s="8"/>
      <c r="Q228" s="8"/>
      <c r="R228" s="8"/>
      <c r="S228" s="8"/>
    </row>
    <row r="229" customFormat="false" ht="15" hidden="false" customHeight="false" outlineLevel="0" collapsed="false">
      <c r="A229" s="8" t="s">
        <v>1615</v>
      </c>
      <c r="B229" s="12" t="s">
        <v>1885</v>
      </c>
      <c r="C229" s="12" t="s">
        <v>1888</v>
      </c>
      <c r="D229" s="12" t="s">
        <v>1891</v>
      </c>
      <c r="E229" s="12" t="s">
        <v>320</v>
      </c>
      <c r="F229" s="12" t="s">
        <v>2123</v>
      </c>
      <c r="G229" s="8"/>
      <c r="H229" s="8"/>
      <c r="I229" s="8"/>
      <c r="J229" s="8"/>
      <c r="K229" s="8"/>
      <c r="L229" s="8"/>
      <c r="M229" s="8"/>
      <c r="N229" s="8"/>
      <c r="O229" s="8"/>
      <c r="P229" s="8"/>
      <c r="Q229" s="8"/>
      <c r="R229" s="8"/>
      <c r="S229" s="8"/>
    </row>
    <row r="230" customFormat="false" ht="15" hidden="false" customHeight="false" outlineLevel="0" collapsed="false">
      <c r="A230" s="8" t="s">
        <v>1825</v>
      </c>
      <c r="B230" s="12" t="s">
        <v>1881</v>
      </c>
      <c r="C230" s="12" t="s">
        <v>1888</v>
      </c>
      <c r="D230" s="12" t="s">
        <v>1902</v>
      </c>
      <c r="E230" s="12" t="s">
        <v>338</v>
      </c>
      <c r="F230" s="12" t="s">
        <v>2124</v>
      </c>
      <c r="G230" s="8"/>
      <c r="H230" s="8"/>
      <c r="I230" s="8"/>
      <c r="J230" s="8"/>
      <c r="K230" s="8"/>
      <c r="L230" s="8"/>
      <c r="M230" s="8"/>
      <c r="N230" s="8"/>
      <c r="O230" s="8"/>
      <c r="P230" s="8"/>
      <c r="Q230" s="8"/>
      <c r="R230" s="8"/>
      <c r="S230" s="8"/>
    </row>
    <row r="231" customFormat="false" ht="15" hidden="false" customHeight="false" outlineLevel="0" collapsed="false">
      <c r="A231" s="8" t="s">
        <v>1618</v>
      </c>
      <c r="B231" s="12" t="s">
        <v>1885</v>
      </c>
      <c r="C231" s="12" t="s">
        <v>1888</v>
      </c>
      <c r="D231" s="12" t="s">
        <v>2098</v>
      </c>
      <c r="E231" s="12" t="s">
        <v>320</v>
      </c>
      <c r="F231" s="12" t="s">
        <v>2125</v>
      </c>
      <c r="G231" s="8"/>
      <c r="H231" s="8"/>
      <c r="I231" s="8"/>
      <c r="J231" s="8"/>
      <c r="K231" s="8"/>
      <c r="L231" s="8"/>
      <c r="M231" s="8"/>
      <c r="N231" s="8"/>
      <c r="O231" s="8"/>
      <c r="P231" s="8"/>
      <c r="Q231" s="8"/>
      <c r="R231" s="8"/>
      <c r="S231" s="8"/>
    </row>
    <row r="232" customFormat="false" ht="15" hidden="false" customHeight="false" outlineLevel="0" collapsed="false">
      <c r="A232" s="8" t="s">
        <v>1620</v>
      </c>
      <c r="B232" s="12" t="s">
        <v>1881</v>
      </c>
      <c r="C232" s="12" t="s">
        <v>1888</v>
      </c>
      <c r="D232" s="12" t="s">
        <v>1891</v>
      </c>
      <c r="E232" s="12" t="s">
        <v>320</v>
      </c>
      <c r="F232" s="12" t="s">
        <v>2126</v>
      </c>
      <c r="G232" s="8"/>
      <c r="H232" s="8"/>
      <c r="I232" s="8"/>
      <c r="J232" s="8"/>
      <c r="K232" s="8"/>
      <c r="L232" s="8"/>
      <c r="M232" s="8"/>
      <c r="N232" s="8"/>
      <c r="O232" s="8"/>
      <c r="P232" s="8"/>
      <c r="Q232" s="8"/>
      <c r="R232" s="8"/>
      <c r="S232" s="8"/>
    </row>
    <row r="233" customFormat="false" ht="15" hidden="false" customHeight="false" outlineLevel="0" collapsed="false">
      <c r="A233" s="8" t="s">
        <v>1622</v>
      </c>
      <c r="B233" s="12" t="s">
        <v>1881</v>
      </c>
      <c r="C233" s="12" t="s">
        <v>1890</v>
      </c>
      <c r="D233" s="12" t="s">
        <v>1891</v>
      </c>
      <c r="E233" s="12" t="s">
        <v>320</v>
      </c>
      <c r="F233" s="12" t="s">
        <v>2126</v>
      </c>
      <c r="G233" s="8"/>
      <c r="H233" s="8"/>
      <c r="I233" s="8"/>
      <c r="J233" s="8"/>
      <c r="K233" s="8"/>
      <c r="L233" s="8"/>
      <c r="M233" s="8"/>
      <c r="N233" s="8"/>
      <c r="O233" s="8"/>
      <c r="P233" s="8"/>
      <c r="Q233" s="8"/>
      <c r="R233" s="8"/>
      <c r="S233" s="8"/>
    </row>
    <row r="234" customFormat="false" ht="15" hidden="false" customHeight="false" outlineLevel="0" collapsed="false">
      <c r="A234" s="8" t="s">
        <v>1826</v>
      </c>
      <c r="B234" s="12" t="s">
        <v>1885</v>
      </c>
      <c r="C234" s="12" t="s">
        <v>1882</v>
      </c>
      <c r="D234" s="12" t="s">
        <v>1883</v>
      </c>
      <c r="E234" s="12" t="s">
        <v>338</v>
      </c>
      <c r="F234" s="12" t="s">
        <v>2127</v>
      </c>
      <c r="G234" s="8"/>
      <c r="H234" s="8"/>
      <c r="I234" s="8"/>
      <c r="J234" s="8"/>
      <c r="K234" s="8"/>
      <c r="L234" s="8"/>
      <c r="M234" s="8"/>
      <c r="N234" s="8"/>
      <c r="O234" s="8"/>
      <c r="P234" s="8"/>
      <c r="Q234" s="8"/>
      <c r="R234" s="8"/>
      <c r="S234" s="8"/>
    </row>
    <row r="235" customFormat="false" ht="15" hidden="false" customHeight="false" outlineLevel="0" collapsed="false">
      <c r="A235" s="12" t="s">
        <v>1624</v>
      </c>
      <c r="B235" s="12" t="s">
        <v>1885</v>
      </c>
      <c r="C235" s="12" t="s">
        <v>1890</v>
      </c>
      <c r="D235" s="12" t="s">
        <v>1904</v>
      </c>
      <c r="E235" s="12" t="s">
        <v>320</v>
      </c>
      <c r="F235" s="12" t="s">
        <v>2128</v>
      </c>
      <c r="G235" s="8"/>
      <c r="H235" s="8"/>
      <c r="I235" s="8"/>
      <c r="J235" s="8"/>
      <c r="K235" s="8"/>
      <c r="L235" s="8"/>
      <c r="M235" s="8"/>
      <c r="N235" s="8"/>
      <c r="O235" s="8"/>
      <c r="P235" s="8"/>
      <c r="Q235" s="8"/>
      <c r="R235" s="8"/>
      <c r="S235" s="8"/>
    </row>
    <row r="236" customFormat="false" ht="15" hidden="false" customHeight="false" outlineLevel="0" collapsed="false">
      <c r="A236" s="8" t="s">
        <v>1827</v>
      </c>
      <c r="B236" s="12" t="s">
        <v>1881</v>
      </c>
      <c r="C236" s="12" t="s">
        <v>1888</v>
      </c>
      <c r="D236" s="12" t="s">
        <v>1999</v>
      </c>
      <c r="E236" s="12" t="s">
        <v>338</v>
      </c>
      <c r="F236" s="12" t="s">
        <v>2129</v>
      </c>
      <c r="G236" s="8"/>
      <c r="H236" s="8"/>
      <c r="I236" s="8"/>
      <c r="J236" s="8"/>
      <c r="K236" s="8"/>
      <c r="L236" s="8"/>
      <c r="M236" s="8"/>
      <c r="N236" s="8"/>
      <c r="O236" s="8"/>
      <c r="P236" s="8"/>
      <c r="Q236" s="8"/>
      <c r="R236" s="8"/>
      <c r="S236" s="8"/>
    </row>
    <row r="237" customFormat="false" ht="15" hidden="false" customHeight="false" outlineLevel="0" collapsed="false">
      <c r="A237" s="8" t="s">
        <v>1828</v>
      </c>
      <c r="B237" s="12" t="s">
        <v>1881</v>
      </c>
      <c r="C237" s="12" t="s">
        <v>1888</v>
      </c>
      <c r="D237" s="12" t="s">
        <v>1894</v>
      </c>
      <c r="E237" s="12" t="s">
        <v>338</v>
      </c>
      <c r="F237" s="12" t="s">
        <v>2130</v>
      </c>
      <c r="G237" s="8"/>
      <c r="H237" s="8"/>
      <c r="I237" s="8"/>
      <c r="J237" s="8"/>
      <c r="K237" s="8"/>
      <c r="L237" s="8"/>
      <c r="M237" s="8"/>
      <c r="N237" s="8"/>
      <c r="O237" s="8"/>
      <c r="P237" s="8"/>
      <c r="Q237" s="8"/>
      <c r="R237" s="8"/>
      <c r="S237" s="8"/>
    </row>
    <row r="238" customFormat="false" ht="15" hidden="false" customHeight="false" outlineLevel="0" collapsed="false">
      <c r="A238" s="8" t="s">
        <v>1829</v>
      </c>
      <c r="B238" s="12" t="s">
        <v>1881</v>
      </c>
      <c r="C238" s="12" t="s">
        <v>1888</v>
      </c>
      <c r="D238" s="12" t="s">
        <v>1894</v>
      </c>
      <c r="E238" s="12" t="s">
        <v>338</v>
      </c>
      <c r="F238" s="12" t="s">
        <v>2130</v>
      </c>
      <c r="G238" s="8"/>
      <c r="H238" s="8"/>
      <c r="I238" s="8"/>
      <c r="J238" s="8"/>
      <c r="K238" s="8"/>
      <c r="L238" s="8"/>
      <c r="M238" s="8"/>
      <c r="N238" s="8"/>
      <c r="O238" s="8"/>
      <c r="P238" s="8"/>
      <c r="Q238" s="8"/>
      <c r="R238" s="8"/>
      <c r="S238" s="8"/>
    </row>
    <row r="239" customFormat="false" ht="15" hidden="false" customHeight="false" outlineLevel="0" collapsed="false">
      <c r="A239" s="8" t="s">
        <v>1830</v>
      </c>
      <c r="B239" s="12" t="s">
        <v>1881</v>
      </c>
      <c r="C239" s="12" t="s">
        <v>1888</v>
      </c>
      <c r="D239" s="12" t="s">
        <v>1894</v>
      </c>
      <c r="E239" s="12" t="s">
        <v>338</v>
      </c>
      <c r="F239" s="12" t="s">
        <v>2130</v>
      </c>
      <c r="G239" s="8"/>
      <c r="H239" s="8"/>
      <c r="I239" s="8"/>
      <c r="J239" s="8"/>
      <c r="K239" s="8"/>
      <c r="L239" s="8"/>
      <c r="M239" s="8"/>
      <c r="N239" s="8"/>
      <c r="O239" s="8"/>
      <c r="P239" s="8"/>
      <c r="Q239" s="8"/>
      <c r="R239" s="8"/>
      <c r="S239" s="8"/>
    </row>
    <row r="240" customFormat="false" ht="15" hidden="false" customHeight="false" outlineLevel="0" collapsed="false">
      <c r="A240" s="8" t="s">
        <v>1831</v>
      </c>
      <c r="B240" s="12" t="s">
        <v>1881</v>
      </c>
      <c r="C240" s="12" t="s">
        <v>1888</v>
      </c>
      <c r="D240" s="12" t="s">
        <v>1894</v>
      </c>
      <c r="E240" s="12" t="s">
        <v>338</v>
      </c>
      <c r="F240" s="12" t="s">
        <v>2130</v>
      </c>
      <c r="G240" s="8"/>
      <c r="H240" s="8"/>
      <c r="I240" s="8"/>
      <c r="J240" s="8"/>
      <c r="K240" s="8"/>
      <c r="L240" s="8"/>
      <c r="M240" s="8"/>
      <c r="N240" s="8"/>
      <c r="O240" s="8"/>
      <c r="P240" s="8"/>
      <c r="Q240" s="8"/>
      <c r="R240" s="8"/>
      <c r="S240" s="8"/>
    </row>
    <row r="241" customFormat="false" ht="15" hidden="false" customHeight="false" outlineLevel="0" collapsed="false">
      <c r="A241" s="8" t="s">
        <v>1626</v>
      </c>
      <c r="B241" s="12" t="s">
        <v>1885</v>
      </c>
      <c r="C241" s="12" t="s">
        <v>1882</v>
      </c>
      <c r="D241" s="12" t="s">
        <v>1883</v>
      </c>
      <c r="E241" s="12" t="s">
        <v>320</v>
      </c>
      <c r="F241" s="12" t="s">
        <v>2131</v>
      </c>
      <c r="G241" s="8"/>
      <c r="H241" s="8"/>
      <c r="I241" s="8"/>
      <c r="J241" s="8"/>
      <c r="K241" s="8"/>
      <c r="L241" s="8"/>
      <c r="M241" s="8"/>
      <c r="N241" s="8"/>
      <c r="O241" s="8"/>
      <c r="P241" s="8"/>
      <c r="Q241" s="8"/>
      <c r="R241" s="8"/>
      <c r="S241" s="8"/>
    </row>
    <row r="242" customFormat="false" ht="15" hidden="false" customHeight="false" outlineLevel="0" collapsed="false">
      <c r="A242" s="8" t="s">
        <v>1628</v>
      </c>
      <c r="B242" s="12" t="s">
        <v>1881</v>
      </c>
      <c r="C242" s="12" t="s">
        <v>1888</v>
      </c>
      <c r="D242" s="12" t="s">
        <v>1891</v>
      </c>
      <c r="E242" s="12" t="s">
        <v>320</v>
      </c>
      <c r="F242" s="8"/>
      <c r="G242" s="8"/>
      <c r="H242" s="8"/>
      <c r="I242" s="8"/>
      <c r="J242" s="8"/>
      <c r="K242" s="8"/>
      <c r="L242" s="8"/>
      <c r="M242" s="8"/>
      <c r="N242" s="8"/>
      <c r="O242" s="8"/>
      <c r="P242" s="8"/>
      <c r="Q242" s="8"/>
      <c r="R242" s="8"/>
      <c r="S242" s="8"/>
    </row>
    <row r="243" customFormat="false" ht="15" hidden="false" customHeight="false" outlineLevel="0" collapsed="false">
      <c r="A243" s="8" t="s">
        <v>1832</v>
      </c>
      <c r="B243" s="12" t="s">
        <v>1885</v>
      </c>
      <c r="C243" s="12" t="s">
        <v>1888</v>
      </c>
      <c r="D243" s="12" t="s">
        <v>1891</v>
      </c>
      <c r="E243" s="12" t="s">
        <v>338</v>
      </c>
      <c r="F243" s="12" t="s">
        <v>2132</v>
      </c>
      <c r="G243" s="8"/>
      <c r="H243" s="8"/>
      <c r="I243" s="8"/>
      <c r="J243" s="8"/>
      <c r="K243" s="8"/>
      <c r="L243" s="8"/>
      <c r="M243" s="8"/>
      <c r="N243" s="8"/>
      <c r="O243" s="8"/>
      <c r="P243" s="8"/>
      <c r="Q243" s="8"/>
      <c r="R243" s="8"/>
      <c r="S243" s="8"/>
    </row>
    <row r="244" customFormat="false" ht="15" hidden="false" customHeight="false" outlineLevel="0" collapsed="false">
      <c r="A244" s="8" t="s">
        <v>1630</v>
      </c>
      <c r="B244" s="12" t="s">
        <v>1885</v>
      </c>
      <c r="C244" s="12" t="s">
        <v>1888</v>
      </c>
      <c r="D244" s="12" t="s">
        <v>139</v>
      </c>
      <c r="E244" s="12" t="s">
        <v>320</v>
      </c>
      <c r="F244" s="12" t="s">
        <v>2133</v>
      </c>
      <c r="G244" s="8"/>
      <c r="H244" s="8"/>
      <c r="I244" s="8"/>
      <c r="J244" s="8"/>
      <c r="K244" s="8"/>
      <c r="L244" s="8"/>
      <c r="M244" s="8"/>
      <c r="N244" s="8"/>
      <c r="O244" s="8"/>
      <c r="P244" s="8"/>
      <c r="Q244" s="8"/>
      <c r="R244" s="8"/>
      <c r="S244" s="8"/>
    </row>
    <row r="245" customFormat="false" ht="15" hidden="false" customHeight="false" outlineLevel="0" collapsed="false">
      <c r="A245" s="8" t="s">
        <v>1833</v>
      </c>
      <c r="B245" s="12" t="s">
        <v>1885</v>
      </c>
      <c r="C245" s="12" t="s">
        <v>1882</v>
      </c>
      <c r="D245" s="12" t="s">
        <v>1883</v>
      </c>
      <c r="E245" s="12" t="s">
        <v>338</v>
      </c>
      <c r="F245" s="12" t="s">
        <v>2134</v>
      </c>
      <c r="G245" s="8"/>
      <c r="H245" s="8"/>
      <c r="I245" s="8"/>
      <c r="J245" s="8"/>
      <c r="K245" s="8"/>
      <c r="L245" s="8"/>
      <c r="M245" s="8"/>
      <c r="N245" s="8"/>
      <c r="O245" s="8"/>
      <c r="P245" s="8"/>
      <c r="Q245" s="8"/>
      <c r="R245" s="8"/>
      <c r="S245" s="8"/>
    </row>
    <row r="246" customFormat="false" ht="15" hidden="false" customHeight="false" outlineLevel="0" collapsed="false">
      <c r="A246" s="8" t="s">
        <v>1632</v>
      </c>
      <c r="B246" s="12" t="s">
        <v>1885</v>
      </c>
      <c r="C246" s="12" t="s">
        <v>1888</v>
      </c>
      <c r="D246" s="12" t="s">
        <v>1883</v>
      </c>
      <c r="E246" s="12" t="s">
        <v>320</v>
      </c>
      <c r="F246" s="8"/>
      <c r="G246" s="8"/>
      <c r="H246" s="8"/>
      <c r="I246" s="8"/>
      <c r="J246" s="8"/>
      <c r="K246" s="8"/>
      <c r="L246" s="8"/>
      <c r="M246" s="8"/>
      <c r="N246" s="8"/>
      <c r="O246" s="8"/>
      <c r="P246" s="8"/>
      <c r="Q246" s="8"/>
      <c r="R246" s="8"/>
      <c r="S246" s="8"/>
    </row>
    <row r="247" customFormat="false" ht="15" hidden="false" customHeight="false" outlineLevel="0" collapsed="false">
      <c r="A247" s="8" t="s">
        <v>1634</v>
      </c>
      <c r="B247" s="12" t="s">
        <v>1881</v>
      </c>
      <c r="C247" s="12" t="s">
        <v>1888</v>
      </c>
      <c r="D247" s="12" t="s">
        <v>1908</v>
      </c>
      <c r="E247" s="12" t="s">
        <v>320</v>
      </c>
      <c r="F247" s="12" t="s">
        <v>2105</v>
      </c>
      <c r="G247" s="8"/>
      <c r="H247" s="8"/>
      <c r="I247" s="8"/>
      <c r="J247" s="8"/>
      <c r="K247" s="8"/>
      <c r="L247" s="8"/>
      <c r="M247" s="8"/>
      <c r="N247" s="8"/>
      <c r="O247" s="8"/>
      <c r="P247" s="8"/>
      <c r="Q247" s="8"/>
      <c r="R247" s="8"/>
      <c r="S247" s="8"/>
    </row>
    <row r="248" customFormat="false" ht="15" hidden="false" customHeight="false" outlineLevel="0" collapsed="false">
      <c r="A248" s="8" t="s">
        <v>1636</v>
      </c>
      <c r="B248" s="12" t="s">
        <v>1885</v>
      </c>
      <c r="C248" s="12" t="s">
        <v>1888</v>
      </c>
      <c r="D248" s="12" t="s">
        <v>1904</v>
      </c>
      <c r="E248" s="12" t="s">
        <v>320</v>
      </c>
      <c r="F248" s="12" t="s">
        <v>2135</v>
      </c>
      <c r="G248" s="12" t="s">
        <v>1887</v>
      </c>
      <c r="H248" s="8"/>
      <c r="I248" s="8"/>
      <c r="J248" s="8"/>
      <c r="K248" s="8"/>
      <c r="L248" s="8"/>
      <c r="M248" s="8"/>
      <c r="N248" s="8"/>
      <c r="O248" s="8"/>
      <c r="P248" s="8"/>
      <c r="Q248" s="8"/>
      <c r="R248" s="8"/>
      <c r="S248" s="8"/>
    </row>
    <row r="249" customFormat="false" ht="15" hidden="false" customHeight="false" outlineLevel="0" collapsed="false">
      <c r="A249" s="8" t="s">
        <v>1638</v>
      </c>
      <c r="B249" s="12" t="s">
        <v>1885</v>
      </c>
      <c r="C249" s="12" t="s">
        <v>1888</v>
      </c>
      <c r="D249" s="12" t="s">
        <v>1902</v>
      </c>
      <c r="E249" s="12" t="s">
        <v>320</v>
      </c>
      <c r="F249" s="12" t="s">
        <v>2136</v>
      </c>
      <c r="G249" s="8"/>
      <c r="H249" s="8"/>
      <c r="I249" s="8"/>
      <c r="J249" s="8"/>
      <c r="K249" s="8"/>
      <c r="L249" s="8"/>
      <c r="M249" s="8"/>
      <c r="N249" s="8"/>
      <c r="O249" s="8"/>
      <c r="P249" s="8"/>
      <c r="Q249" s="8"/>
      <c r="R249" s="8"/>
      <c r="S249" s="8"/>
    </row>
    <row r="250" customFormat="false" ht="15" hidden="false" customHeight="false" outlineLevel="0" collapsed="false">
      <c r="A250" s="8" t="s">
        <v>1834</v>
      </c>
      <c r="B250" s="12" t="s">
        <v>1881</v>
      </c>
      <c r="C250" s="12" t="s">
        <v>1888</v>
      </c>
      <c r="D250" s="12" t="s">
        <v>1891</v>
      </c>
      <c r="E250" s="12" t="s">
        <v>338</v>
      </c>
      <c r="F250" s="12" t="s">
        <v>1903</v>
      </c>
      <c r="G250" s="8"/>
      <c r="H250" s="8"/>
      <c r="I250" s="8"/>
      <c r="J250" s="8"/>
      <c r="K250" s="8"/>
      <c r="L250" s="8"/>
      <c r="M250" s="8"/>
      <c r="N250" s="8"/>
      <c r="O250" s="8"/>
      <c r="P250" s="8"/>
      <c r="Q250" s="8"/>
      <c r="R250" s="8"/>
      <c r="S250" s="8"/>
    </row>
    <row r="251" customFormat="false" ht="15" hidden="false" customHeight="false" outlineLevel="0" collapsed="false">
      <c r="A251" s="12" t="s">
        <v>1640</v>
      </c>
      <c r="B251" s="12" t="s">
        <v>1885</v>
      </c>
      <c r="C251" s="12" t="s">
        <v>1888</v>
      </c>
      <c r="D251" s="12" t="s">
        <v>1891</v>
      </c>
      <c r="E251" s="12" t="s">
        <v>320</v>
      </c>
      <c r="F251" s="4" t="s">
        <v>2137</v>
      </c>
      <c r="G251" s="8"/>
      <c r="H251" s="8"/>
      <c r="I251" s="8"/>
      <c r="J251" s="8"/>
      <c r="K251" s="8"/>
      <c r="L251" s="8"/>
      <c r="M251" s="8"/>
      <c r="N251" s="8"/>
      <c r="O251" s="8"/>
      <c r="P251" s="8"/>
      <c r="Q251" s="8"/>
      <c r="R251" s="8"/>
      <c r="S251" s="8"/>
    </row>
    <row r="252" customFormat="false" ht="15" hidden="false" customHeight="false" outlineLevel="0" collapsed="false">
      <c r="A252" s="8" t="s">
        <v>1642</v>
      </c>
      <c r="B252" s="12" t="s">
        <v>1885</v>
      </c>
      <c r="C252" s="12" t="s">
        <v>1882</v>
      </c>
      <c r="D252" s="12" t="s">
        <v>1883</v>
      </c>
      <c r="E252" s="12" t="s">
        <v>320</v>
      </c>
      <c r="F252" s="12" t="s">
        <v>2138</v>
      </c>
      <c r="G252" s="8"/>
      <c r="H252" s="8"/>
      <c r="I252" s="8"/>
      <c r="J252" s="8"/>
      <c r="K252" s="8"/>
      <c r="L252" s="8"/>
      <c r="M252" s="8"/>
      <c r="N252" s="8"/>
      <c r="O252" s="8"/>
      <c r="P252" s="8"/>
      <c r="Q252" s="8"/>
      <c r="R252" s="8"/>
      <c r="S252" s="8"/>
    </row>
    <row r="253" customFormat="false" ht="15" hidden="false" customHeight="false" outlineLevel="0" collapsed="false">
      <c r="A253" s="8" t="s">
        <v>1835</v>
      </c>
      <c r="B253" s="12" t="s">
        <v>1881</v>
      </c>
      <c r="C253" s="12" t="s">
        <v>1888</v>
      </c>
      <c r="D253" s="12" t="s">
        <v>1902</v>
      </c>
      <c r="E253" s="12" t="s">
        <v>338</v>
      </c>
      <c r="F253" s="12" t="s">
        <v>1903</v>
      </c>
      <c r="G253" s="8"/>
      <c r="H253" s="8"/>
      <c r="I253" s="8"/>
      <c r="J253" s="8"/>
      <c r="K253" s="8"/>
      <c r="L253" s="8"/>
      <c r="M253" s="8"/>
      <c r="N253" s="8"/>
      <c r="O253" s="8"/>
      <c r="P253" s="8"/>
      <c r="Q253" s="8"/>
      <c r="R253" s="8"/>
      <c r="S253" s="8"/>
    </row>
    <row r="254" customFormat="false" ht="15" hidden="false" customHeight="false" outlineLevel="0" collapsed="false">
      <c r="A254" s="8" t="s">
        <v>1644</v>
      </c>
      <c r="B254" s="12" t="s">
        <v>1885</v>
      </c>
      <c r="C254" s="12" t="s">
        <v>1882</v>
      </c>
      <c r="D254" s="12" t="s">
        <v>1883</v>
      </c>
      <c r="E254" s="12" t="s">
        <v>320</v>
      </c>
      <c r="F254" s="12" t="s">
        <v>2139</v>
      </c>
      <c r="G254" s="8"/>
      <c r="H254" s="8"/>
      <c r="I254" s="8"/>
      <c r="J254" s="8"/>
      <c r="K254" s="8"/>
      <c r="L254" s="8"/>
      <c r="M254" s="8"/>
      <c r="N254" s="8"/>
      <c r="O254" s="8"/>
      <c r="P254" s="8"/>
      <c r="Q254" s="8"/>
      <c r="R254" s="8"/>
      <c r="S254" s="8"/>
    </row>
    <row r="255" customFormat="false" ht="15" hidden="false" customHeight="false" outlineLevel="0" collapsed="false">
      <c r="A255" s="8" t="s">
        <v>1836</v>
      </c>
      <c r="B255" s="12" t="s">
        <v>1881</v>
      </c>
      <c r="C255" s="12" t="s">
        <v>1888</v>
      </c>
      <c r="D255" s="12" t="s">
        <v>1902</v>
      </c>
      <c r="E255" s="12" t="s">
        <v>338</v>
      </c>
      <c r="F255" s="8"/>
      <c r="G255" s="8"/>
      <c r="H255" s="8"/>
      <c r="I255" s="8"/>
      <c r="J255" s="8"/>
      <c r="K255" s="8"/>
      <c r="L255" s="8"/>
      <c r="M255" s="8"/>
      <c r="N255" s="8"/>
      <c r="O255" s="8"/>
      <c r="P255" s="8"/>
      <c r="Q255" s="8"/>
      <c r="R255" s="8"/>
      <c r="S255" s="8"/>
    </row>
    <row r="256" customFormat="false" ht="15" hidden="false" customHeight="false" outlineLevel="0" collapsed="false">
      <c r="A256" s="8" t="s">
        <v>1837</v>
      </c>
      <c r="B256" s="12" t="s">
        <v>1881</v>
      </c>
      <c r="C256" s="12" t="s">
        <v>1888</v>
      </c>
      <c r="D256" s="12" t="s">
        <v>1902</v>
      </c>
      <c r="E256" s="12" t="s">
        <v>338</v>
      </c>
      <c r="F256" s="12" t="s">
        <v>2140</v>
      </c>
      <c r="G256" s="8"/>
      <c r="H256" s="8"/>
      <c r="I256" s="8"/>
      <c r="J256" s="8"/>
      <c r="K256" s="8"/>
      <c r="L256" s="8"/>
      <c r="M256" s="8"/>
      <c r="N256" s="8"/>
      <c r="O256" s="8"/>
      <c r="P256" s="8"/>
      <c r="Q256" s="8"/>
      <c r="R256" s="8"/>
      <c r="S256" s="8"/>
    </row>
    <row r="257" customFormat="false" ht="15" hidden="false" customHeight="false" outlineLevel="0" collapsed="false">
      <c r="A257" s="8" t="s">
        <v>1838</v>
      </c>
      <c r="B257" s="12" t="s">
        <v>1881</v>
      </c>
      <c r="C257" s="12" t="s">
        <v>1888</v>
      </c>
      <c r="D257" s="12" t="s">
        <v>1902</v>
      </c>
      <c r="E257" s="12" t="s">
        <v>338</v>
      </c>
      <c r="F257" s="12" t="s">
        <v>2140</v>
      </c>
      <c r="G257" s="8"/>
      <c r="H257" s="8"/>
      <c r="I257" s="8"/>
      <c r="J257" s="8"/>
      <c r="K257" s="8"/>
      <c r="L257" s="8"/>
      <c r="M257" s="8"/>
      <c r="N257" s="8"/>
      <c r="O257" s="8"/>
      <c r="P257" s="8"/>
      <c r="Q257" s="8"/>
      <c r="R257" s="8"/>
      <c r="S257" s="8"/>
    </row>
    <row r="258" customFormat="false" ht="15" hidden="false" customHeight="false" outlineLevel="0" collapsed="false">
      <c r="A258" s="12" t="s">
        <v>1646</v>
      </c>
      <c r="B258" s="12" t="s">
        <v>1885</v>
      </c>
      <c r="C258" s="12" t="s">
        <v>1888</v>
      </c>
      <c r="D258" s="12" t="s">
        <v>1891</v>
      </c>
      <c r="E258" s="12" t="s">
        <v>320</v>
      </c>
      <c r="F258" s="12" t="s">
        <v>2141</v>
      </c>
      <c r="G258" s="8"/>
      <c r="H258" s="8"/>
      <c r="I258" s="8"/>
      <c r="J258" s="8"/>
      <c r="K258" s="8"/>
      <c r="L258" s="8"/>
      <c r="M258" s="8"/>
      <c r="N258" s="8"/>
      <c r="O258" s="8"/>
      <c r="P258" s="8"/>
      <c r="Q258" s="8"/>
      <c r="R258" s="8"/>
      <c r="S258" s="8"/>
    </row>
    <row r="259" customFormat="false" ht="15" hidden="false" customHeight="false" outlineLevel="0" collapsed="false">
      <c r="A259" s="8" t="s">
        <v>1648</v>
      </c>
      <c r="B259" s="12" t="s">
        <v>1881</v>
      </c>
      <c r="C259" s="12" t="s">
        <v>1882</v>
      </c>
      <c r="D259" s="12" t="s">
        <v>1883</v>
      </c>
      <c r="E259" s="12" t="s">
        <v>320</v>
      </c>
      <c r="F259" s="12" t="s">
        <v>2142</v>
      </c>
      <c r="G259" s="8"/>
      <c r="H259" s="8"/>
      <c r="I259" s="8"/>
      <c r="J259" s="8"/>
      <c r="K259" s="8"/>
      <c r="L259" s="8"/>
      <c r="M259" s="8"/>
      <c r="N259" s="8"/>
      <c r="O259" s="8"/>
      <c r="P259" s="8"/>
      <c r="Q259" s="8"/>
      <c r="R259" s="8"/>
      <c r="S259" s="8"/>
    </row>
    <row r="260" customFormat="false" ht="15" hidden="false" customHeight="false" outlineLevel="0" collapsed="false">
      <c r="A260" s="8" t="s">
        <v>1650</v>
      </c>
      <c r="B260" s="12" t="s">
        <v>1885</v>
      </c>
      <c r="C260" s="12" t="s">
        <v>1882</v>
      </c>
      <c r="D260" s="12" t="s">
        <v>1883</v>
      </c>
      <c r="E260" s="12" t="s">
        <v>320</v>
      </c>
      <c r="F260" s="12" t="s">
        <v>2143</v>
      </c>
      <c r="G260" s="12" t="s">
        <v>1887</v>
      </c>
      <c r="H260" s="8"/>
      <c r="I260" s="8"/>
      <c r="J260" s="8"/>
      <c r="K260" s="8"/>
      <c r="L260" s="8"/>
      <c r="M260" s="8"/>
      <c r="N260" s="8"/>
      <c r="O260" s="8"/>
      <c r="P260" s="8"/>
      <c r="Q260" s="8"/>
      <c r="R260" s="8"/>
      <c r="S260" s="8"/>
    </row>
    <row r="261" customFormat="false" ht="15" hidden="false" customHeight="false" outlineLevel="0" collapsed="false">
      <c r="A261" s="8" t="s">
        <v>1652</v>
      </c>
      <c r="B261" s="12" t="s">
        <v>1896</v>
      </c>
      <c r="C261" s="12" t="s">
        <v>1890</v>
      </c>
      <c r="D261" s="12" t="s">
        <v>1902</v>
      </c>
      <c r="E261" s="12" t="s">
        <v>320</v>
      </c>
      <c r="F261" s="8"/>
      <c r="G261" s="8"/>
      <c r="H261" s="8"/>
      <c r="I261" s="8"/>
      <c r="J261" s="8"/>
      <c r="K261" s="8"/>
      <c r="L261" s="8"/>
      <c r="M261" s="8"/>
      <c r="N261" s="8"/>
      <c r="O261" s="8"/>
      <c r="P261" s="8"/>
      <c r="Q261" s="8"/>
      <c r="R261" s="8"/>
      <c r="S261" s="8"/>
    </row>
    <row r="262" customFormat="false" ht="15" hidden="false" customHeight="false" outlineLevel="0" collapsed="false">
      <c r="A262" s="8" t="s">
        <v>1839</v>
      </c>
      <c r="B262" s="12" t="s">
        <v>1885</v>
      </c>
      <c r="C262" s="12" t="s">
        <v>1882</v>
      </c>
      <c r="D262" s="12" t="s">
        <v>1883</v>
      </c>
      <c r="E262" s="12" t="s">
        <v>338</v>
      </c>
      <c r="F262" s="12" t="s">
        <v>2144</v>
      </c>
      <c r="G262" s="8"/>
      <c r="H262" s="8"/>
      <c r="I262" s="8"/>
      <c r="J262" s="8"/>
      <c r="K262" s="8"/>
      <c r="L262" s="8"/>
      <c r="M262" s="8"/>
      <c r="N262" s="8"/>
      <c r="O262" s="8"/>
      <c r="P262" s="8"/>
      <c r="Q262" s="8"/>
      <c r="R262" s="8"/>
      <c r="S262" s="8"/>
    </row>
    <row r="263" customFormat="false" ht="15" hidden="false" customHeight="false" outlineLevel="0" collapsed="false">
      <c r="A263" s="8" t="s">
        <v>1654</v>
      </c>
      <c r="B263" s="12" t="s">
        <v>1885</v>
      </c>
      <c r="C263" s="12" t="s">
        <v>1888</v>
      </c>
      <c r="D263" s="12" t="s">
        <v>1904</v>
      </c>
      <c r="E263" s="12" t="s">
        <v>320</v>
      </c>
      <c r="F263" s="8"/>
      <c r="G263" s="8"/>
      <c r="H263" s="8"/>
      <c r="I263" s="8"/>
      <c r="J263" s="8"/>
      <c r="K263" s="8"/>
      <c r="L263" s="8"/>
      <c r="M263" s="8"/>
      <c r="N263" s="8"/>
      <c r="O263" s="8"/>
      <c r="P263" s="8"/>
      <c r="Q263" s="8"/>
      <c r="R263" s="8"/>
      <c r="S263" s="8"/>
    </row>
    <row r="264" customFormat="false" ht="15" hidden="false" customHeight="false" outlineLevel="0" collapsed="false">
      <c r="A264" s="8" t="s">
        <v>1840</v>
      </c>
      <c r="B264" s="12" t="s">
        <v>1881</v>
      </c>
      <c r="C264" s="12" t="s">
        <v>1888</v>
      </c>
      <c r="D264" s="12" t="s">
        <v>1904</v>
      </c>
      <c r="E264" s="12" t="s">
        <v>338</v>
      </c>
      <c r="F264" s="12" t="s">
        <v>2145</v>
      </c>
      <c r="G264" s="8"/>
      <c r="H264" s="8"/>
      <c r="I264" s="8"/>
      <c r="J264" s="8"/>
      <c r="K264" s="8"/>
      <c r="L264" s="8"/>
      <c r="M264" s="8"/>
      <c r="N264" s="8"/>
      <c r="O264" s="8"/>
      <c r="P264" s="8"/>
      <c r="Q264" s="8"/>
      <c r="R264" s="8"/>
      <c r="S264" s="8"/>
    </row>
    <row r="265" customFormat="false" ht="15" hidden="false" customHeight="false" outlineLevel="0" collapsed="false">
      <c r="A265" s="8" t="s">
        <v>1656</v>
      </c>
      <c r="B265" s="12" t="s">
        <v>1885</v>
      </c>
      <c r="C265" s="12" t="s">
        <v>1888</v>
      </c>
      <c r="D265" s="12" t="s">
        <v>1957</v>
      </c>
      <c r="E265" s="12" t="s">
        <v>320</v>
      </c>
      <c r="F265" s="8"/>
      <c r="G265" s="8"/>
      <c r="H265" s="8"/>
      <c r="I265" s="8"/>
      <c r="J265" s="8"/>
      <c r="K265" s="8"/>
      <c r="L265" s="8"/>
      <c r="M265" s="8"/>
      <c r="N265" s="8"/>
      <c r="O265" s="8"/>
      <c r="P265" s="8"/>
      <c r="Q265" s="8"/>
      <c r="R265" s="8"/>
      <c r="S265" s="8"/>
    </row>
    <row r="266" customFormat="false" ht="15" hidden="false" customHeight="false" outlineLevel="0" collapsed="false">
      <c r="A266" s="8" t="s">
        <v>1841</v>
      </c>
      <c r="B266" s="12" t="s">
        <v>1885</v>
      </c>
      <c r="C266" s="12" t="s">
        <v>1882</v>
      </c>
      <c r="D266" s="12" t="s">
        <v>1883</v>
      </c>
      <c r="E266" s="12" t="s">
        <v>338</v>
      </c>
      <c r="F266" s="12" t="s">
        <v>2146</v>
      </c>
      <c r="G266" s="8"/>
      <c r="H266" s="8"/>
      <c r="I266" s="8"/>
      <c r="J266" s="8"/>
      <c r="K266" s="8"/>
      <c r="L266" s="8"/>
      <c r="M266" s="8"/>
      <c r="N266" s="8"/>
      <c r="O266" s="8"/>
      <c r="P266" s="8"/>
      <c r="Q266" s="8"/>
      <c r="R266" s="8"/>
      <c r="S266" s="8"/>
    </row>
    <row r="267" customFormat="false" ht="15" hidden="false" customHeight="false" outlineLevel="0" collapsed="false">
      <c r="A267" s="8" t="s">
        <v>1842</v>
      </c>
      <c r="B267" s="12" t="s">
        <v>1885</v>
      </c>
      <c r="C267" s="12" t="s">
        <v>1888</v>
      </c>
      <c r="D267" s="12" t="s">
        <v>1883</v>
      </c>
      <c r="E267" s="12" t="s">
        <v>338</v>
      </c>
      <c r="F267" s="12" t="s">
        <v>2147</v>
      </c>
      <c r="G267" s="8"/>
      <c r="H267" s="8"/>
      <c r="I267" s="8"/>
      <c r="J267" s="8"/>
      <c r="K267" s="8"/>
      <c r="L267" s="8"/>
      <c r="M267" s="8"/>
      <c r="N267" s="8"/>
      <c r="O267" s="8"/>
      <c r="P267" s="8"/>
      <c r="Q267" s="8"/>
      <c r="R267" s="8"/>
      <c r="S267" s="8"/>
    </row>
    <row r="268" customFormat="false" ht="15" hidden="false" customHeight="false" outlineLevel="0" collapsed="false">
      <c r="A268" s="12" t="s">
        <v>1658</v>
      </c>
      <c r="B268" s="12" t="s">
        <v>1881</v>
      </c>
      <c r="C268" s="12" t="s">
        <v>1882</v>
      </c>
      <c r="D268" s="12" t="s">
        <v>1883</v>
      </c>
      <c r="E268" s="12" t="s">
        <v>320</v>
      </c>
      <c r="F268" s="12" t="s">
        <v>2148</v>
      </c>
      <c r="G268" s="8"/>
      <c r="H268" s="8"/>
      <c r="I268" s="8"/>
      <c r="J268" s="8"/>
      <c r="K268" s="8"/>
      <c r="L268" s="8"/>
      <c r="M268" s="8"/>
      <c r="N268" s="8"/>
      <c r="O268" s="8"/>
      <c r="P268" s="8"/>
      <c r="Q268" s="8"/>
      <c r="R268" s="8"/>
      <c r="S268" s="8"/>
    </row>
    <row r="269" customFormat="false" ht="15" hidden="false" customHeight="false" outlineLevel="0" collapsed="false">
      <c r="A269" s="8" t="s">
        <v>1660</v>
      </c>
      <c r="B269" s="12" t="s">
        <v>1881</v>
      </c>
      <c r="C269" s="12" t="s">
        <v>1888</v>
      </c>
      <c r="D269" s="12" t="s">
        <v>2038</v>
      </c>
      <c r="E269" s="12" t="s">
        <v>320</v>
      </c>
      <c r="F269" s="12" t="s">
        <v>2149</v>
      </c>
      <c r="G269" s="8"/>
      <c r="H269" s="8"/>
      <c r="I269" s="8"/>
      <c r="J269" s="8"/>
      <c r="K269" s="8"/>
      <c r="L269" s="8"/>
      <c r="M269" s="8"/>
      <c r="N269" s="8"/>
      <c r="O269" s="8"/>
      <c r="P269" s="8"/>
      <c r="Q269" s="8"/>
      <c r="R269" s="8"/>
      <c r="S269" s="8"/>
    </row>
    <row r="270" customFormat="false" ht="15" hidden="false" customHeight="false" outlineLevel="0" collapsed="false">
      <c r="A270" s="8" t="s">
        <v>1662</v>
      </c>
      <c r="B270" s="12" t="s">
        <v>1885</v>
      </c>
      <c r="C270" s="12" t="s">
        <v>1888</v>
      </c>
      <c r="D270" s="12" t="s">
        <v>139</v>
      </c>
      <c r="E270" s="12" t="s">
        <v>320</v>
      </c>
      <c r="F270" s="12" t="s">
        <v>2150</v>
      </c>
      <c r="G270" s="8"/>
      <c r="H270" s="8"/>
      <c r="I270" s="8"/>
      <c r="J270" s="8"/>
      <c r="K270" s="8"/>
      <c r="L270" s="8"/>
      <c r="M270" s="8"/>
      <c r="N270" s="8"/>
      <c r="O270" s="8"/>
      <c r="P270" s="8"/>
      <c r="Q270" s="8"/>
      <c r="R270" s="8"/>
      <c r="S270" s="8"/>
    </row>
    <row r="271" customFormat="false" ht="15" hidden="false" customHeight="false" outlineLevel="0" collapsed="false">
      <c r="A271" s="8" t="s">
        <v>1843</v>
      </c>
      <c r="B271" s="12" t="s">
        <v>1881</v>
      </c>
      <c r="C271" s="12" t="s">
        <v>1888</v>
      </c>
      <c r="D271" s="12" t="s">
        <v>1902</v>
      </c>
      <c r="E271" s="12" t="s">
        <v>338</v>
      </c>
      <c r="F271" s="12" t="s">
        <v>2151</v>
      </c>
      <c r="G271" s="8"/>
      <c r="H271" s="8"/>
      <c r="I271" s="8"/>
      <c r="J271" s="8"/>
      <c r="K271" s="8"/>
      <c r="L271" s="8"/>
      <c r="M271" s="8"/>
      <c r="N271" s="8"/>
      <c r="O271" s="8"/>
      <c r="P271" s="8"/>
      <c r="Q271" s="8"/>
      <c r="R271" s="8"/>
      <c r="S271" s="8"/>
    </row>
    <row r="272" customFormat="false" ht="15" hidden="false" customHeight="false" outlineLevel="0" collapsed="false">
      <c r="A272" s="8" t="s">
        <v>1844</v>
      </c>
      <c r="B272" s="12" t="s">
        <v>1881</v>
      </c>
      <c r="C272" s="12" t="s">
        <v>1888</v>
      </c>
      <c r="D272" s="12" t="s">
        <v>1902</v>
      </c>
      <c r="E272" s="12" t="s">
        <v>338</v>
      </c>
      <c r="F272" s="12" t="s">
        <v>2151</v>
      </c>
      <c r="G272" s="8"/>
      <c r="H272" s="8"/>
      <c r="I272" s="8"/>
      <c r="J272" s="8"/>
      <c r="K272" s="8"/>
      <c r="L272" s="8"/>
      <c r="M272" s="8"/>
      <c r="N272" s="8"/>
      <c r="O272" s="8"/>
      <c r="P272" s="8"/>
      <c r="Q272" s="8"/>
      <c r="R272" s="8"/>
      <c r="S272" s="8"/>
    </row>
    <row r="273" customFormat="false" ht="18" hidden="false" customHeight="true" outlineLevel="0" collapsed="false">
      <c r="A273" s="8" t="s">
        <v>1845</v>
      </c>
      <c r="B273" s="12" t="s">
        <v>1885</v>
      </c>
      <c r="C273" s="12" t="s">
        <v>1888</v>
      </c>
      <c r="D273" s="12" t="s">
        <v>1902</v>
      </c>
      <c r="E273" s="12" t="s">
        <v>338</v>
      </c>
      <c r="F273" s="12" t="s">
        <v>2152</v>
      </c>
      <c r="G273" s="8"/>
      <c r="H273" s="8"/>
      <c r="I273" s="8"/>
      <c r="J273" s="8"/>
      <c r="K273" s="8"/>
      <c r="L273" s="8"/>
      <c r="M273" s="8"/>
      <c r="N273" s="8"/>
      <c r="O273" s="8"/>
      <c r="P273" s="8"/>
      <c r="Q273" s="8"/>
      <c r="R273" s="8"/>
      <c r="S273" s="8"/>
    </row>
    <row r="274" customFormat="false" ht="15" hidden="false" customHeight="false" outlineLevel="0" collapsed="false">
      <c r="A274" s="8" t="s">
        <v>1846</v>
      </c>
      <c r="B274" s="12" t="s">
        <v>1885</v>
      </c>
      <c r="C274" s="12" t="s">
        <v>1888</v>
      </c>
      <c r="D274" s="12" t="s">
        <v>1902</v>
      </c>
      <c r="E274" s="12" t="s">
        <v>338</v>
      </c>
      <c r="F274" s="12" t="s">
        <v>2153</v>
      </c>
      <c r="G274" s="8"/>
      <c r="H274" s="8"/>
      <c r="I274" s="8"/>
      <c r="J274" s="8"/>
      <c r="K274" s="8"/>
      <c r="L274" s="8"/>
      <c r="M274" s="8"/>
      <c r="N274" s="8"/>
      <c r="O274" s="8"/>
      <c r="P274" s="8"/>
      <c r="Q274" s="8"/>
      <c r="R274" s="8"/>
      <c r="S274" s="8"/>
    </row>
    <row r="275" customFormat="false" ht="15" hidden="false" customHeight="false" outlineLevel="0" collapsed="false">
      <c r="A275" s="8" t="s">
        <v>1664</v>
      </c>
      <c r="B275" s="12" t="s">
        <v>1885</v>
      </c>
      <c r="C275" s="12" t="s">
        <v>1888</v>
      </c>
      <c r="D275" s="12" t="s">
        <v>1902</v>
      </c>
      <c r="E275" s="12" t="s">
        <v>320</v>
      </c>
      <c r="F275" s="8"/>
      <c r="G275" s="8"/>
      <c r="H275" s="8"/>
      <c r="I275" s="8"/>
      <c r="J275" s="8"/>
      <c r="K275" s="8"/>
      <c r="L275" s="8"/>
      <c r="M275" s="8"/>
      <c r="N275" s="8"/>
      <c r="O275" s="8"/>
      <c r="P275" s="8"/>
      <c r="Q275" s="8"/>
      <c r="R275" s="8"/>
      <c r="S275" s="8"/>
    </row>
    <row r="276" customFormat="false" ht="15" hidden="false" customHeight="false" outlineLevel="0" collapsed="false">
      <c r="A276" s="8" t="s">
        <v>1847</v>
      </c>
      <c r="B276" s="12" t="s">
        <v>1881</v>
      </c>
      <c r="C276" s="12" t="s">
        <v>1888</v>
      </c>
      <c r="D276" s="12" t="s">
        <v>2098</v>
      </c>
      <c r="E276" s="12" t="s">
        <v>338</v>
      </c>
      <c r="F276" s="12" t="s">
        <v>2154</v>
      </c>
      <c r="G276" s="8"/>
      <c r="H276" s="8"/>
      <c r="I276" s="8"/>
      <c r="J276" s="8"/>
      <c r="K276" s="8"/>
      <c r="L276" s="8"/>
      <c r="M276" s="8"/>
      <c r="N276" s="8"/>
      <c r="O276" s="8"/>
      <c r="P276" s="8"/>
      <c r="Q276" s="8"/>
      <c r="R276" s="8"/>
      <c r="S276" s="8"/>
    </row>
    <row r="277" customFormat="false" ht="15" hidden="false" customHeight="false" outlineLevel="0" collapsed="false">
      <c r="A277" s="8" t="s">
        <v>1848</v>
      </c>
      <c r="B277" s="12" t="s">
        <v>1881</v>
      </c>
      <c r="C277" s="12" t="s">
        <v>1888</v>
      </c>
      <c r="D277" s="12" t="s">
        <v>1904</v>
      </c>
      <c r="E277" s="12" t="s">
        <v>338</v>
      </c>
      <c r="F277" s="12" t="s">
        <v>2155</v>
      </c>
      <c r="G277" s="8"/>
      <c r="H277" s="8"/>
      <c r="I277" s="8"/>
      <c r="J277" s="8"/>
      <c r="K277" s="8"/>
      <c r="L277" s="8"/>
      <c r="M277" s="8"/>
      <c r="N277" s="8"/>
      <c r="O277" s="8"/>
      <c r="P277" s="8"/>
      <c r="Q277" s="8"/>
      <c r="R277" s="8"/>
      <c r="S277" s="8"/>
    </row>
    <row r="278" customFormat="false" ht="15" hidden="false" customHeight="false" outlineLevel="0" collapsed="false">
      <c r="A278" s="8" t="s">
        <v>1849</v>
      </c>
      <c r="B278" s="12" t="s">
        <v>1881</v>
      </c>
      <c r="C278" s="12" t="s">
        <v>1888</v>
      </c>
      <c r="D278" s="12" t="s">
        <v>1904</v>
      </c>
      <c r="E278" s="12" t="s">
        <v>338</v>
      </c>
      <c r="F278" s="12" t="s">
        <v>2155</v>
      </c>
      <c r="G278" s="8"/>
      <c r="H278" s="8"/>
      <c r="I278" s="8"/>
      <c r="J278" s="8"/>
      <c r="K278" s="8"/>
      <c r="L278" s="8"/>
      <c r="M278" s="8"/>
      <c r="N278" s="8"/>
      <c r="O278" s="8"/>
      <c r="P278" s="8"/>
      <c r="Q278" s="8"/>
      <c r="R278" s="8"/>
      <c r="S278" s="8"/>
    </row>
    <row r="279" customFormat="false" ht="15" hidden="false" customHeight="false" outlineLevel="0" collapsed="false">
      <c r="A279" s="8" t="s">
        <v>1850</v>
      </c>
      <c r="B279" s="12" t="s">
        <v>1881</v>
      </c>
      <c r="C279" s="12" t="s">
        <v>1888</v>
      </c>
      <c r="D279" s="12" t="s">
        <v>1894</v>
      </c>
      <c r="E279" s="12" t="s">
        <v>338</v>
      </c>
      <c r="F279" s="12" t="s">
        <v>2156</v>
      </c>
      <c r="G279" s="8"/>
      <c r="H279" s="8"/>
      <c r="I279" s="8"/>
      <c r="J279" s="8"/>
      <c r="K279" s="8"/>
      <c r="L279" s="8"/>
      <c r="M279" s="8"/>
      <c r="N279" s="8"/>
      <c r="O279" s="8"/>
      <c r="P279" s="8"/>
      <c r="Q279" s="8"/>
      <c r="R279" s="8"/>
      <c r="S279" s="8"/>
    </row>
    <row r="280" customFormat="false" ht="15" hidden="false" customHeight="false" outlineLevel="0" collapsed="false">
      <c r="A280" s="12" t="s">
        <v>1666</v>
      </c>
      <c r="B280" s="12" t="s">
        <v>1881</v>
      </c>
      <c r="C280" s="12" t="s">
        <v>1882</v>
      </c>
      <c r="D280" s="12" t="s">
        <v>1891</v>
      </c>
      <c r="E280" s="12" t="s">
        <v>320</v>
      </c>
      <c r="F280" s="12" t="s">
        <v>2157</v>
      </c>
      <c r="G280" s="8"/>
      <c r="H280" s="8"/>
      <c r="I280" s="8"/>
      <c r="J280" s="8"/>
      <c r="K280" s="8"/>
      <c r="L280" s="8"/>
      <c r="M280" s="8"/>
      <c r="N280" s="8"/>
      <c r="O280" s="8"/>
      <c r="P280" s="8"/>
      <c r="Q280" s="8"/>
      <c r="R280" s="8"/>
      <c r="S280" s="8"/>
    </row>
    <row r="281" customFormat="false" ht="15" hidden="false" customHeight="false" outlineLevel="0" collapsed="false">
      <c r="A281" s="8" t="s">
        <v>1851</v>
      </c>
      <c r="B281" s="12" t="s">
        <v>1881</v>
      </c>
      <c r="C281" s="12" t="s">
        <v>1888</v>
      </c>
      <c r="D281" s="12" t="s">
        <v>139</v>
      </c>
      <c r="E281" s="12" t="s">
        <v>338</v>
      </c>
      <c r="F281" s="8"/>
      <c r="G281" s="8"/>
      <c r="H281" s="8"/>
      <c r="I281" s="8"/>
      <c r="J281" s="8"/>
      <c r="K281" s="8"/>
      <c r="L281" s="8"/>
      <c r="M281" s="8"/>
      <c r="N281" s="8"/>
      <c r="O281" s="8"/>
      <c r="P281" s="8"/>
      <c r="Q281" s="8"/>
      <c r="R281" s="8"/>
      <c r="S281" s="8"/>
    </row>
    <row r="282" customFormat="false" ht="15" hidden="false" customHeight="false" outlineLevel="0" collapsed="false">
      <c r="A282" s="8" t="s">
        <v>1852</v>
      </c>
      <c r="B282" s="12" t="s">
        <v>1885</v>
      </c>
      <c r="C282" s="12" t="s">
        <v>1888</v>
      </c>
      <c r="D282" s="12" t="s">
        <v>1891</v>
      </c>
      <c r="E282" s="12" t="s">
        <v>338</v>
      </c>
      <c r="F282" s="12" t="s">
        <v>2158</v>
      </c>
      <c r="G282" s="8"/>
      <c r="H282" s="8"/>
      <c r="I282" s="8"/>
      <c r="J282" s="8"/>
      <c r="K282" s="8"/>
      <c r="L282" s="8"/>
      <c r="M282" s="8"/>
      <c r="N282" s="8"/>
      <c r="O282" s="8"/>
      <c r="P282" s="8"/>
      <c r="Q282" s="8"/>
      <c r="R282" s="8"/>
      <c r="S282" s="8"/>
    </row>
    <row r="283" customFormat="false" ht="15" hidden="false" customHeight="false" outlineLevel="0" collapsed="false">
      <c r="A283" s="8" t="s">
        <v>1669</v>
      </c>
      <c r="B283" s="12" t="s">
        <v>1881</v>
      </c>
      <c r="C283" s="12" t="s">
        <v>1890</v>
      </c>
      <c r="D283" s="12" t="s">
        <v>1891</v>
      </c>
      <c r="E283" s="12" t="s">
        <v>320</v>
      </c>
      <c r="F283" s="12" t="s">
        <v>2159</v>
      </c>
      <c r="G283" s="8"/>
      <c r="H283" s="8"/>
      <c r="I283" s="8"/>
      <c r="J283" s="8"/>
      <c r="K283" s="8"/>
      <c r="L283" s="8"/>
      <c r="M283" s="8"/>
      <c r="N283" s="8"/>
      <c r="O283" s="8"/>
      <c r="P283" s="8"/>
      <c r="Q283" s="8"/>
      <c r="R283" s="8"/>
      <c r="S283" s="8"/>
    </row>
    <row r="284" customFormat="false" ht="15" hidden="false" customHeight="false" outlineLevel="0" collapsed="false">
      <c r="A284" s="8" t="s">
        <v>1671</v>
      </c>
      <c r="B284" s="12" t="s">
        <v>1973</v>
      </c>
      <c r="C284" s="12" t="s">
        <v>1888</v>
      </c>
      <c r="D284" s="12" t="s">
        <v>1891</v>
      </c>
      <c r="E284" s="12" t="s">
        <v>320</v>
      </c>
      <c r="F284" s="12" t="s">
        <v>2160</v>
      </c>
      <c r="G284" s="12" t="s">
        <v>1887</v>
      </c>
      <c r="H284" s="8"/>
      <c r="I284" s="8"/>
      <c r="J284" s="8"/>
      <c r="K284" s="8"/>
      <c r="L284" s="8"/>
      <c r="M284" s="8"/>
      <c r="N284" s="8"/>
      <c r="O284" s="8"/>
      <c r="P284" s="8"/>
      <c r="Q284" s="8"/>
      <c r="R284" s="8"/>
      <c r="S284" s="8"/>
    </row>
    <row r="285" customFormat="false" ht="15" hidden="false" customHeight="false" outlineLevel="0" collapsed="false">
      <c r="A285" s="8" t="s">
        <v>1673</v>
      </c>
      <c r="B285" s="12" t="s">
        <v>1885</v>
      </c>
      <c r="C285" s="12" t="s">
        <v>1888</v>
      </c>
      <c r="D285" s="12" t="s">
        <v>2098</v>
      </c>
      <c r="E285" s="12" t="s">
        <v>320</v>
      </c>
      <c r="F285" s="8"/>
      <c r="G285" s="8"/>
      <c r="H285" s="8"/>
      <c r="I285" s="8"/>
      <c r="J285" s="8"/>
      <c r="K285" s="8"/>
      <c r="L285" s="8"/>
      <c r="M285" s="8"/>
      <c r="N285" s="8"/>
      <c r="O285" s="8"/>
      <c r="P285" s="8"/>
      <c r="Q285" s="8"/>
      <c r="R285" s="8"/>
      <c r="S285" s="8"/>
    </row>
    <row r="286" customFormat="false" ht="15" hidden="false" customHeight="false" outlineLevel="0" collapsed="false">
      <c r="A286" s="8" t="s">
        <v>1853</v>
      </c>
      <c r="B286" s="12" t="s">
        <v>1885</v>
      </c>
      <c r="C286" s="12" t="s">
        <v>1888</v>
      </c>
      <c r="D286" s="12" t="s">
        <v>139</v>
      </c>
      <c r="E286" s="12" t="s">
        <v>338</v>
      </c>
      <c r="F286" s="8"/>
      <c r="G286" s="8"/>
      <c r="H286" s="8"/>
      <c r="I286" s="8"/>
      <c r="J286" s="8"/>
      <c r="K286" s="8"/>
      <c r="L286" s="8"/>
      <c r="M286" s="8"/>
      <c r="N286" s="8"/>
      <c r="O286" s="8"/>
      <c r="P286" s="8"/>
      <c r="Q286" s="8"/>
      <c r="R286" s="8"/>
      <c r="S286" s="8"/>
    </row>
    <row r="287" customFormat="false" ht="15" hidden="false" customHeight="false" outlineLevel="0" collapsed="false">
      <c r="A287" s="8" t="s">
        <v>1675</v>
      </c>
      <c r="B287" s="12" t="s">
        <v>1885</v>
      </c>
      <c r="C287" s="12" t="s">
        <v>1888</v>
      </c>
      <c r="D287" s="12" t="s">
        <v>1891</v>
      </c>
      <c r="E287" s="12" t="s">
        <v>320</v>
      </c>
      <c r="F287" s="12" t="s">
        <v>2161</v>
      </c>
      <c r="G287" s="8"/>
      <c r="H287" s="8"/>
      <c r="I287" s="8"/>
      <c r="J287" s="8"/>
      <c r="K287" s="8"/>
      <c r="L287" s="8"/>
      <c r="M287" s="8"/>
      <c r="N287" s="8"/>
      <c r="O287" s="8"/>
      <c r="P287" s="8"/>
      <c r="Q287" s="8"/>
      <c r="R287" s="8"/>
      <c r="S287" s="8"/>
    </row>
    <row r="288" customFormat="false" ht="15" hidden="false" customHeight="false" outlineLevel="0" collapsed="false">
      <c r="A288" s="12" t="s">
        <v>1677</v>
      </c>
      <c r="B288" s="12" t="s">
        <v>1885</v>
      </c>
      <c r="C288" s="12" t="s">
        <v>1888</v>
      </c>
      <c r="D288" s="12" t="s">
        <v>1908</v>
      </c>
      <c r="E288" s="12" t="s">
        <v>320</v>
      </c>
      <c r="F288" s="12" t="s">
        <v>2162</v>
      </c>
      <c r="G288" s="8"/>
      <c r="H288" s="8"/>
      <c r="I288" s="8"/>
      <c r="J288" s="8"/>
      <c r="K288" s="8"/>
      <c r="L288" s="8"/>
      <c r="M288" s="8"/>
      <c r="N288" s="8"/>
      <c r="O288" s="8"/>
      <c r="P288" s="8"/>
      <c r="Q288" s="8"/>
      <c r="R288" s="8"/>
      <c r="S288" s="8"/>
    </row>
    <row r="289" customFormat="false" ht="15" hidden="false" customHeight="false" outlineLevel="0" collapsed="false">
      <c r="A289" s="8" t="s">
        <v>1679</v>
      </c>
      <c r="B289" s="12" t="s">
        <v>1885</v>
      </c>
      <c r="C289" s="12" t="s">
        <v>1888</v>
      </c>
      <c r="D289" s="12" t="s">
        <v>139</v>
      </c>
      <c r="E289" s="12" t="s">
        <v>320</v>
      </c>
      <c r="F289" s="12" t="s">
        <v>2163</v>
      </c>
      <c r="G289" s="8"/>
      <c r="H289" s="8"/>
      <c r="I289" s="8"/>
      <c r="J289" s="8"/>
      <c r="K289" s="8"/>
      <c r="L289" s="8"/>
      <c r="M289" s="8"/>
      <c r="N289" s="8"/>
      <c r="O289" s="8"/>
      <c r="P289" s="8"/>
      <c r="Q289" s="8"/>
      <c r="R289" s="8"/>
      <c r="S289" s="8"/>
    </row>
    <row r="290" customFormat="false" ht="15" hidden="false" customHeight="false" outlineLevel="0" collapsed="false">
      <c r="A290" s="8" t="s">
        <v>1681</v>
      </c>
      <c r="B290" s="12" t="s">
        <v>1885</v>
      </c>
      <c r="C290" s="12" t="s">
        <v>1888</v>
      </c>
      <c r="D290" s="12" t="s">
        <v>1908</v>
      </c>
      <c r="E290" s="12" t="s">
        <v>320</v>
      </c>
      <c r="F290" s="12" t="s">
        <v>2164</v>
      </c>
      <c r="G290" s="8"/>
      <c r="H290" s="8"/>
      <c r="I290" s="8"/>
      <c r="J290" s="8"/>
      <c r="K290" s="8"/>
      <c r="L290" s="8"/>
      <c r="M290" s="8"/>
      <c r="N290" s="8"/>
      <c r="O290" s="8"/>
      <c r="P290" s="8"/>
      <c r="Q290" s="8"/>
      <c r="R290" s="8"/>
      <c r="S290" s="8"/>
    </row>
    <row r="291" customFormat="false" ht="15" hidden="false" customHeight="false" outlineLevel="0" collapsed="false">
      <c r="A291" s="31" t="s">
        <v>1683</v>
      </c>
      <c r="B291" s="12" t="s">
        <v>1885</v>
      </c>
      <c r="C291" s="12" t="s">
        <v>1888</v>
      </c>
      <c r="D291" s="12" t="s">
        <v>1883</v>
      </c>
      <c r="E291" s="12" t="s">
        <v>320</v>
      </c>
      <c r="F291" s="8"/>
      <c r="G291" s="8"/>
      <c r="H291" s="8"/>
      <c r="I291" s="8"/>
      <c r="J291" s="8"/>
      <c r="K291" s="8"/>
      <c r="L291" s="8"/>
      <c r="M291" s="8"/>
      <c r="N291" s="8"/>
      <c r="O291" s="8"/>
      <c r="P291" s="8"/>
      <c r="Q291" s="8"/>
      <c r="R291" s="8"/>
      <c r="S291" s="8"/>
    </row>
    <row r="292" customFormat="false" ht="15" hidden="false" customHeight="false" outlineLevel="0" collapsed="false">
      <c r="A292" s="8" t="s">
        <v>1684</v>
      </c>
      <c r="B292" s="12" t="s">
        <v>1885</v>
      </c>
      <c r="C292" s="12" t="s">
        <v>1888</v>
      </c>
      <c r="D292" s="12" t="s">
        <v>1902</v>
      </c>
      <c r="E292" s="12" t="s">
        <v>320</v>
      </c>
      <c r="F292" s="12" t="s">
        <v>2165</v>
      </c>
      <c r="G292" s="8"/>
      <c r="H292" s="8"/>
      <c r="I292" s="8"/>
      <c r="J292" s="8"/>
      <c r="K292" s="8"/>
      <c r="L292" s="8"/>
      <c r="M292" s="8"/>
      <c r="N292" s="8"/>
      <c r="O292" s="8"/>
      <c r="P292" s="8"/>
      <c r="Q292" s="8"/>
      <c r="R292" s="8"/>
      <c r="S292" s="8"/>
    </row>
    <row r="293" customFormat="false" ht="15" hidden="false" customHeight="false" outlineLevel="0" collapsed="false">
      <c r="A293" s="8" t="s">
        <v>1854</v>
      </c>
      <c r="B293" s="12" t="s">
        <v>1885</v>
      </c>
      <c r="C293" s="12" t="s">
        <v>1882</v>
      </c>
      <c r="D293" s="12" t="s">
        <v>1999</v>
      </c>
      <c r="E293" s="12" t="s">
        <v>338</v>
      </c>
      <c r="F293" s="12" t="s">
        <v>2166</v>
      </c>
      <c r="G293" s="8"/>
      <c r="H293" s="8"/>
      <c r="I293" s="8"/>
      <c r="J293" s="8"/>
      <c r="K293" s="8"/>
      <c r="L293" s="8"/>
      <c r="M293" s="8"/>
      <c r="N293" s="8"/>
      <c r="O293" s="8"/>
      <c r="P293" s="8"/>
      <c r="Q293" s="8"/>
      <c r="R293" s="8"/>
      <c r="S293" s="8"/>
    </row>
    <row r="294" customFormat="false" ht="15" hidden="false" customHeight="false" outlineLevel="0" collapsed="false">
      <c r="A294" s="8" t="s">
        <v>1856</v>
      </c>
      <c r="B294" s="12" t="s">
        <v>1881</v>
      </c>
      <c r="C294" s="12" t="s">
        <v>1888</v>
      </c>
      <c r="D294" s="12" t="s">
        <v>1891</v>
      </c>
      <c r="E294" s="12" t="s">
        <v>338</v>
      </c>
      <c r="F294" s="12" t="s">
        <v>2167</v>
      </c>
      <c r="G294" s="8"/>
      <c r="H294" s="8"/>
      <c r="I294" s="8"/>
      <c r="J294" s="8"/>
      <c r="K294" s="8"/>
      <c r="L294" s="8"/>
      <c r="M294" s="8"/>
      <c r="N294" s="8"/>
      <c r="O294" s="8"/>
      <c r="P294" s="8"/>
      <c r="Q294" s="8"/>
      <c r="R294" s="8"/>
      <c r="S294" s="8"/>
    </row>
    <row r="295" customFormat="false" ht="15" hidden="false" customHeight="false" outlineLevel="0" collapsed="false">
      <c r="A295" s="8" t="s">
        <v>1857</v>
      </c>
      <c r="B295" s="12" t="s">
        <v>1885</v>
      </c>
      <c r="C295" s="12" t="s">
        <v>1882</v>
      </c>
      <c r="D295" s="12" t="s">
        <v>1904</v>
      </c>
      <c r="E295" s="12" t="s">
        <v>338</v>
      </c>
      <c r="F295" s="12" t="s">
        <v>2168</v>
      </c>
      <c r="G295" s="8"/>
      <c r="H295" s="8"/>
      <c r="I295" s="8"/>
      <c r="J295" s="8"/>
      <c r="K295" s="8"/>
      <c r="L295" s="8"/>
      <c r="M295" s="8"/>
      <c r="N295" s="8"/>
      <c r="O295" s="8"/>
      <c r="P295" s="8"/>
      <c r="Q295" s="8"/>
      <c r="R295" s="8"/>
      <c r="S295" s="8"/>
    </row>
    <row r="296" customFormat="false" ht="15" hidden="false" customHeight="false" outlineLevel="0" collapsed="false">
      <c r="A296" s="8" t="s">
        <v>1686</v>
      </c>
      <c r="B296" s="12" t="s">
        <v>1885</v>
      </c>
      <c r="C296" s="12" t="s">
        <v>1888</v>
      </c>
      <c r="D296" s="12" t="s">
        <v>139</v>
      </c>
      <c r="E296" s="12" t="s">
        <v>320</v>
      </c>
      <c r="F296" s="12" t="s">
        <v>2169</v>
      </c>
      <c r="G296" s="12" t="s">
        <v>2170</v>
      </c>
      <c r="H296" s="8"/>
      <c r="I296" s="8"/>
      <c r="J296" s="8"/>
      <c r="K296" s="8"/>
      <c r="L296" s="8"/>
      <c r="M296" s="8"/>
      <c r="N296" s="8"/>
      <c r="O296" s="8"/>
      <c r="P296" s="8"/>
      <c r="Q296" s="8"/>
      <c r="R296" s="8"/>
      <c r="S296" s="8"/>
    </row>
    <row r="297" customFormat="false" ht="15" hidden="false" customHeight="false" outlineLevel="0" collapsed="false">
      <c r="A297" s="8" t="s">
        <v>1688</v>
      </c>
      <c r="B297" s="12" t="s">
        <v>1885</v>
      </c>
      <c r="C297" s="12" t="s">
        <v>1888</v>
      </c>
      <c r="D297" s="12" t="s">
        <v>139</v>
      </c>
      <c r="E297" s="12" t="s">
        <v>320</v>
      </c>
      <c r="F297" s="12" t="s">
        <v>2169</v>
      </c>
      <c r="G297" s="8"/>
      <c r="H297" s="8"/>
      <c r="I297" s="8"/>
      <c r="J297" s="8"/>
      <c r="K297" s="8"/>
      <c r="L297" s="8"/>
      <c r="M297" s="8"/>
      <c r="N297" s="8"/>
      <c r="O297" s="8"/>
      <c r="P297" s="8"/>
      <c r="Q297" s="8"/>
      <c r="R297" s="8"/>
      <c r="S297" s="8"/>
    </row>
    <row r="298" customFormat="false" ht="15" hidden="false" customHeight="false" outlineLevel="0" collapsed="false">
      <c r="A298" s="8" t="s">
        <v>1858</v>
      </c>
      <c r="B298" s="12" t="s">
        <v>1881</v>
      </c>
      <c r="C298" s="12" t="s">
        <v>1888</v>
      </c>
      <c r="D298" s="12" t="s">
        <v>1894</v>
      </c>
      <c r="E298" s="12" t="s">
        <v>338</v>
      </c>
      <c r="F298" s="12" t="s">
        <v>2171</v>
      </c>
      <c r="G298" s="8"/>
      <c r="H298" s="8"/>
      <c r="I298" s="8"/>
      <c r="J298" s="8"/>
      <c r="K298" s="8"/>
      <c r="L298" s="8"/>
      <c r="M298" s="8"/>
      <c r="N298" s="8"/>
      <c r="O298" s="8"/>
      <c r="P298" s="8"/>
      <c r="Q298" s="8"/>
      <c r="R298" s="8"/>
      <c r="S298" s="8"/>
    </row>
    <row r="299" customFormat="false" ht="15" hidden="false" customHeight="false" outlineLevel="0" collapsed="false">
      <c r="A299" s="8" t="s">
        <v>1689</v>
      </c>
      <c r="B299" s="12" t="s">
        <v>1881</v>
      </c>
      <c r="C299" s="12" t="s">
        <v>1888</v>
      </c>
      <c r="D299" s="12" t="s">
        <v>1891</v>
      </c>
      <c r="E299" s="12" t="s">
        <v>320</v>
      </c>
      <c r="F299" s="12" t="s">
        <v>2172</v>
      </c>
      <c r="G299" s="8"/>
      <c r="H299" s="8"/>
      <c r="I299" s="8"/>
      <c r="J299" s="8"/>
      <c r="K299" s="8"/>
      <c r="L299" s="8"/>
      <c r="M299" s="8"/>
      <c r="N299" s="8"/>
      <c r="O299" s="8"/>
      <c r="P299" s="8"/>
      <c r="Q299" s="8"/>
      <c r="R299" s="8"/>
      <c r="S299" s="8"/>
    </row>
    <row r="300" customFormat="false" ht="15" hidden="false" customHeight="false" outlineLevel="0" collapsed="false">
      <c r="A300" s="8" t="s">
        <v>1859</v>
      </c>
      <c r="B300" s="12" t="s">
        <v>1885</v>
      </c>
      <c r="C300" s="12" t="s">
        <v>1888</v>
      </c>
      <c r="D300" s="12" t="s">
        <v>139</v>
      </c>
      <c r="E300" s="12" t="s">
        <v>338</v>
      </c>
      <c r="F300" s="12" t="s">
        <v>2173</v>
      </c>
      <c r="G300" s="8"/>
      <c r="H300" s="8"/>
      <c r="I300" s="8"/>
      <c r="J300" s="8"/>
      <c r="K300" s="8"/>
      <c r="L300" s="8"/>
      <c r="M300" s="8"/>
      <c r="N300" s="8"/>
      <c r="O300" s="8"/>
      <c r="P300" s="8"/>
      <c r="Q300" s="8"/>
      <c r="R300" s="8"/>
      <c r="S300" s="8"/>
    </row>
    <row r="301" customFormat="false" ht="15" hidden="false" customHeight="false" outlineLevel="0" collapsed="false">
      <c r="A301" s="8" t="s">
        <v>1860</v>
      </c>
      <c r="B301" s="12" t="s">
        <v>1885</v>
      </c>
      <c r="C301" s="12" t="s">
        <v>1888</v>
      </c>
      <c r="D301" s="12" t="s">
        <v>1891</v>
      </c>
      <c r="E301" s="12" t="s">
        <v>338</v>
      </c>
      <c r="F301" s="12" t="s">
        <v>1903</v>
      </c>
      <c r="G301" s="8"/>
      <c r="H301" s="8"/>
      <c r="I301" s="8"/>
      <c r="J301" s="8"/>
      <c r="K301" s="8"/>
      <c r="L301" s="8"/>
      <c r="M301" s="8"/>
      <c r="N301" s="8"/>
      <c r="O301" s="8"/>
      <c r="P301" s="8"/>
      <c r="Q301" s="8"/>
      <c r="R301" s="8"/>
      <c r="S301" s="8"/>
    </row>
    <row r="302" customFormat="false" ht="15" hidden="false" customHeight="false" outlineLevel="0" collapsed="false">
      <c r="A302" s="8" t="s">
        <v>1861</v>
      </c>
      <c r="B302" s="12" t="s">
        <v>1885</v>
      </c>
      <c r="C302" s="12" t="s">
        <v>1888</v>
      </c>
      <c r="D302" s="12" t="s">
        <v>1891</v>
      </c>
      <c r="E302" s="12" t="s">
        <v>338</v>
      </c>
      <c r="F302" s="12" t="s">
        <v>2174</v>
      </c>
      <c r="G302" s="8"/>
      <c r="H302" s="8"/>
      <c r="I302" s="8"/>
      <c r="J302" s="8"/>
      <c r="K302" s="8"/>
      <c r="L302" s="8"/>
      <c r="M302" s="8"/>
      <c r="N302" s="8"/>
      <c r="O302" s="8"/>
      <c r="P302" s="8"/>
      <c r="Q302" s="8"/>
      <c r="R302" s="8"/>
      <c r="S302" s="8"/>
    </row>
    <row r="303" customFormat="false" ht="15" hidden="false" customHeight="false" outlineLevel="0" collapsed="false">
      <c r="A303" s="8" t="s">
        <v>1691</v>
      </c>
      <c r="B303" s="12" t="s">
        <v>1885</v>
      </c>
      <c r="C303" s="12" t="s">
        <v>1888</v>
      </c>
      <c r="D303" s="12" t="s">
        <v>1902</v>
      </c>
      <c r="E303" s="12" t="s">
        <v>320</v>
      </c>
      <c r="F303" s="12" t="s">
        <v>2175</v>
      </c>
      <c r="G303" s="12" t="s">
        <v>2176</v>
      </c>
      <c r="H303" s="8"/>
      <c r="I303" s="8"/>
      <c r="J303" s="8"/>
      <c r="K303" s="8"/>
      <c r="L303" s="8"/>
      <c r="M303" s="8"/>
      <c r="N303" s="8"/>
      <c r="O303" s="8"/>
      <c r="P303" s="8"/>
      <c r="Q303" s="8"/>
      <c r="R303" s="8"/>
      <c r="S303" s="8"/>
    </row>
    <row r="304" customFormat="false" ht="15" hidden="false" customHeight="false" outlineLevel="0" collapsed="false">
      <c r="A304" s="8" t="s">
        <v>1862</v>
      </c>
      <c r="B304" s="12" t="s">
        <v>1881</v>
      </c>
      <c r="C304" s="12" t="s">
        <v>1888</v>
      </c>
      <c r="D304" s="12" t="s">
        <v>1891</v>
      </c>
      <c r="E304" s="12" t="s">
        <v>338</v>
      </c>
      <c r="F304" s="12" t="s">
        <v>2177</v>
      </c>
      <c r="G304" s="8"/>
      <c r="H304" s="8"/>
      <c r="I304" s="8"/>
      <c r="J304" s="8"/>
      <c r="K304" s="8"/>
      <c r="L304" s="8"/>
      <c r="M304" s="8"/>
      <c r="N304" s="8"/>
      <c r="O304" s="8"/>
      <c r="P304" s="8"/>
      <c r="Q304" s="8"/>
      <c r="R304" s="8"/>
      <c r="S304" s="8"/>
    </row>
    <row r="305" customFormat="false" ht="15" hidden="false" customHeight="false" outlineLevel="0" collapsed="false">
      <c r="A305" s="8" t="s">
        <v>1863</v>
      </c>
      <c r="B305" s="12" t="s">
        <v>1881</v>
      </c>
      <c r="C305" s="12" t="s">
        <v>1888</v>
      </c>
      <c r="D305" s="12" t="s">
        <v>139</v>
      </c>
      <c r="E305" s="12" t="s">
        <v>338</v>
      </c>
      <c r="F305" s="12" t="s">
        <v>2178</v>
      </c>
      <c r="G305" s="8"/>
      <c r="H305" s="8"/>
      <c r="I305" s="8"/>
      <c r="J305" s="8"/>
      <c r="K305" s="8"/>
      <c r="L305" s="8"/>
      <c r="M305" s="8"/>
      <c r="N305" s="8"/>
      <c r="O305" s="8"/>
      <c r="P305" s="8"/>
      <c r="Q305" s="8"/>
      <c r="R305" s="8"/>
      <c r="S305" s="8"/>
    </row>
    <row r="306" customFormat="false" ht="15" hidden="false" customHeight="false" outlineLevel="0" collapsed="false">
      <c r="A306" s="8" t="s">
        <v>1864</v>
      </c>
      <c r="B306" s="12" t="s">
        <v>1885</v>
      </c>
      <c r="C306" s="12" t="s">
        <v>1882</v>
      </c>
      <c r="D306" s="12" t="s">
        <v>2098</v>
      </c>
      <c r="E306" s="12" t="s">
        <v>338</v>
      </c>
      <c r="F306" s="12" t="s">
        <v>2179</v>
      </c>
      <c r="G306" s="12"/>
      <c r="H306" s="8"/>
      <c r="I306" s="8"/>
      <c r="J306" s="8"/>
      <c r="K306" s="8"/>
      <c r="L306" s="8"/>
      <c r="M306" s="8"/>
      <c r="N306" s="8"/>
      <c r="O306" s="8"/>
      <c r="P306" s="8"/>
      <c r="Q306" s="8"/>
      <c r="R306" s="8"/>
      <c r="S306" s="8"/>
    </row>
    <row r="307" customFormat="false" ht="15" hidden="false" customHeight="false" outlineLevel="0" collapsed="false">
      <c r="A307" s="8" t="s">
        <v>1865</v>
      </c>
      <c r="B307" s="12" t="s">
        <v>1885</v>
      </c>
      <c r="C307" s="12" t="s">
        <v>1882</v>
      </c>
      <c r="D307" s="12" t="s">
        <v>1883</v>
      </c>
      <c r="E307" s="12" t="s">
        <v>338</v>
      </c>
      <c r="F307" s="12" t="s">
        <v>2180</v>
      </c>
      <c r="G307" s="8"/>
      <c r="H307" s="8"/>
      <c r="I307" s="8"/>
      <c r="J307" s="8"/>
      <c r="K307" s="8"/>
      <c r="L307" s="8"/>
      <c r="M307" s="8"/>
      <c r="N307" s="8"/>
      <c r="O307" s="8"/>
      <c r="P307" s="8"/>
      <c r="Q307" s="8"/>
      <c r="R307" s="8"/>
      <c r="S307" s="8"/>
    </row>
    <row r="308" customFormat="false" ht="15" hidden="false" customHeight="false" outlineLevel="0" collapsed="false">
      <c r="A308" s="12" t="s">
        <v>1693</v>
      </c>
      <c r="B308" s="12" t="s">
        <v>1885</v>
      </c>
      <c r="C308" s="12" t="s">
        <v>1888</v>
      </c>
      <c r="D308" s="12" t="s">
        <v>1902</v>
      </c>
      <c r="E308" s="12" t="s">
        <v>320</v>
      </c>
      <c r="F308" s="12" t="s">
        <v>2181</v>
      </c>
      <c r="G308" s="8"/>
      <c r="H308" s="8"/>
      <c r="I308" s="8"/>
      <c r="J308" s="8"/>
      <c r="K308" s="8"/>
      <c r="L308" s="8"/>
      <c r="M308" s="8"/>
      <c r="N308" s="8"/>
      <c r="O308" s="8"/>
      <c r="P308" s="8"/>
      <c r="Q308" s="8"/>
      <c r="R308" s="8"/>
      <c r="S308" s="8"/>
    </row>
    <row r="309" customFormat="false" ht="15" hidden="false" customHeight="false" outlineLevel="0" collapsed="false">
      <c r="A309" s="8" t="s">
        <v>1695</v>
      </c>
      <c r="B309" s="12" t="s">
        <v>1885</v>
      </c>
      <c r="C309" s="12" t="s">
        <v>1888</v>
      </c>
      <c r="D309" s="12" t="s">
        <v>1902</v>
      </c>
      <c r="E309" s="12" t="s">
        <v>320</v>
      </c>
      <c r="F309" s="8"/>
      <c r="G309" s="8"/>
      <c r="H309" s="8"/>
      <c r="I309" s="8"/>
      <c r="J309" s="8"/>
      <c r="K309" s="8"/>
      <c r="L309" s="8"/>
      <c r="M309" s="8"/>
      <c r="N309" s="8"/>
      <c r="O309" s="8"/>
      <c r="P309" s="8"/>
      <c r="Q309" s="8"/>
      <c r="R309" s="8"/>
      <c r="S309" s="8"/>
    </row>
    <row r="310" customFormat="false" ht="15" hidden="false" customHeight="false" outlineLevel="0" collapsed="false">
      <c r="A310" s="8" t="s">
        <v>1866</v>
      </c>
      <c r="B310" s="12" t="s">
        <v>1885</v>
      </c>
      <c r="C310" s="12" t="s">
        <v>1888</v>
      </c>
      <c r="D310" s="12" t="s">
        <v>1891</v>
      </c>
      <c r="E310" s="12" t="s">
        <v>338</v>
      </c>
      <c r="F310" s="12" t="s">
        <v>2182</v>
      </c>
      <c r="G310" s="12" t="s">
        <v>2183</v>
      </c>
      <c r="H310" s="8"/>
      <c r="I310" s="8"/>
      <c r="J310" s="8"/>
      <c r="K310" s="8"/>
      <c r="L310" s="8"/>
      <c r="M310" s="8"/>
      <c r="N310" s="8"/>
      <c r="O310" s="8"/>
      <c r="P310" s="8"/>
      <c r="Q310" s="8"/>
      <c r="R310" s="8"/>
      <c r="S310" s="8"/>
    </row>
    <row r="311" customFormat="false" ht="15" hidden="false" customHeight="false" outlineLevel="0" collapsed="false">
      <c r="A311" s="8" t="s">
        <v>1868</v>
      </c>
      <c r="B311" s="12" t="s">
        <v>1881</v>
      </c>
      <c r="C311" s="12" t="s">
        <v>1888</v>
      </c>
      <c r="D311" s="12" t="s">
        <v>1894</v>
      </c>
      <c r="E311" s="12" t="s">
        <v>338</v>
      </c>
      <c r="F311" s="12" t="s">
        <v>2184</v>
      </c>
      <c r="G311" s="8"/>
      <c r="H311" s="8"/>
      <c r="I311" s="8"/>
      <c r="J311" s="8"/>
      <c r="K311" s="8"/>
      <c r="L311" s="8"/>
      <c r="M311" s="8"/>
      <c r="N311" s="8"/>
      <c r="O311" s="8"/>
      <c r="P311" s="8"/>
      <c r="Q311" s="8"/>
      <c r="R311" s="8"/>
      <c r="S311" s="8"/>
    </row>
    <row r="312" customFormat="false" ht="15" hidden="false" customHeight="false" outlineLevel="0" collapsed="false">
      <c r="A312" s="8" t="s">
        <v>1869</v>
      </c>
      <c r="B312" s="12" t="s">
        <v>1881</v>
      </c>
      <c r="C312" s="12" t="s">
        <v>1888</v>
      </c>
      <c r="D312" s="12" t="s">
        <v>1894</v>
      </c>
      <c r="E312" s="12" t="s">
        <v>338</v>
      </c>
      <c r="F312" s="12" t="s">
        <v>2185</v>
      </c>
      <c r="G312" s="8"/>
      <c r="H312" s="8"/>
      <c r="I312" s="8"/>
      <c r="J312" s="8"/>
      <c r="K312" s="8"/>
      <c r="L312" s="8"/>
      <c r="M312" s="8"/>
      <c r="N312" s="8"/>
      <c r="O312" s="8"/>
      <c r="P312" s="8"/>
      <c r="Q312" s="8"/>
      <c r="R312" s="8"/>
      <c r="S312" s="8"/>
    </row>
    <row r="313" customFormat="false" ht="15" hidden="false" customHeight="false" outlineLevel="0" collapsed="false">
      <c r="A313" s="8" t="s">
        <v>1870</v>
      </c>
      <c r="B313" s="12" t="s">
        <v>1881</v>
      </c>
      <c r="C313" s="12" t="s">
        <v>1888</v>
      </c>
      <c r="D313" s="12" t="s">
        <v>1891</v>
      </c>
      <c r="E313" s="12" t="s">
        <v>338</v>
      </c>
      <c r="F313" s="12" t="s">
        <v>1903</v>
      </c>
      <c r="G313" s="8"/>
      <c r="H313" s="8"/>
      <c r="I313" s="8"/>
      <c r="J313" s="8"/>
      <c r="K313" s="8"/>
      <c r="L313" s="8"/>
      <c r="M313" s="8"/>
      <c r="N313" s="8"/>
      <c r="O313" s="8"/>
      <c r="P313" s="8"/>
      <c r="Q313" s="8"/>
      <c r="R313" s="8"/>
      <c r="S313" s="8"/>
    </row>
    <row r="314" customFormat="false" ht="15" hidden="false" customHeight="false" outlineLevel="0" collapsed="false">
      <c r="A314" s="8" t="s">
        <v>1696</v>
      </c>
      <c r="B314" s="12" t="s">
        <v>1885</v>
      </c>
      <c r="C314" s="12" t="s">
        <v>1882</v>
      </c>
      <c r="D314" s="12" t="s">
        <v>1883</v>
      </c>
      <c r="E314" s="12" t="s">
        <v>320</v>
      </c>
      <c r="F314" s="12" t="s">
        <v>2186</v>
      </c>
      <c r="G314" s="8"/>
      <c r="H314" s="8"/>
      <c r="I314" s="8"/>
      <c r="J314" s="8"/>
      <c r="K314" s="8"/>
      <c r="L314" s="8"/>
      <c r="M314" s="8"/>
      <c r="N314" s="8"/>
      <c r="O314" s="8"/>
      <c r="P314" s="8"/>
      <c r="Q314" s="8"/>
      <c r="R314" s="8"/>
      <c r="S314" s="8"/>
    </row>
    <row r="315" customFormat="false" ht="15" hidden="false" customHeight="false" outlineLevel="0" collapsed="false">
      <c r="A315" s="8" t="s">
        <v>1871</v>
      </c>
      <c r="B315" s="12" t="s">
        <v>1881</v>
      </c>
      <c r="C315" s="12" t="s">
        <v>1888</v>
      </c>
      <c r="D315" s="12" t="s">
        <v>1908</v>
      </c>
      <c r="E315" s="12" t="s">
        <v>338</v>
      </c>
      <c r="F315" s="12" t="s">
        <v>1903</v>
      </c>
      <c r="G315" s="8"/>
      <c r="H315" s="8"/>
      <c r="I315" s="8"/>
      <c r="J315" s="8"/>
      <c r="K315" s="8"/>
      <c r="L315" s="8"/>
      <c r="M315" s="8"/>
      <c r="N315" s="8"/>
      <c r="O315" s="8"/>
      <c r="P315" s="8"/>
      <c r="Q315" s="8"/>
      <c r="R315" s="8"/>
      <c r="S315" s="8"/>
    </row>
    <row r="316" customFormat="false" ht="15" hidden="false" customHeight="false" outlineLevel="0" collapsed="false">
      <c r="A316" s="8" t="s">
        <v>1872</v>
      </c>
      <c r="B316" s="12" t="s">
        <v>1881</v>
      </c>
      <c r="C316" s="12" t="s">
        <v>1888</v>
      </c>
      <c r="D316" s="12" t="s">
        <v>1904</v>
      </c>
      <c r="E316" s="12" t="s">
        <v>338</v>
      </c>
      <c r="F316" s="12" t="s">
        <v>2187</v>
      </c>
      <c r="G316" s="8"/>
      <c r="H316" s="8"/>
      <c r="I316" s="8"/>
      <c r="J316" s="8"/>
      <c r="K316" s="8"/>
      <c r="L316" s="8"/>
      <c r="M316" s="8"/>
      <c r="N316" s="8"/>
      <c r="O316" s="8"/>
      <c r="P316" s="8"/>
      <c r="Q316" s="8"/>
      <c r="R316" s="8"/>
      <c r="S316" s="8"/>
    </row>
    <row r="317" customFormat="false" ht="15" hidden="false" customHeight="false" outlineLevel="0" collapsed="false">
      <c r="A317" s="8" t="s">
        <v>1873</v>
      </c>
      <c r="B317" s="12" t="s">
        <v>1881</v>
      </c>
      <c r="C317" s="12" t="s">
        <v>1888</v>
      </c>
      <c r="D317" s="12" t="s">
        <v>1891</v>
      </c>
      <c r="E317" s="12" t="s">
        <v>338</v>
      </c>
      <c r="F317" s="12" t="s">
        <v>1903</v>
      </c>
      <c r="G317" s="8"/>
      <c r="H317" s="8"/>
      <c r="I317" s="8"/>
      <c r="J317" s="8"/>
      <c r="K317" s="8"/>
      <c r="L317" s="8"/>
      <c r="M317" s="8"/>
      <c r="N317" s="8"/>
      <c r="O317" s="8"/>
      <c r="P317" s="8"/>
      <c r="Q317" s="8"/>
      <c r="R317" s="8"/>
      <c r="S317" s="8"/>
    </row>
    <row r="318" customFormat="false" ht="15" hidden="false" customHeight="false" outlineLevel="0" collapsed="false">
      <c r="A318" s="8" t="s">
        <v>1698</v>
      </c>
      <c r="B318" s="12" t="s">
        <v>1881</v>
      </c>
      <c r="C318" s="12" t="s">
        <v>1888</v>
      </c>
      <c r="D318" s="12" t="s">
        <v>1891</v>
      </c>
      <c r="E318" s="12" t="s">
        <v>320</v>
      </c>
      <c r="F318" s="8"/>
      <c r="G318" s="8"/>
      <c r="H318" s="8"/>
      <c r="I318" s="8"/>
      <c r="J318" s="8"/>
      <c r="K318" s="8"/>
      <c r="L318" s="8"/>
      <c r="M318" s="8"/>
      <c r="N318" s="8"/>
      <c r="O318" s="8"/>
      <c r="P318" s="8"/>
      <c r="Q318" s="8"/>
      <c r="R318" s="8"/>
      <c r="S318" s="8"/>
    </row>
    <row r="319" customFormat="false" ht="15" hidden="false" customHeight="false" outlineLevel="0" collapsed="false">
      <c r="A319" s="8" t="s">
        <v>1700</v>
      </c>
      <c r="B319" s="12" t="s">
        <v>1881</v>
      </c>
      <c r="C319" s="12" t="s">
        <v>1888</v>
      </c>
      <c r="D319" s="12" t="s">
        <v>1891</v>
      </c>
      <c r="E319" s="12" t="s">
        <v>320</v>
      </c>
      <c r="F319" s="12" t="s">
        <v>2188</v>
      </c>
      <c r="G319" s="8"/>
      <c r="H319" s="8"/>
      <c r="I319" s="8"/>
      <c r="J319" s="8"/>
      <c r="K319" s="8"/>
      <c r="L319" s="8"/>
      <c r="M319" s="8"/>
      <c r="N319" s="8"/>
      <c r="O319" s="8"/>
      <c r="P319" s="8"/>
      <c r="Q319" s="8"/>
      <c r="R319" s="8"/>
      <c r="S319" s="8"/>
    </row>
    <row r="320" customFormat="false" ht="15" hidden="false" customHeight="false" outlineLevel="0" collapsed="false">
      <c r="A320" s="12"/>
      <c r="B320" s="12" t="s">
        <v>1885</v>
      </c>
      <c r="C320" s="12" t="s">
        <v>1888</v>
      </c>
      <c r="D320" s="12" t="s">
        <v>139</v>
      </c>
      <c r="E320" s="8"/>
      <c r="F320" s="8"/>
      <c r="G320" s="8"/>
      <c r="H320" s="8"/>
      <c r="I320" s="8"/>
      <c r="J320" s="8"/>
      <c r="K320" s="8"/>
      <c r="L320" s="8"/>
      <c r="M320" s="8"/>
      <c r="N320" s="8"/>
      <c r="O320" s="8"/>
      <c r="P320" s="8"/>
      <c r="Q320" s="8"/>
      <c r="R320" s="8"/>
      <c r="S320" s="8"/>
    </row>
    <row r="321" customFormat="false" ht="15" hidden="false" customHeight="false" outlineLevel="0" collapsed="false">
      <c r="A321" s="8"/>
      <c r="B321" s="8"/>
      <c r="C321" s="8"/>
      <c r="D321" s="8"/>
      <c r="E321" s="8"/>
      <c r="F321" s="8"/>
      <c r="G321" s="8"/>
      <c r="H321" s="8"/>
      <c r="I321" s="8"/>
      <c r="J321" s="8"/>
      <c r="K321" s="8"/>
      <c r="L321" s="8"/>
      <c r="M321" s="8"/>
      <c r="N321" s="8"/>
      <c r="O321" s="8"/>
      <c r="P321" s="8"/>
      <c r="Q321" s="8"/>
      <c r="R321" s="8"/>
      <c r="S321" s="8"/>
    </row>
    <row r="322" customFormat="false" ht="15" hidden="false" customHeight="false" outlineLevel="0" collapsed="false">
      <c r="A322" s="8"/>
      <c r="B322" s="8"/>
      <c r="C322" s="8"/>
      <c r="D322" s="8"/>
      <c r="E322" s="8"/>
      <c r="F322" s="8"/>
      <c r="G322" s="8"/>
      <c r="H322" s="8"/>
      <c r="I322" s="8"/>
      <c r="J322" s="8"/>
      <c r="K322" s="8"/>
      <c r="L322" s="8"/>
      <c r="M322" s="8"/>
      <c r="N322" s="8"/>
      <c r="O322" s="8"/>
      <c r="P322" s="8"/>
      <c r="Q322" s="8"/>
      <c r="R322" s="8"/>
      <c r="S322" s="8"/>
    </row>
    <row r="323" customFormat="false" ht="15" hidden="false" customHeight="false" outlineLevel="0" collapsed="false">
      <c r="A323" s="8"/>
      <c r="B323" s="8"/>
      <c r="C323" s="8"/>
      <c r="D323" s="8"/>
      <c r="E323" s="8"/>
      <c r="F323" s="8"/>
      <c r="G323" s="8"/>
      <c r="H323" s="8"/>
      <c r="I323" s="8"/>
      <c r="J323" s="8"/>
      <c r="K323" s="8"/>
      <c r="L323" s="8"/>
      <c r="M323" s="8"/>
      <c r="N323" s="8"/>
      <c r="O323" s="8"/>
      <c r="P323" s="8"/>
      <c r="Q323" s="8"/>
      <c r="R323" s="8"/>
      <c r="S323" s="8"/>
    </row>
    <row r="324" customFormat="false" ht="15" hidden="false" customHeight="false" outlineLevel="0" collapsed="false">
      <c r="A324" s="8"/>
      <c r="B324" s="8"/>
      <c r="C324" s="8"/>
      <c r="D324" s="8"/>
      <c r="E324" s="8"/>
      <c r="F324" s="8"/>
      <c r="G324" s="8"/>
      <c r="H324" s="8"/>
      <c r="I324" s="8"/>
      <c r="J324" s="8"/>
      <c r="K324" s="8"/>
      <c r="L324" s="8"/>
      <c r="M324" s="8"/>
      <c r="N324" s="8"/>
      <c r="O324" s="8"/>
      <c r="P324" s="8"/>
      <c r="Q324" s="8"/>
      <c r="R324" s="8"/>
      <c r="S324" s="8"/>
    </row>
    <row r="325" customFormat="false" ht="15" hidden="false" customHeight="false" outlineLevel="0" collapsed="false">
      <c r="A325" s="8"/>
      <c r="B325" s="8"/>
      <c r="C325" s="8"/>
      <c r="D325" s="8"/>
      <c r="E325" s="8"/>
      <c r="F325" s="8"/>
      <c r="G325" s="8"/>
      <c r="H325" s="8"/>
      <c r="I325" s="8"/>
      <c r="J325" s="8"/>
      <c r="K325" s="8"/>
      <c r="L325" s="8"/>
      <c r="M325" s="8"/>
      <c r="N325" s="8"/>
      <c r="O325" s="8"/>
      <c r="P325" s="8"/>
      <c r="Q325" s="8"/>
      <c r="R325" s="8"/>
      <c r="S325" s="8"/>
    </row>
    <row r="326" customFormat="false" ht="15" hidden="false" customHeight="false" outlineLevel="0" collapsed="false">
      <c r="A326" s="8"/>
      <c r="B326" s="8"/>
      <c r="C326" s="8"/>
      <c r="D326" s="8"/>
      <c r="E326" s="8"/>
      <c r="F326" s="8"/>
      <c r="G326" s="8"/>
      <c r="H326" s="8"/>
      <c r="I326" s="8"/>
      <c r="J326" s="8"/>
      <c r="K326" s="8"/>
      <c r="L326" s="8"/>
      <c r="M326" s="8"/>
      <c r="N326" s="8"/>
      <c r="O326" s="8"/>
      <c r="P326" s="8"/>
      <c r="Q326" s="8"/>
      <c r="R326" s="8"/>
      <c r="S326" s="8"/>
    </row>
    <row r="327" customFormat="false" ht="15" hidden="false" customHeight="false" outlineLevel="0" collapsed="false">
      <c r="A327" s="8"/>
      <c r="B327" s="8"/>
      <c r="C327" s="8"/>
      <c r="D327" s="8"/>
      <c r="E327" s="8"/>
      <c r="F327" s="8"/>
      <c r="G327" s="8"/>
      <c r="H327" s="8"/>
      <c r="I327" s="8"/>
      <c r="J327" s="8"/>
      <c r="K327" s="8"/>
      <c r="L327" s="8"/>
      <c r="M327" s="8"/>
      <c r="N327" s="8"/>
      <c r="O327" s="8"/>
      <c r="P327" s="8"/>
      <c r="Q327" s="8"/>
      <c r="R327" s="8"/>
      <c r="S327" s="8"/>
    </row>
    <row r="328" customFormat="false" ht="15" hidden="false" customHeight="false" outlineLevel="0" collapsed="false">
      <c r="A328" s="8"/>
      <c r="B328" s="8"/>
      <c r="C328" s="8"/>
      <c r="D328" s="8"/>
      <c r="E328" s="8"/>
      <c r="F328" s="8"/>
      <c r="G328" s="8"/>
      <c r="H328" s="8"/>
      <c r="I328" s="8"/>
      <c r="J328" s="8"/>
      <c r="K328" s="8"/>
      <c r="L328" s="8"/>
      <c r="M328" s="8"/>
      <c r="N328" s="8"/>
      <c r="O328" s="8"/>
      <c r="P328" s="8"/>
      <c r="Q328" s="8"/>
      <c r="R328" s="8"/>
      <c r="S328" s="8"/>
    </row>
    <row r="329" customFormat="false" ht="15" hidden="false" customHeight="false" outlineLevel="0" collapsed="false">
      <c r="A329" s="8"/>
      <c r="B329" s="8"/>
      <c r="C329" s="8"/>
      <c r="D329" s="8"/>
      <c r="E329" s="8"/>
      <c r="F329" s="8"/>
      <c r="G329" s="8"/>
      <c r="H329" s="8"/>
      <c r="I329" s="8"/>
      <c r="J329" s="8"/>
      <c r="K329" s="8"/>
      <c r="L329" s="8"/>
      <c r="M329" s="8"/>
      <c r="N329" s="8"/>
      <c r="O329" s="8"/>
      <c r="P329" s="8"/>
      <c r="Q329" s="8"/>
      <c r="R329" s="8"/>
      <c r="S329" s="8"/>
    </row>
    <row r="330" customFormat="false" ht="15" hidden="false" customHeight="false" outlineLevel="0" collapsed="false">
      <c r="A330" s="8"/>
      <c r="B330" s="8"/>
      <c r="C330" s="8"/>
      <c r="D330" s="8"/>
      <c r="E330" s="8"/>
      <c r="F330" s="8"/>
      <c r="G330" s="8"/>
      <c r="H330" s="8"/>
      <c r="I330" s="8"/>
      <c r="J330" s="8"/>
      <c r="K330" s="8"/>
      <c r="L330" s="8"/>
      <c r="M330" s="8"/>
      <c r="N330" s="8"/>
      <c r="O330" s="8"/>
      <c r="P330" s="8"/>
      <c r="Q330" s="8"/>
      <c r="R330" s="8"/>
      <c r="S330" s="8"/>
    </row>
    <row r="331" customFormat="false" ht="15" hidden="false" customHeight="false" outlineLevel="0" collapsed="false">
      <c r="A331" s="8"/>
      <c r="B331" s="8"/>
      <c r="C331" s="8"/>
      <c r="D331" s="8"/>
      <c r="E331" s="8"/>
      <c r="F331" s="8"/>
      <c r="G331" s="8"/>
      <c r="H331" s="8"/>
      <c r="I331" s="8"/>
      <c r="J331" s="8"/>
      <c r="K331" s="8"/>
      <c r="L331" s="8"/>
      <c r="M331" s="8"/>
      <c r="N331" s="8"/>
      <c r="O331" s="8"/>
      <c r="P331" s="8"/>
      <c r="Q331" s="8"/>
      <c r="R331" s="8"/>
      <c r="S331" s="8"/>
    </row>
    <row r="332" customFormat="false" ht="15" hidden="false" customHeight="false" outlineLevel="0" collapsed="false">
      <c r="A332" s="8"/>
      <c r="B332" s="8"/>
      <c r="C332" s="8"/>
      <c r="D332" s="8"/>
      <c r="E332" s="8"/>
      <c r="F332" s="8"/>
      <c r="G332" s="8"/>
      <c r="H332" s="8"/>
      <c r="I332" s="8"/>
      <c r="J332" s="8"/>
      <c r="K332" s="8"/>
      <c r="L332" s="8"/>
      <c r="M332" s="8"/>
      <c r="N332" s="8"/>
      <c r="O332" s="8"/>
      <c r="P332" s="8"/>
      <c r="Q332" s="8"/>
      <c r="R332" s="8"/>
      <c r="S332" s="8"/>
    </row>
    <row r="333" customFormat="false" ht="15" hidden="false" customHeight="false" outlineLevel="0" collapsed="false">
      <c r="A333" s="8"/>
      <c r="B333" s="8"/>
      <c r="C333" s="8"/>
      <c r="D333" s="8"/>
      <c r="E333" s="8"/>
      <c r="F333" s="8"/>
      <c r="G333" s="8"/>
      <c r="H333" s="8"/>
      <c r="I333" s="8"/>
      <c r="J333" s="8"/>
      <c r="K333" s="8"/>
      <c r="L333" s="8"/>
      <c r="M333" s="8"/>
      <c r="N333" s="8"/>
      <c r="O333" s="8"/>
      <c r="P333" s="8"/>
      <c r="Q333" s="8"/>
      <c r="R333" s="8"/>
      <c r="S333" s="8"/>
    </row>
    <row r="334" customFormat="false" ht="15" hidden="false" customHeight="false" outlineLevel="0" collapsed="false">
      <c r="A334" s="8"/>
      <c r="B334" s="8"/>
      <c r="C334" s="8"/>
      <c r="D334" s="8"/>
      <c r="E334" s="8"/>
      <c r="F334" s="8"/>
      <c r="G334" s="8"/>
      <c r="H334" s="8"/>
      <c r="I334" s="8"/>
      <c r="J334" s="8"/>
      <c r="K334" s="8"/>
      <c r="L334" s="8"/>
      <c r="M334" s="8"/>
      <c r="N334" s="8"/>
      <c r="O334" s="8"/>
      <c r="P334" s="8"/>
      <c r="Q334" s="8"/>
      <c r="R334" s="8"/>
      <c r="S334" s="8"/>
    </row>
    <row r="335" customFormat="false" ht="15" hidden="false" customHeight="false" outlineLevel="0" collapsed="false">
      <c r="A335" s="8"/>
      <c r="B335" s="8"/>
      <c r="C335" s="8"/>
      <c r="D335" s="8"/>
      <c r="E335" s="8"/>
      <c r="F335" s="8"/>
      <c r="G335" s="8"/>
      <c r="H335" s="8"/>
      <c r="I335" s="8"/>
      <c r="J335" s="8"/>
      <c r="K335" s="8"/>
      <c r="L335" s="8"/>
      <c r="M335" s="8"/>
      <c r="N335" s="8"/>
      <c r="O335" s="8"/>
      <c r="P335" s="8"/>
      <c r="Q335" s="8"/>
      <c r="R335" s="8"/>
      <c r="S335" s="8"/>
    </row>
    <row r="336" customFormat="false" ht="15" hidden="false" customHeight="false" outlineLevel="0" collapsed="false">
      <c r="A336" s="8"/>
      <c r="B336" s="8"/>
      <c r="C336" s="8"/>
      <c r="D336" s="8"/>
      <c r="E336" s="8"/>
      <c r="F336" s="8"/>
      <c r="G336" s="8"/>
      <c r="H336" s="8"/>
      <c r="I336" s="8"/>
      <c r="J336" s="8"/>
      <c r="K336" s="8"/>
      <c r="L336" s="8"/>
      <c r="M336" s="8"/>
      <c r="N336" s="8"/>
      <c r="O336" s="8"/>
      <c r="P336" s="8"/>
      <c r="Q336" s="8"/>
      <c r="R336" s="8"/>
      <c r="S336" s="8"/>
    </row>
    <row r="337" customFormat="false" ht="15" hidden="false" customHeight="false" outlineLevel="0" collapsed="false">
      <c r="A337" s="8"/>
      <c r="B337" s="8"/>
      <c r="C337" s="8"/>
      <c r="D337" s="8"/>
      <c r="E337" s="8"/>
      <c r="F337" s="8"/>
      <c r="G337" s="8"/>
      <c r="H337" s="8"/>
      <c r="I337" s="8"/>
      <c r="J337" s="8"/>
      <c r="K337" s="8"/>
      <c r="L337" s="8"/>
      <c r="M337" s="8"/>
      <c r="N337" s="8"/>
      <c r="O337" s="8"/>
      <c r="P337" s="8"/>
      <c r="Q337" s="8"/>
      <c r="R337" s="8"/>
      <c r="S337" s="8"/>
    </row>
    <row r="338" customFormat="false" ht="15" hidden="false" customHeight="false" outlineLevel="0" collapsed="false">
      <c r="A338" s="8"/>
      <c r="B338" s="8"/>
      <c r="C338" s="8"/>
      <c r="D338" s="8"/>
      <c r="E338" s="8"/>
      <c r="F338" s="8"/>
      <c r="G338" s="8"/>
      <c r="H338" s="8"/>
      <c r="I338" s="8"/>
      <c r="J338" s="8"/>
      <c r="K338" s="8"/>
      <c r="L338" s="8"/>
      <c r="M338" s="8"/>
      <c r="N338" s="8"/>
      <c r="O338" s="8"/>
      <c r="P338" s="8"/>
      <c r="Q338" s="8"/>
      <c r="R338" s="8"/>
      <c r="S338" s="8"/>
    </row>
    <row r="339" customFormat="false" ht="15" hidden="false" customHeight="false" outlineLevel="0" collapsed="false">
      <c r="A339" s="8"/>
      <c r="B339" s="8"/>
      <c r="C339" s="8"/>
      <c r="D339" s="8"/>
      <c r="E339" s="8"/>
      <c r="F339" s="8"/>
      <c r="G339" s="8"/>
      <c r="H339" s="8"/>
      <c r="I339" s="8"/>
      <c r="J339" s="8"/>
      <c r="K339" s="8"/>
      <c r="L339" s="8"/>
      <c r="M339" s="8"/>
      <c r="N339" s="8"/>
      <c r="O339" s="8"/>
      <c r="P339" s="8"/>
      <c r="Q339" s="8"/>
      <c r="R339" s="8"/>
      <c r="S339" s="8"/>
    </row>
    <row r="340" customFormat="false" ht="15" hidden="false" customHeight="false" outlineLevel="0" collapsed="false">
      <c r="A340" s="8"/>
      <c r="B340" s="8"/>
      <c r="C340" s="8"/>
      <c r="D340" s="8"/>
      <c r="E340" s="8"/>
      <c r="F340" s="8"/>
      <c r="G340" s="8"/>
      <c r="H340" s="8"/>
      <c r="I340" s="8"/>
      <c r="J340" s="8"/>
      <c r="K340" s="8"/>
      <c r="L340" s="8"/>
      <c r="M340" s="8"/>
      <c r="N340" s="8"/>
      <c r="O340" s="8"/>
      <c r="P340" s="8"/>
      <c r="Q340" s="8"/>
      <c r="R340" s="8"/>
      <c r="S340" s="8"/>
    </row>
    <row r="341" customFormat="false" ht="15" hidden="false" customHeight="false" outlineLevel="0" collapsed="false">
      <c r="A341" s="8"/>
      <c r="B341" s="8"/>
      <c r="C341" s="8"/>
      <c r="D341" s="8"/>
      <c r="E341" s="8"/>
      <c r="F341" s="8"/>
      <c r="G341" s="8"/>
      <c r="H341" s="8"/>
      <c r="I341" s="8"/>
      <c r="J341" s="8"/>
      <c r="K341" s="8"/>
      <c r="L341" s="8"/>
      <c r="M341" s="8"/>
      <c r="N341" s="8"/>
      <c r="O341" s="8"/>
      <c r="P341" s="8"/>
      <c r="Q341" s="8"/>
      <c r="R341" s="8"/>
      <c r="S341" s="8"/>
    </row>
    <row r="342" customFormat="false" ht="15" hidden="false" customHeight="false" outlineLevel="0" collapsed="false">
      <c r="A342" s="8"/>
      <c r="B342" s="8"/>
      <c r="C342" s="8"/>
      <c r="D342" s="8"/>
      <c r="E342" s="8"/>
      <c r="F342" s="8"/>
      <c r="G342" s="8"/>
      <c r="H342" s="8"/>
      <c r="I342" s="8"/>
      <c r="J342" s="8"/>
      <c r="K342" s="8"/>
      <c r="L342" s="8"/>
      <c r="M342" s="8"/>
      <c r="N342" s="8"/>
      <c r="O342" s="8"/>
      <c r="P342" s="8"/>
      <c r="Q342" s="8"/>
      <c r="R342" s="8"/>
      <c r="S342" s="8"/>
    </row>
    <row r="343" customFormat="false" ht="15" hidden="false" customHeight="false" outlineLevel="0" collapsed="false">
      <c r="A343" s="8"/>
      <c r="B343" s="8"/>
      <c r="C343" s="8"/>
      <c r="D343" s="8"/>
      <c r="E343" s="8"/>
      <c r="F343" s="8"/>
      <c r="G343" s="8"/>
      <c r="H343" s="8"/>
      <c r="I343" s="8"/>
      <c r="J343" s="8"/>
      <c r="K343" s="8"/>
      <c r="L343" s="8"/>
      <c r="M343" s="8"/>
      <c r="N343" s="8"/>
      <c r="O343" s="8"/>
      <c r="P343" s="8"/>
      <c r="Q343" s="8"/>
      <c r="R343" s="8"/>
      <c r="S343" s="8"/>
    </row>
    <row r="344" customFormat="false" ht="15" hidden="false" customHeight="false" outlineLevel="0" collapsed="false">
      <c r="A344" s="8"/>
      <c r="B344" s="8"/>
      <c r="C344" s="8"/>
      <c r="D344" s="8"/>
      <c r="E344" s="8"/>
      <c r="F344" s="8"/>
      <c r="G344" s="8"/>
      <c r="H344" s="8"/>
      <c r="I344" s="8"/>
      <c r="J344" s="8"/>
      <c r="K344" s="8"/>
      <c r="L344" s="8"/>
      <c r="M344" s="8"/>
      <c r="N344" s="8"/>
      <c r="O344" s="8"/>
      <c r="P344" s="8"/>
      <c r="Q344" s="8"/>
      <c r="R344" s="8"/>
      <c r="S344" s="8"/>
    </row>
    <row r="345" customFormat="false" ht="15" hidden="false" customHeight="false" outlineLevel="0" collapsed="false">
      <c r="A345" s="8"/>
      <c r="B345" s="8"/>
      <c r="C345" s="8"/>
      <c r="D345" s="8"/>
      <c r="E345" s="8"/>
      <c r="F345" s="8"/>
      <c r="G345" s="8"/>
      <c r="H345" s="8"/>
      <c r="I345" s="8"/>
      <c r="J345" s="8"/>
      <c r="K345" s="8"/>
      <c r="L345" s="8"/>
      <c r="M345" s="8"/>
      <c r="N345" s="8"/>
      <c r="O345" s="8"/>
      <c r="P345" s="8"/>
      <c r="Q345" s="8"/>
      <c r="R345" s="8"/>
      <c r="S345" s="8"/>
    </row>
    <row r="346" customFormat="false" ht="15" hidden="false" customHeight="false" outlineLevel="0" collapsed="false">
      <c r="A346" s="8"/>
      <c r="B346" s="8"/>
      <c r="C346" s="8"/>
      <c r="D346" s="8"/>
      <c r="E346" s="8"/>
      <c r="F346" s="8"/>
      <c r="G346" s="8"/>
      <c r="H346" s="8"/>
      <c r="I346" s="8"/>
      <c r="J346" s="8"/>
      <c r="K346" s="8"/>
      <c r="L346" s="8"/>
      <c r="M346" s="8"/>
      <c r="N346" s="8"/>
      <c r="O346" s="8"/>
      <c r="P346" s="8"/>
      <c r="Q346" s="8"/>
      <c r="R346" s="8"/>
      <c r="S346" s="8"/>
    </row>
    <row r="347" customFormat="false" ht="15" hidden="false" customHeight="false" outlineLevel="0" collapsed="false">
      <c r="A347" s="8"/>
      <c r="B347" s="8"/>
      <c r="C347" s="8"/>
      <c r="D347" s="8"/>
      <c r="E347" s="8"/>
      <c r="F347" s="8"/>
      <c r="G347" s="8"/>
      <c r="H347" s="8"/>
      <c r="I347" s="8"/>
      <c r="J347" s="8"/>
      <c r="K347" s="8"/>
      <c r="L347" s="8"/>
      <c r="M347" s="8"/>
      <c r="N347" s="8"/>
      <c r="O347" s="8"/>
      <c r="P347" s="8"/>
      <c r="Q347" s="8"/>
      <c r="R347" s="8"/>
      <c r="S347" s="8"/>
    </row>
    <row r="348" customFormat="false" ht="15" hidden="false" customHeight="false" outlineLevel="0" collapsed="false">
      <c r="A348" s="8"/>
      <c r="B348" s="8"/>
      <c r="C348" s="8"/>
      <c r="D348" s="8"/>
      <c r="E348" s="8"/>
      <c r="F348" s="8"/>
      <c r="G348" s="8"/>
      <c r="H348" s="8"/>
      <c r="I348" s="8"/>
      <c r="J348" s="8"/>
      <c r="K348" s="8"/>
      <c r="L348" s="8"/>
      <c r="M348" s="8"/>
      <c r="N348" s="8"/>
      <c r="O348" s="8"/>
      <c r="P348" s="8"/>
      <c r="Q348" s="8"/>
      <c r="R348" s="8"/>
      <c r="S348" s="8"/>
    </row>
    <row r="349" customFormat="false" ht="15" hidden="false" customHeight="false" outlineLevel="0" collapsed="false">
      <c r="A349" s="8"/>
      <c r="B349" s="8"/>
      <c r="C349" s="8"/>
      <c r="D349" s="8"/>
      <c r="E349" s="8"/>
      <c r="F349" s="8"/>
      <c r="G349" s="8"/>
      <c r="H349" s="8"/>
      <c r="I349" s="8"/>
      <c r="J349" s="8"/>
      <c r="K349" s="8"/>
      <c r="L349" s="8"/>
      <c r="M349" s="8"/>
      <c r="N349" s="8"/>
      <c r="O349" s="8"/>
      <c r="P349" s="8"/>
      <c r="Q349" s="8"/>
      <c r="R349" s="8"/>
      <c r="S349" s="8"/>
    </row>
    <row r="350" customFormat="false" ht="15" hidden="false" customHeight="false" outlineLevel="0" collapsed="false">
      <c r="A350" s="8"/>
      <c r="B350" s="8"/>
      <c r="C350" s="8"/>
      <c r="D350" s="8"/>
      <c r="E350" s="8"/>
      <c r="F350" s="8"/>
      <c r="G350" s="8"/>
      <c r="H350" s="8"/>
      <c r="I350" s="8"/>
      <c r="J350" s="8"/>
      <c r="K350" s="8"/>
      <c r="L350" s="8"/>
      <c r="M350" s="8"/>
      <c r="N350" s="8"/>
      <c r="O350" s="8"/>
      <c r="P350" s="8"/>
      <c r="Q350" s="8"/>
      <c r="R350" s="8"/>
      <c r="S350" s="8"/>
    </row>
    <row r="351" customFormat="false" ht="15" hidden="false" customHeight="false" outlineLevel="0" collapsed="false">
      <c r="A351" s="8"/>
      <c r="B351" s="8"/>
      <c r="C351" s="8"/>
      <c r="D351" s="8"/>
      <c r="E351" s="8"/>
      <c r="F351" s="8"/>
      <c r="G351" s="8"/>
      <c r="H351" s="8"/>
      <c r="I351" s="8"/>
      <c r="J351" s="8"/>
      <c r="K351" s="8"/>
      <c r="L351" s="8"/>
      <c r="M351" s="8"/>
      <c r="N351" s="8"/>
      <c r="O351" s="8"/>
      <c r="P351" s="8"/>
      <c r="Q351" s="8"/>
      <c r="R351" s="8"/>
      <c r="S351" s="8"/>
    </row>
    <row r="352" customFormat="false" ht="15" hidden="false" customHeight="false" outlineLevel="0" collapsed="false">
      <c r="A352" s="8"/>
      <c r="B352" s="8"/>
      <c r="C352" s="8"/>
      <c r="D352" s="8"/>
      <c r="E352" s="8"/>
      <c r="F352" s="8"/>
      <c r="G352" s="8"/>
      <c r="H352" s="8"/>
      <c r="I352" s="8"/>
      <c r="J352" s="8"/>
      <c r="K352" s="8"/>
      <c r="L352" s="8"/>
      <c r="M352" s="8"/>
      <c r="N352" s="8"/>
      <c r="O352" s="8"/>
      <c r="P352" s="8"/>
      <c r="Q352" s="8"/>
      <c r="R352" s="8"/>
      <c r="S352" s="8"/>
    </row>
    <row r="353" customFormat="false" ht="15" hidden="false" customHeight="false" outlineLevel="0" collapsed="false">
      <c r="A353" s="8"/>
      <c r="B353" s="8"/>
      <c r="C353" s="8"/>
      <c r="D353" s="8"/>
      <c r="E353" s="8"/>
      <c r="F353" s="8"/>
      <c r="G353" s="8"/>
      <c r="H353" s="8"/>
      <c r="I353" s="8"/>
      <c r="J353" s="8"/>
      <c r="K353" s="8"/>
      <c r="L353" s="8"/>
      <c r="M353" s="8"/>
      <c r="N353" s="8"/>
      <c r="O353" s="8"/>
      <c r="P353" s="8"/>
      <c r="Q353" s="8"/>
      <c r="R353" s="8"/>
      <c r="S353" s="8"/>
    </row>
    <row r="354" customFormat="false" ht="15" hidden="false" customHeight="false" outlineLevel="0" collapsed="false">
      <c r="A354" s="8"/>
      <c r="B354" s="8"/>
      <c r="C354" s="8"/>
      <c r="D354" s="8"/>
      <c r="E354" s="8"/>
      <c r="F354" s="8"/>
      <c r="G354" s="8"/>
      <c r="H354" s="8"/>
      <c r="I354" s="8"/>
      <c r="J354" s="8"/>
      <c r="K354" s="8"/>
      <c r="L354" s="8"/>
      <c r="M354" s="8"/>
      <c r="N354" s="8"/>
      <c r="O354" s="8"/>
      <c r="P354" s="8"/>
      <c r="Q354" s="8"/>
      <c r="R354" s="8"/>
      <c r="S354" s="8"/>
    </row>
    <row r="355" customFormat="false" ht="15" hidden="false" customHeight="false" outlineLevel="0" collapsed="false">
      <c r="A355" s="8"/>
      <c r="B355" s="8"/>
      <c r="C355" s="8"/>
      <c r="D355" s="8"/>
      <c r="E355" s="8"/>
      <c r="F355" s="8"/>
      <c r="G355" s="8"/>
      <c r="H355" s="8"/>
      <c r="I355" s="8"/>
      <c r="J355" s="8"/>
      <c r="K355" s="8"/>
      <c r="L355" s="8"/>
      <c r="M355" s="8"/>
      <c r="N355" s="8"/>
      <c r="O355" s="8"/>
      <c r="P355" s="8"/>
      <c r="Q355" s="8"/>
      <c r="R355" s="8"/>
      <c r="S355" s="8"/>
    </row>
    <row r="356" customFormat="false" ht="15" hidden="false" customHeight="false" outlineLevel="0" collapsed="false">
      <c r="A356" s="8"/>
      <c r="B356" s="8"/>
      <c r="C356" s="8"/>
      <c r="D356" s="8"/>
      <c r="E356" s="8"/>
      <c r="F356" s="8"/>
      <c r="G356" s="8"/>
      <c r="H356" s="8"/>
      <c r="I356" s="8"/>
      <c r="J356" s="8"/>
      <c r="K356" s="8"/>
      <c r="L356" s="8"/>
      <c r="M356" s="8"/>
      <c r="N356" s="8"/>
      <c r="O356" s="8"/>
      <c r="P356" s="8"/>
      <c r="Q356" s="8"/>
      <c r="R356" s="8"/>
      <c r="S356" s="8"/>
    </row>
    <row r="357" customFormat="false" ht="15" hidden="false" customHeight="false" outlineLevel="0" collapsed="false">
      <c r="A357" s="8"/>
      <c r="B357" s="8"/>
      <c r="C357" s="8"/>
      <c r="D357" s="8"/>
      <c r="E357" s="8"/>
      <c r="F357" s="8"/>
      <c r="G357" s="8"/>
      <c r="H357" s="8"/>
      <c r="I357" s="8"/>
      <c r="J357" s="8"/>
      <c r="K357" s="8"/>
      <c r="L357" s="8"/>
      <c r="M357" s="8"/>
      <c r="N357" s="8"/>
      <c r="O357" s="8"/>
      <c r="P357" s="8"/>
      <c r="Q357" s="8"/>
      <c r="R357" s="8"/>
      <c r="S357" s="8"/>
    </row>
    <row r="358" customFormat="false" ht="15" hidden="false" customHeight="false" outlineLevel="0" collapsed="false">
      <c r="A358" s="8"/>
      <c r="B358" s="8"/>
      <c r="C358" s="8"/>
      <c r="D358" s="8"/>
      <c r="E358" s="8"/>
      <c r="F358" s="8"/>
      <c r="G358" s="8"/>
      <c r="H358" s="8"/>
      <c r="I358" s="8"/>
      <c r="J358" s="8"/>
      <c r="K358" s="8"/>
      <c r="L358" s="8"/>
      <c r="M358" s="8"/>
      <c r="N358" s="8"/>
      <c r="O358" s="8"/>
      <c r="P358" s="8"/>
      <c r="Q358" s="8"/>
      <c r="R358" s="8"/>
      <c r="S358" s="8"/>
    </row>
    <row r="359" customFormat="false" ht="15" hidden="false" customHeight="false" outlineLevel="0" collapsed="false">
      <c r="A359" s="8"/>
      <c r="B359" s="8"/>
      <c r="C359" s="8"/>
      <c r="D359" s="8"/>
      <c r="E359" s="8"/>
      <c r="F359" s="8"/>
      <c r="G359" s="8"/>
      <c r="H359" s="8"/>
      <c r="I359" s="8"/>
      <c r="J359" s="8"/>
      <c r="K359" s="8"/>
      <c r="L359" s="8"/>
      <c r="M359" s="8"/>
      <c r="N359" s="8"/>
      <c r="O359" s="8"/>
      <c r="P359" s="8"/>
      <c r="Q359" s="8"/>
      <c r="R359" s="8"/>
      <c r="S359" s="8"/>
    </row>
    <row r="360" customFormat="false" ht="15" hidden="false" customHeight="false" outlineLevel="0" collapsed="false">
      <c r="A360" s="8"/>
      <c r="B360" s="8"/>
      <c r="C360" s="8"/>
      <c r="D360" s="8"/>
      <c r="E360" s="8"/>
      <c r="F360" s="8"/>
      <c r="G360" s="8"/>
      <c r="H360" s="8"/>
      <c r="I360" s="8"/>
      <c r="J360" s="8"/>
      <c r="K360" s="8"/>
      <c r="L360" s="8"/>
      <c r="M360" s="8"/>
      <c r="N360" s="8"/>
      <c r="O360" s="8"/>
      <c r="P360" s="8"/>
      <c r="Q360" s="8"/>
      <c r="R360" s="8"/>
      <c r="S360" s="8"/>
    </row>
    <row r="361" customFormat="false" ht="15" hidden="false" customHeight="false" outlineLevel="0" collapsed="false">
      <c r="A361" s="8"/>
      <c r="B361" s="8"/>
      <c r="C361" s="8"/>
      <c r="D361" s="8"/>
      <c r="E361" s="8"/>
      <c r="F361" s="8"/>
      <c r="G361" s="8"/>
      <c r="H361" s="8"/>
      <c r="I361" s="8"/>
      <c r="J361" s="8"/>
      <c r="K361" s="8"/>
      <c r="L361" s="8"/>
      <c r="M361" s="8"/>
      <c r="N361" s="8"/>
      <c r="O361" s="8"/>
      <c r="P361" s="8"/>
      <c r="Q361" s="8"/>
      <c r="R361" s="8"/>
      <c r="S361" s="8"/>
    </row>
    <row r="362" customFormat="false" ht="15" hidden="false" customHeight="false" outlineLevel="0" collapsed="false">
      <c r="A362" s="8"/>
      <c r="B362" s="8"/>
      <c r="C362" s="8"/>
      <c r="D362" s="8"/>
      <c r="E362" s="8"/>
      <c r="F362" s="8"/>
      <c r="G362" s="8"/>
      <c r="H362" s="8"/>
      <c r="I362" s="8"/>
      <c r="J362" s="8"/>
      <c r="K362" s="8"/>
      <c r="L362" s="8"/>
      <c r="M362" s="8"/>
      <c r="N362" s="8"/>
      <c r="O362" s="8"/>
      <c r="P362" s="8"/>
      <c r="Q362" s="8"/>
      <c r="R362" s="8"/>
      <c r="S362" s="8"/>
    </row>
    <row r="363" customFormat="false" ht="15" hidden="false" customHeight="false" outlineLevel="0" collapsed="false">
      <c r="A363" s="8"/>
      <c r="B363" s="8"/>
      <c r="C363" s="8"/>
      <c r="D363" s="8"/>
      <c r="E363" s="8"/>
      <c r="F363" s="8"/>
      <c r="G363" s="8"/>
      <c r="H363" s="8"/>
      <c r="I363" s="8"/>
      <c r="J363" s="8"/>
      <c r="K363" s="8"/>
      <c r="L363" s="8"/>
      <c r="M363" s="8"/>
      <c r="N363" s="8"/>
      <c r="O363" s="8"/>
      <c r="P363" s="8"/>
      <c r="Q363" s="8"/>
      <c r="R363" s="8"/>
      <c r="S363" s="8"/>
    </row>
    <row r="364" customFormat="false" ht="15" hidden="false" customHeight="false" outlineLevel="0" collapsed="false">
      <c r="A364" s="8"/>
      <c r="B364" s="8"/>
      <c r="C364" s="8"/>
      <c r="D364" s="8"/>
      <c r="E364" s="8"/>
      <c r="F364" s="8"/>
      <c r="G364" s="8"/>
      <c r="H364" s="8"/>
      <c r="I364" s="8"/>
      <c r="J364" s="8"/>
      <c r="K364" s="8"/>
      <c r="L364" s="8"/>
      <c r="M364" s="8"/>
      <c r="N364" s="8"/>
      <c r="O364" s="8"/>
      <c r="P364" s="8"/>
      <c r="Q364" s="8"/>
      <c r="R364" s="8"/>
      <c r="S364" s="8"/>
    </row>
    <row r="365" customFormat="false" ht="15" hidden="false" customHeight="false" outlineLevel="0" collapsed="false">
      <c r="A365" s="8"/>
      <c r="B365" s="8"/>
      <c r="C365" s="8"/>
      <c r="D365" s="8"/>
      <c r="E365" s="8"/>
      <c r="F365" s="8"/>
      <c r="G365" s="8"/>
      <c r="H365" s="8"/>
      <c r="I365" s="8"/>
      <c r="J365" s="8"/>
      <c r="K365" s="8"/>
      <c r="L365" s="8"/>
      <c r="M365" s="8"/>
      <c r="N365" s="8"/>
      <c r="O365" s="8"/>
      <c r="P365" s="8"/>
      <c r="Q365" s="8"/>
      <c r="R365" s="8"/>
      <c r="S365" s="8"/>
    </row>
    <row r="366" customFormat="false" ht="15" hidden="false" customHeight="false" outlineLevel="0" collapsed="false">
      <c r="A366" s="8"/>
      <c r="B366" s="8"/>
      <c r="C366" s="8"/>
      <c r="D366" s="8"/>
      <c r="E366" s="8"/>
      <c r="F366" s="8"/>
      <c r="G366" s="8"/>
      <c r="H366" s="8"/>
      <c r="I366" s="8"/>
      <c r="J366" s="8"/>
      <c r="K366" s="8"/>
      <c r="L366" s="8"/>
      <c r="M366" s="8"/>
      <c r="N366" s="8"/>
      <c r="O366" s="8"/>
      <c r="P366" s="8"/>
      <c r="Q366" s="8"/>
      <c r="R366" s="8"/>
      <c r="S366" s="8"/>
    </row>
    <row r="367" customFormat="false" ht="15" hidden="false" customHeight="false" outlineLevel="0" collapsed="false">
      <c r="A367" s="8"/>
      <c r="B367" s="8"/>
      <c r="C367" s="8"/>
      <c r="D367" s="8"/>
      <c r="E367" s="8"/>
      <c r="F367" s="8"/>
      <c r="G367" s="8"/>
      <c r="H367" s="8"/>
      <c r="I367" s="8"/>
      <c r="J367" s="8"/>
      <c r="K367" s="8"/>
      <c r="L367" s="8"/>
      <c r="M367" s="8"/>
      <c r="N367" s="8"/>
      <c r="O367" s="8"/>
      <c r="P367" s="8"/>
      <c r="Q367" s="8"/>
      <c r="R367" s="8"/>
      <c r="S367" s="8"/>
    </row>
    <row r="368" customFormat="false" ht="15" hidden="false" customHeight="false" outlineLevel="0" collapsed="false">
      <c r="A368" s="8"/>
      <c r="B368" s="8"/>
      <c r="C368" s="8"/>
      <c r="D368" s="8"/>
      <c r="E368" s="8"/>
      <c r="F368" s="8"/>
      <c r="G368" s="8"/>
      <c r="H368" s="8"/>
      <c r="I368" s="8"/>
      <c r="J368" s="8"/>
      <c r="K368" s="8"/>
      <c r="L368" s="8"/>
      <c r="M368" s="8"/>
      <c r="N368" s="8"/>
      <c r="O368" s="8"/>
      <c r="P368" s="8"/>
      <c r="Q368" s="8"/>
      <c r="R368" s="8"/>
      <c r="S368" s="8"/>
    </row>
    <row r="369" customFormat="false" ht="15" hidden="false" customHeight="false" outlineLevel="0" collapsed="false">
      <c r="A369" s="8"/>
      <c r="B369" s="8"/>
      <c r="C369" s="8"/>
      <c r="D369" s="8"/>
      <c r="E369" s="8"/>
      <c r="F369" s="8"/>
      <c r="G369" s="8"/>
      <c r="H369" s="8"/>
      <c r="I369" s="8"/>
      <c r="J369" s="8"/>
      <c r="K369" s="8"/>
      <c r="L369" s="8"/>
      <c r="M369" s="8"/>
      <c r="N369" s="8"/>
      <c r="O369" s="8"/>
      <c r="P369" s="8"/>
      <c r="Q369" s="8"/>
      <c r="R369" s="8"/>
      <c r="S369" s="8"/>
    </row>
    <row r="370" customFormat="false" ht="15" hidden="false" customHeight="false" outlineLevel="0" collapsed="false">
      <c r="A370" s="8"/>
      <c r="B370" s="8"/>
      <c r="C370" s="8"/>
      <c r="D370" s="8"/>
      <c r="E370" s="8"/>
      <c r="F370" s="8"/>
      <c r="G370" s="8"/>
      <c r="H370" s="8"/>
      <c r="I370" s="8"/>
      <c r="J370" s="8"/>
      <c r="K370" s="8"/>
      <c r="L370" s="8"/>
      <c r="M370" s="8"/>
      <c r="N370" s="8"/>
      <c r="O370" s="8"/>
      <c r="P370" s="8"/>
      <c r="Q370" s="8"/>
      <c r="R370" s="8"/>
      <c r="S370" s="8"/>
    </row>
    <row r="371" customFormat="false" ht="15" hidden="false" customHeight="false" outlineLevel="0" collapsed="false">
      <c r="A371" s="8"/>
      <c r="B371" s="8"/>
      <c r="C371" s="8"/>
      <c r="D371" s="8"/>
      <c r="E371" s="8"/>
      <c r="F371" s="8"/>
      <c r="G371" s="8"/>
      <c r="H371" s="8"/>
      <c r="I371" s="8"/>
      <c r="J371" s="8"/>
      <c r="K371" s="8"/>
      <c r="L371" s="8"/>
      <c r="M371" s="8"/>
      <c r="N371" s="8"/>
      <c r="O371" s="8"/>
      <c r="P371" s="8"/>
      <c r="Q371" s="8"/>
      <c r="R371" s="8"/>
      <c r="S371" s="8"/>
    </row>
    <row r="372" customFormat="false" ht="15" hidden="false" customHeight="false" outlineLevel="0" collapsed="false">
      <c r="A372" s="8"/>
      <c r="B372" s="8"/>
      <c r="C372" s="8"/>
      <c r="D372" s="8"/>
      <c r="E372" s="8"/>
      <c r="F372" s="8"/>
      <c r="G372" s="8"/>
      <c r="H372" s="8"/>
      <c r="I372" s="8"/>
      <c r="J372" s="8"/>
      <c r="K372" s="8"/>
      <c r="L372" s="8"/>
      <c r="M372" s="8"/>
      <c r="N372" s="8"/>
      <c r="O372" s="8"/>
      <c r="P372" s="8"/>
      <c r="Q372" s="8"/>
      <c r="R372" s="8"/>
      <c r="S372" s="8"/>
    </row>
    <row r="373" customFormat="false" ht="15" hidden="false" customHeight="false" outlineLevel="0" collapsed="false">
      <c r="A373" s="8"/>
      <c r="B373" s="8"/>
      <c r="C373" s="8"/>
      <c r="D373" s="8"/>
      <c r="E373" s="8"/>
      <c r="F373" s="8"/>
      <c r="G373" s="8"/>
      <c r="H373" s="8"/>
      <c r="I373" s="8"/>
      <c r="J373" s="8"/>
      <c r="K373" s="8"/>
      <c r="L373" s="8"/>
      <c r="M373" s="8"/>
      <c r="N373" s="8"/>
      <c r="O373" s="8"/>
      <c r="P373" s="8"/>
      <c r="Q373" s="8"/>
      <c r="R373" s="8"/>
      <c r="S373" s="8"/>
    </row>
    <row r="374" customFormat="false" ht="15" hidden="false" customHeight="false" outlineLevel="0" collapsed="false">
      <c r="A374" s="8"/>
      <c r="B374" s="8"/>
      <c r="C374" s="8"/>
      <c r="D374" s="8"/>
      <c r="E374" s="8"/>
      <c r="F374" s="8"/>
      <c r="G374" s="8"/>
      <c r="H374" s="8"/>
      <c r="I374" s="8"/>
      <c r="J374" s="8"/>
      <c r="K374" s="8"/>
      <c r="L374" s="8"/>
      <c r="M374" s="8"/>
      <c r="N374" s="8"/>
      <c r="O374" s="8"/>
      <c r="P374" s="8"/>
      <c r="Q374" s="8"/>
      <c r="R374" s="8"/>
      <c r="S374" s="8"/>
    </row>
    <row r="375" customFormat="false" ht="15" hidden="false" customHeight="false" outlineLevel="0" collapsed="false">
      <c r="A375" s="8"/>
      <c r="B375" s="8"/>
      <c r="C375" s="8"/>
      <c r="D375" s="8"/>
      <c r="E375" s="8"/>
      <c r="F375" s="8"/>
      <c r="G375" s="8"/>
      <c r="H375" s="8"/>
      <c r="I375" s="8"/>
      <c r="J375" s="8"/>
      <c r="K375" s="8"/>
      <c r="L375" s="8"/>
      <c r="M375" s="8"/>
      <c r="N375" s="8"/>
      <c r="O375" s="8"/>
      <c r="P375" s="8"/>
      <c r="Q375" s="8"/>
      <c r="R375" s="8"/>
      <c r="S375" s="8"/>
    </row>
    <row r="376" customFormat="false" ht="15" hidden="false" customHeight="false" outlineLevel="0" collapsed="false">
      <c r="A376" s="8"/>
      <c r="B376" s="8"/>
      <c r="C376" s="8"/>
      <c r="D376" s="8"/>
      <c r="E376" s="8"/>
      <c r="F376" s="8"/>
      <c r="G376" s="8"/>
      <c r="H376" s="8"/>
      <c r="I376" s="8"/>
      <c r="J376" s="8"/>
      <c r="K376" s="8"/>
      <c r="L376" s="8"/>
      <c r="M376" s="8"/>
      <c r="N376" s="8"/>
      <c r="O376" s="8"/>
      <c r="P376" s="8"/>
      <c r="Q376" s="8"/>
      <c r="R376" s="8"/>
      <c r="S376" s="8"/>
    </row>
    <row r="377" customFormat="false" ht="15" hidden="false" customHeight="false" outlineLevel="0" collapsed="false">
      <c r="A377" s="8"/>
      <c r="B377" s="8"/>
      <c r="C377" s="8"/>
      <c r="D377" s="8"/>
      <c r="E377" s="8"/>
      <c r="F377" s="8"/>
      <c r="G377" s="8"/>
      <c r="H377" s="8"/>
      <c r="I377" s="8"/>
      <c r="J377" s="8"/>
      <c r="K377" s="8"/>
      <c r="L377" s="8"/>
      <c r="M377" s="8"/>
      <c r="N377" s="8"/>
      <c r="O377" s="8"/>
      <c r="P377" s="8"/>
      <c r="Q377" s="8"/>
      <c r="R377" s="8"/>
      <c r="S377" s="8"/>
    </row>
    <row r="378" customFormat="false" ht="15" hidden="false" customHeight="false" outlineLevel="0" collapsed="false">
      <c r="A378" s="8"/>
      <c r="B378" s="8"/>
      <c r="C378" s="8"/>
      <c r="D378" s="8"/>
      <c r="E378" s="8"/>
      <c r="F378" s="8"/>
      <c r="G378" s="8"/>
      <c r="H378" s="8"/>
      <c r="I378" s="8"/>
      <c r="J378" s="8"/>
      <c r="K378" s="8"/>
      <c r="L378" s="8"/>
      <c r="M378" s="8"/>
      <c r="N378" s="8"/>
      <c r="O378" s="8"/>
      <c r="P378" s="8"/>
      <c r="Q378" s="8"/>
      <c r="R378" s="8"/>
      <c r="S378" s="8"/>
    </row>
    <row r="379" customFormat="false" ht="15" hidden="false" customHeight="false" outlineLevel="0" collapsed="false">
      <c r="A379" s="8"/>
      <c r="B379" s="8"/>
      <c r="C379" s="8"/>
      <c r="D379" s="8"/>
      <c r="E379" s="8"/>
      <c r="F379" s="8"/>
      <c r="G379" s="8"/>
      <c r="H379" s="8"/>
      <c r="I379" s="8"/>
      <c r="J379" s="8"/>
      <c r="K379" s="8"/>
      <c r="L379" s="8"/>
      <c r="M379" s="8"/>
      <c r="N379" s="8"/>
      <c r="O379" s="8"/>
      <c r="P379" s="8"/>
      <c r="Q379" s="8"/>
      <c r="R379" s="8"/>
      <c r="S379" s="8"/>
    </row>
    <row r="380" customFormat="false" ht="15" hidden="false" customHeight="false" outlineLevel="0" collapsed="false">
      <c r="A380" s="8"/>
      <c r="B380" s="8"/>
      <c r="C380" s="8"/>
      <c r="D380" s="8"/>
      <c r="E380" s="8"/>
      <c r="F380" s="8"/>
      <c r="G380" s="8"/>
      <c r="H380" s="8"/>
      <c r="I380" s="8"/>
      <c r="J380" s="8"/>
      <c r="K380" s="8"/>
      <c r="L380" s="8"/>
      <c r="M380" s="8"/>
      <c r="N380" s="8"/>
      <c r="O380" s="8"/>
      <c r="P380" s="8"/>
      <c r="Q380" s="8"/>
      <c r="R380" s="8"/>
      <c r="S380" s="8"/>
    </row>
    <row r="381" customFormat="false" ht="15" hidden="false" customHeight="false" outlineLevel="0" collapsed="false">
      <c r="A381" s="8"/>
      <c r="B381" s="8"/>
      <c r="C381" s="8"/>
      <c r="D381" s="8"/>
      <c r="E381" s="8"/>
      <c r="F381" s="8"/>
      <c r="G381" s="8"/>
      <c r="H381" s="8"/>
      <c r="I381" s="8"/>
      <c r="J381" s="8"/>
      <c r="K381" s="8"/>
      <c r="L381" s="8"/>
      <c r="M381" s="8"/>
      <c r="N381" s="8"/>
      <c r="O381" s="8"/>
      <c r="P381" s="8"/>
      <c r="Q381" s="8"/>
      <c r="R381" s="8"/>
      <c r="S381" s="8"/>
    </row>
    <row r="382" customFormat="false" ht="15" hidden="false" customHeight="false" outlineLevel="0" collapsed="false">
      <c r="A382" s="8"/>
      <c r="B382" s="8"/>
      <c r="C382" s="8"/>
      <c r="D382" s="8"/>
      <c r="E382" s="8"/>
      <c r="F382" s="8"/>
      <c r="G382" s="8"/>
      <c r="H382" s="8"/>
      <c r="I382" s="8"/>
      <c r="J382" s="8"/>
      <c r="K382" s="8"/>
      <c r="L382" s="8"/>
      <c r="M382" s="8"/>
      <c r="N382" s="8"/>
      <c r="O382" s="8"/>
      <c r="P382" s="8"/>
      <c r="Q382" s="8"/>
      <c r="R382" s="8"/>
      <c r="S382" s="8"/>
    </row>
    <row r="383" customFormat="false" ht="15" hidden="false" customHeight="false" outlineLevel="0" collapsed="false">
      <c r="A383" s="8"/>
      <c r="B383" s="8"/>
      <c r="C383" s="8"/>
      <c r="D383" s="8"/>
      <c r="E383" s="8"/>
      <c r="F383" s="8"/>
      <c r="G383" s="8"/>
      <c r="H383" s="8"/>
      <c r="I383" s="8"/>
      <c r="J383" s="8"/>
      <c r="K383" s="8"/>
      <c r="L383" s="8"/>
      <c r="M383" s="8"/>
      <c r="N383" s="8"/>
      <c r="O383" s="8"/>
      <c r="P383" s="8"/>
      <c r="Q383" s="8"/>
      <c r="R383" s="8"/>
      <c r="S383" s="8"/>
    </row>
    <row r="384" customFormat="false" ht="15" hidden="false" customHeight="false" outlineLevel="0" collapsed="false">
      <c r="A384" s="8"/>
      <c r="B384" s="8"/>
      <c r="C384" s="8"/>
      <c r="D384" s="8"/>
      <c r="E384" s="8"/>
      <c r="F384" s="8"/>
      <c r="G384" s="8"/>
      <c r="H384" s="8"/>
      <c r="I384" s="8"/>
      <c r="J384" s="8"/>
      <c r="K384" s="8"/>
      <c r="L384" s="8"/>
      <c r="M384" s="8"/>
      <c r="N384" s="8"/>
      <c r="O384" s="8"/>
      <c r="P384" s="8"/>
      <c r="Q384" s="8"/>
      <c r="R384" s="8"/>
      <c r="S384" s="8"/>
    </row>
    <row r="385" customFormat="false" ht="15" hidden="false" customHeight="false" outlineLevel="0" collapsed="false">
      <c r="A385" s="8"/>
      <c r="B385" s="8"/>
      <c r="C385" s="8"/>
      <c r="D385" s="8"/>
      <c r="E385" s="8"/>
      <c r="F385" s="8"/>
      <c r="G385" s="8"/>
      <c r="H385" s="8"/>
      <c r="I385" s="8"/>
      <c r="J385" s="8"/>
      <c r="K385" s="8"/>
      <c r="L385" s="8"/>
      <c r="M385" s="8"/>
      <c r="N385" s="8"/>
      <c r="O385" s="8"/>
      <c r="P385" s="8"/>
      <c r="Q385" s="8"/>
      <c r="R385" s="8"/>
      <c r="S385" s="8"/>
    </row>
    <row r="386" customFormat="false" ht="15" hidden="false" customHeight="false" outlineLevel="0" collapsed="false">
      <c r="A386" s="8"/>
      <c r="B386" s="8"/>
      <c r="C386" s="8"/>
      <c r="D386" s="8"/>
      <c r="E386" s="8"/>
      <c r="F386" s="8"/>
      <c r="G386" s="8"/>
      <c r="H386" s="8"/>
      <c r="I386" s="8"/>
      <c r="J386" s="8"/>
      <c r="K386" s="8"/>
      <c r="L386" s="8"/>
      <c r="M386" s="8"/>
      <c r="N386" s="8"/>
      <c r="O386" s="8"/>
      <c r="P386" s="8"/>
      <c r="Q386" s="8"/>
      <c r="R386" s="8"/>
      <c r="S386" s="8"/>
    </row>
    <row r="387" customFormat="false" ht="15" hidden="false" customHeight="false" outlineLevel="0" collapsed="false">
      <c r="A387" s="8"/>
      <c r="B387" s="8"/>
      <c r="C387" s="8"/>
      <c r="D387" s="8"/>
      <c r="E387" s="8"/>
      <c r="F387" s="8"/>
      <c r="G387" s="8"/>
      <c r="H387" s="8"/>
      <c r="I387" s="8"/>
      <c r="J387" s="8"/>
      <c r="K387" s="8"/>
      <c r="L387" s="8"/>
      <c r="M387" s="8"/>
      <c r="N387" s="8"/>
      <c r="O387" s="8"/>
      <c r="P387" s="8"/>
      <c r="Q387" s="8"/>
      <c r="R387" s="8"/>
      <c r="S387" s="8"/>
    </row>
    <row r="388" customFormat="false" ht="15" hidden="false" customHeight="false" outlineLevel="0" collapsed="false">
      <c r="A388" s="8"/>
      <c r="B388" s="8"/>
      <c r="C388" s="8"/>
      <c r="D388" s="8"/>
      <c r="E388" s="8"/>
      <c r="F388" s="8"/>
      <c r="G388" s="8"/>
      <c r="H388" s="8"/>
      <c r="I388" s="8"/>
      <c r="J388" s="8"/>
      <c r="K388" s="8"/>
      <c r="L388" s="8"/>
      <c r="M388" s="8"/>
      <c r="N388" s="8"/>
      <c r="O388" s="8"/>
      <c r="P388" s="8"/>
      <c r="Q388" s="8"/>
      <c r="R388" s="8"/>
      <c r="S388" s="8"/>
    </row>
    <row r="389" customFormat="false" ht="15" hidden="false" customHeight="false" outlineLevel="0" collapsed="false">
      <c r="A389" s="8"/>
      <c r="B389" s="8"/>
      <c r="C389" s="8"/>
      <c r="D389" s="8"/>
      <c r="E389" s="8"/>
      <c r="F389" s="8"/>
      <c r="G389" s="8"/>
      <c r="H389" s="8"/>
      <c r="I389" s="8"/>
      <c r="J389" s="8"/>
      <c r="K389" s="8"/>
      <c r="L389" s="8"/>
      <c r="M389" s="8"/>
      <c r="N389" s="8"/>
      <c r="O389" s="8"/>
      <c r="P389" s="8"/>
      <c r="Q389" s="8"/>
      <c r="R389" s="8"/>
      <c r="S389" s="8"/>
    </row>
    <row r="390" customFormat="false" ht="15" hidden="false" customHeight="false" outlineLevel="0" collapsed="false">
      <c r="A390" s="8"/>
      <c r="B390" s="8"/>
      <c r="C390" s="8"/>
      <c r="D390" s="8"/>
      <c r="E390" s="8"/>
      <c r="F390" s="8"/>
      <c r="G390" s="8"/>
      <c r="H390" s="8"/>
      <c r="I390" s="8"/>
      <c r="J390" s="8"/>
      <c r="K390" s="8"/>
      <c r="L390" s="8"/>
      <c r="M390" s="8"/>
      <c r="N390" s="8"/>
      <c r="O390" s="8"/>
      <c r="P390" s="8"/>
      <c r="Q390" s="8"/>
      <c r="R390" s="8"/>
      <c r="S390" s="8"/>
    </row>
    <row r="391" customFormat="false" ht="15" hidden="false" customHeight="false" outlineLevel="0" collapsed="false">
      <c r="A391" s="8"/>
      <c r="B391" s="8"/>
      <c r="C391" s="8"/>
      <c r="D391" s="8"/>
      <c r="E391" s="8"/>
      <c r="F391" s="8"/>
      <c r="G391" s="8"/>
      <c r="H391" s="8"/>
      <c r="I391" s="8"/>
      <c r="J391" s="8"/>
      <c r="K391" s="8"/>
      <c r="L391" s="8"/>
      <c r="M391" s="8"/>
      <c r="N391" s="8"/>
      <c r="O391" s="8"/>
      <c r="P391" s="8"/>
      <c r="Q391" s="8"/>
      <c r="R391" s="8"/>
      <c r="S391" s="8"/>
    </row>
    <row r="392" customFormat="false" ht="15" hidden="false" customHeight="false" outlineLevel="0" collapsed="false">
      <c r="A392" s="8"/>
      <c r="B392" s="8"/>
      <c r="C392" s="8"/>
      <c r="D392" s="8"/>
      <c r="E392" s="8"/>
      <c r="F392" s="8"/>
      <c r="G392" s="8"/>
      <c r="H392" s="8"/>
      <c r="I392" s="8"/>
      <c r="J392" s="8"/>
      <c r="K392" s="8"/>
      <c r="L392" s="8"/>
      <c r="M392" s="8"/>
      <c r="N392" s="8"/>
      <c r="O392" s="8"/>
      <c r="P392" s="8"/>
      <c r="Q392" s="8"/>
      <c r="R392" s="8"/>
      <c r="S392" s="8"/>
    </row>
    <row r="393" customFormat="false" ht="15" hidden="false" customHeight="false" outlineLevel="0" collapsed="false">
      <c r="A393" s="8"/>
      <c r="B393" s="8"/>
      <c r="C393" s="8"/>
      <c r="D393" s="8"/>
      <c r="E393" s="8"/>
      <c r="F393" s="8"/>
      <c r="G393" s="8"/>
      <c r="H393" s="8"/>
      <c r="I393" s="8"/>
      <c r="J393" s="8"/>
      <c r="K393" s="8"/>
      <c r="L393" s="8"/>
      <c r="M393" s="8"/>
      <c r="N393" s="8"/>
      <c r="O393" s="8"/>
      <c r="P393" s="8"/>
      <c r="Q393" s="8"/>
      <c r="R393" s="8"/>
      <c r="S393" s="8"/>
    </row>
    <row r="394" customFormat="false" ht="15" hidden="false" customHeight="false" outlineLevel="0" collapsed="false">
      <c r="A394" s="8"/>
      <c r="B394" s="8"/>
      <c r="C394" s="8"/>
      <c r="D394" s="8"/>
      <c r="E394" s="8"/>
      <c r="F394" s="8"/>
      <c r="G394" s="8"/>
      <c r="H394" s="8"/>
      <c r="I394" s="8"/>
      <c r="J394" s="8"/>
      <c r="K394" s="8"/>
      <c r="L394" s="8"/>
      <c r="M394" s="8"/>
      <c r="N394" s="8"/>
      <c r="O394" s="8"/>
      <c r="P394" s="8"/>
      <c r="Q394" s="8"/>
      <c r="R394" s="8"/>
      <c r="S394" s="8"/>
    </row>
    <row r="395" customFormat="false" ht="15" hidden="false" customHeight="false" outlineLevel="0" collapsed="false">
      <c r="A395" s="8"/>
      <c r="B395" s="8"/>
      <c r="C395" s="8"/>
      <c r="D395" s="8"/>
      <c r="E395" s="8"/>
      <c r="F395" s="8"/>
      <c r="G395" s="8"/>
      <c r="H395" s="8"/>
      <c r="I395" s="8"/>
      <c r="J395" s="8"/>
      <c r="K395" s="8"/>
      <c r="L395" s="8"/>
      <c r="M395" s="8"/>
      <c r="N395" s="8"/>
      <c r="O395" s="8"/>
      <c r="P395" s="8"/>
      <c r="Q395" s="8"/>
      <c r="R395" s="8"/>
      <c r="S395" s="8"/>
    </row>
    <row r="396" customFormat="false" ht="15" hidden="false" customHeight="false" outlineLevel="0" collapsed="false">
      <c r="A396" s="8"/>
      <c r="B396" s="8"/>
      <c r="C396" s="8"/>
      <c r="D396" s="8"/>
      <c r="E396" s="8"/>
      <c r="F396" s="8"/>
      <c r="G396" s="8"/>
      <c r="H396" s="8"/>
      <c r="I396" s="8"/>
      <c r="J396" s="8"/>
      <c r="K396" s="8"/>
      <c r="L396" s="8"/>
      <c r="M396" s="8"/>
      <c r="N396" s="8"/>
      <c r="O396" s="8"/>
      <c r="P396" s="8"/>
      <c r="Q396" s="8"/>
      <c r="R396" s="8"/>
      <c r="S396" s="8"/>
    </row>
    <row r="397" customFormat="false" ht="15" hidden="false" customHeight="false" outlineLevel="0" collapsed="false">
      <c r="A397" s="8"/>
      <c r="B397" s="8"/>
      <c r="C397" s="8"/>
      <c r="D397" s="8"/>
      <c r="E397" s="8"/>
      <c r="F397" s="8"/>
      <c r="G397" s="8"/>
      <c r="H397" s="8"/>
      <c r="I397" s="8"/>
      <c r="J397" s="8"/>
      <c r="K397" s="8"/>
      <c r="L397" s="8"/>
      <c r="M397" s="8"/>
      <c r="N397" s="8"/>
      <c r="O397" s="8"/>
      <c r="P397" s="8"/>
      <c r="Q397" s="8"/>
      <c r="R397" s="8"/>
      <c r="S397" s="8"/>
    </row>
    <row r="398" customFormat="false" ht="15" hidden="false" customHeight="false" outlineLevel="0" collapsed="false">
      <c r="A398" s="8"/>
      <c r="B398" s="8"/>
      <c r="C398" s="8"/>
      <c r="D398" s="8"/>
      <c r="E398" s="8"/>
      <c r="F398" s="8"/>
      <c r="G398" s="8"/>
      <c r="H398" s="8"/>
      <c r="I398" s="8"/>
      <c r="J398" s="8"/>
      <c r="K398" s="8"/>
      <c r="L398" s="8"/>
      <c r="M398" s="8"/>
      <c r="N398" s="8"/>
      <c r="O398" s="8"/>
      <c r="P398" s="8"/>
      <c r="Q398" s="8"/>
      <c r="R398" s="8"/>
      <c r="S398" s="8"/>
    </row>
    <row r="399" customFormat="false" ht="15" hidden="false" customHeight="false" outlineLevel="0" collapsed="false">
      <c r="A399" s="8"/>
      <c r="B399" s="8"/>
      <c r="C399" s="8"/>
      <c r="D399" s="8"/>
      <c r="E399" s="8"/>
      <c r="F399" s="8"/>
      <c r="G399" s="8"/>
      <c r="H399" s="8"/>
      <c r="I399" s="8"/>
      <c r="J399" s="8"/>
      <c r="K399" s="8"/>
      <c r="L399" s="8"/>
      <c r="M399" s="8"/>
      <c r="N399" s="8"/>
      <c r="O399" s="8"/>
      <c r="P399" s="8"/>
      <c r="Q399" s="8"/>
      <c r="R399" s="8"/>
      <c r="S399" s="8"/>
    </row>
    <row r="400" customFormat="false" ht="15" hidden="false" customHeight="false" outlineLevel="0" collapsed="false">
      <c r="A400" s="8"/>
      <c r="B400" s="8"/>
      <c r="C400" s="8"/>
      <c r="D400" s="8"/>
      <c r="E400" s="8"/>
      <c r="F400" s="8"/>
      <c r="G400" s="8"/>
      <c r="H400" s="8"/>
      <c r="I400" s="8"/>
      <c r="J400" s="8"/>
      <c r="K400" s="8"/>
      <c r="L400" s="8"/>
      <c r="M400" s="8"/>
      <c r="N400" s="8"/>
      <c r="O400" s="8"/>
      <c r="P400" s="8"/>
      <c r="Q400" s="8"/>
      <c r="R400" s="8"/>
      <c r="S400" s="8"/>
    </row>
    <row r="401" customFormat="false" ht="15" hidden="false" customHeight="false" outlineLevel="0" collapsed="false">
      <c r="A401" s="8"/>
      <c r="B401" s="8"/>
      <c r="C401" s="8"/>
      <c r="D401" s="8"/>
      <c r="E401" s="8"/>
      <c r="F401" s="8"/>
      <c r="G401" s="8"/>
      <c r="H401" s="8"/>
      <c r="I401" s="8"/>
      <c r="J401" s="8"/>
      <c r="K401" s="8"/>
      <c r="L401" s="8"/>
      <c r="M401" s="8"/>
      <c r="N401" s="8"/>
      <c r="O401" s="8"/>
      <c r="P401" s="8"/>
      <c r="Q401" s="8"/>
      <c r="R401" s="8"/>
      <c r="S401" s="8"/>
    </row>
    <row r="402" customFormat="false" ht="15" hidden="false" customHeight="false" outlineLevel="0" collapsed="false">
      <c r="A402" s="8"/>
      <c r="B402" s="8"/>
      <c r="C402" s="8"/>
      <c r="D402" s="8"/>
      <c r="E402" s="8"/>
      <c r="F402" s="8"/>
      <c r="G402" s="8"/>
      <c r="H402" s="8"/>
      <c r="I402" s="8"/>
      <c r="J402" s="8"/>
      <c r="K402" s="8"/>
      <c r="L402" s="8"/>
      <c r="M402" s="8"/>
      <c r="N402" s="8"/>
      <c r="O402" s="8"/>
      <c r="P402" s="8"/>
      <c r="Q402" s="8"/>
      <c r="R402" s="8"/>
      <c r="S402" s="8"/>
    </row>
    <row r="403" customFormat="false" ht="15" hidden="false" customHeight="false" outlineLevel="0" collapsed="false">
      <c r="A403" s="8"/>
      <c r="B403" s="8"/>
      <c r="C403" s="8"/>
      <c r="D403" s="8"/>
      <c r="E403" s="8"/>
      <c r="F403" s="8"/>
      <c r="G403" s="8"/>
      <c r="H403" s="8"/>
      <c r="I403" s="8"/>
      <c r="J403" s="8"/>
      <c r="K403" s="8"/>
      <c r="L403" s="8"/>
      <c r="M403" s="8"/>
      <c r="N403" s="8"/>
      <c r="O403" s="8"/>
      <c r="P403" s="8"/>
      <c r="Q403" s="8"/>
      <c r="R403" s="8"/>
      <c r="S403" s="8"/>
    </row>
    <row r="404" customFormat="false" ht="15" hidden="false" customHeight="false" outlineLevel="0" collapsed="false">
      <c r="A404" s="8"/>
      <c r="B404" s="8"/>
      <c r="C404" s="8"/>
      <c r="D404" s="8"/>
      <c r="E404" s="8"/>
      <c r="F404" s="8"/>
      <c r="G404" s="8"/>
      <c r="H404" s="8"/>
      <c r="I404" s="8"/>
      <c r="J404" s="8"/>
      <c r="K404" s="8"/>
      <c r="L404" s="8"/>
      <c r="M404" s="8"/>
      <c r="N404" s="8"/>
      <c r="O404" s="8"/>
      <c r="P404" s="8"/>
      <c r="Q404" s="8"/>
      <c r="R404" s="8"/>
      <c r="S404" s="8"/>
    </row>
    <row r="405" customFormat="false" ht="15" hidden="false" customHeight="false" outlineLevel="0" collapsed="false">
      <c r="A405" s="8"/>
      <c r="B405" s="8"/>
      <c r="C405" s="8"/>
      <c r="D405" s="8"/>
      <c r="E405" s="8"/>
      <c r="F405" s="8"/>
      <c r="G405" s="8"/>
      <c r="H405" s="8"/>
      <c r="I405" s="8"/>
      <c r="J405" s="8"/>
      <c r="K405" s="8"/>
      <c r="L405" s="8"/>
      <c r="M405" s="8"/>
      <c r="N405" s="8"/>
      <c r="O405" s="8"/>
      <c r="P405" s="8"/>
      <c r="Q405" s="8"/>
      <c r="R405" s="8"/>
      <c r="S405" s="8"/>
    </row>
    <row r="406" customFormat="false" ht="15" hidden="false" customHeight="false" outlineLevel="0" collapsed="false">
      <c r="A406" s="8"/>
      <c r="B406" s="8"/>
      <c r="C406" s="8"/>
      <c r="D406" s="8"/>
      <c r="E406" s="8"/>
      <c r="F406" s="8"/>
      <c r="G406" s="8"/>
      <c r="H406" s="8"/>
      <c r="I406" s="8"/>
      <c r="J406" s="8"/>
      <c r="K406" s="8"/>
      <c r="L406" s="8"/>
      <c r="M406" s="8"/>
      <c r="N406" s="8"/>
      <c r="O406" s="8"/>
      <c r="P406" s="8"/>
      <c r="Q406" s="8"/>
      <c r="R406" s="8"/>
      <c r="S406" s="8"/>
    </row>
    <row r="407" customFormat="false" ht="15" hidden="false" customHeight="false" outlineLevel="0" collapsed="false">
      <c r="A407" s="8"/>
      <c r="B407" s="8"/>
      <c r="C407" s="8"/>
      <c r="D407" s="8"/>
      <c r="E407" s="8"/>
      <c r="F407" s="8"/>
      <c r="G407" s="8"/>
      <c r="H407" s="8"/>
      <c r="I407" s="8"/>
      <c r="J407" s="8"/>
      <c r="K407" s="8"/>
      <c r="L407" s="8"/>
      <c r="M407" s="8"/>
      <c r="N407" s="8"/>
      <c r="O407" s="8"/>
      <c r="P407" s="8"/>
      <c r="Q407" s="8"/>
      <c r="R407" s="8"/>
      <c r="S407" s="8"/>
    </row>
    <row r="408" customFormat="false" ht="15" hidden="false" customHeight="false" outlineLevel="0" collapsed="false">
      <c r="A408" s="8"/>
      <c r="B408" s="8"/>
      <c r="C408" s="8"/>
      <c r="D408" s="8"/>
      <c r="E408" s="8"/>
      <c r="F408" s="8"/>
      <c r="G408" s="8"/>
      <c r="H408" s="8"/>
      <c r="I408" s="8"/>
      <c r="J408" s="8"/>
      <c r="K408" s="8"/>
      <c r="L408" s="8"/>
      <c r="M408" s="8"/>
      <c r="N408" s="8"/>
      <c r="O408" s="8"/>
      <c r="P408" s="8"/>
      <c r="Q408" s="8"/>
      <c r="R408" s="8"/>
      <c r="S408" s="8"/>
    </row>
    <row r="409" customFormat="false" ht="15" hidden="false" customHeight="false" outlineLevel="0" collapsed="false">
      <c r="A409" s="8"/>
      <c r="B409" s="8"/>
      <c r="C409" s="8"/>
      <c r="D409" s="8"/>
      <c r="E409" s="8"/>
      <c r="F409" s="8"/>
      <c r="G409" s="8"/>
      <c r="H409" s="8"/>
      <c r="I409" s="8"/>
      <c r="J409" s="8"/>
      <c r="K409" s="8"/>
      <c r="L409" s="8"/>
      <c r="M409" s="8"/>
      <c r="N409" s="8"/>
      <c r="O409" s="8"/>
      <c r="P409" s="8"/>
      <c r="Q409" s="8"/>
      <c r="R409" s="8"/>
      <c r="S409" s="8"/>
    </row>
    <row r="410" customFormat="false" ht="15" hidden="false" customHeight="false" outlineLevel="0" collapsed="false">
      <c r="A410" s="8"/>
      <c r="B410" s="8"/>
      <c r="C410" s="8"/>
      <c r="D410" s="8"/>
      <c r="E410" s="8"/>
      <c r="F410" s="8"/>
      <c r="G410" s="8"/>
      <c r="H410" s="8"/>
      <c r="I410" s="8"/>
      <c r="J410" s="8"/>
      <c r="K410" s="8"/>
      <c r="L410" s="8"/>
      <c r="M410" s="8"/>
      <c r="N410" s="8"/>
      <c r="O410" s="8"/>
      <c r="P410" s="8"/>
      <c r="Q410" s="8"/>
      <c r="R410" s="8"/>
      <c r="S410" s="8"/>
    </row>
    <row r="411" customFormat="false" ht="15" hidden="false" customHeight="false" outlineLevel="0" collapsed="false">
      <c r="A411" s="8"/>
      <c r="B411" s="8"/>
      <c r="C411" s="8"/>
      <c r="D411" s="8"/>
      <c r="E411" s="8"/>
      <c r="F411" s="8"/>
      <c r="G411" s="8"/>
      <c r="H411" s="8"/>
      <c r="I411" s="8"/>
      <c r="J411" s="8"/>
      <c r="K411" s="8"/>
      <c r="L411" s="8"/>
      <c r="M411" s="8"/>
      <c r="N411" s="8"/>
      <c r="O411" s="8"/>
      <c r="P411" s="8"/>
      <c r="Q411" s="8"/>
      <c r="R411" s="8"/>
      <c r="S411" s="8"/>
    </row>
    <row r="412" customFormat="false" ht="15" hidden="false" customHeight="false" outlineLevel="0" collapsed="false">
      <c r="A412" s="8"/>
      <c r="B412" s="8"/>
      <c r="C412" s="8"/>
      <c r="D412" s="8"/>
      <c r="E412" s="8"/>
      <c r="F412" s="8"/>
      <c r="G412" s="8"/>
      <c r="H412" s="8"/>
      <c r="I412" s="8"/>
      <c r="J412" s="8"/>
      <c r="K412" s="8"/>
      <c r="L412" s="8"/>
      <c r="M412" s="8"/>
      <c r="N412" s="8"/>
      <c r="O412" s="8"/>
      <c r="P412" s="8"/>
      <c r="Q412" s="8"/>
      <c r="R412" s="8"/>
      <c r="S412" s="8"/>
    </row>
    <row r="413" customFormat="false" ht="15" hidden="false" customHeight="false" outlineLevel="0" collapsed="false">
      <c r="A413" s="8"/>
      <c r="B413" s="8"/>
      <c r="C413" s="8"/>
      <c r="D413" s="8"/>
      <c r="E413" s="8"/>
      <c r="F413" s="8"/>
      <c r="G413" s="8"/>
      <c r="H413" s="8"/>
      <c r="I413" s="8"/>
      <c r="J413" s="8"/>
      <c r="K413" s="8"/>
      <c r="L413" s="8"/>
      <c r="M413" s="8"/>
      <c r="N413" s="8"/>
      <c r="O413" s="8"/>
      <c r="P413" s="8"/>
      <c r="Q413" s="8"/>
      <c r="R413" s="8"/>
      <c r="S413" s="8"/>
    </row>
    <row r="414" customFormat="false" ht="15" hidden="false" customHeight="false" outlineLevel="0" collapsed="false">
      <c r="A414" s="8"/>
      <c r="B414" s="8"/>
      <c r="C414" s="8"/>
      <c r="D414" s="8"/>
      <c r="E414" s="8"/>
      <c r="F414" s="8"/>
      <c r="G414" s="8"/>
      <c r="H414" s="8"/>
      <c r="I414" s="8"/>
      <c r="J414" s="8"/>
      <c r="K414" s="8"/>
      <c r="L414" s="8"/>
      <c r="M414" s="8"/>
      <c r="N414" s="8"/>
      <c r="O414" s="8"/>
      <c r="P414" s="8"/>
      <c r="Q414" s="8"/>
      <c r="R414" s="8"/>
      <c r="S414" s="8"/>
    </row>
    <row r="415" customFormat="false" ht="15" hidden="false" customHeight="false" outlineLevel="0" collapsed="false">
      <c r="A415" s="8"/>
      <c r="B415" s="8"/>
      <c r="C415" s="8"/>
      <c r="D415" s="8"/>
      <c r="E415" s="8"/>
      <c r="F415" s="8"/>
      <c r="G415" s="8"/>
      <c r="H415" s="8"/>
      <c r="I415" s="8"/>
      <c r="J415" s="8"/>
      <c r="K415" s="8"/>
      <c r="L415" s="8"/>
      <c r="M415" s="8"/>
      <c r="N415" s="8"/>
      <c r="O415" s="8"/>
      <c r="P415" s="8"/>
      <c r="Q415" s="8"/>
      <c r="R415" s="8"/>
      <c r="S415" s="8"/>
    </row>
    <row r="416" customFormat="false" ht="15" hidden="false" customHeight="false" outlineLevel="0" collapsed="false">
      <c r="A416" s="8"/>
      <c r="B416" s="8"/>
      <c r="C416" s="8"/>
      <c r="D416" s="8"/>
      <c r="E416" s="8"/>
      <c r="F416" s="8"/>
      <c r="G416" s="8"/>
      <c r="H416" s="8"/>
      <c r="I416" s="8"/>
      <c r="J416" s="8"/>
      <c r="K416" s="8"/>
      <c r="L416" s="8"/>
      <c r="M416" s="8"/>
      <c r="N416" s="8"/>
      <c r="O416" s="8"/>
      <c r="P416" s="8"/>
      <c r="Q416" s="8"/>
      <c r="R416" s="8"/>
      <c r="S416" s="8"/>
    </row>
    <row r="417" customFormat="false" ht="15" hidden="false" customHeight="false" outlineLevel="0" collapsed="false">
      <c r="A417" s="8"/>
      <c r="B417" s="8"/>
      <c r="C417" s="8"/>
      <c r="D417" s="8"/>
      <c r="E417" s="8"/>
      <c r="F417" s="8"/>
      <c r="G417" s="8"/>
      <c r="H417" s="8"/>
      <c r="I417" s="8"/>
      <c r="J417" s="8"/>
      <c r="K417" s="8"/>
      <c r="L417" s="8"/>
      <c r="M417" s="8"/>
      <c r="N417" s="8"/>
      <c r="O417" s="8"/>
      <c r="P417" s="8"/>
      <c r="Q417" s="8"/>
      <c r="R417" s="8"/>
      <c r="S417" s="8"/>
    </row>
    <row r="418" customFormat="false" ht="15" hidden="false" customHeight="false" outlineLevel="0" collapsed="false">
      <c r="A418" s="8"/>
      <c r="B418" s="8"/>
      <c r="C418" s="8"/>
      <c r="D418" s="8"/>
      <c r="E418" s="8"/>
      <c r="F418" s="8"/>
      <c r="G418" s="8"/>
      <c r="H418" s="8"/>
      <c r="I418" s="8"/>
      <c r="J418" s="8"/>
      <c r="K418" s="8"/>
      <c r="L418" s="8"/>
      <c r="M418" s="8"/>
      <c r="N418" s="8"/>
      <c r="O418" s="8"/>
      <c r="P418" s="8"/>
      <c r="Q418" s="8"/>
      <c r="R418" s="8"/>
      <c r="S418" s="8"/>
    </row>
    <row r="419" customFormat="false" ht="15" hidden="false" customHeight="false" outlineLevel="0" collapsed="false">
      <c r="A419" s="8"/>
      <c r="B419" s="8"/>
      <c r="C419" s="8"/>
      <c r="D419" s="8"/>
      <c r="E419" s="8"/>
      <c r="F419" s="8"/>
      <c r="G419" s="8"/>
      <c r="H419" s="8"/>
      <c r="I419" s="8"/>
      <c r="J419" s="8"/>
      <c r="K419" s="8"/>
      <c r="L419" s="8"/>
      <c r="M419" s="8"/>
      <c r="N419" s="8"/>
      <c r="O419" s="8"/>
      <c r="P419" s="8"/>
      <c r="Q419" s="8"/>
      <c r="R419" s="8"/>
      <c r="S419" s="8"/>
    </row>
    <row r="420" customFormat="false" ht="15" hidden="false" customHeight="false" outlineLevel="0" collapsed="false">
      <c r="A420" s="8"/>
      <c r="B420" s="8"/>
      <c r="C420" s="8"/>
      <c r="D420" s="8"/>
      <c r="E420" s="8"/>
      <c r="F420" s="8"/>
      <c r="G420" s="8"/>
      <c r="H420" s="8"/>
      <c r="I420" s="8"/>
      <c r="J420" s="8"/>
      <c r="K420" s="8"/>
      <c r="L420" s="8"/>
      <c r="M420" s="8"/>
      <c r="N420" s="8"/>
      <c r="O420" s="8"/>
      <c r="P420" s="8"/>
      <c r="Q420" s="8"/>
      <c r="R420" s="8"/>
      <c r="S420" s="8"/>
    </row>
    <row r="421" customFormat="false" ht="15" hidden="false" customHeight="false" outlineLevel="0" collapsed="false">
      <c r="A421" s="8"/>
      <c r="B421" s="8"/>
      <c r="C421" s="8"/>
      <c r="D421" s="8"/>
      <c r="E421" s="8"/>
      <c r="F421" s="8"/>
      <c r="G421" s="8"/>
      <c r="H421" s="8"/>
      <c r="I421" s="8"/>
      <c r="J421" s="8"/>
      <c r="K421" s="8"/>
      <c r="L421" s="8"/>
      <c r="M421" s="8"/>
      <c r="N421" s="8"/>
      <c r="O421" s="8"/>
      <c r="P421" s="8"/>
      <c r="Q421" s="8"/>
      <c r="R421" s="8"/>
      <c r="S421" s="8"/>
    </row>
    <row r="422" customFormat="false" ht="15" hidden="false" customHeight="false" outlineLevel="0" collapsed="false">
      <c r="A422" s="8"/>
      <c r="B422" s="8"/>
      <c r="C422" s="8"/>
      <c r="D422" s="8"/>
      <c r="E422" s="8"/>
      <c r="F422" s="8"/>
      <c r="G422" s="8"/>
      <c r="H422" s="8"/>
      <c r="I422" s="8"/>
      <c r="J422" s="8"/>
      <c r="K422" s="8"/>
      <c r="L422" s="8"/>
      <c r="M422" s="8"/>
      <c r="N422" s="8"/>
      <c r="O422" s="8"/>
      <c r="P422" s="8"/>
      <c r="Q422" s="8"/>
      <c r="R422" s="8"/>
      <c r="S422" s="8"/>
    </row>
    <row r="423" customFormat="false" ht="15" hidden="false" customHeight="false" outlineLevel="0" collapsed="false">
      <c r="A423" s="8"/>
      <c r="B423" s="8"/>
      <c r="C423" s="8"/>
      <c r="D423" s="8"/>
      <c r="E423" s="8"/>
      <c r="F423" s="8"/>
      <c r="G423" s="8"/>
      <c r="H423" s="8"/>
      <c r="I423" s="8"/>
      <c r="J423" s="8"/>
      <c r="K423" s="8"/>
      <c r="L423" s="8"/>
      <c r="M423" s="8"/>
      <c r="N423" s="8"/>
      <c r="O423" s="8"/>
      <c r="P423" s="8"/>
      <c r="Q423" s="8"/>
      <c r="R423" s="8"/>
      <c r="S423" s="8"/>
    </row>
    <row r="424" customFormat="false" ht="15" hidden="false" customHeight="false" outlineLevel="0" collapsed="false">
      <c r="A424" s="8"/>
      <c r="B424" s="8"/>
      <c r="C424" s="8"/>
      <c r="D424" s="8"/>
      <c r="E424" s="8"/>
      <c r="F424" s="8"/>
      <c r="G424" s="8"/>
      <c r="H424" s="8"/>
      <c r="I424" s="8"/>
      <c r="J424" s="8"/>
      <c r="K424" s="8"/>
      <c r="L424" s="8"/>
      <c r="M424" s="8"/>
      <c r="N424" s="8"/>
      <c r="O424" s="8"/>
      <c r="P424" s="8"/>
      <c r="Q424" s="8"/>
      <c r="R424" s="8"/>
      <c r="S424" s="8"/>
    </row>
    <row r="425" customFormat="false" ht="15" hidden="false" customHeight="false" outlineLevel="0" collapsed="false">
      <c r="A425" s="8"/>
      <c r="B425" s="8"/>
      <c r="C425" s="8"/>
      <c r="D425" s="8"/>
      <c r="E425" s="8"/>
      <c r="F425" s="8"/>
      <c r="G425" s="8"/>
      <c r="H425" s="8"/>
      <c r="I425" s="8"/>
      <c r="J425" s="8"/>
      <c r="K425" s="8"/>
      <c r="L425" s="8"/>
      <c r="M425" s="8"/>
      <c r="N425" s="8"/>
      <c r="O425" s="8"/>
      <c r="P425" s="8"/>
      <c r="Q425" s="8"/>
      <c r="R425" s="8"/>
      <c r="S425" s="8"/>
    </row>
    <row r="426" customFormat="false" ht="15" hidden="false" customHeight="false" outlineLevel="0" collapsed="false">
      <c r="A426" s="8"/>
      <c r="B426" s="8"/>
      <c r="C426" s="8"/>
      <c r="D426" s="8"/>
      <c r="E426" s="8"/>
      <c r="F426" s="8"/>
      <c r="G426" s="8"/>
      <c r="H426" s="8"/>
      <c r="I426" s="8"/>
      <c r="J426" s="8"/>
      <c r="K426" s="8"/>
      <c r="L426" s="8"/>
      <c r="M426" s="8"/>
      <c r="N426" s="8"/>
      <c r="O426" s="8"/>
      <c r="P426" s="8"/>
      <c r="Q426" s="8"/>
      <c r="R426" s="8"/>
      <c r="S426" s="8"/>
    </row>
    <row r="427" customFormat="false" ht="15" hidden="false" customHeight="false" outlineLevel="0" collapsed="false">
      <c r="A427" s="8"/>
      <c r="B427" s="8"/>
      <c r="C427" s="8"/>
      <c r="D427" s="8"/>
      <c r="E427" s="8"/>
      <c r="F427" s="8"/>
      <c r="G427" s="8"/>
      <c r="H427" s="8"/>
      <c r="I427" s="8"/>
      <c r="J427" s="8"/>
      <c r="K427" s="8"/>
      <c r="L427" s="8"/>
      <c r="M427" s="8"/>
      <c r="N427" s="8"/>
      <c r="O427" s="8"/>
      <c r="P427" s="8"/>
      <c r="Q427" s="8"/>
      <c r="R427" s="8"/>
      <c r="S427" s="8"/>
    </row>
    <row r="428" customFormat="false" ht="15" hidden="false" customHeight="false" outlineLevel="0" collapsed="false">
      <c r="A428" s="8"/>
      <c r="B428" s="8"/>
      <c r="C428" s="8"/>
      <c r="D428" s="8"/>
      <c r="E428" s="8"/>
      <c r="F428" s="8"/>
      <c r="G428" s="8"/>
      <c r="H428" s="8"/>
      <c r="I428" s="8"/>
      <c r="J428" s="8"/>
      <c r="K428" s="8"/>
      <c r="L428" s="8"/>
      <c r="M428" s="8"/>
      <c r="N428" s="8"/>
      <c r="O428" s="8"/>
      <c r="P428" s="8"/>
      <c r="Q428" s="8"/>
      <c r="R428" s="8"/>
      <c r="S428" s="8"/>
    </row>
    <row r="429" customFormat="false" ht="15" hidden="false" customHeight="false" outlineLevel="0" collapsed="false">
      <c r="A429" s="8"/>
      <c r="B429" s="8"/>
      <c r="C429" s="8"/>
      <c r="D429" s="8"/>
      <c r="E429" s="8"/>
      <c r="F429" s="8"/>
      <c r="G429" s="8"/>
      <c r="H429" s="8"/>
      <c r="I429" s="8"/>
      <c r="J429" s="8"/>
      <c r="K429" s="8"/>
      <c r="L429" s="8"/>
      <c r="M429" s="8"/>
      <c r="N429" s="8"/>
      <c r="O429" s="8"/>
      <c r="P429" s="8"/>
      <c r="Q429" s="8"/>
      <c r="R429" s="8"/>
      <c r="S429" s="8"/>
    </row>
    <row r="430" customFormat="false" ht="15" hidden="false" customHeight="false" outlineLevel="0" collapsed="false">
      <c r="A430" s="8"/>
      <c r="B430" s="8"/>
      <c r="C430" s="8"/>
      <c r="D430" s="8"/>
      <c r="E430" s="8"/>
      <c r="F430" s="8"/>
      <c r="G430" s="8"/>
      <c r="H430" s="8"/>
      <c r="I430" s="8"/>
      <c r="J430" s="8"/>
      <c r="K430" s="8"/>
      <c r="L430" s="8"/>
      <c r="M430" s="8"/>
      <c r="N430" s="8"/>
      <c r="O430" s="8"/>
      <c r="P430" s="8"/>
      <c r="Q430" s="8"/>
      <c r="R430" s="8"/>
      <c r="S430" s="8"/>
    </row>
    <row r="431" customFormat="false" ht="15" hidden="false" customHeight="false" outlineLevel="0" collapsed="false">
      <c r="A431" s="8"/>
      <c r="B431" s="8"/>
      <c r="C431" s="8"/>
      <c r="D431" s="8"/>
      <c r="E431" s="8"/>
      <c r="F431" s="8"/>
      <c r="G431" s="8"/>
      <c r="H431" s="8"/>
      <c r="I431" s="8"/>
      <c r="J431" s="8"/>
      <c r="K431" s="8"/>
      <c r="L431" s="8"/>
      <c r="M431" s="8"/>
      <c r="N431" s="8"/>
      <c r="O431" s="8"/>
      <c r="P431" s="8"/>
      <c r="Q431" s="8"/>
      <c r="R431" s="8"/>
      <c r="S431" s="8"/>
    </row>
    <row r="432" customFormat="false" ht="15" hidden="false" customHeight="false" outlineLevel="0" collapsed="false">
      <c r="A432" s="8"/>
      <c r="B432" s="8"/>
      <c r="C432" s="8"/>
      <c r="D432" s="8"/>
      <c r="E432" s="8"/>
      <c r="F432" s="8"/>
      <c r="G432" s="8"/>
      <c r="H432" s="8"/>
      <c r="I432" s="8"/>
      <c r="J432" s="8"/>
      <c r="K432" s="8"/>
      <c r="L432" s="8"/>
      <c r="M432" s="8"/>
      <c r="N432" s="8"/>
      <c r="O432" s="8"/>
      <c r="P432" s="8"/>
      <c r="Q432" s="8"/>
      <c r="R432" s="8"/>
      <c r="S432" s="8"/>
    </row>
    <row r="433" customFormat="false" ht="15" hidden="false" customHeight="false" outlineLevel="0" collapsed="false">
      <c r="A433" s="8"/>
      <c r="B433" s="8"/>
      <c r="C433" s="8"/>
      <c r="D433" s="8"/>
      <c r="E433" s="8"/>
      <c r="F433" s="8"/>
      <c r="G433" s="8"/>
      <c r="H433" s="8"/>
      <c r="I433" s="8"/>
      <c r="J433" s="8"/>
      <c r="K433" s="8"/>
      <c r="L433" s="8"/>
      <c r="M433" s="8"/>
      <c r="N433" s="8"/>
      <c r="O433" s="8"/>
      <c r="P433" s="8"/>
      <c r="Q433" s="8"/>
      <c r="R433" s="8"/>
      <c r="S433" s="8"/>
    </row>
    <row r="434" customFormat="false" ht="15" hidden="false" customHeight="false" outlineLevel="0" collapsed="false">
      <c r="A434" s="8"/>
      <c r="B434" s="8"/>
      <c r="C434" s="8"/>
      <c r="D434" s="8"/>
      <c r="E434" s="8"/>
      <c r="F434" s="8"/>
      <c r="G434" s="8"/>
      <c r="H434" s="8"/>
      <c r="I434" s="8"/>
      <c r="J434" s="8"/>
      <c r="K434" s="8"/>
      <c r="L434" s="8"/>
      <c r="M434" s="8"/>
      <c r="N434" s="8"/>
      <c r="O434" s="8"/>
      <c r="P434" s="8"/>
      <c r="Q434" s="8"/>
      <c r="R434" s="8"/>
      <c r="S434" s="8"/>
    </row>
    <row r="435" customFormat="false" ht="15" hidden="false" customHeight="false" outlineLevel="0" collapsed="false">
      <c r="A435" s="8"/>
      <c r="B435" s="8"/>
      <c r="C435" s="8"/>
      <c r="D435" s="8"/>
      <c r="E435" s="8"/>
      <c r="F435" s="8"/>
      <c r="G435" s="8"/>
      <c r="H435" s="8"/>
      <c r="I435" s="8"/>
      <c r="J435" s="8"/>
      <c r="K435" s="8"/>
      <c r="L435" s="8"/>
      <c r="M435" s="8"/>
      <c r="N435" s="8"/>
      <c r="O435" s="8"/>
      <c r="P435" s="8"/>
      <c r="Q435" s="8"/>
      <c r="R435" s="8"/>
      <c r="S435" s="8"/>
    </row>
    <row r="436" customFormat="false" ht="15" hidden="false" customHeight="false" outlineLevel="0" collapsed="false">
      <c r="A436" s="8"/>
      <c r="B436" s="8"/>
      <c r="C436" s="8"/>
      <c r="D436" s="8"/>
      <c r="E436" s="8"/>
      <c r="F436" s="8"/>
      <c r="G436" s="8"/>
      <c r="H436" s="8"/>
      <c r="I436" s="8"/>
      <c r="J436" s="8"/>
      <c r="K436" s="8"/>
      <c r="L436" s="8"/>
      <c r="M436" s="8"/>
      <c r="N436" s="8"/>
      <c r="O436" s="8"/>
      <c r="P436" s="8"/>
      <c r="Q436" s="8"/>
      <c r="R436" s="8"/>
      <c r="S436" s="8"/>
    </row>
    <row r="437" customFormat="false" ht="15" hidden="false" customHeight="false" outlineLevel="0" collapsed="false">
      <c r="A437" s="8"/>
      <c r="B437" s="8"/>
      <c r="C437" s="8"/>
      <c r="D437" s="8"/>
      <c r="E437" s="8"/>
      <c r="F437" s="8"/>
      <c r="G437" s="8"/>
      <c r="H437" s="8"/>
      <c r="I437" s="8"/>
      <c r="J437" s="8"/>
      <c r="K437" s="8"/>
      <c r="L437" s="8"/>
      <c r="M437" s="8"/>
      <c r="N437" s="8"/>
      <c r="O437" s="8"/>
      <c r="P437" s="8"/>
      <c r="Q437" s="8"/>
      <c r="R437" s="8"/>
      <c r="S437" s="8"/>
    </row>
    <row r="438" customFormat="false" ht="15" hidden="false" customHeight="false" outlineLevel="0" collapsed="false">
      <c r="A438" s="8"/>
      <c r="B438" s="8"/>
      <c r="C438" s="8"/>
      <c r="D438" s="8"/>
      <c r="E438" s="8"/>
      <c r="F438" s="8"/>
      <c r="G438" s="8"/>
      <c r="H438" s="8"/>
      <c r="I438" s="8"/>
      <c r="J438" s="8"/>
      <c r="K438" s="8"/>
      <c r="L438" s="8"/>
      <c r="M438" s="8"/>
      <c r="N438" s="8"/>
      <c r="O438" s="8"/>
      <c r="P438" s="8"/>
      <c r="Q438" s="8"/>
      <c r="R438" s="8"/>
      <c r="S438" s="8"/>
    </row>
    <row r="439" customFormat="false" ht="15" hidden="false" customHeight="false" outlineLevel="0" collapsed="false">
      <c r="A439" s="8"/>
      <c r="B439" s="8"/>
      <c r="C439" s="8"/>
      <c r="D439" s="8"/>
      <c r="E439" s="8"/>
      <c r="F439" s="8"/>
      <c r="G439" s="8"/>
      <c r="H439" s="8"/>
      <c r="I439" s="8"/>
      <c r="J439" s="8"/>
      <c r="K439" s="8"/>
      <c r="L439" s="8"/>
      <c r="M439" s="8"/>
      <c r="N439" s="8"/>
      <c r="O439" s="8"/>
      <c r="P439" s="8"/>
      <c r="Q439" s="8"/>
      <c r="R439" s="8"/>
      <c r="S439" s="8"/>
    </row>
    <row r="440" customFormat="false" ht="15" hidden="false" customHeight="false" outlineLevel="0" collapsed="false">
      <c r="A440" s="8"/>
      <c r="B440" s="8"/>
      <c r="C440" s="8"/>
      <c r="D440" s="8"/>
      <c r="E440" s="8"/>
      <c r="F440" s="8"/>
      <c r="G440" s="8"/>
      <c r="H440" s="8"/>
      <c r="I440" s="8"/>
      <c r="J440" s="8"/>
      <c r="K440" s="8"/>
      <c r="L440" s="8"/>
      <c r="M440" s="8"/>
      <c r="N440" s="8"/>
      <c r="O440" s="8"/>
      <c r="P440" s="8"/>
      <c r="Q440" s="8"/>
      <c r="R440" s="8"/>
      <c r="S440" s="8"/>
    </row>
    <row r="441" customFormat="false" ht="15" hidden="false" customHeight="false" outlineLevel="0" collapsed="false">
      <c r="A441" s="8"/>
      <c r="B441" s="8"/>
      <c r="C441" s="8"/>
      <c r="D441" s="8"/>
      <c r="E441" s="8"/>
      <c r="F441" s="8"/>
      <c r="G441" s="8"/>
      <c r="H441" s="8"/>
      <c r="I441" s="8"/>
      <c r="J441" s="8"/>
      <c r="K441" s="8"/>
      <c r="L441" s="8"/>
      <c r="M441" s="8"/>
      <c r="N441" s="8"/>
      <c r="O441" s="8"/>
      <c r="P441" s="8"/>
      <c r="Q441" s="8"/>
      <c r="R441" s="8"/>
      <c r="S441" s="8"/>
    </row>
    <row r="442" customFormat="false" ht="15" hidden="false" customHeight="false" outlineLevel="0" collapsed="false">
      <c r="A442" s="8"/>
      <c r="B442" s="8"/>
      <c r="C442" s="8"/>
      <c r="D442" s="8"/>
      <c r="E442" s="8"/>
      <c r="F442" s="8"/>
      <c r="G442" s="8"/>
      <c r="H442" s="8"/>
      <c r="I442" s="8"/>
      <c r="J442" s="8"/>
      <c r="K442" s="8"/>
      <c r="L442" s="8"/>
      <c r="M442" s="8"/>
      <c r="N442" s="8"/>
      <c r="O442" s="8"/>
      <c r="P442" s="8"/>
      <c r="Q442" s="8"/>
      <c r="R442" s="8"/>
      <c r="S442" s="8"/>
    </row>
    <row r="443" customFormat="false" ht="15" hidden="false" customHeight="false" outlineLevel="0" collapsed="false">
      <c r="A443" s="8"/>
      <c r="B443" s="8"/>
      <c r="C443" s="8"/>
      <c r="D443" s="8"/>
      <c r="E443" s="8"/>
      <c r="F443" s="8"/>
      <c r="G443" s="8"/>
      <c r="H443" s="8"/>
      <c r="I443" s="8"/>
      <c r="J443" s="8"/>
      <c r="K443" s="8"/>
      <c r="L443" s="8"/>
      <c r="M443" s="8"/>
      <c r="N443" s="8"/>
      <c r="O443" s="8"/>
      <c r="P443" s="8"/>
      <c r="Q443" s="8"/>
      <c r="R443" s="8"/>
      <c r="S443" s="8"/>
    </row>
    <row r="444" customFormat="false" ht="15" hidden="false" customHeight="false" outlineLevel="0" collapsed="false">
      <c r="A444" s="8"/>
      <c r="B444" s="8"/>
      <c r="C444" s="8"/>
      <c r="D444" s="8"/>
      <c r="E444" s="8"/>
      <c r="F444" s="8"/>
      <c r="G444" s="8"/>
      <c r="H444" s="8"/>
      <c r="I444" s="8"/>
      <c r="J444" s="8"/>
      <c r="K444" s="8"/>
      <c r="L444" s="8"/>
      <c r="M444" s="8"/>
      <c r="N444" s="8"/>
      <c r="O444" s="8"/>
      <c r="P444" s="8"/>
      <c r="Q444" s="8"/>
      <c r="R444" s="8"/>
      <c r="S444" s="8"/>
    </row>
    <row r="445" customFormat="false" ht="15" hidden="false" customHeight="false" outlineLevel="0" collapsed="false">
      <c r="A445" s="8"/>
      <c r="B445" s="8"/>
      <c r="C445" s="8"/>
      <c r="D445" s="8"/>
      <c r="E445" s="8"/>
      <c r="F445" s="8"/>
      <c r="G445" s="8"/>
      <c r="H445" s="8"/>
      <c r="I445" s="8"/>
      <c r="J445" s="8"/>
      <c r="K445" s="8"/>
      <c r="L445" s="8"/>
      <c r="M445" s="8"/>
      <c r="N445" s="8"/>
      <c r="O445" s="8"/>
      <c r="P445" s="8"/>
      <c r="Q445" s="8"/>
      <c r="R445" s="8"/>
      <c r="S445" s="8"/>
    </row>
    <row r="446" customFormat="false" ht="15" hidden="false" customHeight="false" outlineLevel="0" collapsed="false">
      <c r="A446" s="8"/>
      <c r="B446" s="8"/>
      <c r="C446" s="8"/>
      <c r="D446" s="8"/>
      <c r="E446" s="8"/>
      <c r="F446" s="8"/>
      <c r="G446" s="8"/>
      <c r="H446" s="8"/>
      <c r="I446" s="8"/>
      <c r="J446" s="8"/>
      <c r="K446" s="8"/>
      <c r="L446" s="8"/>
      <c r="M446" s="8"/>
      <c r="N446" s="8"/>
      <c r="O446" s="8"/>
      <c r="P446" s="8"/>
      <c r="Q446" s="8"/>
      <c r="R446" s="8"/>
      <c r="S446" s="8"/>
    </row>
    <row r="447" customFormat="false" ht="15" hidden="false" customHeight="false" outlineLevel="0" collapsed="false">
      <c r="A447" s="8"/>
      <c r="B447" s="8"/>
      <c r="C447" s="8"/>
      <c r="D447" s="8"/>
      <c r="E447" s="8"/>
      <c r="F447" s="8"/>
      <c r="G447" s="8"/>
      <c r="H447" s="8"/>
      <c r="I447" s="8"/>
      <c r="J447" s="8"/>
      <c r="K447" s="8"/>
      <c r="L447" s="8"/>
      <c r="M447" s="8"/>
      <c r="N447" s="8"/>
      <c r="O447" s="8"/>
      <c r="P447" s="8"/>
      <c r="Q447" s="8"/>
      <c r="R447" s="8"/>
      <c r="S447" s="8"/>
    </row>
    <row r="448" customFormat="false" ht="15" hidden="false" customHeight="false" outlineLevel="0" collapsed="false">
      <c r="A448" s="8"/>
      <c r="B448" s="8"/>
      <c r="C448" s="8"/>
      <c r="D448" s="8"/>
      <c r="E448" s="8"/>
      <c r="F448" s="8"/>
      <c r="G448" s="8"/>
      <c r="H448" s="8"/>
      <c r="I448" s="8"/>
      <c r="J448" s="8"/>
      <c r="K448" s="8"/>
      <c r="L448" s="8"/>
      <c r="M448" s="8"/>
      <c r="N448" s="8"/>
      <c r="O448" s="8"/>
      <c r="P448" s="8"/>
      <c r="Q448" s="8"/>
      <c r="R448" s="8"/>
      <c r="S448" s="8"/>
    </row>
    <row r="449" customFormat="false" ht="15" hidden="false" customHeight="false" outlineLevel="0" collapsed="false">
      <c r="A449" s="8"/>
      <c r="B449" s="8"/>
      <c r="C449" s="8"/>
      <c r="D449" s="8"/>
      <c r="E449" s="8"/>
      <c r="F449" s="8"/>
      <c r="G449" s="8"/>
      <c r="H449" s="8"/>
      <c r="I449" s="8"/>
      <c r="J449" s="8"/>
      <c r="K449" s="8"/>
      <c r="L449" s="8"/>
      <c r="M449" s="8"/>
      <c r="N449" s="8"/>
      <c r="O449" s="8"/>
      <c r="P449" s="8"/>
      <c r="Q449" s="8"/>
      <c r="R449" s="8"/>
      <c r="S449" s="8"/>
    </row>
    <row r="450" customFormat="false" ht="15" hidden="false" customHeight="false" outlineLevel="0" collapsed="false">
      <c r="A450" s="8"/>
      <c r="B450" s="8"/>
      <c r="C450" s="8"/>
      <c r="D450" s="8"/>
      <c r="E450" s="8"/>
      <c r="F450" s="8"/>
      <c r="G450" s="8"/>
      <c r="H450" s="8"/>
      <c r="I450" s="8"/>
      <c r="J450" s="8"/>
      <c r="K450" s="8"/>
      <c r="L450" s="8"/>
      <c r="M450" s="8"/>
      <c r="N450" s="8"/>
      <c r="O450" s="8"/>
      <c r="P450" s="8"/>
      <c r="Q450" s="8"/>
      <c r="R450" s="8"/>
      <c r="S450" s="8"/>
    </row>
    <row r="451" customFormat="false" ht="15" hidden="false" customHeight="false" outlineLevel="0" collapsed="false">
      <c r="A451" s="8"/>
      <c r="B451" s="8"/>
      <c r="C451" s="8"/>
      <c r="D451" s="8"/>
      <c r="E451" s="8"/>
      <c r="F451" s="8"/>
      <c r="G451" s="8"/>
      <c r="H451" s="8"/>
      <c r="I451" s="8"/>
      <c r="J451" s="8"/>
      <c r="K451" s="8"/>
      <c r="L451" s="8"/>
      <c r="M451" s="8"/>
      <c r="N451" s="8"/>
      <c r="O451" s="8"/>
      <c r="P451" s="8"/>
      <c r="Q451" s="8"/>
      <c r="R451" s="8"/>
      <c r="S451" s="8"/>
    </row>
    <row r="452" customFormat="false" ht="15" hidden="false" customHeight="false" outlineLevel="0" collapsed="false">
      <c r="A452" s="8"/>
      <c r="B452" s="8"/>
      <c r="C452" s="8"/>
      <c r="D452" s="8"/>
      <c r="E452" s="8"/>
      <c r="F452" s="8"/>
      <c r="G452" s="8"/>
      <c r="H452" s="8"/>
      <c r="I452" s="8"/>
      <c r="J452" s="8"/>
      <c r="K452" s="8"/>
      <c r="L452" s="8"/>
      <c r="M452" s="8"/>
      <c r="N452" s="8"/>
      <c r="O452" s="8"/>
      <c r="P452" s="8"/>
      <c r="Q452" s="8"/>
      <c r="R452" s="8"/>
      <c r="S452" s="8"/>
    </row>
    <row r="453" customFormat="false" ht="15" hidden="false" customHeight="false" outlineLevel="0" collapsed="false">
      <c r="A453" s="8"/>
      <c r="B453" s="8"/>
      <c r="C453" s="8"/>
      <c r="D453" s="8"/>
      <c r="E453" s="8"/>
      <c r="F453" s="8"/>
      <c r="G453" s="8"/>
      <c r="H453" s="8"/>
      <c r="I453" s="8"/>
      <c r="J453" s="8"/>
      <c r="K453" s="8"/>
      <c r="L453" s="8"/>
      <c r="M453" s="8"/>
      <c r="N453" s="8"/>
      <c r="O453" s="8"/>
      <c r="P453" s="8"/>
      <c r="Q453" s="8"/>
      <c r="R453" s="8"/>
      <c r="S453" s="8"/>
    </row>
    <row r="454" customFormat="false" ht="15" hidden="false" customHeight="false" outlineLevel="0" collapsed="false">
      <c r="A454" s="8"/>
      <c r="B454" s="8"/>
      <c r="C454" s="8"/>
      <c r="D454" s="8"/>
      <c r="E454" s="8"/>
      <c r="F454" s="8"/>
      <c r="G454" s="8"/>
      <c r="H454" s="8"/>
      <c r="I454" s="8"/>
      <c r="J454" s="8"/>
      <c r="K454" s="8"/>
      <c r="L454" s="8"/>
      <c r="M454" s="8"/>
      <c r="N454" s="8"/>
      <c r="O454" s="8"/>
      <c r="P454" s="8"/>
      <c r="Q454" s="8"/>
      <c r="R454" s="8"/>
      <c r="S454" s="8"/>
    </row>
    <row r="455" customFormat="false" ht="15" hidden="false" customHeight="false" outlineLevel="0" collapsed="false">
      <c r="A455" s="8"/>
      <c r="B455" s="8"/>
      <c r="C455" s="8"/>
      <c r="D455" s="8"/>
      <c r="E455" s="8"/>
      <c r="F455" s="8"/>
      <c r="G455" s="8"/>
      <c r="H455" s="8"/>
      <c r="I455" s="8"/>
      <c r="J455" s="8"/>
      <c r="K455" s="8"/>
      <c r="L455" s="8"/>
      <c r="M455" s="8"/>
      <c r="N455" s="8"/>
      <c r="O455" s="8"/>
      <c r="P455" s="8"/>
      <c r="Q455" s="8"/>
      <c r="R455" s="8"/>
      <c r="S455" s="8"/>
    </row>
    <row r="456" customFormat="false" ht="15" hidden="false" customHeight="false" outlineLevel="0" collapsed="false">
      <c r="A456" s="8"/>
      <c r="B456" s="8"/>
      <c r="C456" s="8"/>
      <c r="D456" s="8"/>
      <c r="E456" s="8"/>
      <c r="F456" s="8"/>
      <c r="G456" s="8"/>
      <c r="H456" s="8"/>
      <c r="I456" s="8"/>
      <c r="J456" s="8"/>
      <c r="K456" s="8"/>
      <c r="L456" s="8"/>
      <c r="M456" s="8"/>
      <c r="N456" s="8"/>
      <c r="O456" s="8"/>
      <c r="P456" s="8"/>
      <c r="Q456" s="8"/>
      <c r="R456" s="8"/>
      <c r="S456" s="8"/>
    </row>
    <row r="457" customFormat="false" ht="15" hidden="false" customHeight="false" outlineLevel="0" collapsed="false">
      <c r="A457" s="8"/>
      <c r="B457" s="8"/>
      <c r="C457" s="8"/>
      <c r="D457" s="8"/>
      <c r="E457" s="8"/>
      <c r="F457" s="8"/>
      <c r="G457" s="8"/>
      <c r="H457" s="8"/>
      <c r="I457" s="8"/>
      <c r="J457" s="8"/>
      <c r="K457" s="8"/>
      <c r="L457" s="8"/>
      <c r="M457" s="8"/>
      <c r="N457" s="8"/>
      <c r="O457" s="8"/>
      <c r="P457" s="8"/>
      <c r="Q457" s="8"/>
      <c r="R457" s="8"/>
      <c r="S457" s="8"/>
    </row>
    <row r="458" customFormat="false" ht="15" hidden="false" customHeight="false" outlineLevel="0" collapsed="false">
      <c r="A458" s="8"/>
      <c r="B458" s="8"/>
      <c r="C458" s="8"/>
      <c r="D458" s="8"/>
      <c r="E458" s="8"/>
      <c r="F458" s="8"/>
      <c r="G458" s="8"/>
      <c r="H458" s="8"/>
      <c r="I458" s="8"/>
      <c r="J458" s="8"/>
      <c r="K458" s="8"/>
      <c r="L458" s="8"/>
      <c r="M458" s="8"/>
      <c r="N458" s="8"/>
      <c r="O458" s="8"/>
      <c r="P458" s="8"/>
      <c r="Q458" s="8"/>
      <c r="R458" s="8"/>
      <c r="S458" s="8"/>
    </row>
    <row r="459" customFormat="false" ht="15" hidden="false" customHeight="false" outlineLevel="0" collapsed="false">
      <c r="A459" s="8"/>
      <c r="B459" s="8"/>
      <c r="C459" s="8"/>
      <c r="D459" s="8"/>
      <c r="E459" s="8"/>
      <c r="F459" s="8"/>
      <c r="G459" s="8"/>
      <c r="H459" s="8"/>
      <c r="I459" s="8"/>
      <c r="J459" s="8"/>
      <c r="K459" s="8"/>
      <c r="L459" s="8"/>
      <c r="M459" s="8"/>
      <c r="N459" s="8"/>
      <c r="O459" s="8"/>
      <c r="P459" s="8"/>
      <c r="Q459" s="8"/>
      <c r="R459" s="8"/>
      <c r="S459" s="8"/>
    </row>
    <row r="460" customFormat="false" ht="15" hidden="false" customHeight="false" outlineLevel="0" collapsed="false">
      <c r="A460" s="8"/>
      <c r="B460" s="8"/>
      <c r="C460" s="8"/>
      <c r="D460" s="8"/>
      <c r="E460" s="8"/>
      <c r="F460" s="8"/>
      <c r="G460" s="8"/>
      <c r="H460" s="8"/>
      <c r="I460" s="8"/>
      <c r="J460" s="8"/>
      <c r="K460" s="8"/>
      <c r="L460" s="8"/>
      <c r="M460" s="8"/>
      <c r="N460" s="8"/>
      <c r="O460" s="8"/>
      <c r="P460" s="8"/>
      <c r="Q460" s="8"/>
      <c r="R460" s="8"/>
      <c r="S460" s="8"/>
    </row>
    <row r="461" customFormat="false" ht="15" hidden="false" customHeight="false" outlineLevel="0" collapsed="false">
      <c r="A461" s="8"/>
      <c r="B461" s="8"/>
      <c r="C461" s="8"/>
      <c r="D461" s="8"/>
      <c r="E461" s="8"/>
      <c r="F461" s="8"/>
      <c r="G461" s="8"/>
      <c r="H461" s="8"/>
      <c r="I461" s="8"/>
      <c r="J461" s="8"/>
      <c r="K461" s="8"/>
      <c r="L461" s="8"/>
      <c r="M461" s="8"/>
      <c r="N461" s="8"/>
      <c r="O461" s="8"/>
      <c r="P461" s="8"/>
      <c r="Q461" s="8"/>
      <c r="R461" s="8"/>
      <c r="S461" s="8"/>
    </row>
    <row r="462" customFormat="false" ht="15" hidden="false" customHeight="false" outlineLevel="0" collapsed="false">
      <c r="A462" s="8"/>
      <c r="B462" s="8"/>
      <c r="C462" s="8"/>
      <c r="D462" s="8"/>
      <c r="E462" s="8"/>
      <c r="F462" s="8"/>
      <c r="G462" s="8"/>
      <c r="H462" s="8"/>
      <c r="I462" s="8"/>
      <c r="J462" s="8"/>
      <c r="K462" s="8"/>
      <c r="L462" s="8"/>
      <c r="M462" s="8"/>
      <c r="N462" s="8"/>
      <c r="O462" s="8"/>
      <c r="P462" s="8"/>
      <c r="Q462" s="8"/>
      <c r="R462" s="8"/>
      <c r="S462" s="8"/>
    </row>
    <row r="463" customFormat="false" ht="15" hidden="false" customHeight="false" outlineLevel="0" collapsed="false">
      <c r="A463" s="8"/>
      <c r="B463" s="8"/>
      <c r="C463" s="8"/>
      <c r="D463" s="8"/>
      <c r="E463" s="8"/>
      <c r="F463" s="8"/>
      <c r="G463" s="8"/>
      <c r="H463" s="8"/>
      <c r="I463" s="8"/>
      <c r="J463" s="8"/>
      <c r="K463" s="8"/>
      <c r="L463" s="8"/>
      <c r="M463" s="8"/>
      <c r="N463" s="8"/>
      <c r="O463" s="8"/>
      <c r="P463" s="8"/>
      <c r="Q463" s="8"/>
      <c r="R463" s="8"/>
      <c r="S463" s="8"/>
    </row>
    <row r="464" customFormat="false" ht="15" hidden="false" customHeight="false" outlineLevel="0" collapsed="false">
      <c r="A464" s="8"/>
      <c r="B464" s="8"/>
      <c r="C464" s="8"/>
      <c r="D464" s="8"/>
      <c r="E464" s="8"/>
      <c r="F464" s="8"/>
      <c r="G464" s="8"/>
      <c r="H464" s="8"/>
      <c r="I464" s="8"/>
      <c r="J464" s="8"/>
      <c r="K464" s="8"/>
      <c r="L464" s="8"/>
      <c r="M464" s="8"/>
      <c r="N464" s="8"/>
      <c r="O464" s="8"/>
      <c r="P464" s="8"/>
      <c r="Q464" s="8"/>
      <c r="R464" s="8"/>
      <c r="S464" s="8"/>
    </row>
    <row r="465" customFormat="false" ht="15" hidden="false" customHeight="false" outlineLevel="0" collapsed="false">
      <c r="A465" s="8"/>
      <c r="B465" s="8"/>
      <c r="C465" s="8"/>
      <c r="D465" s="8"/>
      <c r="E465" s="8"/>
      <c r="F465" s="8"/>
      <c r="G465" s="8"/>
      <c r="H465" s="8"/>
      <c r="I465" s="8"/>
      <c r="J465" s="8"/>
      <c r="K465" s="8"/>
      <c r="L465" s="8"/>
      <c r="M465" s="8"/>
      <c r="N465" s="8"/>
      <c r="O465" s="8"/>
      <c r="P465" s="8"/>
      <c r="Q465" s="8"/>
      <c r="R465" s="8"/>
      <c r="S465" s="8"/>
    </row>
    <row r="466" customFormat="false" ht="15" hidden="false" customHeight="false" outlineLevel="0" collapsed="false">
      <c r="A466" s="8"/>
      <c r="B466" s="8"/>
      <c r="C466" s="8"/>
      <c r="D466" s="8"/>
      <c r="E466" s="8"/>
      <c r="F466" s="8"/>
      <c r="G466" s="8"/>
      <c r="H466" s="8"/>
      <c r="I466" s="8"/>
      <c r="J466" s="8"/>
      <c r="K466" s="8"/>
      <c r="L466" s="8"/>
      <c r="M466" s="8"/>
      <c r="N466" s="8"/>
      <c r="O466" s="8"/>
      <c r="P466" s="8"/>
      <c r="Q466" s="8"/>
      <c r="R466" s="8"/>
      <c r="S466" s="8"/>
    </row>
    <row r="467" customFormat="false" ht="15" hidden="false" customHeight="false" outlineLevel="0" collapsed="false">
      <c r="A467" s="8"/>
      <c r="B467" s="8"/>
      <c r="C467" s="8"/>
      <c r="D467" s="8"/>
      <c r="E467" s="8"/>
      <c r="F467" s="8"/>
      <c r="G467" s="8"/>
      <c r="H467" s="8"/>
      <c r="I467" s="8"/>
      <c r="J467" s="8"/>
      <c r="K467" s="8"/>
      <c r="L467" s="8"/>
      <c r="M467" s="8"/>
      <c r="N467" s="8"/>
      <c r="O467" s="8"/>
      <c r="P467" s="8"/>
      <c r="Q467" s="8"/>
      <c r="R467" s="8"/>
      <c r="S467" s="8"/>
    </row>
    <row r="468" customFormat="false" ht="15" hidden="false" customHeight="false" outlineLevel="0" collapsed="false">
      <c r="A468" s="8"/>
      <c r="B468" s="8"/>
      <c r="C468" s="8"/>
      <c r="D468" s="8"/>
      <c r="E468" s="8"/>
      <c r="F468" s="8"/>
      <c r="G468" s="8"/>
      <c r="H468" s="8"/>
      <c r="I468" s="8"/>
      <c r="J468" s="8"/>
      <c r="K468" s="8"/>
      <c r="L468" s="8"/>
      <c r="M468" s="8"/>
      <c r="N468" s="8"/>
      <c r="O468" s="8"/>
      <c r="P468" s="8"/>
      <c r="Q468" s="8"/>
      <c r="R468" s="8"/>
      <c r="S468" s="8"/>
    </row>
    <row r="469" customFormat="false" ht="15" hidden="false" customHeight="false" outlineLevel="0" collapsed="false">
      <c r="A469" s="8"/>
      <c r="B469" s="8"/>
      <c r="C469" s="8"/>
      <c r="D469" s="8"/>
      <c r="E469" s="8"/>
      <c r="F469" s="8"/>
      <c r="G469" s="8"/>
      <c r="H469" s="8"/>
      <c r="I469" s="8"/>
      <c r="J469" s="8"/>
      <c r="K469" s="8"/>
      <c r="L469" s="8"/>
      <c r="M469" s="8"/>
      <c r="N469" s="8"/>
      <c r="O469" s="8"/>
      <c r="P469" s="8"/>
      <c r="Q469" s="8"/>
      <c r="R469" s="8"/>
      <c r="S469" s="8"/>
    </row>
    <row r="470" customFormat="false" ht="15" hidden="false" customHeight="false" outlineLevel="0" collapsed="false">
      <c r="A470" s="8"/>
      <c r="B470" s="8"/>
      <c r="C470" s="8"/>
      <c r="D470" s="8"/>
      <c r="E470" s="8"/>
      <c r="F470" s="8"/>
      <c r="G470" s="8"/>
      <c r="H470" s="8"/>
      <c r="I470" s="8"/>
      <c r="J470" s="8"/>
      <c r="K470" s="8"/>
      <c r="L470" s="8"/>
      <c r="M470" s="8"/>
      <c r="N470" s="8"/>
      <c r="O470" s="8"/>
      <c r="P470" s="8"/>
      <c r="Q470" s="8"/>
      <c r="R470" s="8"/>
      <c r="S470" s="8"/>
    </row>
    <row r="471" customFormat="false" ht="15" hidden="false" customHeight="false" outlineLevel="0" collapsed="false">
      <c r="A471" s="8"/>
      <c r="B471" s="8"/>
      <c r="C471" s="8"/>
      <c r="D471" s="8"/>
      <c r="E471" s="8"/>
      <c r="F471" s="8"/>
      <c r="G471" s="8"/>
      <c r="H471" s="8"/>
      <c r="I471" s="8"/>
      <c r="J471" s="8"/>
      <c r="K471" s="8"/>
      <c r="L471" s="8"/>
      <c r="M471" s="8"/>
      <c r="N471" s="8"/>
      <c r="O471" s="8"/>
      <c r="P471" s="8"/>
      <c r="Q471" s="8"/>
      <c r="R471" s="8"/>
      <c r="S471" s="8"/>
    </row>
    <row r="472" customFormat="false" ht="15" hidden="false" customHeight="false" outlineLevel="0" collapsed="false">
      <c r="A472" s="8"/>
      <c r="B472" s="8"/>
      <c r="C472" s="8"/>
      <c r="D472" s="8"/>
      <c r="E472" s="8"/>
      <c r="F472" s="8"/>
      <c r="G472" s="8"/>
      <c r="H472" s="8"/>
      <c r="I472" s="8"/>
      <c r="J472" s="8"/>
      <c r="K472" s="8"/>
      <c r="L472" s="8"/>
      <c r="M472" s="8"/>
      <c r="N472" s="8"/>
      <c r="O472" s="8"/>
      <c r="P472" s="8"/>
      <c r="Q472" s="8"/>
      <c r="R472" s="8"/>
      <c r="S472" s="8"/>
    </row>
    <row r="473" customFormat="false" ht="15" hidden="false" customHeight="false" outlineLevel="0" collapsed="false">
      <c r="A473" s="8"/>
      <c r="B473" s="8"/>
      <c r="C473" s="8"/>
      <c r="D473" s="8"/>
      <c r="E473" s="8"/>
      <c r="F473" s="8"/>
      <c r="G473" s="8"/>
      <c r="H473" s="8"/>
      <c r="I473" s="8"/>
      <c r="J473" s="8"/>
      <c r="K473" s="8"/>
      <c r="L473" s="8"/>
      <c r="M473" s="8"/>
      <c r="N473" s="8"/>
      <c r="O473" s="8"/>
      <c r="P473" s="8"/>
      <c r="Q473" s="8"/>
      <c r="R473" s="8"/>
      <c r="S473" s="8"/>
    </row>
    <row r="474" customFormat="false" ht="15" hidden="false" customHeight="false" outlineLevel="0" collapsed="false">
      <c r="A474" s="8"/>
      <c r="B474" s="8"/>
      <c r="C474" s="8"/>
      <c r="D474" s="8"/>
      <c r="E474" s="8"/>
      <c r="F474" s="8"/>
      <c r="G474" s="8"/>
      <c r="H474" s="8"/>
      <c r="I474" s="8"/>
      <c r="J474" s="8"/>
      <c r="K474" s="8"/>
      <c r="L474" s="8"/>
      <c r="M474" s="8"/>
      <c r="N474" s="8"/>
      <c r="O474" s="8"/>
      <c r="P474" s="8"/>
      <c r="Q474" s="8"/>
      <c r="R474" s="8"/>
      <c r="S474" s="8"/>
    </row>
    <row r="475" customFormat="false" ht="15" hidden="false" customHeight="false" outlineLevel="0" collapsed="false">
      <c r="A475" s="8"/>
      <c r="B475" s="8"/>
      <c r="C475" s="8"/>
      <c r="D475" s="8"/>
      <c r="E475" s="8"/>
      <c r="F475" s="8"/>
      <c r="G475" s="8"/>
      <c r="H475" s="8"/>
      <c r="I475" s="8"/>
      <c r="J475" s="8"/>
      <c r="K475" s="8"/>
      <c r="L475" s="8"/>
      <c r="M475" s="8"/>
      <c r="N475" s="8"/>
      <c r="O475" s="8"/>
      <c r="P475" s="8"/>
      <c r="Q475" s="8"/>
      <c r="R475" s="8"/>
      <c r="S475" s="8"/>
    </row>
    <row r="476" customFormat="false" ht="15" hidden="false" customHeight="false" outlineLevel="0" collapsed="false">
      <c r="A476" s="8"/>
      <c r="B476" s="8"/>
      <c r="C476" s="8"/>
      <c r="D476" s="8"/>
      <c r="E476" s="8"/>
      <c r="F476" s="8"/>
      <c r="G476" s="8"/>
      <c r="H476" s="8"/>
      <c r="I476" s="8"/>
      <c r="J476" s="8"/>
      <c r="K476" s="8"/>
      <c r="L476" s="8"/>
      <c r="M476" s="8"/>
      <c r="N476" s="8"/>
      <c r="O476" s="8"/>
      <c r="P476" s="8"/>
      <c r="Q476" s="8"/>
      <c r="R476" s="8"/>
      <c r="S476" s="8"/>
    </row>
    <row r="477" customFormat="false" ht="15" hidden="false" customHeight="false" outlineLevel="0" collapsed="false">
      <c r="A477" s="8"/>
      <c r="B477" s="8"/>
      <c r="C477" s="8"/>
      <c r="D477" s="8"/>
      <c r="E477" s="8"/>
      <c r="F477" s="8"/>
      <c r="G477" s="8"/>
      <c r="H477" s="8"/>
      <c r="I477" s="8"/>
      <c r="J477" s="8"/>
      <c r="K477" s="8"/>
      <c r="L477" s="8"/>
      <c r="M477" s="8"/>
      <c r="N477" s="8"/>
      <c r="O477" s="8"/>
      <c r="P477" s="8"/>
      <c r="Q477" s="8"/>
      <c r="R477" s="8"/>
      <c r="S477" s="8"/>
    </row>
    <row r="478" customFormat="false" ht="15" hidden="false" customHeight="false" outlineLevel="0" collapsed="false">
      <c r="A478" s="8"/>
      <c r="B478" s="8"/>
      <c r="C478" s="8"/>
      <c r="D478" s="8"/>
      <c r="E478" s="8"/>
      <c r="F478" s="8"/>
      <c r="G478" s="8"/>
      <c r="H478" s="8"/>
      <c r="I478" s="8"/>
      <c r="J478" s="8"/>
      <c r="K478" s="8"/>
      <c r="L478" s="8"/>
      <c r="M478" s="8"/>
      <c r="N478" s="8"/>
      <c r="O478" s="8"/>
      <c r="P478" s="8"/>
      <c r="Q478" s="8"/>
      <c r="R478" s="8"/>
      <c r="S478" s="8"/>
    </row>
    <row r="479" customFormat="false" ht="15" hidden="false" customHeight="false" outlineLevel="0" collapsed="false">
      <c r="A479" s="8"/>
      <c r="B479" s="8"/>
      <c r="C479" s="8"/>
      <c r="D479" s="8"/>
      <c r="E479" s="8"/>
      <c r="F479" s="8"/>
      <c r="G479" s="8"/>
      <c r="H479" s="8"/>
      <c r="I479" s="8"/>
      <c r="J479" s="8"/>
      <c r="K479" s="8"/>
      <c r="L479" s="8"/>
      <c r="M479" s="8"/>
      <c r="N479" s="8"/>
      <c r="O479" s="8"/>
      <c r="P479" s="8"/>
      <c r="Q479" s="8"/>
      <c r="R479" s="8"/>
      <c r="S479" s="8"/>
    </row>
    <row r="480" customFormat="false" ht="15" hidden="false" customHeight="false" outlineLevel="0" collapsed="false">
      <c r="A480" s="8"/>
      <c r="B480" s="8"/>
      <c r="C480" s="8"/>
      <c r="D480" s="8"/>
      <c r="E480" s="8"/>
      <c r="F480" s="8"/>
      <c r="G480" s="8"/>
      <c r="H480" s="8"/>
      <c r="I480" s="8"/>
      <c r="J480" s="8"/>
      <c r="K480" s="8"/>
      <c r="L480" s="8"/>
      <c r="M480" s="8"/>
      <c r="N480" s="8"/>
      <c r="O480" s="8"/>
      <c r="P480" s="8"/>
      <c r="Q480" s="8"/>
      <c r="R480" s="8"/>
      <c r="S480" s="8"/>
    </row>
    <row r="481" customFormat="false" ht="15" hidden="false" customHeight="false" outlineLevel="0" collapsed="false">
      <c r="A481" s="8"/>
      <c r="B481" s="8"/>
      <c r="C481" s="8"/>
      <c r="D481" s="8"/>
      <c r="E481" s="8"/>
      <c r="F481" s="8"/>
      <c r="G481" s="8"/>
      <c r="H481" s="8"/>
      <c r="I481" s="8"/>
      <c r="J481" s="8"/>
      <c r="K481" s="8"/>
      <c r="L481" s="8"/>
      <c r="M481" s="8"/>
      <c r="N481" s="8"/>
      <c r="O481" s="8"/>
      <c r="P481" s="8"/>
      <c r="Q481" s="8"/>
      <c r="R481" s="8"/>
      <c r="S481" s="8"/>
    </row>
    <row r="482" customFormat="false" ht="15" hidden="false" customHeight="false" outlineLevel="0" collapsed="false">
      <c r="A482" s="8"/>
      <c r="B482" s="8"/>
      <c r="C482" s="8"/>
      <c r="D482" s="8"/>
      <c r="E482" s="8"/>
      <c r="F482" s="8"/>
      <c r="G482" s="8"/>
      <c r="H482" s="8"/>
      <c r="I482" s="8"/>
      <c r="J482" s="8"/>
      <c r="K482" s="8"/>
      <c r="L482" s="8"/>
      <c r="M482" s="8"/>
      <c r="N482" s="8"/>
      <c r="O482" s="8"/>
      <c r="P482" s="8"/>
      <c r="Q482" s="8"/>
      <c r="R482" s="8"/>
      <c r="S482" s="8"/>
    </row>
    <row r="483" customFormat="false" ht="15" hidden="false" customHeight="false" outlineLevel="0" collapsed="false">
      <c r="A483" s="8"/>
      <c r="B483" s="8"/>
      <c r="C483" s="8"/>
      <c r="D483" s="8"/>
      <c r="E483" s="8"/>
      <c r="F483" s="8"/>
      <c r="G483" s="8"/>
      <c r="H483" s="8"/>
      <c r="I483" s="8"/>
      <c r="J483" s="8"/>
      <c r="K483" s="8"/>
      <c r="L483" s="8"/>
      <c r="M483" s="8"/>
      <c r="N483" s="8"/>
      <c r="O483" s="8"/>
      <c r="P483" s="8"/>
      <c r="Q483" s="8"/>
      <c r="R483" s="8"/>
      <c r="S483" s="8"/>
    </row>
    <row r="484" customFormat="false" ht="15" hidden="false" customHeight="false" outlineLevel="0" collapsed="false">
      <c r="A484" s="8"/>
      <c r="B484" s="8"/>
      <c r="C484" s="8"/>
      <c r="D484" s="8"/>
      <c r="E484" s="8"/>
      <c r="F484" s="8"/>
      <c r="G484" s="8"/>
      <c r="H484" s="8"/>
      <c r="I484" s="8"/>
      <c r="J484" s="8"/>
      <c r="K484" s="8"/>
      <c r="L484" s="8"/>
      <c r="M484" s="8"/>
      <c r="N484" s="8"/>
      <c r="O484" s="8"/>
      <c r="P484" s="8"/>
      <c r="Q484" s="8"/>
      <c r="R484" s="8"/>
      <c r="S484" s="8"/>
    </row>
    <row r="485" customFormat="false" ht="15" hidden="false" customHeight="false" outlineLevel="0" collapsed="false">
      <c r="A485" s="8"/>
      <c r="B485" s="8"/>
      <c r="C485" s="8"/>
      <c r="D485" s="8"/>
      <c r="E485" s="8"/>
      <c r="F485" s="8"/>
      <c r="G485" s="8"/>
      <c r="H485" s="8"/>
      <c r="I485" s="8"/>
      <c r="J485" s="8"/>
      <c r="K485" s="8"/>
      <c r="L485" s="8"/>
      <c r="M485" s="8"/>
      <c r="N485" s="8"/>
      <c r="O485" s="8"/>
      <c r="P485" s="8"/>
      <c r="Q485" s="8"/>
      <c r="R485" s="8"/>
      <c r="S485" s="8"/>
    </row>
    <row r="486" customFormat="false" ht="15" hidden="false" customHeight="false" outlineLevel="0" collapsed="false">
      <c r="A486" s="8"/>
      <c r="B486" s="8"/>
      <c r="C486" s="8"/>
      <c r="D486" s="8"/>
      <c r="E486" s="8"/>
      <c r="F486" s="8"/>
      <c r="G486" s="8"/>
      <c r="H486" s="8"/>
      <c r="I486" s="8"/>
      <c r="J486" s="8"/>
      <c r="K486" s="8"/>
      <c r="L486" s="8"/>
      <c r="M486" s="8"/>
      <c r="N486" s="8"/>
      <c r="O486" s="8"/>
      <c r="P486" s="8"/>
      <c r="Q486" s="8"/>
      <c r="R486" s="8"/>
      <c r="S486" s="8"/>
    </row>
    <row r="487" customFormat="false" ht="15" hidden="false" customHeight="false" outlineLevel="0" collapsed="false">
      <c r="A487" s="8"/>
      <c r="B487" s="8"/>
      <c r="C487" s="8"/>
      <c r="D487" s="8"/>
      <c r="E487" s="8"/>
      <c r="F487" s="8"/>
      <c r="G487" s="8"/>
      <c r="H487" s="8"/>
      <c r="I487" s="8"/>
      <c r="J487" s="8"/>
      <c r="K487" s="8"/>
      <c r="L487" s="8"/>
      <c r="M487" s="8"/>
      <c r="N487" s="8"/>
      <c r="O487" s="8"/>
      <c r="P487" s="8"/>
      <c r="Q487" s="8"/>
      <c r="R487" s="8"/>
      <c r="S487" s="8"/>
    </row>
    <row r="488" customFormat="false" ht="15" hidden="false" customHeight="false" outlineLevel="0" collapsed="false">
      <c r="A488" s="8"/>
      <c r="B488" s="8"/>
      <c r="C488" s="8"/>
      <c r="D488" s="8"/>
      <c r="E488" s="8"/>
      <c r="F488" s="8"/>
      <c r="G488" s="8"/>
      <c r="H488" s="8"/>
      <c r="I488" s="8"/>
      <c r="J488" s="8"/>
      <c r="K488" s="8"/>
      <c r="L488" s="8"/>
      <c r="M488" s="8"/>
      <c r="N488" s="8"/>
      <c r="O488" s="8"/>
      <c r="P488" s="8"/>
      <c r="Q488" s="8"/>
      <c r="R488" s="8"/>
      <c r="S488" s="8"/>
    </row>
    <row r="489" customFormat="false" ht="15" hidden="false" customHeight="false" outlineLevel="0" collapsed="false">
      <c r="A489" s="8"/>
      <c r="B489" s="8"/>
      <c r="C489" s="8"/>
      <c r="D489" s="8"/>
      <c r="E489" s="8"/>
      <c r="F489" s="8"/>
      <c r="G489" s="8"/>
      <c r="H489" s="8"/>
      <c r="I489" s="8"/>
      <c r="J489" s="8"/>
      <c r="K489" s="8"/>
      <c r="L489" s="8"/>
      <c r="M489" s="8"/>
      <c r="N489" s="8"/>
      <c r="O489" s="8"/>
      <c r="P489" s="8"/>
      <c r="Q489" s="8"/>
      <c r="R489" s="8"/>
      <c r="S489" s="8"/>
    </row>
    <row r="490" customFormat="false" ht="15" hidden="false" customHeight="false" outlineLevel="0" collapsed="false">
      <c r="A490" s="8"/>
      <c r="B490" s="8"/>
      <c r="C490" s="8"/>
      <c r="D490" s="8"/>
      <c r="E490" s="8"/>
      <c r="F490" s="8"/>
      <c r="G490" s="8"/>
      <c r="H490" s="8"/>
      <c r="I490" s="8"/>
      <c r="J490" s="8"/>
      <c r="K490" s="8"/>
      <c r="L490" s="8"/>
      <c r="M490" s="8"/>
      <c r="N490" s="8"/>
      <c r="O490" s="8"/>
      <c r="P490" s="8"/>
      <c r="Q490" s="8"/>
      <c r="R490" s="8"/>
      <c r="S490" s="8"/>
    </row>
    <row r="491" customFormat="false" ht="15" hidden="false" customHeight="false" outlineLevel="0" collapsed="false">
      <c r="A491" s="8"/>
      <c r="B491" s="8"/>
      <c r="C491" s="8"/>
      <c r="D491" s="8"/>
      <c r="E491" s="8"/>
      <c r="F491" s="8"/>
      <c r="G491" s="8"/>
      <c r="H491" s="8"/>
      <c r="I491" s="8"/>
      <c r="J491" s="8"/>
      <c r="K491" s="8"/>
      <c r="L491" s="8"/>
      <c r="M491" s="8"/>
      <c r="N491" s="8"/>
      <c r="O491" s="8"/>
      <c r="P491" s="8"/>
      <c r="Q491" s="8"/>
      <c r="R491" s="8"/>
      <c r="S491" s="8"/>
    </row>
    <row r="492" customFormat="false" ht="15" hidden="false" customHeight="false" outlineLevel="0" collapsed="false">
      <c r="A492" s="8"/>
      <c r="B492" s="8"/>
      <c r="C492" s="8"/>
      <c r="D492" s="8"/>
      <c r="E492" s="8"/>
      <c r="F492" s="8"/>
      <c r="G492" s="8"/>
      <c r="H492" s="8"/>
      <c r="I492" s="8"/>
      <c r="J492" s="8"/>
      <c r="K492" s="8"/>
      <c r="L492" s="8"/>
      <c r="M492" s="8"/>
      <c r="N492" s="8"/>
      <c r="O492" s="8"/>
      <c r="P492" s="8"/>
      <c r="Q492" s="8"/>
      <c r="R492" s="8"/>
      <c r="S492" s="8"/>
    </row>
    <row r="493" customFormat="false" ht="15" hidden="false" customHeight="false" outlineLevel="0" collapsed="false">
      <c r="A493" s="8"/>
      <c r="B493" s="8"/>
      <c r="C493" s="8"/>
      <c r="D493" s="8"/>
      <c r="E493" s="8"/>
      <c r="F493" s="8"/>
      <c r="G493" s="8"/>
      <c r="H493" s="8"/>
      <c r="I493" s="8"/>
      <c r="J493" s="8"/>
      <c r="K493" s="8"/>
      <c r="L493" s="8"/>
      <c r="M493" s="8"/>
      <c r="N493" s="8"/>
      <c r="O493" s="8"/>
      <c r="P493" s="8"/>
      <c r="Q493" s="8"/>
      <c r="R493" s="8"/>
      <c r="S493" s="8"/>
    </row>
    <row r="494" customFormat="false" ht="15" hidden="false" customHeight="false" outlineLevel="0" collapsed="false">
      <c r="A494" s="8"/>
      <c r="B494" s="8"/>
      <c r="C494" s="8"/>
      <c r="D494" s="8"/>
      <c r="E494" s="8"/>
      <c r="F494" s="8"/>
      <c r="G494" s="8"/>
      <c r="H494" s="8"/>
      <c r="I494" s="8"/>
      <c r="J494" s="8"/>
      <c r="K494" s="8"/>
      <c r="L494" s="8"/>
      <c r="M494" s="8"/>
      <c r="N494" s="8"/>
      <c r="O494" s="8"/>
      <c r="P494" s="8"/>
      <c r="Q494" s="8"/>
      <c r="R494" s="8"/>
      <c r="S494" s="8"/>
    </row>
    <row r="495" customFormat="false" ht="15" hidden="false" customHeight="false" outlineLevel="0" collapsed="false">
      <c r="A495" s="8"/>
      <c r="B495" s="8"/>
      <c r="C495" s="8"/>
      <c r="D495" s="8"/>
      <c r="E495" s="8"/>
      <c r="F495" s="8"/>
      <c r="G495" s="8"/>
      <c r="H495" s="8"/>
      <c r="I495" s="8"/>
      <c r="J495" s="8"/>
      <c r="K495" s="8"/>
      <c r="L495" s="8"/>
      <c r="M495" s="8"/>
      <c r="N495" s="8"/>
      <c r="O495" s="8"/>
      <c r="P495" s="8"/>
      <c r="Q495" s="8"/>
      <c r="R495" s="8"/>
      <c r="S495" s="8"/>
    </row>
    <row r="496" customFormat="false" ht="15" hidden="false" customHeight="false" outlineLevel="0" collapsed="false">
      <c r="A496" s="8"/>
      <c r="B496" s="8"/>
      <c r="C496" s="8"/>
      <c r="D496" s="8"/>
      <c r="E496" s="8"/>
      <c r="F496" s="8"/>
      <c r="G496" s="8"/>
      <c r="H496" s="8"/>
      <c r="I496" s="8"/>
      <c r="J496" s="8"/>
      <c r="K496" s="8"/>
      <c r="L496" s="8"/>
      <c r="M496" s="8"/>
      <c r="N496" s="8"/>
      <c r="O496" s="8"/>
      <c r="P496" s="8"/>
      <c r="Q496" s="8"/>
      <c r="R496" s="8"/>
      <c r="S496" s="8"/>
    </row>
    <row r="497" customFormat="false" ht="15" hidden="false" customHeight="false" outlineLevel="0" collapsed="false">
      <c r="A497" s="8"/>
      <c r="B497" s="8"/>
      <c r="C497" s="8"/>
      <c r="D497" s="8"/>
      <c r="E497" s="8"/>
      <c r="F497" s="8"/>
      <c r="G497" s="8"/>
      <c r="H497" s="8"/>
      <c r="I497" s="8"/>
      <c r="J497" s="8"/>
      <c r="K497" s="8"/>
      <c r="L497" s="8"/>
      <c r="M497" s="8"/>
      <c r="N497" s="8"/>
      <c r="O497" s="8"/>
      <c r="P497" s="8"/>
      <c r="Q497" s="8"/>
      <c r="R497" s="8"/>
      <c r="S497" s="8"/>
    </row>
    <row r="498" customFormat="false" ht="15" hidden="false" customHeight="false" outlineLevel="0" collapsed="false">
      <c r="A498" s="8"/>
      <c r="B498" s="8"/>
      <c r="C498" s="8"/>
      <c r="D498" s="8"/>
      <c r="E498" s="8"/>
      <c r="F498" s="8"/>
      <c r="G498" s="8"/>
      <c r="H498" s="8"/>
      <c r="I498" s="8"/>
      <c r="J498" s="8"/>
      <c r="K498" s="8"/>
      <c r="L498" s="8"/>
      <c r="M498" s="8"/>
      <c r="N498" s="8"/>
      <c r="O498" s="8"/>
      <c r="P498" s="8"/>
      <c r="Q498" s="8"/>
      <c r="R498" s="8"/>
      <c r="S498" s="8"/>
    </row>
    <row r="499" customFormat="false" ht="15" hidden="false" customHeight="false" outlineLevel="0" collapsed="false">
      <c r="A499" s="8"/>
      <c r="B499" s="8"/>
      <c r="C499" s="8"/>
      <c r="D499" s="8"/>
      <c r="E499" s="8"/>
      <c r="F499" s="8"/>
      <c r="G499" s="8"/>
      <c r="H499" s="8"/>
      <c r="I499" s="8"/>
      <c r="J499" s="8"/>
      <c r="K499" s="8"/>
      <c r="L499" s="8"/>
      <c r="M499" s="8"/>
      <c r="N499" s="8"/>
      <c r="O499" s="8"/>
      <c r="P499" s="8"/>
      <c r="Q499" s="8"/>
      <c r="R499" s="8"/>
      <c r="S499" s="8"/>
    </row>
    <row r="500" customFormat="false" ht="15" hidden="false" customHeight="false" outlineLevel="0" collapsed="false">
      <c r="A500" s="8"/>
      <c r="B500" s="8"/>
      <c r="C500" s="8"/>
      <c r="D500" s="8"/>
      <c r="E500" s="8"/>
      <c r="F500" s="8"/>
      <c r="G500" s="8"/>
      <c r="H500" s="8"/>
      <c r="I500" s="8"/>
      <c r="J500" s="8"/>
      <c r="K500" s="8"/>
      <c r="L500" s="8"/>
      <c r="M500" s="8"/>
      <c r="N500" s="8"/>
      <c r="O500" s="8"/>
      <c r="P500" s="8"/>
      <c r="Q500" s="8"/>
      <c r="R500" s="8"/>
      <c r="S500" s="8"/>
    </row>
    <row r="501" customFormat="false" ht="15" hidden="false" customHeight="false" outlineLevel="0" collapsed="false">
      <c r="A501" s="8"/>
      <c r="B501" s="8"/>
      <c r="C501" s="8"/>
      <c r="D501" s="8"/>
      <c r="E501" s="8"/>
      <c r="F501" s="8"/>
      <c r="G501" s="8"/>
      <c r="H501" s="8"/>
      <c r="I501" s="8"/>
      <c r="J501" s="8"/>
      <c r="K501" s="8"/>
      <c r="L501" s="8"/>
      <c r="M501" s="8"/>
      <c r="N501" s="8"/>
      <c r="O501" s="8"/>
      <c r="P501" s="8"/>
      <c r="Q501" s="8"/>
      <c r="R501" s="8"/>
      <c r="S501" s="8"/>
    </row>
    <row r="502" customFormat="false" ht="15" hidden="false" customHeight="false" outlineLevel="0" collapsed="false">
      <c r="A502" s="8"/>
      <c r="B502" s="8"/>
      <c r="C502" s="8"/>
      <c r="D502" s="8"/>
      <c r="E502" s="8"/>
      <c r="F502" s="8"/>
      <c r="G502" s="8"/>
      <c r="H502" s="8"/>
      <c r="I502" s="8"/>
      <c r="J502" s="8"/>
      <c r="K502" s="8"/>
      <c r="L502" s="8"/>
      <c r="M502" s="8"/>
      <c r="N502" s="8"/>
      <c r="O502" s="8"/>
      <c r="P502" s="8"/>
      <c r="Q502" s="8"/>
      <c r="R502" s="8"/>
      <c r="S502" s="8"/>
    </row>
    <row r="503" customFormat="false" ht="15" hidden="false" customHeight="false" outlineLevel="0" collapsed="false">
      <c r="A503" s="8"/>
      <c r="B503" s="8"/>
      <c r="C503" s="8"/>
      <c r="D503" s="8"/>
      <c r="E503" s="8"/>
      <c r="F503" s="8"/>
      <c r="G503" s="8"/>
      <c r="H503" s="8"/>
      <c r="I503" s="8"/>
      <c r="J503" s="8"/>
      <c r="K503" s="8"/>
      <c r="L503" s="8"/>
      <c r="M503" s="8"/>
      <c r="N503" s="8"/>
      <c r="O503" s="8"/>
      <c r="P503" s="8"/>
      <c r="Q503" s="8"/>
      <c r="R503" s="8"/>
      <c r="S503" s="8"/>
    </row>
    <row r="504" customFormat="false" ht="15" hidden="false" customHeight="false" outlineLevel="0" collapsed="false">
      <c r="A504" s="8"/>
      <c r="B504" s="8"/>
      <c r="C504" s="8"/>
      <c r="D504" s="8"/>
      <c r="E504" s="8"/>
      <c r="F504" s="8"/>
      <c r="G504" s="8"/>
      <c r="H504" s="8"/>
      <c r="I504" s="8"/>
      <c r="J504" s="8"/>
      <c r="K504" s="8"/>
      <c r="L504" s="8"/>
      <c r="M504" s="8"/>
      <c r="N504" s="8"/>
      <c r="O504" s="8"/>
      <c r="P504" s="8"/>
      <c r="Q504" s="8"/>
      <c r="R504" s="8"/>
      <c r="S504" s="8"/>
    </row>
    <row r="505" customFormat="false" ht="15" hidden="false" customHeight="false" outlineLevel="0" collapsed="false">
      <c r="A505" s="8"/>
      <c r="B505" s="8"/>
      <c r="C505" s="8"/>
      <c r="D505" s="8"/>
      <c r="E505" s="8"/>
      <c r="F505" s="8"/>
      <c r="G505" s="8"/>
      <c r="H505" s="8"/>
      <c r="I505" s="8"/>
      <c r="J505" s="8"/>
      <c r="K505" s="8"/>
      <c r="L505" s="8"/>
      <c r="M505" s="8"/>
      <c r="N505" s="8"/>
      <c r="O505" s="8"/>
      <c r="P505" s="8"/>
      <c r="Q505" s="8"/>
      <c r="R505" s="8"/>
      <c r="S505" s="8"/>
    </row>
    <row r="506" customFormat="false" ht="15" hidden="false" customHeight="false" outlineLevel="0" collapsed="false">
      <c r="A506" s="8"/>
      <c r="B506" s="8"/>
      <c r="C506" s="8"/>
      <c r="D506" s="8"/>
      <c r="E506" s="8"/>
      <c r="F506" s="8"/>
      <c r="G506" s="8"/>
      <c r="H506" s="8"/>
      <c r="I506" s="8"/>
      <c r="J506" s="8"/>
      <c r="K506" s="8"/>
      <c r="L506" s="8"/>
      <c r="M506" s="8"/>
      <c r="N506" s="8"/>
      <c r="O506" s="8"/>
      <c r="P506" s="8"/>
      <c r="Q506" s="8"/>
      <c r="R506" s="8"/>
      <c r="S506" s="8"/>
    </row>
    <row r="507" customFormat="false" ht="15" hidden="false" customHeight="false" outlineLevel="0" collapsed="false">
      <c r="A507" s="8"/>
      <c r="B507" s="8"/>
      <c r="C507" s="8"/>
      <c r="D507" s="8"/>
      <c r="E507" s="8"/>
      <c r="F507" s="8"/>
      <c r="G507" s="8"/>
      <c r="H507" s="8"/>
      <c r="I507" s="8"/>
      <c r="J507" s="8"/>
      <c r="K507" s="8"/>
      <c r="L507" s="8"/>
      <c r="M507" s="8"/>
      <c r="N507" s="8"/>
      <c r="O507" s="8"/>
      <c r="P507" s="8"/>
      <c r="Q507" s="8"/>
      <c r="R507" s="8"/>
      <c r="S507" s="8"/>
    </row>
    <row r="508" customFormat="false" ht="15" hidden="false" customHeight="false" outlineLevel="0" collapsed="false">
      <c r="A508" s="8"/>
      <c r="B508" s="8"/>
      <c r="C508" s="8"/>
      <c r="D508" s="8"/>
      <c r="E508" s="8"/>
      <c r="F508" s="8"/>
      <c r="G508" s="8"/>
      <c r="H508" s="8"/>
      <c r="I508" s="8"/>
      <c r="J508" s="8"/>
      <c r="K508" s="8"/>
      <c r="L508" s="8"/>
      <c r="M508" s="8"/>
      <c r="N508" s="8"/>
      <c r="O508" s="8"/>
      <c r="P508" s="8"/>
      <c r="Q508" s="8"/>
      <c r="R508" s="8"/>
      <c r="S508" s="8"/>
    </row>
    <row r="509" customFormat="false" ht="15" hidden="false" customHeight="false" outlineLevel="0" collapsed="false">
      <c r="A509" s="8"/>
      <c r="B509" s="8"/>
      <c r="C509" s="8"/>
      <c r="D509" s="8"/>
      <c r="E509" s="8"/>
      <c r="F509" s="8"/>
      <c r="G509" s="8"/>
      <c r="H509" s="8"/>
      <c r="I509" s="8"/>
      <c r="J509" s="8"/>
      <c r="K509" s="8"/>
      <c r="L509" s="8"/>
      <c r="M509" s="8"/>
      <c r="N509" s="8"/>
      <c r="O509" s="8"/>
      <c r="P509" s="8"/>
      <c r="Q509" s="8"/>
      <c r="R509" s="8"/>
      <c r="S509" s="8"/>
    </row>
    <row r="510" customFormat="false" ht="15" hidden="false" customHeight="false" outlineLevel="0" collapsed="false">
      <c r="A510" s="8"/>
      <c r="B510" s="8"/>
      <c r="C510" s="8"/>
      <c r="D510" s="8"/>
      <c r="E510" s="8"/>
      <c r="F510" s="8"/>
      <c r="G510" s="8"/>
      <c r="H510" s="8"/>
      <c r="I510" s="8"/>
      <c r="J510" s="8"/>
      <c r="K510" s="8"/>
      <c r="L510" s="8"/>
      <c r="M510" s="8"/>
      <c r="N510" s="8"/>
      <c r="O510" s="8"/>
      <c r="P510" s="8"/>
      <c r="Q510" s="8"/>
      <c r="R510" s="8"/>
      <c r="S510" s="8"/>
    </row>
    <row r="511" customFormat="false" ht="15" hidden="false" customHeight="false" outlineLevel="0" collapsed="false">
      <c r="A511" s="8"/>
      <c r="B511" s="8"/>
      <c r="C511" s="8"/>
      <c r="D511" s="8"/>
      <c r="E511" s="8"/>
      <c r="F511" s="8"/>
      <c r="G511" s="8"/>
      <c r="H511" s="8"/>
      <c r="I511" s="8"/>
      <c r="J511" s="8"/>
      <c r="K511" s="8"/>
      <c r="L511" s="8"/>
      <c r="M511" s="8"/>
      <c r="N511" s="8"/>
      <c r="O511" s="8"/>
      <c r="P511" s="8"/>
      <c r="Q511" s="8"/>
      <c r="R511" s="8"/>
      <c r="S511" s="8"/>
    </row>
    <row r="512" customFormat="false" ht="15" hidden="false" customHeight="false" outlineLevel="0" collapsed="false">
      <c r="A512" s="8"/>
      <c r="B512" s="8"/>
      <c r="C512" s="8"/>
      <c r="D512" s="8"/>
      <c r="E512" s="8"/>
      <c r="F512" s="8"/>
      <c r="G512" s="8"/>
      <c r="H512" s="8"/>
      <c r="I512" s="8"/>
      <c r="J512" s="8"/>
      <c r="K512" s="8"/>
      <c r="L512" s="8"/>
      <c r="M512" s="8"/>
      <c r="N512" s="8"/>
      <c r="O512" s="8"/>
      <c r="P512" s="8"/>
      <c r="Q512" s="8"/>
      <c r="R512" s="8"/>
      <c r="S512" s="8"/>
    </row>
    <row r="513" customFormat="false" ht="15" hidden="false" customHeight="false" outlineLevel="0" collapsed="false">
      <c r="A513" s="8"/>
      <c r="B513" s="8"/>
      <c r="C513" s="8"/>
      <c r="D513" s="8"/>
      <c r="E513" s="8"/>
      <c r="F513" s="8"/>
      <c r="G513" s="8"/>
      <c r="H513" s="8"/>
      <c r="I513" s="8"/>
      <c r="J513" s="8"/>
      <c r="K513" s="8"/>
      <c r="L513" s="8"/>
      <c r="M513" s="8"/>
      <c r="N513" s="8"/>
      <c r="O513" s="8"/>
      <c r="P513" s="8"/>
      <c r="Q513" s="8"/>
      <c r="R513" s="8"/>
      <c r="S513" s="8"/>
    </row>
    <row r="514" customFormat="false" ht="15" hidden="false" customHeight="false" outlineLevel="0" collapsed="false">
      <c r="A514" s="8"/>
      <c r="B514" s="8"/>
      <c r="C514" s="8"/>
      <c r="D514" s="8"/>
      <c r="E514" s="8"/>
      <c r="F514" s="8"/>
      <c r="G514" s="8"/>
      <c r="H514" s="8"/>
      <c r="I514" s="8"/>
      <c r="J514" s="8"/>
      <c r="K514" s="8"/>
      <c r="L514" s="8"/>
      <c r="M514" s="8"/>
      <c r="N514" s="8"/>
      <c r="O514" s="8"/>
      <c r="P514" s="8"/>
      <c r="Q514" s="8"/>
      <c r="R514" s="8"/>
      <c r="S514" s="8"/>
    </row>
    <row r="515" customFormat="false" ht="15" hidden="false" customHeight="false" outlineLevel="0" collapsed="false">
      <c r="A515" s="8"/>
      <c r="B515" s="8"/>
      <c r="C515" s="8"/>
      <c r="D515" s="8"/>
      <c r="E515" s="8"/>
      <c r="F515" s="8"/>
      <c r="G515" s="8"/>
      <c r="H515" s="8"/>
      <c r="I515" s="8"/>
      <c r="J515" s="8"/>
      <c r="K515" s="8"/>
      <c r="L515" s="8"/>
      <c r="M515" s="8"/>
      <c r="N515" s="8"/>
      <c r="O515" s="8"/>
      <c r="P515" s="8"/>
      <c r="Q515" s="8"/>
      <c r="R515" s="8"/>
      <c r="S515" s="8"/>
    </row>
    <row r="516" customFormat="false" ht="15" hidden="false" customHeight="false" outlineLevel="0" collapsed="false">
      <c r="A516" s="8"/>
      <c r="B516" s="8"/>
      <c r="C516" s="8"/>
      <c r="D516" s="8"/>
      <c r="E516" s="8"/>
      <c r="F516" s="8"/>
      <c r="G516" s="8"/>
      <c r="H516" s="8"/>
      <c r="I516" s="8"/>
      <c r="J516" s="8"/>
      <c r="K516" s="8"/>
      <c r="L516" s="8"/>
      <c r="M516" s="8"/>
      <c r="N516" s="8"/>
      <c r="O516" s="8"/>
      <c r="P516" s="8"/>
      <c r="Q516" s="8"/>
      <c r="R516" s="8"/>
      <c r="S516" s="8"/>
    </row>
    <row r="517" customFormat="false" ht="15" hidden="false" customHeight="false" outlineLevel="0" collapsed="false">
      <c r="A517" s="8"/>
      <c r="B517" s="8"/>
      <c r="C517" s="8"/>
      <c r="D517" s="8"/>
      <c r="E517" s="8"/>
      <c r="F517" s="8"/>
      <c r="G517" s="8"/>
      <c r="H517" s="8"/>
      <c r="I517" s="8"/>
      <c r="J517" s="8"/>
      <c r="K517" s="8"/>
      <c r="L517" s="8"/>
      <c r="M517" s="8"/>
      <c r="N517" s="8"/>
      <c r="O517" s="8"/>
      <c r="P517" s="8"/>
      <c r="Q517" s="8"/>
      <c r="R517" s="8"/>
      <c r="S517" s="8"/>
    </row>
    <row r="518" customFormat="false" ht="15" hidden="false" customHeight="false" outlineLevel="0" collapsed="false">
      <c r="A518" s="8"/>
      <c r="B518" s="8"/>
      <c r="C518" s="8"/>
      <c r="D518" s="8"/>
      <c r="E518" s="8"/>
      <c r="F518" s="8"/>
      <c r="G518" s="8"/>
      <c r="H518" s="8"/>
      <c r="I518" s="8"/>
      <c r="J518" s="8"/>
      <c r="K518" s="8"/>
      <c r="L518" s="8"/>
      <c r="M518" s="8"/>
      <c r="N518" s="8"/>
      <c r="O518" s="8"/>
      <c r="P518" s="8"/>
      <c r="Q518" s="8"/>
      <c r="R518" s="8"/>
      <c r="S518" s="8"/>
    </row>
    <row r="519" customFormat="false" ht="15" hidden="false" customHeight="false" outlineLevel="0" collapsed="false">
      <c r="A519" s="8"/>
      <c r="B519" s="8"/>
      <c r="C519" s="8"/>
      <c r="D519" s="8"/>
      <c r="E519" s="8"/>
      <c r="F519" s="8"/>
      <c r="G519" s="8"/>
      <c r="H519" s="8"/>
      <c r="I519" s="8"/>
      <c r="J519" s="8"/>
      <c r="K519" s="8"/>
      <c r="L519" s="8"/>
      <c r="M519" s="8"/>
      <c r="N519" s="8"/>
      <c r="O519" s="8"/>
      <c r="P519" s="8"/>
      <c r="Q519" s="8"/>
      <c r="R519" s="8"/>
      <c r="S519" s="8"/>
    </row>
    <row r="520" customFormat="false" ht="15" hidden="false" customHeight="false" outlineLevel="0" collapsed="false">
      <c r="A520" s="8"/>
      <c r="B520" s="8"/>
      <c r="C520" s="8"/>
      <c r="D520" s="8"/>
      <c r="E520" s="8"/>
      <c r="F520" s="8"/>
      <c r="G520" s="8"/>
      <c r="H520" s="8"/>
      <c r="I520" s="8"/>
      <c r="J520" s="8"/>
      <c r="K520" s="8"/>
      <c r="L520" s="8"/>
      <c r="M520" s="8"/>
      <c r="N520" s="8"/>
      <c r="O520" s="8"/>
      <c r="P520" s="8"/>
      <c r="Q520" s="8"/>
      <c r="R520" s="8"/>
      <c r="S520" s="8"/>
    </row>
    <row r="521" customFormat="false" ht="15" hidden="false" customHeight="false" outlineLevel="0" collapsed="false">
      <c r="A521" s="8"/>
      <c r="B521" s="8"/>
      <c r="C521" s="8"/>
      <c r="D521" s="8"/>
      <c r="E521" s="8"/>
      <c r="F521" s="8"/>
      <c r="G521" s="8"/>
      <c r="H521" s="8"/>
      <c r="I521" s="8"/>
      <c r="J521" s="8"/>
      <c r="K521" s="8"/>
      <c r="L521" s="8"/>
      <c r="M521" s="8"/>
      <c r="N521" s="8"/>
      <c r="O521" s="8"/>
      <c r="P521" s="8"/>
      <c r="Q521" s="8"/>
      <c r="R521" s="8"/>
      <c r="S521" s="8"/>
    </row>
    <row r="522" customFormat="false" ht="15" hidden="false" customHeight="false" outlineLevel="0" collapsed="false">
      <c r="A522" s="8"/>
      <c r="B522" s="8"/>
      <c r="C522" s="8"/>
      <c r="D522" s="8"/>
      <c r="E522" s="8"/>
      <c r="F522" s="8"/>
      <c r="G522" s="8"/>
      <c r="H522" s="8"/>
      <c r="I522" s="8"/>
      <c r="J522" s="8"/>
      <c r="K522" s="8"/>
      <c r="L522" s="8"/>
      <c r="M522" s="8"/>
      <c r="N522" s="8"/>
      <c r="O522" s="8"/>
      <c r="P522" s="8"/>
      <c r="Q522" s="8"/>
      <c r="R522" s="8"/>
      <c r="S522" s="8"/>
    </row>
    <row r="523" customFormat="false" ht="15" hidden="false" customHeight="false" outlineLevel="0" collapsed="false">
      <c r="A523" s="8"/>
      <c r="B523" s="8"/>
      <c r="C523" s="8"/>
      <c r="D523" s="8"/>
      <c r="E523" s="8"/>
      <c r="F523" s="8"/>
      <c r="G523" s="8"/>
      <c r="H523" s="8"/>
      <c r="I523" s="8"/>
      <c r="J523" s="8"/>
      <c r="K523" s="8"/>
      <c r="L523" s="8"/>
      <c r="M523" s="8"/>
      <c r="N523" s="8"/>
      <c r="O523" s="8"/>
      <c r="P523" s="8"/>
      <c r="Q523" s="8"/>
      <c r="R523" s="8"/>
      <c r="S523" s="8"/>
    </row>
    <row r="524" customFormat="false" ht="15" hidden="false" customHeight="false" outlineLevel="0" collapsed="false">
      <c r="A524" s="8"/>
      <c r="B524" s="8"/>
      <c r="C524" s="8"/>
      <c r="D524" s="8"/>
      <c r="E524" s="8"/>
      <c r="F524" s="8"/>
      <c r="G524" s="8"/>
      <c r="H524" s="8"/>
      <c r="I524" s="8"/>
      <c r="J524" s="8"/>
      <c r="K524" s="8"/>
      <c r="L524" s="8"/>
      <c r="M524" s="8"/>
      <c r="N524" s="8"/>
      <c r="O524" s="8"/>
      <c r="P524" s="8"/>
      <c r="Q524" s="8"/>
      <c r="R524" s="8"/>
      <c r="S524" s="8"/>
    </row>
    <row r="525" customFormat="false" ht="15" hidden="false" customHeight="false" outlineLevel="0" collapsed="false">
      <c r="A525" s="8"/>
      <c r="B525" s="8"/>
      <c r="C525" s="8"/>
      <c r="D525" s="8"/>
      <c r="E525" s="8"/>
      <c r="F525" s="8"/>
      <c r="G525" s="8"/>
      <c r="H525" s="8"/>
      <c r="I525" s="8"/>
      <c r="J525" s="8"/>
      <c r="K525" s="8"/>
      <c r="L525" s="8"/>
      <c r="M525" s="8"/>
      <c r="N525" s="8"/>
      <c r="O525" s="8"/>
      <c r="P525" s="8"/>
      <c r="Q525" s="8"/>
      <c r="R525" s="8"/>
      <c r="S525" s="8"/>
    </row>
    <row r="526" customFormat="false" ht="15" hidden="false" customHeight="false" outlineLevel="0" collapsed="false">
      <c r="A526" s="8"/>
      <c r="B526" s="8"/>
      <c r="C526" s="8"/>
      <c r="D526" s="8"/>
      <c r="E526" s="8"/>
      <c r="F526" s="8"/>
      <c r="G526" s="8"/>
      <c r="H526" s="8"/>
      <c r="I526" s="8"/>
      <c r="J526" s="8"/>
      <c r="K526" s="8"/>
      <c r="L526" s="8"/>
      <c r="M526" s="8"/>
      <c r="N526" s="8"/>
      <c r="O526" s="8"/>
      <c r="P526" s="8"/>
      <c r="Q526" s="8"/>
      <c r="R526" s="8"/>
      <c r="S526" s="8"/>
    </row>
    <row r="527" customFormat="false" ht="15" hidden="false" customHeight="false" outlineLevel="0" collapsed="false">
      <c r="A527" s="8"/>
      <c r="B527" s="8"/>
      <c r="C527" s="8"/>
      <c r="D527" s="8"/>
      <c r="E527" s="8"/>
      <c r="F527" s="8"/>
      <c r="G527" s="8"/>
      <c r="H527" s="8"/>
      <c r="I527" s="8"/>
      <c r="J527" s="8"/>
      <c r="K527" s="8"/>
      <c r="L527" s="8"/>
      <c r="M527" s="8"/>
      <c r="N527" s="8"/>
      <c r="O527" s="8"/>
      <c r="P527" s="8"/>
      <c r="Q527" s="8"/>
      <c r="R527" s="8"/>
      <c r="S527" s="8"/>
    </row>
    <row r="528" customFormat="false" ht="15" hidden="false" customHeight="false" outlineLevel="0" collapsed="false">
      <c r="A528" s="8"/>
      <c r="B528" s="8"/>
      <c r="C528" s="8"/>
      <c r="D528" s="8"/>
      <c r="E528" s="8"/>
      <c r="F528" s="8"/>
      <c r="G528" s="8"/>
      <c r="H528" s="8"/>
      <c r="I528" s="8"/>
      <c r="J528" s="8"/>
      <c r="K528" s="8"/>
      <c r="L528" s="8"/>
      <c r="M528" s="8"/>
      <c r="N528" s="8"/>
      <c r="O528" s="8"/>
      <c r="P528" s="8"/>
      <c r="Q528" s="8"/>
      <c r="R528" s="8"/>
      <c r="S528" s="8"/>
    </row>
    <row r="529" customFormat="false" ht="15" hidden="false" customHeight="false" outlineLevel="0" collapsed="false">
      <c r="A529" s="8"/>
      <c r="B529" s="8"/>
      <c r="C529" s="8"/>
      <c r="D529" s="8"/>
      <c r="E529" s="8"/>
      <c r="F529" s="8"/>
      <c r="G529" s="8"/>
      <c r="H529" s="8"/>
      <c r="I529" s="8"/>
      <c r="J529" s="8"/>
      <c r="K529" s="8"/>
      <c r="L529" s="8"/>
      <c r="M529" s="8"/>
      <c r="N529" s="8"/>
      <c r="O529" s="8"/>
      <c r="P529" s="8"/>
      <c r="Q529" s="8"/>
      <c r="R529" s="8"/>
      <c r="S529" s="8"/>
    </row>
    <row r="530" customFormat="false" ht="15" hidden="false" customHeight="false" outlineLevel="0" collapsed="false">
      <c r="A530" s="8"/>
      <c r="B530" s="8"/>
      <c r="C530" s="8"/>
      <c r="D530" s="8"/>
      <c r="E530" s="8"/>
      <c r="F530" s="8"/>
      <c r="G530" s="8"/>
      <c r="H530" s="8"/>
      <c r="I530" s="8"/>
      <c r="J530" s="8"/>
      <c r="K530" s="8"/>
      <c r="L530" s="8"/>
      <c r="M530" s="8"/>
      <c r="N530" s="8"/>
      <c r="O530" s="8"/>
      <c r="P530" s="8"/>
      <c r="Q530" s="8"/>
      <c r="R530" s="8"/>
      <c r="S530" s="8"/>
    </row>
    <row r="531" customFormat="false" ht="15" hidden="false" customHeight="false" outlineLevel="0" collapsed="false">
      <c r="A531" s="8"/>
      <c r="B531" s="8"/>
      <c r="C531" s="8"/>
      <c r="D531" s="8"/>
      <c r="E531" s="8"/>
      <c r="F531" s="8"/>
      <c r="G531" s="8"/>
      <c r="H531" s="8"/>
      <c r="I531" s="8"/>
      <c r="J531" s="8"/>
      <c r="K531" s="8"/>
      <c r="L531" s="8"/>
      <c r="M531" s="8"/>
      <c r="N531" s="8"/>
      <c r="O531" s="8"/>
      <c r="P531" s="8"/>
      <c r="Q531" s="8"/>
      <c r="R531" s="8"/>
      <c r="S531" s="8"/>
    </row>
    <row r="532" customFormat="false" ht="15" hidden="false" customHeight="false" outlineLevel="0" collapsed="false">
      <c r="A532" s="8"/>
      <c r="B532" s="8"/>
      <c r="C532" s="8"/>
      <c r="D532" s="8"/>
      <c r="E532" s="8"/>
      <c r="F532" s="8"/>
      <c r="G532" s="8"/>
      <c r="H532" s="8"/>
      <c r="I532" s="8"/>
      <c r="J532" s="8"/>
      <c r="K532" s="8"/>
      <c r="L532" s="8"/>
      <c r="M532" s="8"/>
      <c r="N532" s="8"/>
      <c r="O532" s="8"/>
      <c r="P532" s="8"/>
      <c r="Q532" s="8"/>
      <c r="R532" s="8"/>
      <c r="S532" s="8"/>
    </row>
    <row r="533" customFormat="false" ht="15" hidden="false" customHeight="false" outlineLevel="0" collapsed="false">
      <c r="A533" s="8"/>
      <c r="B533" s="8"/>
      <c r="C533" s="8"/>
      <c r="D533" s="8"/>
      <c r="E533" s="8"/>
      <c r="F533" s="8"/>
      <c r="G533" s="8"/>
      <c r="H533" s="8"/>
      <c r="I533" s="8"/>
      <c r="J533" s="8"/>
      <c r="K533" s="8"/>
      <c r="L533" s="8"/>
      <c r="M533" s="8"/>
      <c r="N533" s="8"/>
      <c r="O533" s="8"/>
      <c r="P533" s="8"/>
      <c r="Q533" s="8"/>
      <c r="R533" s="8"/>
      <c r="S533" s="8"/>
    </row>
    <row r="534" customFormat="false" ht="15" hidden="false" customHeight="false" outlineLevel="0" collapsed="false">
      <c r="A534" s="8"/>
      <c r="B534" s="8"/>
      <c r="C534" s="8"/>
      <c r="D534" s="8"/>
      <c r="E534" s="8"/>
      <c r="F534" s="8"/>
      <c r="G534" s="8"/>
      <c r="H534" s="8"/>
      <c r="I534" s="8"/>
      <c r="J534" s="8"/>
      <c r="K534" s="8"/>
      <c r="L534" s="8"/>
      <c r="M534" s="8"/>
      <c r="N534" s="8"/>
      <c r="O534" s="8"/>
      <c r="P534" s="8"/>
      <c r="Q534" s="8"/>
      <c r="R534" s="8"/>
      <c r="S534" s="8"/>
    </row>
    <row r="535" customFormat="false" ht="15" hidden="false" customHeight="false" outlineLevel="0" collapsed="false">
      <c r="A535" s="8"/>
      <c r="B535" s="8"/>
      <c r="C535" s="8"/>
      <c r="D535" s="8"/>
      <c r="E535" s="8"/>
      <c r="F535" s="8"/>
      <c r="G535" s="8"/>
      <c r="H535" s="8"/>
      <c r="I535" s="8"/>
      <c r="J535" s="8"/>
      <c r="K535" s="8"/>
      <c r="L535" s="8"/>
      <c r="M535" s="8"/>
      <c r="N535" s="8"/>
      <c r="O535" s="8"/>
      <c r="P535" s="8"/>
      <c r="Q535" s="8"/>
      <c r="R535" s="8"/>
      <c r="S535" s="8"/>
    </row>
    <row r="536" customFormat="false" ht="15" hidden="false" customHeight="false" outlineLevel="0" collapsed="false">
      <c r="A536" s="8"/>
      <c r="B536" s="8"/>
      <c r="C536" s="8"/>
      <c r="D536" s="8"/>
      <c r="E536" s="8"/>
      <c r="F536" s="8"/>
      <c r="G536" s="8"/>
      <c r="H536" s="8"/>
      <c r="I536" s="8"/>
      <c r="J536" s="8"/>
      <c r="K536" s="8"/>
      <c r="L536" s="8"/>
      <c r="M536" s="8"/>
      <c r="N536" s="8"/>
      <c r="O536" s="8"/>
      <c r="P536" s="8"/>
      <c r="Q536" s="8"/>
      <c r="R536" s="8"/>
      <c r="S536" s="8"/>
    </row>
    <row r="537" customFormat="false" ht="15" hidden="false" customHeight="false" outlineLevel="0" collapsed="false">
      <c r="A537" s="8"/>
      <c r="B537" s="8"/>
      <c r="C537" s="8"/>
      <c r="D537" s="8"/>
      <c r="E537" s="8"/>
      <c r="F537" s="8"/>
      <c r="G537" s="8"/>
      <c r="H537" s="8"/>
      <c r="I537" s="8"/>
      <c r="J537" s="8"/>
      <c r="K537" s="8"/>
      <c r="L537" s="8"/>
      <c r="M537" s="8"/>
      <c r="N537" s="8"/>
      <c r="O537" s="8"/>
      <c r="P537" s="8"/>
      <c r="Q537" s="8"/>
      <c r="R537" s="8"/>
      <c r="S537" s="8"/>
    </row>
    <row r="538" customFormat="false" ht="15" hidden="false" customHeight="false" outlineLevel="0" collapsed="false">
      <c r="A538" s="8"/>
      <c r="B538" s="8"/>
      <c r="C538" s="8"/>
      <c r="D538" s="8"/>
      <c r="E538" s="8"/>
      <c r="F538" s="8"/>
      <c r="G538" s="8"/>
      <c r="H538" s="8"/>
      <c r="I538" s="8"/>
      <c r="J538" s="8"/>
      <c r="K538" s="8"/>
      <c r="L538" s="8"/>
      <c r="M538" s="8"/>
      <c r="N538" s="8"/>
      <c r="O538" s="8"/>
      <c r="P538" s="8"/>
      <c r="Q538" s="8"/>
      <c r="R538" s="8"/>
      <c r="S538" s="8"/>
    </row>
    <row r="539" customFormat="false" ht="15" hidden="false" customHeight="false" outlineLevel="0" collapsed="false">
      <c r="A539" s="8"/>
      <c r="B539" s="8"/>
      <c r="C539" s="8"/>
      <c r="D539" s="8"/>
      <c r="E539" s="8"/>
      <c r="F539" s="8"/>
      <c r="G539" s="8"/>
      <c r="H539" s="8"/>
      <c r="I539" s="8"/>
      <c r="J539" s="8"/>
      <c r="K539" s="8"/>
      <c r="L539" s="8"/>
      <c r="M539" s="8"/>
      <c r="N539" s="8"/>
      <c r="O539" s="8"/>
      <c r="P539" s="8"/>
      <c r="Q539" s="8"/>
      <c r="R539" s="8"/>
      <c r="S539" s="8"/>
    </row>
    <row r="540" customFormat="false" ht="15" hidden="false" customHeight="false" outlineLevel="0" collapsed="false">
      <c r="A540" s="8"/>
      <c r="B540" s="8"/>
      <c r="C540" s="8"/>
      <c r="D540" s="8"/>
      <c r="E540" s="8"/>
      <c r="F540" s="8"/>
      <c r="G540" s="8"/>
      <c r="H540" s="8"/>
      <c r="I540" s="8"/>
      <c r="J540" s="8"/>
      <c r="K540" s="8"/>
      <c r="L540" s="8"/>
      <c r="M540" s="8"/>
      <c r="N540" s="8"/>
      <c r="O540" s="8"/>
      <c r="P540" s="8"/>
      <c r="Q540" s="8"/>
      <c r="R540" s="8"/>
      <c r="S540" s="8"/>
    </row>
    <row r="541" customFormat="false" ht="15" hidden="false" customHeight="false" outlineLevel="0" collapsed="false">
      <c r="A541" s="8"/>
      <c r="B541" s="8"/>
      <c r="C541" s="8"/>
      <c r="D541" s="8"/>
      <c r="E541" s="8"/>
      <c r="F541" s="8"/>
      <c r="G541" s="8"/>
      <c r="H541" s="8"/>
      <c r="I541" s="8"/>
      <c r="J541" s="8"/>
      <c r="K541" s="8"/>
      <c r="L541" s="8"/>
      <c r="M541" s="8"/>
      <c r="N541" s="8"/>
      <c r="O541" s="8"/>
      <c r="P541" s="8"/>
      <c r="Q541" s="8"/>
      <c r="R541" s="8"/>
      <c r="S541" s="8"/>
    </row>
    <row r="542" customFormat="false" ht="15" hidden="false" customHeight="false" outlineLevel="0" collapsed="false">
      <c r="A542" s="8"/>
      <c r="B542" s="8"/>
      <c r="C542" s="8"/>
      <c r="D542" s="8"/>
      <c r="E542" s="8"/>
      <c r="F542" s="8"/>
      <c r="G542" s="8"/>
      <c r="H542" s="8"/>
      <c r="I542" s="8"/>
      <c r="J542" s="8"/>
      <c r="K542" s="8"/>
      <c r="L542" s="8"/>
      <c r="M542" s="8"/>
      <c r="N542" s="8"/>
      <c r="O542" s="8"/>
      <c r="P542" s="8"/>
      <c r="Q542" s="8"/>
      <c r="R542" s="8"/>
      <c r="S542" s="8"/>
    </row>
    <row r="543" customFormat="false" ht="15" hidden="false" customHeight="false" outlineLevel="0" collapsed="false">
      <c r="A543" s="8"/>
      <c r="B543" s="8"/>
      <c r="C543" s="8"/>
      <c r="D543" s="8"/>
      <c r="E543" s="8"/>
      <c r="F543" s="8"/>
      <c r="G543" s="8"/>
      <c r="H543" s="8"/>
      <c r="I543" s="8"/>
      <c r="J543" s="8"/>
      <c r="K543" s="8"/>
      <c r="L543" s="8"/>
      <c r="M543" s="8"/>
      <c r="N543" s="8"/>
      <c r="O543" s="8"/>
      <c r="P543" s="8"/>
      <c r="Q543" s="8"/>
      <c r="R543" s="8"/>
      <c r="S543" s="8"/>
    </row>
    <row r="544" customFormat="false" ht="15" hidden="false" customHeight="false" outlineLevel="0" collapsed="false">
      <c r="A544" s="8"/>
      <c r="B544" s="8"/>
      <c r="C544" s="8"/>
      <c r="D544" s="8"/>
      <c r="E544" s="8"/>
      <c r="F544" s="8"/>
      <c r="G544" s="8"/>
      <c r="H544" s="8"/>
      <c r="I544" s="8"/>
      <c r="J544" s="8"/>
      <c r="K544" s="8"/>
      <c r="L544" s="8"/>
      <c r="M544" s="8"/>
      <c r="N544" s="8"/>
      <c r="O544" s="8"/>
      <c r="P544" s="8"/>
      <c r="Q544" s="8"/>
      <c r="R544" s="8"/>
      <c r="S544" s="8"/>
    </row>
    <row r="545" customFormat="false" ht="15" hidden="false" customHeight="false" outlineLevel="0" collapsed="false">
      <c r="A545" s="8"/>
      <c r="B545" s="8"/>
      <c r="C545" s="8"/>
      <c r="D545" s="8"/>
      <c r="E545" s="8"/>
      <c r="F545" s="8"/>
      <c r="G545" s="8"/>
      <c r="H545" s="8"/>
      <c r="I545" s="8"/>
      <c r="J545" s="8"/>
      <c r="K545" s="8"/>
      <c r="L545" s="8"/>
      <c r="M545" s="8"/>
      <c r="N545" s="8"/>
      <c r="O545" s="8"/>
      <c r="P545" s="8"/>
      <c r="Q545" s="8"/>
      <c r="R545" s="8"/>
      <c r="S545" s="8"/>
    </row>
    <row r="546" customFormat="false" ht="15" hidden="false" customHeight="false" outlineLevel="0" collapsed="false">
      <c r="A546" s="8"/>
      <c r="B546" s="8"/>
      <c r="C546" s="8"/>
      <c r="D546" s="8"/>
      <c r="E546" s="8"/>
      <c r="F546" s="8"/>
      <c r="G546" s="8"/>
      <c r="H546" s="8"/>
      <c r="I546" s="8"/>
      <c r="J546" s="8"/>
      <c r="K546" s="8"/>
      <c r="L546" s="8"/>
      <c r="M546" s="8"/>
      <c r="N546" s="8"/>
      <c r="O546" s="8"/>
      <c r="P546" s="8"/>
      <c r="Q546" s="8"/>
      <c r="R546" s="8"/>
      <c r="S546" s="8"/>
    </row>
    <row r="547" customFormat="false" ht="15" hidden="false" customHeight="false" outlineLevel="0" collapsed="false">
      <c r="A547" s="8"/>
      <c r="B547" s="8"/>
      <c r="C547" s="8"/>
      <c r="D547" s="8"/>
      <c r="E547" s="8"/>
      <c r="F547" s="8"/>
      <c r="G547" s="8"/>
      <c r="H547" s="8"/>
      <c r="I547" s="8"/>
      <c r="J547" s="8"/>
      <c r="K547" s="8"/>
      <c r="L547" s="8"/>
      <c r="M547" s="8"/>
      <c r="N547" s="8"/>
      <c r="O547" s="8"/>
      <c r="P547" s="8"/>
      <c r="Q547" s="8"/>
      <c r="R547" s="8"/>
      <c r="S547" s="8"/>
    </row>
    <row r="548" customFormat="false" ht="15" hidden="false" customHeight="false" outlineLevel="0" collapsed="false">
      <c r="A548" s="8"/>
      <c r="B548" s="8"/>
      <c r="C548" s="8"/>
      <c r="D548" s="8"/>
      <c r="E548" s="8"/>
      <c r="F548" s="8"/>
      <c r="G548" s="8"/>
      <c r="H548" s="8"/>
      <c r="I548" s="8"/>
      <c r="J548" s="8"/>
      <c r="K548" s="8"/>
      <c r="L548" s="8"/>
      <c r="M548" s="8"/>
      <c r="N548" s="8"/>
      <c r="O548" s="8"/>
      <c r="P548" s="8"/>
      <c r="Q548" s="8"/>
      <c r="R548" s="8"/>
      <c r="S548" s="8"/>
    </row>
    <row r="549" customFormat="false" ht="15" hidden="false" customHeight="false" outlineLevel="0" collapsed="false">
      <c r="A549" s="8"/>
      <c r="B549" s="8"/>
      <c r="C549" s="8"/>
      <c r="D549" s="8"/>
      <c r="E549" s="8"/>
      <c r="F549" s="8"/>
      <c r="G549" s="8"/>
      <c r="H549" s="8"/>
      <c r="I549" s="8"/>
      <c r="J549" s="8"/>
      <c r="K549" s="8"/>
      <c r="L549" s="8"/>
      <c r="M549" s="8"/>
      <c r="N549" s="8"/>
      <c r="O549" s="8"/>
      <c r="P549" s="8"/>
      <c r="Q549" s="8"/>
      <c r="R549" s="8"/>
      <c r="S549" s="8"/>
    </row>
    <row r="550" customFormat="false" ht="15" hidden="false" customHeight="false" outlineLevel="0" collapsed="false">
      <c r="A550" s="8"/>
      <c r="B550" s="8"/>
      <c r="C550" s="8"/>
      <c r="D550" s="8"/>
      <c r="E550" s="8"/>
      <c r="F550" s="8"/>
      <c r="G550" s="8"/>
      <c r="H550" s="8"/>
      <c r="I550" s="8"/>
      <c r="J550" s="8"/>
      <c r="K550" s="8"/>
      <c r="L550" s="8"/>
      <c r="M550" s="8"/>
      <c r="N550" s="8"/>
      <c r="O550" s="8"/>
      <c r="P550" s="8"/>
      <c r="Q550" s="8"/>
      <c r="R550" s="8"/>
      <c r="S550" s="8"/>
    </row>
    <row r="551" customFormat="false" ht="15" hidden="false" customHeight="false" outlineLevel="0" collapsed="false">
      <c r="A551" s="8"/>
      <c r="B551" s="8"/>
      <c r="C551" s="8"/>
      <c r="D551" s="8"/>
      <c r="E551" s="8"/>
      <c r="F551" s="8"/>
      <c r="G551" s="8"/>
      <c r="H551" s="8"/>
      <c r="I551" s="8"/>
      <c r="J551" s="8"/>
      <c r="K551" s="8"/>
      <c r="L551" s="8"/>
      <c r="M551" s="8"/>
      <c r="N551" s="8"/>
      <c r="O551" s="8"/>
      <c r="P551" s="8"/>
      <c r="Q551" s="8"/>
      <c r="R551" s="8"/>
      <c r="S551" s="8"/>
    </row>
    <row r="552" customFormat="false" ht="15" hidden="false" customHeight="false" outlineLevel="0" collapsed="false">
      <c r="A552" s="8"/>
      <c r="B552" s="8"/>
      <c r="C552" s="8"/>
      <c r="D552" s="8"/>
      <c r="E552" s="8"/>
      <c r="F552" s="8"/>
      <c r="G552" s="8"/>
      <c r="H552" s="8"/>
      <c r="I552" s="8"/>
      <c r="J552" s="8"/>
      <c r="K552" s="8"/>
      <c r="L552" s="8"/>
      <c r="M552" s="8"/>
      <c r="N552" s="8"/>
      <c r="O552" s="8"/>
      <c r="P552" s="8"/>
      <c r="Q552" s="8"/>
      <c r="R552" s="8"/>
      <c r="S552" s="8"/>
    </row>
    <row r="553" customFormat="false" ht="15" hidden="false" customHeight="false" outlineLevel="0" collapsed="false">
      <c r="A553" s="8"/>
      <c r="B553" s="8"/>
      <c r="C553" s="8"/>
      <c r="D553" s="8"/>
      <c r="E553" s="8"/>
      <c r="F553" s="8"/>
      <c r="G553" s="8"/>
      <c r="H553" s="8"/>
      <c r="I553" s="8"/>
      <c r="J553" s="8"/>
      <c r="K553" s="8"/>
      <c r="L553" s="8"/>
      <c r="M553" s="8"/>
      <c r="N553" s="8"/>
      <c r="O553" s="8"/>
      <c r="P553" s="8"/>
      <c r="Q553" s="8"/>
      <c r="R553" s="8"/>
      <c r="S553" s="8"/>
    </row>
    <row r="554" customFormat="false" ht="15" hidden="false" customHeight="false" outlineLevel="0" collapsed="false">
      <c r="A554" s="8"/>
      <c r="B554" s="8"/>
      <c r="C554" s="8"/>
      <c r="D554" s="8"/>
      <c r="E554" s="8"/>
      <c r="F554" s="8"/>
      <c r="G554" s="8"/>
      <c r="H554" s="8"/>
      <c r="I554" s="8"/>
      <c r="J554" s="8"/>
      <c r="K554" s="8"/>
      <c r="L554" s="8"/>
      <c r="M554" s="8"/>
      <c r="N554" s="8"/>
      <c r="O554" s="8"/>
      <c r="P554" s="8"/>
      <c r="Q554" s="8"/>
      <c r="R554" s="8"/>
      <c r="S554" s="8"/>
    </row>
    <row r="555" customFormat="false" ht="15" hidden="false" customHeight="false" outlineLevel="0" collapsed="false">
      <c r="A555" s="8"/>
      <c r="B555" s="8"/>
      <c r="C555" s="8"/>
      <c r="D555" s="8"/>
      <c r="E555" s="8"/>
      <c r="F555" s="8"/>
      <c r="G555" s="8"/>
      <c r="H555" s="8"/>
      <c r="I555" s="8"/>
      <c r="J555" s="8"/>
      <c r="K555" s="8"/>
      <c r="L555" s="8"/>
      <c r="M555" s="8"/>
      <c r="N555" s="8"/>
      <c r="O555" s="8"/>
      <c r="P555" s="8"/>
      <c r="Q555" s="8"/>
      <c r="R555" s="8"/>
      <c r="S555" s="8"/>
    </row>
    <row r="556" customFormat="false" ht="15" hidden="false" customHeight="false" outlineLevel="0" collapsed="false">
      <c r="A556" s="8"/>
      <c r="B556" s="8"/>
      <c r="C556" s="8"/>
      <c r="D556" s="8"/>
      <c r="E556" s="8"/>
      <c r="F556" s="8"/>
      <c r="G556" s="8"/>
      <c r="H556" s="8"/>
      <c r="I556" s="8"/>
      <c r="J556" s="8"/>
      <c r="K556" s="8"/>
      <c r="L556" s="8"/>
      <c r="M556" s="8"/>
      <c r="N556" s="8"/>
      <c r="O556" s="8"/>
      <c r="P556" s="8"/>
      <c r="Q556" s="8"/>
      <c r="R556" s="8"/>
      <c r="S556" s="8"/>
    </row>
    <row r="557" customFormat="false" ht="15" hidden="false" customHeight="false" outlineLevel="0" collapsed="false">
      <c r="A557" s="8"/>
      <c r="B557" s="8"/>
      <c r="C557" s="8"/>
      <c r="D557" s="8"/>
      <c r="E557" s="8"/>
      <c r="F557" s="8"/>
      <c r="G557" s="8"/>
      <c r="H557" s="8"/>
      <c r="I557" s="8"/>
      <c r="J557" s="8"/>
      <c r="K557" s="8"/>
      <c r="L557" s="8"/>
      <c r="M557" s="8"/>
      <c r="N557" s="8"/>
      <c r="O557" s="8"/>
      <c r="P557" s="8"/>
      <c r="Q557" s="8"/>
      <c r="R557" s="8"/>
      <c r="S557" s="8"/>
    </row>
    <row r="558" customFormat="false" ht="15" hidden="false" customHeight="false" outlineLevel="0" collapsed="false">
      <c r="A558" s="8"/>
      <c r="B558" s="8"/>
      <c r="C558" s="8"/>
      <c r="D558" s="8"/>
      <c r="E558" s="8"/>
      <c r="F558" s="8"/>
      <c r="G558" s="8"/>
      <c r="H558" s="8"/>
      <c r="I558" s="8"/>
      <c r="J558" s="8"/>
      <c r="K558" s="8"/>
      <c r="L558" s="8"/>
      <c r="M558" s="8"/>
      <c r="N558" s="8"/>
      <c r="O558" s="8"/>
      <c r="P558" s="8"/>
      <c r="Q558" s="8"/>
      <c r="R558" s="8"/>
      <c r="S558" s="8"/>
    </row>
    <row r="559" customFormat="false" ht="15" hidden="false" customHeight="false" outlineLevel="0" collapsed="false">
      <c r="A559" s="8"/>
      <c r="B559" s="8"/>
      <c r="C559" s="8"/>
      <c r="D559" s="8"/>
      <c r="E559" s="8"/>
      <c r="F559" s="8"/>
      <c r="G559" s="8"/>
      <c r="H559" s="8"/>
      <c r="I559" s="8"/>
      <c r="J559" s="8"/>
      <c r="K559" s="8"/>
      <c r="L559" s="8"/>
      <c r="M559" s="8"/>
      <c r="N559" s="8"/>
      <c r="O559" s="8"/>
      <c r="P559" s="8"/>
      <c r="Q559" s="8"/>
      <c r="R559" s="8"/>
      <c r="S559" s="8"/>
    </row>
    <row r="560" customFormat="false" ht="15" hidden="false" customHeight="false" outlineLevel="0" collapsed="false">
      <c r="A560" s="8"/>
      <c r="B560" s="8"/>
      <c r="C560" s="8"/>
      <c r="D560" s="8"/>
      <c r="E560" s="8"/>
      <c r="F560" s="8"/>
      <c r="G560" s="8"/>
      <c r="H560" s="8"/>
      <c r="I560" s="8"/>
      <c r="J560" s="8"/>
      <c r="K560" s="8"/>
      <c r="L560" s="8"/>
      <c r="M560" s="8"/>
      <c r="N560" s="8"/>
      <c r="O560" s="8"/>
      <c r="P560" s="8"/>
      <c r="Q560" s="8"/>
      <c r="R560" s="8"/>
      <c r="S560" s="8"/>
    </row>
    <row r="561" customFormat="false" ht="15" hidden="false" customHeight="false" outlineLevel="0" collapsed="false">
      <c r="A561" s="8"/>
      <c r="B561" s="8"/>
      <c r="C561" s="8"/>
      <c r="D561" s="8"/>
      <c r="E561" s="8"/>
      <c r="F561" s="8"/>
      <c r="G561" s="8"/>
      <c r="H561" s="8"/>
      <c r="I561" s="8"/>
      <c r="J561" s="8"/>
      <c r="K561" s="8"/>
      <c r="L561" s="8"/>
      <c r="M561" s="8"/>
      <c r="N561" s="8"/>
      <c r="O561" s="8"/>
      <c r="P561" s="8"/>
      <c r="Q561" s="8"/>
      <c r="R561" s="8"/>
      <c r="S561" s="8"/>
    </row>
    <row r="562" customFormat="false" ht="15" hidden="false" customHeight="false" outlineLevel="0" collapsed="false">
      <c r="A562" s="8"/>
      <c r="B562" s="8"/>
      <c r="C562" s="8"/>
      <c r="D562" s="8"/>
      <c r="E562" s="8"/>
      <c r="F562" s="8"/>
      <c r="G562" s="8"/>
      <c r="H562" s="8"/>
      <c r="I562" s="8"/>
      <c r="J562" s="8"/>
      <c r="K562" s="8"/>
      <c r="L562" s="8"/>
      <c r="M562" s="8"/>
      <c r="N562" s="8"/>
      <c r="O562" s="8"/>
      <c r="P562" s="8"/>
      <c r="Q562" s="8"/>
      <c r="R562" s="8"/>
      <c r="S562" s="8"/>
    </row>
    <row r="563" customFormat="false" ht="15" hidden="false" customHeight="false" outlineLevel="0" collapsed="false">
      <c r="A563" s="8"/>
      <c r="B563" s="8"/>
      <c r="C563" s="8"/>
      <c r="D563" s="8"/>
      <c r="E563" s="8"/>
      <c r="F563" s="8"/>
      <c r="G563" s="8"/>
      <c r="H563" s="8"/>
      <c r="I563" s="8"/>
      <c r="J563" s="8"/>
      <c r="K563" s="8"/>
      <c r="L563" s="8"/>
      <c r="M563" s="8"/>
      <c r="N563" s="8"/>
      <c r="O563" s="8"/>
      <c r="P563" s="8"/>
      <c r="Q563" s="8"/>
      <c r="R563" s="8"/>
      <c r="S563" s="8"/>
    </row>
    <row r="564" customFormat="false" ht="15" hidden="false" customHeight="false" outlineLevel="0" collapsed="false">
      <c r="A564" s="8"/>
      <c r="B564" s="8"/>
      <c r="C564" s="8"/>
      <c r="D564" s="8"/>
      <c r="E564" s="8"/>
      <c r="F564" s="8"/>
      <c r="G564" s="8"/>
      <c r="H564" s="8"/>
      <c r="I564" s="8"/>
      <c r="J564" s="8"/>
      <c r="K564" s="8"/>
      <c r="L564" s="8"/>
      <c r="M564" s="8"/>
      <c r="N564" s="8"/>
      <c r="O564" s="8"/>
      <c r="P564" s="8"/>
      <c r="Q564" s="8"/>
      <c r="R564" s="8"/>
      <c r="S564" s="8"/>
    </row>
    <row r="565" customFormat="false" ht="15" hidden="false" customHeight="false" outlineLevel="0" collapsed="false">
      <c r="A565" s="8"/>
      <c r="B565" s="8"/>
      <c r="C565" s="8"/>
      <c r="D565" s="8"/>
      <c r="E565" s="8"/>
      <c r="F565" s="8"/>
      <c r="G565" s="8"/>
      <c r="H565" s="8"/>
      <c r="I565" s="8"/>
      <c r="J565" s="8"/>
      <c r="K565" s="8"/>
      <c r="L565" s="8"/>
      <c r="M565" s="8"/>
      <c r="N565" s="8"/>
      <c r="O565" s="8"/>
      <c r="P565" s="8"/>
      <c r="Q565" s="8"/>
      <c r="R565" s="8"/>
      <c r="S565" s="8"/>
    </row>
    <row r="566" customFormat="false" ht="15" hidden="false" customHeight="false" outlineLevel="0" collapsed="false">
      <c r="A566" s="8"/>
      <c r="B566" s="8"/>
      <c r="C566" s="8"/>
      <c r="D566" s="8"/>
      <c r="E566" s="8"/>
      <c r="F566" s="8"/>
      <c r="G566" s="8"/>
      <c r="H566" s="8"/>
      <c r="I566" s="8"/>
      <c r="J566" s="8"/>
      <c r="K566" s="8"/>
      <c r="L566" s="8"/>
      <c r="M566" s="8"/>
      <c r="N566" s="8"/>
      <c r="O566" s="8"/>
      <c r="P566" s="8"/>
      <c r="Q566" s="8"/>
      <c r="R566" s="8"/>
      <c r="S566" s="8"/>
    </row>
    <row r="567" customFormat="false" ht="15" hidden="false" customHeight="false" outlineLevel="0" collapsed="false">
      <c r="A567" s="8"/>
      <c r="B567" s="8"/>
      <c r="C567" s="8"/>
      <c r="D567" s="8"/>
      <c r="E567" s="8"/>
      <c r="F567" s="8"/>
      <c r="G567" s="8"/>
      <c r="H567" s="8"/>
      <c r="I567" s="8"/>
      <c r="J567" s="8"/>
      <c r="K567" s="8"/>
      <c r="L567" s="8"/>
      <c r="M567" s="8"/>
      <c r="N567" s="8"/>
      <c r="O567" s="8"/>
      <c r="P567" s="8"/>
      <c r="Q567" s="8"/>
      <c r="R567" s="8"/>
      <c r="S567" s="8"/>
    </row>
    <row r="568" customFormat="false" ht="15" hidden="false" customHeight="false" outlineLevel="0" collapsed="false">
      <c r="A568" s="8"/>
      <c r="B568" s="8"/>
      <c r="C568" s="8"/>
      <c r="D568" s="8"/>
      <c r="E568" s="8"/>
      <c r="F568" s="8"/>
      <c r="G568" s="8"/>
      <c r="H568" s="8"/>
      <c r="I568" s="8"/>
      <c r="J568" s="8"/>
      <c r="K568" s="8"/>
      <c r="L568" s="8"/>
      <c r="M568" s="8"/>
      <c r="N568" s="8"/>
      <c r="O568" s="8"/>
      <c r="P568" s="8"/>
      <c r="Q568" s="8"/>
      <c r="R568" s="8"/>
      <c r="S568" s="8"/>
    </row>
    <row r="569" customFormat="false" ht="15" hidden="false" customHeight="false" outlineLevel="0" collapsed="false">
      <c r="A569" s="8"/>
      <c r="B569" s="8"/>
      <c r="C569" s="8"/>
      <c r="D569" s="8"/>
      <c r="E569" s="8"/>
      <c r="F569" s="8"/>
      <c r="G569" s="8"/>
      <c r="H569" s="8"/>
      <c r="I569" s="8"/>
      <c r="J569" s="8"/>
      <c r="K569" s="8"/>
      <c r="L569" s="8"/>
      <c r="M569" s="8"/>
      <c r="N569" s="8"/>
      <c r="O569" s="8"/>
      <c r="P569" s="8"/>
      <c r="Q569" s="8"/>
      <c r="R569" s="8"/>
      <c r="S569" s="8"/>
    </row>
    <row r="570" customFormat="false" ht="15" hidden="false" customHeight="false" outlineLevel="0" collapsed="false">
      <c r="A570" s="8"/>
      <c r="B570" s="8"/>
      <c r="C570" s="8"/>
      <c r="D570" s="8"/>
      <c r="E570" s="8"/>
      <c r="F570" s="8"/>
      <c r="G570" s="8"/>
      <c r="H570" s="8"/>
      <c r="I570" s="8"/>
      <c r="J570" s="8"/>
      <c r="K570" s="8"/>
      <c r="L570" s="8"/>
      <c r="M570" s="8"/>
      <c r="N570" s="8"/>
      <c r="O570" s="8"/>
      <c r="P570" s="8"/>
      <c r="Q570" s="8"/>
      <c r="R570" s="8"/>
      <c r="S570" s="8"/>
    </row>
    <row r="571" customFormat="false" ht="15" hidden="false" customHeight="false" outlineLevel="0" collapsed="false">
      <c r="A571" s="8"/>
      <c r="B571" s="8"/>
      <c r="C571" s="8"/>
      <c r="D571" s="8"/>
      <c r="E571" s="8"/>
      <c r="F571" s="8"/>
      <c r="G571" s="8"/>
      <c r="H571" s="8"/>
      <c r="I571" s="8"/>
      <c r="J571" s="8"/>
      <c r="K571" s="8"/>
      <c r="L571" s="8"/>
      <c r="M571" s="8"/>
      <c r="N571" s="8"/>
      <c r="O571" s="8"/>
      <c r="P571" s="8"/>
      <c r="Q571" s="8"/>
      <c r="R571" s="8"/>
      <c r="S571" s="8"/>
    </row>
    <row r="572" customFormat="false" ht="15" hidden="false" customHeight="false" outlineLevel="0" collapsed="false">
      <c r="A572" s="8"/>
      <c r="B572" s="8"/>
      <c r="C572" s="8"/>
      <c r="D572" s="8"/>
      <c r="E572" s="8"/>
      <c r="F572" s="8"/>
      <c r="G572" s="8"/>
      <c r="H572" s="8"/>
      <c r="I572" s="8"/>
      <c r="J572" s="8"/>
      <c r="K572" s="8"/>
      <c r="L572" s="8"/>
      <c r="M572" s="8"/>
      <c r="N572" s="8"/>
      <c r="O572" s="8"/>
      <c r="P572" s="8"/>
      <c r="Q572" s="8"/>
      <c r="R572" s="8"/>
      <c r="S572" s="8"/>
    </row>
    <row r="573" customFormat="false" ht="15" hidden="false" customHeight="false" outlineLevel="0" collapsed="false">
      <c r="A573" s="8"/>
      <c r="B573" s="8"/>
      <c r="C573" s="8"/>
      <c r="D573" s="8"/>
      <c r="E573" s="8"/>
      <c r="F573" s="8"/>
      <c r="G573" s="8"/>
      <c r="H573" s="8"/>
      <c r="I573" s="8"/>
      <c r="J573" s="8"/>
      <c r="K573" s="8"/>
      <c r="L573" s="8"/>
      <c r="M573" s="8"/>
      <c r="N573" s="8"/>
      <c r="O573" s="8"/>
      <c r="P573" s="8"/>
      <c r="Q573" s="8"/>
      <c r="R573" s="8"/>
      <c r="S573" s="8"/>
    </row>
    <row r="574" customFormat="false" ht="15" hidden="false" customHeight="false" outlineLevel="0" collapsed="false">
      <c r="A574" s="8"/>
      <c r="B574" s="8"/>
      <c r="C574" s="8"/>
      <c r="D574" s="8"/>
      <c r="E574" s="8"/>
      <c r="F574" s="8"/>
      <c r="G574" s="8"/>
      <c r="H574" s="8"/>
      <c r="I574" s="8"/>
      <c r="J574" s="8"/>
      <c r="K574" s="8"/>
      <c r="L574" s="8"/>
      <c r="M574" s="8"/>
      <c r="N574" s="8"/>
      <c r="O574" s="8"/>
      <c r="P574" s="8"/>
      <c r="Q574" s="8"/>
      <c r="R574" s="8"/>
      <c r="S574" s="8"/>
    </row>
    <row r="575" customFormat="false" ht="15" hidden="false" customHeight="false" outlineLevel="0" collapsed="false">
      <c r="A575" s="8"/>
      <c r="B575" s="8"/>
      <c r="C575" s="8"/>
      <c r="D575" s="8"/>
      <c r="E575" s="8"/>
      <c r="F575" s="8"/>
      <c r="G575" s="8"/>
      <c r="H575" s="8"/>
      <c r="I575" s="8"/>
      <c r="J575" s="8"/>
      <c r="K575" s="8"/>
      <c r="L575" s="8"/>
      <c r="M575" s="8"/>
      <c r="N575" s="8"/>
      <c r="O575" s="8"/>
      <c r="P575" s="8"/>
      <c r="Q575" s="8"/>
      <c r="R575" s="8"/>
      <c r="S575" s="8"/>
    </row>
    <row r="576" customFormat="false" ht="15" hidden="false" customHeight="false" outlineLevel="0" collapsed="false">
      <c r="A576" s="8"/>
      <c r="B576" s="8"/>
      <c r="C576" s="8"/>
      <c r="D576" s="8"/>
      <c r="E576" s="8"/>
      <c r="F576" s="8"/>
      <c r="G576" s="8"/>
      <c r="H576" s="8"/>
      <c r="I576" s="8"/>
      <c r="J576" s="8"/>
      <c r="K576" s="8"/>
      <c r="L576" s="8"/>
      <c r="M576" s="8"/>
      <c r="N576" s="8"/>
      <c r="O576" s="8"/>
      <c r="P576" s="8"/>
      <c r="Q576" s="8"/>
      <c r="R576" s="8"/>
      <c r="S576" s="8"/>
    </row>
    <row r="577" customFormat="false" ht="15" hidden="false" customHeight="false" outlineLevel="0" collapsed="false">
      <c r="A577" s="8"/>
      <c r="B577" s="8"/>
      <c r="C577" s="8"/>
      <c r="D577" s="8"/>
      <c r="E577" s="8"/>
      <c r="F577" s="8"/>
      <c r="G577" s="8"/>
      <c r="H577" s="8"/>
      <c r="I577" s="8"/>
      <c r="J577" s="8"/>
      <c r="K577" s="8"/>
      <c r="L577" s="8"/>
      <c r="M577" s="8"/>
      <c r="N577" s="8"/>
      <c r="O577" s="8"/>
      <c r="P577" s="8"/>
      <c r="Q577" s="8"/>
      <c r="R577" s="8"/>
      <c r="S577" s="8"/>
    </row>
    <row r="578" customFormat="false" ht="15" hidden="false" customHeight="false" outlineLevel="0" collapsed="false">
      <c r="A578" s="8"/>
      <c r="B578" s="8"/>
      <c r="C578" s="8"/>
      <c r="D578" s="8"/>
      <c r="E578" s="8"/>
      <c r="F578" s="8"/>
      <c r="G578" s="8"/>
      <c r="H578" s="8"/>
      <c r="I578" s="8"/>
      <c r="J578" s="8"/>
      <c r="K578" s="8"/>
      <c r="L578" s="8"/>
      <c r="M578" s="8"/>
      <c r="N578" s="8"/>
      <c r="O578" s="8"/>
      <c r="P578" s="8"/>
      <c r="Q578" s="8"/>
      <c r="R578" s="8"/>
      <c r="S578" s="8"/>
    </row>
    <row r="579" customFormat="false" ht="15" hidden="false" customHeight="false" outlineLevel="0" collapsed="false">
      <c r="A579" s="8"/>
      <c r="B579" s="8"/>
      <c r="C579" s="8"/>
      <c r="D579" s="8"/>
      <c r="E579" s="8"/>
      <c r="F579" s="8"/>
      <c r="G579" s="8"/>
      <c r="H579" s="8"/>
      <c r="I579" s="8"/>
      <c r="J579" s="8"/>
      <c r="K579" s="8"/>
      <c r="L579" s="8"/>
      <c r="M579" s="8"/>
      <c r="N579" s="8"/>
      <c r="O579" s="8"/>
      <c r="P579" s="8"/>
      <c r="Q579" s="8"/>
      <c r="R579" s="8"/>
      <c r="S579" s="8"/>
    </row>
    <row r="580" customFormat="false" ht="15" hidden="false" customHeight="false" outlineLevel="0" collapsed="false">
      <c r="A580" s="8"/>
      <c r="B580" s="8"/>
      <c r="C580" s="8"/>
      <c r="D580" s="8"/>
      <c r="E580" s="8"/>
      <c r="F580" s="8"/>
      <c r="G580" s="8"/>
      <c r="H580" s="8"/>
      <c r="I580" s="8"/>
      <c r="J580" s="8"/>
      <c r="K580" s="8"/>
      <c r="L580" s="8"/>
      <c r="M580" s="8"/>
      <c r="N580" s="8"/>
      <c r="O580" s="8"/>
      <c r="P580" s="8"/>
      <c r="Q580" s="8"/>
      <c r="R580" s="8"/>
      <c r="S580" s="8"/>
    </row>
    <row r="581" customFormat="false" ht="15" hidden="false" customHeight="false" outlineLevel="0" collapsed="false">
      <c r="A581" s="8"/>
      <c r="B581" s="8"/>
      <c r="C581" s="8"/>
      <c r="D581" s="8"/>
      <c r="E581" s="8"/>
      <c r="F581" s="8"/>
      <c r="G581" s="8"/>
      <c r="H581" s="8"/>
      <c r="I581" s="8"/>
      <c r="J581" s="8"/>
      <c r="K581" s="8"/>
      <c r="L581" s="8"/>
      <c r="M581" s="8"/>
      <c r="N581" s="8"/>
      <c r="O581" s="8"/>
      <c r="P581" s="8"/>
      <c r="Q581" s="8"/>
      <c r="R581" s="8"/>
      <c r="S581" s="8"/>
    </row>
    <row r="582" customFormat="false" ht="15" hidden="false" customHeight="false" outlineLevel="0" collapsed="false">
      <c r="A582" s="8"/>
      <c r="B582" s="8"/>
      <c r="C582" s="8"/>
      <c r="D582" s="8"/>
      <c r="E582" s="8"/>
      <c r="F582" s="8"/>
      <c r="G582" s="8"/>
      <c r="H582" s="8"/>
      <c r="I582" s="8"/>
      <c r="J582" s="8"/>
      <c r="K582" s="8"/>
      <c r="L582" s="8"/>
      <c r="M582" s="8"/>
      <c r="N582" s="8"/>
      <c r="O582" s="8"/>
      <c r="P582" s="8"/>
      <c r="Q582" s="8"/>
      <c r="R582" s="8"/>
      <c r="S582" s="8"/>
    </row>
    <row r="583" customFormat="false" ht="15" hidden="false" customHeight="false" outlineLevel="0" collapsed="false">
      <c r="A583" s="8"/>
      <c r="B583" s="8"/>
      <c r="C583" s="8"/>
      <c r="D583" s="8"/>
      <c r="E583" s="8"/>
      <c r="F583" s="8"/>
      <c r="G583" s="8"/>
      <c r="H583" s="8"/>
      <c r="I583" s="8"/>
      <c r="J583" s="8"/>
      <c r="K583" s="8"/>
      <c r="L583" s="8"/>
      <c r="M583" s="8"/>
      <c r="N583" s="8"/>
      <c r="O583" s="8"/>
      <c r="P583" s="8"/>
      <c r="Q583" s="8"/>
      <c r="R583" s="8"/>
      <c r="S583" s="8"/>
    </row>
    <row r="584" customFormat="false" ht="15" hidden="false" customHeight="false" outlineLevel="0" collapsed="false">
      <c r="A584" s="8"/>
      <c r="B584" s="8"/>
      <c r="C584" s="8"/>
      <c r="D584" s="8"/>
      <c r="E584" s="8"/>
      <c r="F584" s="8"/>
      <c r="G584" s="8"/>
      <c r="H584" s="8"/>
      <c r="I584" s="8"/>
      <c r="J584" s="8"/>
      <c r="K584" s="8"/>
      <c r="L584" s="8"/>
      <c r="M584" s="8"/>
      <c r="N584" s="8"/>
      <c r="O584" s="8"/>
      <c r="P584" s="8"/>
      <c r="Q584" s="8"/>
      <c r="R584" s="8"/>
      <c r="S584" s="8"/>
    </row>
    <row r="585" customFormat="false" ht="15" hidden="false" customHeight="false" outlineLevel="0" collapsed="false">
      <c r="A585" s="8"/>
      <c r="B585" s="8"/>
      <c r="C585" s="8"/>
      <c r="D585" s="8"/>
      <c r="E585" s="8"/>
      <c r="F585" s="8"/>
      <c r="G585" s="8"/>
      <c r="H585" s="8"/>
      <c r="I585" s="8"/>
      <c r="J585" s="8"/>
      <c r="K585" s="8"/>
      <c r="L585" s="8"/>
      <c r="M585" s="8"/>
      <c r="N585" s="8"/>
      <c r="O585" s="8"/>
      <c r="P585" s="8"/>
      <c r="Q585" s="8"/>
      <c r="R585" s="8"/>
      <c r="S585" s="8"/>
    </row>
    <row r="586" customFormat="false" ht="15" hidden="false" customHeight="false" outlineLevel="0" collapsed="false">
      <c r="A586" s="8"/>
      <c r="B586" s="8"/>
      <c r="C586" s="8"/>
      <c r="D586" s="8"/>
      <c r="E586" s="8"/>
      <c r="F586" s="8"/>
      <c r="G586" s="8"/>
      <c r="H586" s="8"/>
      <c r="I586" s="8"/>
      <c r="J586" s="8"/>
      <c r="K586" s="8"/>
      <c r="L586" s="8"/>
      <c r="M586" s="8"/>
      <c r="N586" s="8"/>
      <c r="O586" s="8"/>
      <c r="P586" s="8"/>
      <c r="Q586" s="8"/>
      <c r="R586" s="8"/>
      <c r="S586" s="8"/>
    </row>
    <row r="587" customFormat="false" ht="15" hidden="false" customHeight="false" outlineLevel="0" collapsed="false">
      <c r="A587" s="8"/>
      <c r="B587" s="8"/>
      <c r="C587" s="8"/>
      <c r="D587" s="8"/>
      <c r="E587" s="8"/>
      <c r="F587" s="8"/>
      <c r="G587" s="8"/>
      <c r="H587" s="8"/>
      <c r="I587" s="8"/>
      <c r="J587" s="8"/>
      <c r="K587" s="8"/>
      <c r="L587" s="8"/>
      <c r="M587" s="8"/>
      <c r="N587" s="8"/>
      <c r="O587" s="8"/>
      <c r="P587" s="8"/>
      <c r="Q587" s="8"/>
      <c r="R587" s="8"/>
      <c r="S587" s="8"/>
    </row>
    <row r="588" customFormat="false" ht="15" hidden="false" customHeight="false" outlineLevel="0" collapsed="false">
      <c r="A588" s="8"/>
      <c r="B588" s="8"/>
      <c r="C588" s="8"/>
      <c r="D588" s="8"/>
      <c r="E588" s="8"/>
      <c r="F588" s="8"/>
      <c r="G588" s="8"/>
      <c r="H588" s="8"/>
      <c r="I588" s="8"/>
      <c r="J588" s="8"/>
      <c r="K588" s="8"/>
      <c r="L588" s="8"/>
      <c r="M588" s="8"/>
      <c r="N588" s="8"/>
      <c r="O588" s="8"/>
      <c r="P588" s="8"/>
      <c r="Q588" s="8"/>
      <c r="R588" s="8"/>
      <c r="S588" s="8"/>
    </row>
    <row r="589" customFormat="false" ht="15" hidden="false" customHeight="false" outlineLevel="0" collapsed="false">
      <c r="A589" s="8"/>
      <c r="B589" s="8"/>
      <c r="C589" s="8"/>
      <c r="D589" s="8"/>
      <c r="E589" s="8"/>
      <c r="F589" s="8"/>
      <c r="G589" s="8"/>
      <c r="H589" s="8"/>
      <c r="I589" s="8"/>
      <c r="J589" s="8"/>
      <c r="K589" s="8"/>
      <c r="L589" s="8"/>
      <c r="M589" s="8"/>
      <c r="N589" s="8"/>
      <c r="O589" s="8"/>
      <c r="P589" s="8"/>
      <c r="Q589" s="8"/>
      <c r="R589" s="8"/>
      <c r="S589" s="8"/>
    </row>
    <row r="590" customFormat="false" ht="15" hidden="false" customHeight="false" outlineLevel="0" collapsed="false">
      <c r="A590" s="8"/>
      <c r="B590" s="8"/>
      <c r="C590" s="8"/>
      <c r="D590" s="8"/>
      <c r="E590" s="8"/>
      <c r="F590" s="8"/>
      <c r="G590" s="8"/>
      <c r="H590" s="8"/>
      <c r="I590" s="8"/>
      <c r="J590" s="8"/>
      <c r="K590" s="8"/>
      <c r="L590" s="8"/>
      <c r="M590" s="8"/>
      <c r="N590" s="8"/>
      <c r="O590" s="8"/>
      <c r="P590" s="8"/>
      <c r="Q590" s="8"/>
      <c r="R590" s="8"/>
      <c r="S590" s="8"/>
    </row>
    <row r="591" customFormat="false" ht="15" hidden="false" customHeight="false" outlineLevel="0" collapsed="false">
      <c r="A591" s="8"/>
      <c r="B591" s="8"/>
      <c r="C591" s="8"/>
      <c r="D591" s="8"/>
      <c r="E591" s="8"/>
      <c r="F591" s="8"/>
      <c r="G591" s="8"/>
      <c r="H591" s="8"/>
      <c r="I591" s="8"/>
      <c r="J591" s="8"/>
      <c r="K591" s="8"/>
      <c r="L591" s="8"/>
      <c r="M591" s="8"/>
      <c r="N591" s="8"/>
      <c r="O591" s="8"/>
      <c r="P591" s="8"/>
      <c r="Q591" s="8"/>
      <c r="R591" s="8"/>
      <c r="S591" s="8"/>
    </row>
    <row r="592" customFormat="false" ht="15" hidden="false" customHeight="false" outlineLevel="0" collapsed="false">
      <c r="A592" s="8"/>
      <c r="B592" s="8"/>
      <c r="C592" s="8"/>
      <c r="D592" s="8"/>
      <c r="E592" s="8"/>
      <c r="F592" s="8"/>
      <c r="G592" s="8"/>
      <c r="H592" s="8"/>
      <c r="I592" s="8"/>
      <c r="J592" s="8"/>
      <c r="K592" s="8"/>
      <c r="L592" s="8"/>
      <c r="M592" s="8"/>
      <c r="N592" s="8"/>
      <c r="O592" s="8"/>
      <c r="P592" s="8"/>
      <c r="Q592" s="8"/>
      <c r="R592" s="8"/>
      <c r="S592" s="8"/>
    </row>
    <row r="593" customFormat="false" ht="15" hidden="false" customHeight="false" outlineLevel="0" collapsed="false">
      <c r="A593" s="8"/>
      <c r="B593" s="8"/>
      <c r="C593" s="8"/>
      <c r="D593" s="8"/>
      <c r="E593" s="8"/>
      <c r="F593" s="8"/>
      <c r="G593" s="8"/>
      <c r="H593" s="8"/>
      <c r="I593" s="8"/>
      <c r="J593" s="8"/>
      <c r="K593" s="8"/>
      <c r="L593" s="8"/>
      <c r="M593" s="8"/>
      <c r="N593" s="8"/>
      <c r="O593" s="8"/>
      <c r="P593" s="8"/>
      <c r="Q593" s="8"/>
      <c r="R593" s="8"/>
      <c r="S593" s="8"/>
    </row>
    <row r="594" customFormat="false" ht="15" hidden="false" customHeight="false" outlineLevel="0" collapsed="false">
      <c r="A594" s="8"/>
      <c r="B594" s="8"/>
      <c r="C594" s="8"/>
      <c r="D594" s="8"/>
      <c r="E594" s="8"/>
      <c r="F594" s="8"/>
      <c r="G594" s="8"/>
      <c r="H594" s="8"/>
      <c r="I594" s="8"/>
      <c r="J594" s="8"/>
      <c r="K594" s="8"/>
      <c r="L594" s="8"/>
      <c r="M594" s="8"/>
      <c r="N594" s="8"/>
      <c r="O594" s="8"/>
      <c r="P594" s="8"/>
      <c r="Q594" s="8"/>
      <c r="R594" s="8"/>
      <c r="S594" s="8"/>
    </row>
    <row r="595" customFormat="false" ht="15" hidden="false" customHeight="false" outlineLevel="0" collapsed="false">
      <c r="A595" s="8"/>
      <c r="B595" s="8"/>
      <c r="C595" s="8"/>
      <c r="D595" s="8"/>
      <c r="E595" s="8"/>
      <c r="F595" s="8"/>
      <c r="G595" s="8"/>
      <c r="H595" s="8"/>
      <c r="I595" s="8"/>
      <c r="J595" s="8"/>
      <c r="K595" s="8"/>
      <c r="L595" s="8"/>
      <c r="M595" s="8"/>
      <c r="N595" s="8"/>
      <c r="O595" s="8"/>
      <c r="P595" s="8"/>
      <c r="Q595" s="8"/>
      <c r="R595" s="8"/>
      <c r="S595" s="8"/>
    </row>
    <row r="596" customFormat="false" ht="15" hidden="false" customHeight="false" outlineLevel="0" collapsed="false">
      <c r="A596" s="8"/>
      <c r="B596" s="8"/>
      <c r="C596" s="8"/>
      <c r="D596" s="8"/>
      <c r="E596" s="8"/>
      <c r="F596" s="8"/>
      <c r="G596" s="8"/>
      <c r="H596" s="8"/>
      <c r="I596" s="8"/>
      <c r="J596" s="8"/>
      <c r="K596" s="8"/>
      <c r="L596" s="8"/>
      <c r="M596" s="8"/>
      <c r="N596" s="8"/>
      <c r="O596" s="8"/>
      <c r="P596" s="8"/>
      <c r="Q596" s="8"/>
      <c r="R596" s="8"/>
      <c r="S596" s="8"/>
    </row>
    <row r="597" customFormat="false" ht="15" hidden="false" customHeight="false" outlineLevel="0" collapsed="false">
      <c r="A597" s="8"/>
      <c r="B597" s="8"/>
      <c r="C597" s="8"/>
      <c r="D597" s="8"/>
      <c r="E597" s="8"/>
      <c r="F597" s="8"/>
      <c r="G597" s="8"/>
      <c r="H597" s="8"/>
      <c r="I597" s="8"/>
      <c r="J597" s="8"/>
      <c r="K597" s="8"/>
      <c r="L597" s="8"/>
      <c r="M597" s="8"/>
      <c r="N597" s="8"/>
      <c r="O597" s="8"/>
      <c r="P597" s="8"/>
      <c r="Q597" s="8"/>
      <c r="R597" s="8"/>
      <c r="S597" s="8"/>
    </row>
    <row r="598" customFormat="false" ht="15" hidden="false" customHeight="false" outlineLevel="0" collapsed="false">
      <c r="A598" s="8"/>
      <c r="B598" s="8"/>
      <c r="C598" s="8"/>
      <c r="D598" s="8"/>
      <c r="E598" s="8"/>
      <c r="F598" s="8"/>
      <c r="G598" s="8"/>
      <c r="H598" s="8"/>
      <c r="I598" s="8"/>
      <c r="J598" s="8"/>
      <c r="K598" s="8"/>
      <c r="L598" s="8"/>
      <c r="M598" s="8"/>
      <c r="N598" s="8"/>
      <c r="O598" s="8"/>
      <c r="P598" s="8"/>
      <c r="Q598" s="8"/>
      <c r="R598" s="8"/>
      <c r="S598" s="8"/>
    </row>
    <row r="599" customFormat="false" ht="15" hidden="false" customHeight="false" outlineLevel="0" collapsed="false">
      <c r="A599" s="8"/>
      <c r="B599" s="8"/>
      <c r="C599" s="8"/>
      <c r="D599" s="8"/>
      <c r="E599" s="8"/>
      <c r="F599" s="8"/>
      <c r="G599" s="8"/>
      <c r="H599" s="8"/>
      <c r="I599" s="8"/>
      <c r="J599" s="8"/>
      <c r="K599" s="8"/>
      <c r="L599" s="8"/>
      <c r="M599" s="8"/>
      <c r="N599" s="8"/>
      <c r="O599" s="8"/>
      <c r="P599" s="8"/>
      <c r="Q599" s="8"/>
      <c r="R599" s="8"/>
      <c r="S599" s="8"/>
    </row>
    <row r="600" customFormat="false" ht="15" hidden="false" customHeight="false" outlineLevel="0" collapsed="false">
      <c r="A600" s="8"/>
      <c r="B600" s="8"/>
      <c r="C600" s="8"/>
      <c r="D600" s="8"/>
      <c r="E600" s="8"/>
      <c r="F600" s="8"/>
      <c r="G600" s="8"/>
      <c r="H600" s="8"/>
      <c r="I600" s="8"/>
      <c r="J600" s="8"/>
      <c r="K600" s="8"/>
      <c r="L600" s="8"/>
      <c r="M600" s="8"/>
      <c r="N600" s="8"/>
      <c r="O600" s="8"/>
      <c r="P600" s="8"/>
      <c r="Q600" s="8"/>
      <c r="R600" s="8"/>
      <c r="S600" s="8"/>
    </row>
    <row r="601" customFormat="false" ht="15" hidden="false" customHeight="false" outlineLevel="0" collapsed="false">
      <c r="A601" s="8"/>
      <c r="B601" s="8"/>
      <c r="C601" s="8"/>
      <c r="D601" s="8"/>
      <c r="E601" s="8"/>
      <c r="F601" s="8"/>
      <c r="G601" s="8"/>
      <c r="H601" s="8"/>
      <c r="I601" s="8"/>
      <c r="J601" s="8"/>
      <c r="K601" s="8"/>
      <c r="L601" s="8"/>
      <c r="M601" s="8"/>
      <c r="N601" s="8"/>
      <c r="O601" s="8"/>
      <c r="P601" s="8"/>
      <c r="Q601" s="8"/>
      <c r="R601" s="8"/>
      <c r="S601" s="8"/>
    </row>
    <row r="602" customFormat="false" ht="15" hidden="false" customHeight="false" outlineLevel="0" collapsed="false">
      <c r="A602" s="8"/>
      <c r="B602" s="8"/>
      <c r="C602" s="8"/>
      <c r="D602" s="8"/>
      <c r="E602" s="8"/>
      <c r="F602" s="8"/>
      <c r="G602" s="8"/>
      <c r="H602" s="8"/>
      <c r="I602" s="8"/>
      <c r="J602" s="8"/>
      <c r="K602" s="8"/>
      <c r="L602" s="8"/>
      <c r="M602" s="8"/>
      <c r="N602" s="8"/>
      <c r="O602" s="8"/>
      <c r="P602" s="8"/>
      <c r="Q602" s="8"/>
      <c r="R602" s="8"/>
      <c r="S602" s="8"/>
    </row>
    <row r="603" customFormat="false" ht="15" hidden="false" customHeight="false" outlineLevel="0" collapsed="false">
      <c r="A603" s="8"/>
      <c r="B603" s="8"/>
      <c r="C603" s="8"/>
      <c r="D603" s="8"/>
      <c r="E603" s="8"/>
      <c r="F603" s="8"/>
      <c r="G603" s="8"/>
      <c r="H603" s="8"/>
      <c r="I603" s="8"/>
      <c r="J603" s="8"/>
      <c r="K603" s="8"/>
      <c r="L603" s="8"/>
      <c r="M603" s="8"/>
      <c r="N603" s="8"/>
      <c r="O603" s="8"/>
      <c r="P603" s="8"/>
      <c r="Q603" s="8"/>
      <c r="R603" s="8"/>
      <c r="S603" s="8"/>
    </row>
    <row r="604" customFormat="false" ht="15" hidden="false" customHeight="false" outlineLevel="0" collapsed="false">
      <c r="A604" s="8"/>
      <c r="B604" s="8"/>
      <c r="C604" s="8"/>
      <c r="D604" s="8"/>
      <c r="E604" s="8"/>
      <c r="F604" s="8"/>
      <c r="G604" s="8"/>
      <c r="H604" s="8"/>
      <c r="I604" s="8"/>
      <c r="J604" s="8"/>
      <c r="K604" s="8"/>
      <c r="L604" s="8"/>
      <c r="M604" s="8"/>
      <c r="N604" s="8"/>
      <c r="O604" s="8"/>
      <c r="P604" s="8"/>
      <c r="Q604" s="8"/>
      <c r="R604" s="8"/>
      <c r="S604" s="8"/>
    </row>
    <row r="605" customFormat="false" ht="15" hidden="false" customHeight="false" outlineLevel="0" collapsed="false">
      <c r="A605" s="8"/>
      <c r="B605" s="8"/>
      <c r="C605" s="8"/>
      <c r="D605" s="8"/>
      <c r="E605" s="8"/>
      <c r="F605" s="8"/>
      <c r="G605" s="8"/>
      <c r="H605" s="8"/>
      <c r="I605" s="8"/>
      <c r="J605" s="8"/>
      <c r="K605" s="8"/>
      <c r="L605" s="8"/>
      <c r="M605" s="8"/>
      <c r="N605" s="8"/>
      <c r="O605" s="8"/>
      <c r="P605" s="8"/>
      <c r="Q605" s="8"/>
      <c r="R605" s="8"/>
      <c r="S605" s="8"/>
    </row>
    <row r="606" customFormat="false" ht="15" hidden="false" customHeight="false" outlineLevel="0" collapsed="false">
      <c r="A606" s="8"/>
      <c r="B606" s="8"/>
      <c r="C606" s="8"/>
      <c r="D606" s="8"/>
      <c r="E606" s="8"/>
      <c r="F606" s="8"/>
      <c r="G606" s="8"/>
      <c r="H606" s="8"/>
      <c r="I606" s="8"/>
      <c r="J606" s="8"/>
      <c r="K606" s="8"/>
      <c r="L606" s="8"/>
      <c r="M606" s="8"/>
      <c r="N606" s="8"/>
      <c r="O606" s="8"/>
      <c r="P606" s="8"/>
      <c r="Q606" s="8"/>
      <c r="R606" s="8"/>
      <c r="S606" s="8"/>
    </row>
    <row r="607" customFormat="false" ht="15" hidden="false" customHeight="false" outlineLevel="0" collapsed="false">
      <c r="A607" s="8"/>
      <c r="B607" s="8"/>
      <c r="C607" s="8"/>
      <c r="D607" s="8"/>
      <c r="E607" s="8"/>
      <c r="F607" s="8"/>
      <c r="G607" s="8"/>
      <c r="H607" s="8"/>
      <c r="I607" s="8"/>
      <c r="J607" s="8"/>
      <c r="K607" s="8"/>
      <c r="L607" s="8"/>
      <c r="M607" s="8"/>
      <c r="N607" s="8"/>
      <c r="O607" s="8"/>
      <c r="P607" s="8"/>
      <c r="Q607" s="8"/>
      <c r="R607" s="8"/>
      <c r="S607" s="8"/>
    </row>
    <row r="608" customFormat="false" ht="15" hidden="false" customHeight="false" outlineLevel="0" collapsed="false">
      <c r="A608" s="8"/>
      <c r="B608" s="8"/>
      <c r="C608" s="8"/>
      <c r="D608" s="8"/>
      <c r="E608" s="8"/>
      <c r="F608" s="8"/>
      <c r="G608" s="8"/>
      <c r="H608" s="8"/>
      <c r="I608" s="8"/>
      <c r="J608" s="8"/>
      <c r="K608" s="8"/>
      <c r="L608" s="8"/>
      <c r="M608" s="8"/>
      <c r="N608" s="8"/>
      <c r="O608" s="8"/>
      <c r="P608" s="8"/>
      <c r="Q608" s="8"/>
      <c r="R608" s="8"/>
      <c r="S608" s="8"/>
    </row>
    <row r="609" customFormat="false" ht="15" hidden="false" customHeight="false" outlineLevel="0" collapsed="false">
      <c r="A609" s="8"/>
      <c r="B609" s="8"/>
      <c r="C609" s="8"/>
      <c r="D609" s="8"/>
      <c r="E609" s="8"/>
      <c r="F609" s="8"/>
      <c r="G609" s="8"/>
      <c r="H609" s="8"/>
      <c r="I609" s="8"/>
      <c r="J609" s="8"/>
      <c r="K609" s="8"/>
      <c r="L609" s="8"/>
      <c r="M609" s="8"/>
      <c r="N609" s="8"/>
      <c r="O609" s="8"/>
      <c r="P609" s="8"/>
      <c r="Q609" s="8"/>
      <c r="R609" s="8"/>
      <c r="S609" s="8"/>
    </row>
    <row r="610" customFormat="false" ht="15" hidden="false" customHeight="false" outlineLevel="0" collapsed="false">
      <c r="A610" s="8"/>
      <c r="B610" s="8"/>
      <c r="C610" s="8"/>
      <c r="D610" s="8"/>
      <c r="E610" s="8"/>
      <c r="F610" s="8"/>
      <c r="G610" s="8"/>
      <c r="H610" s="8"/>
      <c r="I610" s="8"/>
      <c r="J610" s="8"/>
      <c r="K610" s="8"/>
      <c r="L610" s="8"/>
      <c r="M610" s="8"/>
      <c r="N610" s="8"/>
      <c r="O610" s="8"/>
      <c r="P610" s="8"/>
      <c r="Q610" s="8"/>
      <c r="R610" s="8"/>
      <c r="S610" s="8"/>
    </row>
    <row r="611" customFormat="false" ht="15" hidden="false" customHeight="false" outlineLevel="0" collapsed="false">
      <c r="A611" s="8"/>
      <c r="B611" s="8"/>
      <c r="C611" s="8"/>
      <c r="D611" s="8"/>
      <c r="E611" s="8"/>
      <c r="F611" s="8"/>
      <c r="G611" s="8"/>
      <c r="H611" s="8"/>
      <c r="I611" s="8"/>
      <c r="J611" s="8"/>
      <c r="K611" s="8"/>
      <c r="L611" s="8"/>
      <c r="M611" s="8"/>
      <c r="N611" s="8"/>
      <c r="O611" s="8"/>
      <c r="P611" s="8"/>
      <c r="Q611" s="8"/>
      <c r="R611" s="8"/>
      <c r="S611" s="8"/>
    </row>
    <row r="612" customFormat="false" ht="15" hidden="false" customHeight="false" outlineLevel="0" collapsed="false">
      <c r="A612" s="8"/>
      <c r="B612" s="8"/>
      <c r="C612" s="8"/>
      <c r="D612" s="8"/>
      <c r="E612" s="8"/>
      <c r="F612" s="8"/>
      <c r="G612" s="8"/>
      <c r="H612" s="8"/>
      <c r="I612" s="8"/>
      <c r="J612" s="8"/>
      <c r="K612" s="8"/>
      <c r="L612" s="8"/>
      <c r="M612" s="8"/>
      <c r="N612" s="8"/>
      <c r="O612" s="8"/>
      <c r="P612" s="8"/>
      <c r="Q612" s="8"/>
      <c r="R612" s="8"/>
      <c r="S612" s="8"/>
    </row>
    <row r="613" customFormat="false" ht="15" hidden="false" customHeight="false" outlineLevel="0" collapsed="false">
      <c r="A613" s="8"/>
      <c r="B613" s="8"/>
      <c r="C613" s="8"/>
      <c r="D613" s="8"/>
      <c r="E613" s="8"/>
      <c r="F613" s="8"/>
      <c r="G613" s="8"/>
      <c r="H613" s="8"/>
      <c r="I613" s="8"/>
      <c r="J613" s="8"/>
      <c r="K613" s="8"/>
      <c r="L613" s="8"/>
      <c r="M613" s="8"/>
      <c r="N613" s="8"/>
      <c r="O613" s="8"/>
      <c r="P613" s="8"/>
      <c r="Q613" s="8"/>
      <c r="R613" s="8"/>
      <c r="S613" s="8"/>
    </row>
    <row r="614" customFormat="false" ht="15" hidden="false" customHeight="false" outlineLevel="0" collapsed="false">
      <c r="A614" s="8"/>
      <c r="B614" s="8"/>
      <c r="C614" s="8"/>
      <c r="D614" s="8"/>
      <c r="E614" s="8"/>
      <c r="F614" s="8"/>
      <c r="G614" s="8"/>
      <c r="H614" s="8"/>
      <c r="I614" s="8"/>
      <c r="J614" s="8"/>
      <c r="K614" s="8"/>
      <c r="L614" s="8"/>
      <c r="M614" s="8"/>
      <c r="N614" s="8"/>
      <c r="O614" s="8"/>
      <c r="P614" s="8"/>
      <c r="Q614" s="8"/>
      <c r="R614" s="8"/>
      <c r="S614" s="8"/>
    </row>
    <row r="615" customFormat="false" ht="15" hidden="false" customHeight="false" outlineLevel="0" collapsed="false">
      <c r="A615" s="8"/>
      <c r="B615" s="8"/>
      <c r="C615" s="8"/>
      <c r="D615" s="8"/>
      <c r="E615" s="8"/>
      <c r="F615" s="8"/>
      <c r="G615" s="8"/>
      <c r="H615" s="8"/>
      <c r="I615" s="8"/>
      <c r="J615" s="8"/>
      <c r="K615" s="8"/>
      <c r="L615" s="8"/>
      <c r="M615" s="8"/>
      <c r="N615" s="8"/>
      <c r="O615" s="8"/>
      <c r="P615" s="8"/>
      <c r="Q615" s="8"/>
      <c r="R615" s="8"/>
      <c r="S615" s="8"/>
    </row>
    <row r="616" customFormat="false" ht="15" hidden="false" customHeight="false" outlineLevel="0" collapsed="false">
      <c r="A616" s="8"/>
      <c r="B616" s="8"/>
      <c r="C616" s="8"/>
      <c r="D616" s="8"/>
      <c r="E616" s="8"/>
      <c r="F616" s="8"/>
      <c r="G616" s="8"/>
      <c r="H616" s="8"/>
      <c r="I616" s="8"/>
      <c r="J616" s="8"/>
      <c r="K616" s="8"/>
      <c r="L616" s="8"/>
      <c r="M616" s="8"/>
      <c r="N616" s="8"/>
      <c r="O616" s="8"/>
      <c r="P616" s="8"/>
      <c r="Q616" s="8"/>
      <c r="R616" s="8"/>
      <c r="S616" s="8"/>
    </row>
    <row r="617" customFormat="false" ht="15" hidden="false" customHeight="false" outlineLevel="0" collapsed="false">
      <c r="A617" s="8"/>
      <c r="B617" s="8"/>
      <c r="C617" s="8"/>
      <c r="D617" s="8"/>
      <c r="E617" s="8"/>
      <c r="F617" s="8"/>
      <c r="G617" s="8"/>
      <c r="H617" s="8"/>
      <c r="I617" s="8"/>
      <c r="J617" s="8"/>
      <c r="K617" s="8"/>
      <c r="L617" s="8"/>
      <c r="M617" s="8"/>
      <c r="N617" s="8"/>
      <c r="O617" s="8"/>
      <c r="P617" s="8"/>
      <c r="Q617" s="8"/>
      <c r="R617" s="8"/>
      <c r="S617" s="8"/>
    </row>
    <row r="618" customFormat="false" ht="15" hidden="false" customHeight="false" outlineLevel="0" collapsed="false">
      <c r="A618" s="8"/>
      <c r="B618" s="8"/>
      <c r="C618" s="8"/>
      <c r="D618" s="8"/>
      <c r="E618" s="8"/>
      <c r="F618" s="8"/>
      <c r="G618" s="8"/>
      <c r="H618" s="8"/>
      <c r="I618" s="8"/>
      <c r="J618" s="8"/>
      <c r="K618" s="8"/>
      <c r="L618" s="8"/>
      <c r="M618" s="8"/>
      <c r="N618" s="8"/>
      <c r="O618" s="8"/>
      <c r="P618" s="8"/>
      <c r="Q618" s="8"/>
      <c r="R618" s="8"/>
      <c r="S618" s="8"/>
    </row>
    <row r="619" customFormat="false" ht="15" hidden="false" customHeight="false" outlineLevel="0" collapsed="false">
      <c r="A619" s="8"/>
      <c r="B619" s="8"/>
      <c r="C619" s="8"/>
      <c r="D619" s="8"/>
      <c r="E619" s="8"/>
      <c r="F619" s="8"/>
      <c r="G619" s="8"/>
      <c r="H619" s="8"/>
      <c r="I619" s="8"/>
      <c r="J619" s="8"/>
      <c r="K619" s="8"/>
      <c r="L619" s="8"/>
      <c r="M619" s="8"/>
      <c r="N619" s="8"/>
      <c r="O619" s="8"/>
      <c r="P619" s="8"/>
      <c r="Q619" s="8"/>
      <c r="R619" s="8"/>
      <c r="S619" s="8"/>
    </row>
    <row r="620" customFormat="false" ht="15" hidden="false" customHeight="false" outlineLevel="0" collapsed="false">
      <c r="A620" s="8"/>
      <c r="B620" s="8"/>
      <c r="C620" s="8"/>
      <c r="D620" s="8"/>
      <c r="E620" s="8"/>
      <c r="F620" s="8"/>
      <c r="G620" s="8"/>
      <c r="H620" s="8"/>
      <c r="I620" s="8"/>
      <c r="J620" s="8"/>
      <c r="K620" s="8"/>
      <c r="L620" s="8"/>
      <c r="M620" s="8"/>
      <c r="N620" s="8"/>
      <c r="O620" s="8"/>
      <c r="P620" s="8"/>
      <c r="Q620" s="8"/>
      <c r="R620" s="8"/>
      <c r="S620" s="8"/>
    </row>
    <row r="621" customFormat="false" ht="15" hidden="false" customHeight="false" outlineLevel="0" collapsed="false">
      <c r="A621" s="8"/>
      <c r="B621" s="8"/>
      <c r="C621" s="8"/>
      <c r="D621" s="8"/>
      <c r="E621" s="8"/>
      <c r="F621" s="8"/>
      <c r="G621" s="8"/>
      <c r="H621" s="8"/>
      <c r="I621" s="8"/>
      <c r="J621" s="8"/>
      <c r="K621" s="8"/>
      <c r="L621" s="8"/>
      <c r="M621" s="8"/>
      <c r="N621" s="8"/>
      <c r="O621" s="8"/>
      <c r="P621" s="8"/>
      <c r="Q621" s="8"/>
      <c r="R621" s="8"/>
      <c r="S621" s="8"/>
    </row>
    <row r="622" customFormat="false" ht="15" hidden="false" customHeight="false" outlineLevel="0" collapsed="false">
      <c r="A622" s="8"/>
      <c r="B622" s="8"/>
      <c r="C622" s="8"/>
      <c r="D622" s="8"/>
      <c r="E622" s="8"/>
      <c r="F622" s="8"/>
      <c r="G622" s="8"/>
      <c r="H622" s="8"/>
      <c r="I622" s="8"/>
      <c r="J622" s="8"/>
      <c r="K622" s="8"/>
      <c r="L622" s="8"/>
      <c r="M622" s="8"/>
      <c r="N622" s="8"/>
      <c r="O622" s="8"/>
      <c r="P622" s="8"/>
      <c r="Q622" s="8"/>
      <c r="R622" s="8"/>
      <c r="S622" s="8"/>
    </row>
    <row r="623" customFormat="false" ht="15" hidden="false" customHeight="false" outlineLevel="0" collapsed="false">
      <c r="A623" s="8"/>
      <c r="B623" s="8"/>
      <c r="C623" s="8"/>
      <c r="D623" s="8"/>
      <c r="E623" s="8"/>
      <c r="F623" s="8"/>
      <c r="G623" s="8"/>
      <c r="H623" s="8"/>
      <c r="I623" s="8"/>
      <c r="J623" s="8"/>
      <c r="K623" s="8"/>
      <c r="L623" s="8"/>
      <c r="M623" s="8"/>
      <c r="N623" s="8"/>
      <c r="O623" s="8"/>
      <c r="P623" s="8"/>
      <c r="Q623" s="8"/>
      <c r="R623" s="8"/>
      <c r="S623" s="8"/>
    </row>
    <row r="624" customFormat="false" ht="15" hidden="false" customHeight="false" outlineLevel="0" collapsed="false">
      <c r="A624" s="8"/>
      <c r="B624" s="8"/>
      <c r="C624" s="8"/>
      <c r="D624" s="8"/>
      <c r="E624" s="8"/>
      <c r="F624" s="8"/>
      <c r="G624" s="8"/>
      <c r="H624" s="8"/>
      <c r="I624" s="8"/>
      <c r="J624" s="8"/>
      <c r="K624" s="8"/>
      <c r="L624" s="8"/>
      <c r="M624" s="8"/>
      <c r="N624" s="8"/>
      <c r="O624" s="8"/>
      <c r="P624" s="8"/>
      <c r="Q624" s="8"/>
      <c r="R624" s="8"/>
      <c r="S624" s="8"/>
    </row>
    <row r="625" customFormat="false" ht="15" hidden="false" customHeight="false" outlineLevel="0" collapsed="false">
      <c r="A625" s="8"/>
      <c r="B625" s="8"/>
      <c r="C625" s="8"/>
      <c r="D625" s="8"/>
      <c r="E625" s="8"/>
      <c r="F625" s="8"/>
      <c r="G625" s="8"/>
      <c r="H625" s="8"/>
      <c r="I625" s="8"/>
      <c r="J625" s="8"/>
      <c r="K625" s="8"/>
      <c r="L625" s="8"/>
      <c r="M625" s="8"/>
      <c r="N625" s="8"/>
      <c r="O625" s="8"/>
      <c r="P625" s="8"/>
      <c r="Q625" s="8"/>
      <c r="R625" s="8"/>
      <c r="S625" s="8"/>
    </row>
    <row r="626" customFormat="false" ht="15" hidden="false" customHeight="false" outlineLevel="0" collapsed="false">
      <c r="A626" s="8"/>
      <c r="B626" s="8"/>
      <c r="C626" s="8"/>
      <c r="D626" s="8"/>
      <c r="E626" s="8"/>
      <c r="F626" s="8"/>
      <c r="G626" s="8"/>
      <c r="H626" s="8"/>
      <c r="I626" s="8"/>
      <c r="J626" s="8"/>
      <c r="K626" s="8"/>
      <c r="L626" s="8"/>
      <c r="M626" s="8"/>
      <c r="N626" s="8"/>
      <c r="O626" s="8"/>
      <c r="P626" s="8"/>
      <c r="Q626" s="8"/>
      <c r="R626" s="8"/>
      <c r="S626" s="8"/>
    </row>
    <row r="627" customFormat="false" ht="15" hidden="false" customHeight="false" outlineLevel="0" collapsed="false">
      <c r="A627" s="8"/>
      <c r="B627" s="8"/>
      <c r="C627" s="8"/>
      <c r="D627" s="8"/>
      <c r="E627" s="8"/>
      <c r="F627" s="8"/>
      <c r="G627" s="8"/>
      <c r="H627" s="8"/>
      <c r="I627" s="8"/>
      <c r="J627" s="8"/>
      <c r="K627" s="8"/>
      <c r="L627" s="8"/>
      <c r="M627" s="8"/>
      <c r="N627" s="8"/>
      <c r="O627" s="8"/>
      <c r="P627" s="8"/>
      <c r="Q627" s="8"/>
      <c r="R627" s="8"/>
      <c r="S627" s="8"/>
    </row>
    <row r="628" customFormat="false" ht="15" hidden="false" customHeight="false" outlineLevel="0" collapsed="false">
      <c r="A628" s="8"/>
      <c r="B628" s="8"/>
      <c r="C628" s="8"/>
      <c r="D628" s="8"/>
      <c r="E628" s="8"/>
      <c r="F628" s="8"/>
      <c r="G628" s="8"/>
      <c r="H628" s="8"/>
      <c r="I628" s="8"/>
      <c r="J628" s="8"/>
      <c r="K628" s="8"/>
      <c r="L628" s="8"/>
      <c r="M628" s="8"/>
      <c r="N628" s="8"/>
      <c r="O628" s="8"/>
      <c r="P628" s="8"/>
      <c r="Q628" s="8"/>
      <c r="R628" s="8"/>
      <c r="S628" s="8"/>
    </row>
    <row r="629" customFormat="false" ht="15" hidden="false" customHeight="false" outlineLevel="0" collapsed="false">
      <c r="A629" s="8"/>
      <c r="B629" s="8"/>
      <c r="C629" s="8"/>
      <c r="D629" s="8"/>
      <c r="E629" s="8"/>
      <c r="F629" s="8"/>
      <c r="G629" s="8"/>
      <c r="H629" s="8"/>
      <c r="I629" s="8"/>
      <c r="J629" s="8"/>
      <c r="K629" s="8"/>
      <c r="L629" s="8"/>
      <c r="M629" s="8"/>
      <c r="N629" s="8"/>
      <c r="O629" s="8"/>
      <c r="P629" s="8"/>
      <c r="Q629" s="8"/>
      <c r="R629" s="8"/>
      <c r="S629" s="8"/>
    </row>
    <row r="630" customFormat="false" ht="15" hidden="false" customHeight="false" outlineLevel="0" collapsed="false">
      <c r="A630" s="8"/>
      <c r="B630" s="8"/>
      <c r="C630" s="8"/>
      <c r="D630" s="8"/>
      <c r="E630" s="8"/>
      <c r="F630" s="8"/>
      <c r="G630" s="8"/>
      <c r="H630" s="8"/>
      <c r="I630" s="8"/>
      <c r="J630" s="8"/>
      <c r="K630" s="8"/>
      <c r="L630" s="8"/>
      <c r="M630" s="8"/>
      <c r="N630" s="8"/>
      <c r="O630" s="8"/>
      <c r="P630" s="8"/>
      <c r="Q630" s="8"/>
      <c r="R630" s="8"/>
      <c r="S630" s="8"/>
    </row>
    <row r="631" customFormat="false" ht="15" hidden="false" customHeight="false" outlineLevel="0" collapsed="false">
      <c r="A631" s="8"/>
      <c r="B631" s="8"/>
      <c r="C631" s="8"/>
      <c r="D631" s="8"/>
      <c r="E631" s="8"/>
      <c r="F631" s="8"/>
      <c r="G631" s="8"/>
      <c r="H631" s="8"/>
      <c r="I631" s="8"/>
      <c r="J631" s="8"/>
      <c r="K631" s="8"/>
      <c r="L631" s="8"/>
      <c r="M631" s="8"/>
      <c r="N631" s="8"/>
      <c r="O631" s="8"/>
      <c r="P631" s="8"/>
      <c r="Q631" s="8"/>
      <c r="R631" s="8"/>
      <c r="S631" s="8"/>
    </row>
    <row r="632" customFormat="false" ht="15" hidden="false" customHeight="false" outlineLevel="0" collapsed="false">
      <c r="A632" s="8"/>
      <c r="B632" s="8"/>
      <c r="C632" s="8"/>
      <c r="D632" s="8"/>
      <c r="E632" s="8"/>
      <c r="F632" s="8"/>
      <c r="G632" s="8"/>
      <c r="H632" s="8"/>
      <c r="I632" s="8"/>
      <c r="J632" s="8"/>
      <c r="K632" s="8"/>
      <c r="L632" s="8"/>
      <c r="M632" s="8"/>
      <c r="N632" s="8"/>
      <c r="O632" s="8"/>
      <c r="P632" s="8"/>
      <c r="Q632" s="8"/>
      <c r="R632" s="8"/>
      <c r="S632" s="8"/>
    </row>
    <row r="633" customFormat="false" ht="15" hidden="false" customHeight="false" outlineLevel="0" collapsed="false">
      <c r="A633" s="8"/>
      <c r="B633" s="8"/>
      <c r="C633" s="8"/>
      <c r="D633" s="8"/>
      <c r="E633" s="8"/>
      <c r="F633" s="8"/>
      <c r="G633" s="8"/>
      <c r="H633" s="8"/>
      <c r="I633" s="8"/>
      <c r="J633" s="8"/>
      <c r="K633" s="8"/>
      <c r="L633" s="8"/>
      <c r="M633" s="8"/>
      <c r="N633" s="8"/>
      <c r="O633" s="8"/>
      <c r="P633" s="8"/>
      <c r="Q633" s="8"/>
      <c r="R633" s="8"/>
      <c r="S633" s="8"/>
    </row>
    <row r="634" customFormat="false" ht="15" hidden="false" customHeight="false" outlineLevel="0" collapsed="false">
      <c r="A634" s="8"/>
      <c r="B634" s="8"/>
      <c r="C634" s="8"/>
      <c r="D634" s="8"/>
      <c r="E634" s="8"/>
      <c r="F634" s="8"/>
      <c r="G634" s="8"/>
      <c r="H634" s="8"/>
      <c r="I634" s="8"/>
      <c r="J634" s="8"/>
      <c r="K634" s="8"/>
      <c r="L634" s="8"/>
      <c r="M634" s="8"/>
      <c r="N634" s="8"/>
      <c r="O634" s="8"/>
      <c r="P634" s="8"/>
      <c r="Q634" s="8"/>
      <c r="R634" s="8"/>
      <c r="S634" s="8"/>
    </row>
    <row r="635" customFormat="false" ht="15" hidden="false" customHeight="false" outlineLevel="0" collapsed="false">
      <c r="A635" s="8"/>
      <c r="B635" s="8"/>
      <c r="C635" s="8"/>
      <c r="D635" s="8"/>
      <c r="E635" s="8"/>
      <c r="F635" s="8"/>
      <c r="G635" s="8"/>
      <c r="H635" s="8"/>
      <c r="I635" s="8"/>
      <c r="J635" s="8"/>
      <c r="K635" s="8"/>
      <c r="L635" s="8"/>
      <c r="M635" s="8"/>
      <c r="N635" s="8"/>
      <c r="O635" s="8"/>
      <c r="P635" s="8"/>
      <c r="Q635" s="8"/>
      <c r="R635" s="8"/>
      <c r="S635" s="8"/>
    </row>
    <row r="636" customFormat="false" ht="15" hidden="false" customHeight="false" outlineLevel="0" collapsed="false">
      <c r="A636" s="8"/>
      <c r="B636" s="8"/>
      <c r="C636" s="8"/>
      <c r="D636" s="8"/>
      <c r="E636" s="8"/>
      <c r="F636" s="8"/>
      <c r="G636" s="8"/>
      <c r="H636" s="8"/>
      <c r="I636" s="8"/>
      <c r="J636" s="8"/>
      <c r="K636" s="8"/>
      <c r="L636" s="8"/>
      <c r="M636" s="8"/>
      <c r="N636" s="8"/>
      <c r="O636" s="8"/>
      <c r="P636" s="8"/>
      <c r="Q636" s="8"/>
      <c r="R636" s="8"/>
      <c r="S636" s="8"/>
    </row>
    <row r="637" customFormat="false" ht="15" hidden="false" customHeight="false" outlineLevel="0" collapsed="false">
      <c r="A637" s="8"/>
      <c r="B637" s="8"/>
      <c r="C637" s="8"/>
      <c r="D637" s="8"/>
      <c r="E637" s="8"/>
      <c r="F637" s="8"/>
      <c r="G637" s="8"/>
      <c r="H637" s="8"/>
      <c r="I637" s="8"/>
      <c r="J637" s="8"/>
      <c r="K637" s="8"/>
      <c r="L637" s="8"/>
      <c r="M637" s="8"/>
      <c r="N637" s="8"/>
      <c r="O637" s="8"/>
      <c r="P637" s="8"/>
      <c r="Q637" s="8"/>
      <c r="R637" s="8"/>
      <c r="S637" s="8"/>
    </row>
    <row r="638" customFormat="false" ht="15" hidden="false" customHeight="false" outlineLevel="0" collapsed="false">
      <c r="A638" s="8"/>
      <c r="B638" s="8"/>
      <c r="C638" s="8"/>
      <c r="D638" s="8"/>
      <c r="E638" s="8"/>
      <c r="F638" s="8"/>
      <c r="G638" s="8"/>
      <c r="H638" s="8"/>
      <c r="I638" s="8"/>
      <c r="J638" s="8"/>
      <c r="K638" s="8"/>
      <c r="L638" s="8"/>
      <c r="M638" s="8"/>
      <c r="N638" s="8"/>
      <c r="O638" s="8"/>
      <c r="P638" s="8"/>
      <c r="Q638" s="8"/>
      <c r="R638" s="8"/>
      <c r="S638" s="8"/>
    </row>
    <row r="639" customFormat="false" ht="15" hidden="false" customHeight="false" outlineLevel="0" collapsed="false">
      <c r="A639" s="8"/>
      <c r="B639" s="8"/>
      <c r="C639" s="8"/>
      <c r="D639" s="8"/>
      <c r="E639" s="8"/>
      <c r="F639" s="8"/>
      <c r="G639" s="8"/>
      <c r="H639" s="8"/>
      <c r="I639" s="8"/>
      <c r="J639" s="8"/>
      <c r="K639" s="8"/>
      <c r="L639" s="8"/>
      <c r="M639" s="8"/>
      <c r="N639" s="8"/>
      <c r="O639" s="8"/>
      <c r="P639" s="8"/>
      <c r="Q639" s="8"/>
      <c r="R639" s="8"/>
      <c r="S639" s="8"/>
    </row>
    <row r="640" customFormat="false" ht="15" hidden="false" customHeight="false" outlineLevel="0" collapsed="false">
      <c r="A640" s="8"/>
      <c r="B640" s="8"/>
      <c r="C640" s="8"/>
      <c r="D640" s="8"/>
      <c r="E640" s="8"/>
      <c r="F640" s="8"/>
      <c r="G640" s="8"/>
      <c r="H640" s="8"/>
      <c r="I640" s="8"/>
      <c r="J640" s="8"/>
      <c r="K640" s="8"/>
      <c r="L640" s="8"/>
      <c r="M640" s="8"/>
      <c r="N640" s="8"/>
      <c r="O640" s="8"/>
      <c r="P640" s="8"/>
      <c r="Q640" s="8"/>
      <c r="R640" s="8"/>
      <c r="S640" s="8"/>
    </row>
    <row r="641" customFormat="false" ht="15" hidden="false" customHeight="false" outlineLevel="0" collapsed="false">
      <c r="A641" s="8"/>
      <c r="B641" s="8"/>
      <c r="C641" s="8"/>
      <c r="D641" s="8"/>
      <c r="E641" s="8"/>
      <c r="F641" s="8"/>
      <c r="G641" s="8"/>
      <c r="H641" s="8"/>
      <c r="I641" s="8"/>
      <c r="J641" s="8"/>
      <c r="K641" s="8"/>
      <c r="L641" s="8"/>
      <c r="M641" s="8"/>
      <c r="N641" s="8"/>
      <c r="O641" s="8"/>
      <c r="P641" s="8"/>
      <c r="Q641" s="8"/>
      <c r="R641" s="8"/>
      <c r="S641" s="8"/>
    </row>
    <row r="642" customFormat="false" ht="15" hidden="false" customHeight="false" outlineLevel="0" collapsed="false">
      <c r="A642" s="8"/>
      <c r="B642" s="8"/>
      <c r="C642" s="8"/>
      <c r="D642" s="8"/>
      <c r="E642" s="8"/>
      <c r="F642" s="8"/>
      <c r="G642" s="8"/>
      <c r="H642" s="8"/>
      <c r="I642" s="8"/>
      <c r="J642" s="8"/>
      <c r="K642" s="8"/>
      <c r="L642" s="8"/>
      <c r="M642" s="8"/>
      <c r="N642" s="8"/>
      <c r="O642" s="8"/>
      <c r="P642" s="8"/>
      <c r="Q642" s="8"/>
      <c r="R642" s="8"/>
      <c r="S642" s="8"/>
    </row>
    <row r="643" customFormat="false" ht="15" hidden="false" customHeight="false" outlineLevel="0" collapsed="false">
      <c r="A643" s="8"/>
      <c r="B643" s="8"/>
      <c r="C643" s="8"/>
      <c r="D643" s="8"/>
      <c r="E643" s="8"/>
      <c r="F643" s="8"/>
      <c r="G643" s="8"/>
      <c r="H643" s="8"/>
      <c r="I643" s="8"/>
      <c r="J643" s="8"/>
      <c r="K643" s="8"/>
      <c r="L643" s="8"/>
      <c r="M643" s="8"/>
      <c r="N643" s="8"/>
      <c r="O643" s="8"/>
      <c r="P643" s="8"/>
      <c r="Q643" s="8"/>
      <c r="R643" s="8"/>
      <c r="S643" s="8"/>
    </row>
    <row r="644" customFormat="false" ht="15" hidden="false" customHeight="false" outlineLevel="0" collapsed="false">
      <c r="A644" s="8"/>
      <c r="B644" s="8"/>
      <c r="C644" s="8"/>
      <c r="D644" s="8"/>
      <c r="E644" s="8"/>
      <c r="F644" s="8"/>
      <c r="G644" s="8"/>
      <c r="H644" s="8"/>
      <c r="I644" s="8"/>
      <c r="J644" s="8"/>
      <c r="K644" s="8"/>
      <c r="L644" s="8"/>
      <c r="M644" s="8"/>
      <c r="N644" s="8"/>
      <c r="O644" s="8"/>
      <c r="P644" s="8"/>
      <c r="Q644" s="8"/>
      <c r="R644" s="8"/>
      <c r="S644" s="8"/>
    </row>
    <row r="645" customFormat="false" ht="15" hidden="false" customHeight="false" outlineLevel="0" collapsed="false">
      <c r="A645" s="8"/>
      <c r="B645" s="8"/>
      <c r="C645" s="8"/>
      <c r="D645" s="8"/>
      <c r="E645" s="8"/>
      <c r="F645" s="8"/>
      <c r="G645" s="8"/>
      <c r="H645" s="8"/>
      <c r="I645" s="8"/>
      <c r="J645" s="8"/>
      <c r="K645" s="8"/>
      <c r="L645" s="8"/>
      <c r="M645" s="8"/>
      <c r="N645" s="8"/>
      <c r="O645" s="8"/>
      <c r="P645" s="8"/>
      <c r="Q645" s="8"/>
      <c r="R645" s="8"/>
      <c r="S645" s="8"/>
    </row>
    <row r="646" customFormat="false" ht="15" hidden="false" customHeight="false" outlineLevel="0" collapsed="false">
      <c r="A646" s="8"/>
      <c r="B646" s="8"/>
      <c r="C646" s="8"/>
      <c r="D646" s="8"/>
      <c r="E646" s="8"/>
      <c r="F646" s="8"/>
      <c r="G646" s="8"/>
      <c r="H646" s="8"/>
      <c r="I646" s="8"/>
      <c r="J646" s="8"/>
      <c r="K646" s="8"/>
      <c r="L646" s="8"/>
      <c r="M646" s="8"/>
      <c r="N646" s="8"/>
      <c r="O646" s="8"/>
      <c r="P646" s="8"/>
      <c r="Q646" s="8"/>
      <c r="R646" s="8"/>
      <c r="S646" s="8"/>
    </row>
    <row r="647" customFormat="false" ht="15" hidden="false" customHeight="false" outlineLevel="0" collapsed="false">
      <c r="A647" s="8"/>
      <c r="B647" s="8"/>
      <c r="C647" s="8"/>
      <c r="D647" s="8"/>
      <c r="E647" s="8"/>
      <c r="F647" s="8"/>
      <c r="G647" s="8"/>
      <c r="H647" s="8"/>
      <c r="I647" s="8"/>
      <c r="J647" s="8"/>
      <c r="K647" s="8"/>
      <c r="L647" s="8"/>
      <c r="M647" s="8"/>
      <c r="N647" s="8"/>
      <c r="O647" s="8"/>
      <c r="P647" s="8"/>
      <c r="Q647" s="8"/>
      <c r="R647" s="8"/>
      <c r="S647" s="8"/>
    </row>
    <row r="648" customFormat="false" ht="15" hidden="false" customHeight="false" outlineLevel="0" collapsed="false">
      <c r="A648" s="8"/>
      <c r="B648" s="8"/>
      <c r="C648" s="8"/>
      <c r="D648" s="8"/>
      <c r="E648" s="8"/>
      <c r="F648" s="8"/>
      <c r="G648" s="8"/>
      <c r="H648" s="8"/>
      <c r="I648" s="8"/>
      <c r="J648" s="8"/>
      <c r="K648" s="8"/>
      <c r="L648" s="8"/>
      <c r="M648" s="8"/>
      <c r="N648" s="8"/>
      <c r="O648" s="8"/>
      <c r="P648" s="8"/>
      <c r="Q648" s="8"/>
      <c r="R648" s="8"/>
      <c r="S648" s="8"/>
    </row>
    <row r="649" customFormat="false" ht="15" hidden="false" customHeight="false" outlineLevel="0" collapsed="false">
      <c r="A649" s="8"/>
      <c r="B649" s="8"/>
      <c r="C649" s="8"/>
      <c r="D649" s="8"/>
      <c r="E649" s="8"/>
      <c r="F649" s="8"/>
      <c r="G649" s="8"/>
      <c r="H649" s="8"/>
      <c r="I649" s="8"/>
      <c r="J649" s="8"/>
      <c r="K649" s="8"/>
      <c r="L649" s="8"/>
      <c r="M649" s="8"/>
      <c r="N649" s="8"/>
      <c r="O649" s="8"/>
      <c r="P649" s="8"/>
      <c r="Q649" s="8"/>
      <c r="R649" s="8"/>
      <c r="S649" s="8"/>
    </row>
    <row r="650" customFormat="false" ht="15" hidden="false" customHeight="false" outlineLevel="0" collapsed="false">
      <c r="A650" s="8"/>
      <c r="B650" s="8"/>
      <c r="C650" s="8"/>
      <c r="D650" s="8"/>
      <c r="E650" s="8"/>
      <c r="F650" s="8"/>
      <c r="G650" s="8"/>
      <c r="H650" s="8"/>
      <c r="I650" s="8"/>
      <c r="J650" s="8"/>
      <c r="K650" s="8"/>
      <c r="L650" s="8"/>
      <c r="M650" s="8"/>
      <c r="N650" s="8"/>
      <c r="O650" s="8"/>
      <c r="P650" s="8"/>
      <c r="Q650" s="8"/>
      <c r="R650" s="8"/>
      <c r="S650" s="8"/>
    </row>
    <row r="651" customFormat="false" ht="15" hidden="false" customHeight="false" outlineLevel="0" collapsed="false">
      <c r="A651" s="8"/>
      <c r="B651" s="8"/>
      <c r="C651" s="8"/>
      <c r="D651" s="8"/>
      <c r="E651" s="8"/>
      <c r="F651" s="8"/>
      <c r="G651" s="8"/>
      <c r="H651" s="8"/>
      <c r="I651" s="8"/>
      <c r="J651" s="8"/>
      <c r="K651" s="8"/>
      <c r="L651" s="8"/>
      <c r="M651" s="8"/>
      <c r="N651" s="8"/>
      <c r="O651" s="8"/>
      <c r="P651" s="8"/>
      <c r="Q651" s="8"/>
      <c r="R651" s="8"/>
      <c r="S651" s="8"/>
    </row>
    <row r="652" customFormat="false" ht="15" hidden="false" customHeight="false" outlineLevel="0" collapsed="false">
      <c r="A652" s="8"/>
      <c r="B652" s="8"/>
      <c r="C652" s="8"/>
      <c r="D652" s="8"/>
      <c r="E652" s="8"/>
      <c r="F652" s="8"/>
      <c r="G652" s="8"/>
      <c r="H652" s="8"/>
      <c r="I652" s="8"/>
      <c r="J652" s="8"/>
      <c r="K652" s="8"/>
      <c r="L652" s="8"/>
      <c r="M652" s="8"/>
      <c r="N652" s="8"/>
      <c r="O652" s="8"/>
      <c r="P652" s="8"/>
      <c r="Q652" s="8"/>
      <c r="R652" s="8"/>
      <c r="S652" s="8"/>
    </row>
    <row r="653" customFormat="false" ht="15" hidden="false" customHeight="false" outlineLevel="0" collapsed="false">
      <c r="A653" s="8"/>
      <c r="B653" s="8"/>
      <c r="C653" s="8"/>
      <c r="D653" s="8"/>
      <c r="E653" s="8"/>
      <c r="F653" s="8"/>
      <c r="G653" s="8"/>
      <c r="H653" s="8"/>
      <c r="I653" s="8"/>
      <c r="J653" s="8"/>
      <c r="K653" s="8"/>
      <c r="L653" s="8"/>
      <c r="M653" s="8"/>
      <c r="N653" s="8"/>
      <c r="O653" s="8"/>
      <c r="P653" s="8"/>
      <c r="Q653" s="8"/>
      <c r="R653" s="8"/>
      <c r="S653" s="8"/>
    </row>
    <row r="654" customFormat="false" ht="15" hidden="false" customHeight="false" outlineLevel="0" collapsed="false">
      <c r="A654" s="8"/>
      <c r="B654" s="8"/>
      <c r="C654" s="8"/>
      <c r="D654" s="8"/>
      <c r="E654" s="8"/>
      <c r="F654" s="8"/>
      <c r="G654" s="8"/>
      <c r="H654" s="8"/>
      <c r="I654" s="8"/>
      <c r="J654" s="8"/>
      <c r="K654" s="8"/>
      <c r="L654" s="8"/>
      <c r="M654" s="8"/>
      <c r="N654" s="8"/>
      <c r="O654" s="8"/>
      <c r="P654" s="8"/>
      <c r="Q654" s="8"/>
      <c r="R654" s="8"/>
      <c r="S654" s="8"/>
    </row>
    <row r="655" customFormat="false" ht="15" hidden="false" customHeight="false" outlineLevel="0" collapsed="false">
      <c r="A655" s="8"/>
      <c r="B655" s="8"/>
      <c r="C655" s="8"/>
      <c r="D655" s="8"/>
      <c r="E655" s="8"/>
      <c r="F655" s="8"/>
      <c r="G655" s="8"/>
      <c r="H655" s="8"/>
      <c r="I655" s="8"/>
      <c r="J655" s="8"/>
      <c r="K655" s="8"/>
      <c r="L655" s="8"/>
      <c r="M655" s="8"/>
      <c r="N655" s="8"/>
      <c r="O655" s="8"/>
      <c r="P655" s="8"/>
      <c r="Q655" s="8"/>
      <c r="R655" s="8"/>
      <c r="S655" s="8"/>
    </row>
    <row r="656" customFormat="false" ht="15" hidden="false" customHeight="false" outlineLevel="0" collapsed="false">
      <c r="A656" s="8"/>
      <c r="B656" s="8"/>
      <c r="C656" s="8"/>
      <c r="D656" s="8"/>
      <c r="E656" s="8"/>
      <c r="F656" s="8"/>
      <c r="G656" s="8"/>
      <c r="H656" s="8"/>
      <c r="I656" s="8"/>
      <c r="J656" s="8"/>
      <c r="K656" s="8"/>
      <c r="L656" s="8"/>
      <c r="M656" s="8"/>
      <c r="N656" s="8"/>
      <c r="O656" s="8"/>
      <c r="P656" s="8"/>
      <c r="Q656" s="8"/>
      <c r="R656" s="8"/>
      <c r="S656" s="8"/>
    </row>
    <row r="657" customFormat="false" ht="15" hidden="false" customHeight="false" outlineLevel="0" collapsed="false">
      <c r="A657" s="8"/>
      <c r="B657" s="8"/>
      <c r="C657" s="8"/>
      <c r="D657" s="8"/>
      <c r="E657" s="8"/>
      <c r="F657" s="8"/>
      <c r="G657" s="8"/>
      <c r="H657" s="8"/>
      <c r="I657" s="8"/>
      <c r="J657" s="8"/>
      <c r="K657" s="8"/>
      <c r="L657" s="8"/>
      <c r="M657" s="8"/>
      <c r="N657" s="8"/>
      <c r="O657" s="8"/>
      <c r="P657" s="8"/>
      <c r="Q657" s="8"/>
      <c r="R657" s="8"/>
      <c r="S657" s="8"/>
    </row>
    <row r="658" customFormat="false" ht="15" hidden="false" customHeight="false" outlineLevel="0" collapsed="false">
      <c r="A658" s="8"/>
      <c r="B658" s="8"/>
      <c r="C658" s="8"/>
      <c r="D658" s="8"/>
      <c r="E658" s="8"/>
      <c r="F658" s="8"/>
      <c r="G658" s="8"/>
      <c r="H658" s="8"/>
      <c r="I658" s="8"/>
      <c r="J658" s="8"/>
      <c r="K658" s="8"/>
      <c r="L658" s="8"/>
      <c r="M658" s="8"/>
      <c r="N658" s="8"/>
      <c r="O658" s="8"/>
      <c r="P658" s="8"/>
      <c r="Q658" s="8"/>
      <c r="R658" s="8"/>
      <c r="S658" s="8"/>
    </row>
    <row r="659" customFormat="false" ht="15" hidden="false" customHeight="false" outlineLevel="0" collapsed="false">
      <c r="A659" s="8"/>
      <c r="B659" s="8"/>
      <c r="C659" s="8"/>
      <c r="D659" s="8"/>
      <c r="E659" s="8"/>
      <c r="F659" s="8"/>
      <c r="G659" s="8"/>
      <c r="H659" s="8"/>
      <c r="I659" s="8"/>
      <c r="J659" s="8"/>
      <c r="K659" s="8"/>
      <c r="L659" s="8"/>
      <c r="M659" s="8"/>
      <c r="N659" s="8"/>
      <c r="O659" s="8"/>
      <c r="P659" s="8"/>
      <c r="Q659" s="8"/>
      <c r="R659" s="8"/>
      <c r="S659" s="8"/>
    </row>
    <row r="660" customFormat="false" ht="15" hidden="false" customHeight="false" outlineLevel="0" collapsed="false">
      <c r="A660" s="8"/>
      <c r="B660" s="8"/>
      <c r="C660" s="8"/>
      <c r="D660" s="8"/>
      <c r="E660" s="8"/>
      <c r="F660" s="8"/>
      <c r="G660" s="8"/>
      <c r="H660" s="8"/>
      <c r="I660" s="8"/>
      <c r="J660" s="8"/>
      <c r="K660" s="8"/>
      <c r="L660" s="8"/>
      <c r="M660" s="8"/>
      <c r="N660" s="8"/>
      <c r="O660" s="8"/>
      <c r="P660" s="8"/>
      <c r="Q660" s="8"/>
      <c r="R660" s="8"/>
      <c r="S660" s="8"/>
    </row>
    <row r="661" customFormat="false" ht="15" hidden="false" customHeight="false" outlineLevel="0" collapsed="false">
      <c r="A661" s="8"/>
      <c r="B661" s="8"/>
      <c r="C661" s="8"/>
      <c r="D661" s="8"/>
      <c r="E661" s="8"/>
      <c r="F661" s="8"/>
      <c r="G661" s="8"/>
      <c r="H661" s="8"/>
      <c r="I661" s="8"/>
      <c r="J661" s="8"/>
      <c r="K661" s="8"/>
      <c r="L661" s="8"/>
      <c r="M661" s="8"/>
      <c r="N661" s="8"/>
      <c r="O661" s="8"/>
      <c r="P661" s="8"/>
      <c r="Q661" s="8"/>
      <c r="R661" s="8"/>
      <c r="S661" s="8"/>
    </row>
    <row r="662" customFormat="false" ht="15" hidden="false" customHeight="false" outlineLevel="0" collapsed="false">
      <c r="A662" s="8"/>
      <c r="B662" s="8"/>
      <c r="C662" s="8"/>
      <c r="D662" s="8"/>
      <c r="E662" s="8"/>
      <c r="F662" s="8"/>
      <c r="G662" s="8"/>
      <c r="H662" s="8"/>
      <c r="I662" s="8"/>
      <c r="J662" s="8"/>
      <c r="K662" s="8"/>
      <c r="L662" s="8"/>
      <c r="M662" s="8"/>
      <c r="N662" s="8"/>
      <c r="O662" s="8"/>
      <c r="P662" s="8"/>
      <c r="Q662" s="8"/>
      <c r="R662" s="8"/>
      <c r="S662" s="8"/>
    </row>
    <row r="663" customFormat="false" ht="15" hidden="false" customHeight="false" outlineLevel="0" collapsed="false">
      <c r="A663" s="8"/>
      <c r="B663" s="8"/>
      <c r="C663" s="8"/>
      <c r="D663" s="8"/>
      <c r="E663" s="8"/>
      <c r="F663" s="8"/>
      <c r="G663" s="8"/>
      <c r="H663" s="8"/>
      <c r="I663" s="8"/>
      <c r="J663" s="8"/>
      <c r="K663" s="8"/>
      <c r="L663" s="8"/>
      <c r="M663" s="8"/>
      <c r="N663" s="8"/>
      <c r="O663" s="8"/>
      <c r="P663" s="8"/>
      <c r="Q663" s="8"/>
      <c r="R663" s="8"/>
      <c r="S663" s="8"/>
    </row>
    <row r="664" customFormat="false" ht="15" hidden="false" customHeight="false" outlineLevel="0" collapsed="false">
      <c r="A664" s="8"/>
      <c r="B664" s="8"/>
      <c r="C664" s="8"/>
      <c r="D664" s="8"/>
      <c r="E664" s="8"/>
      <c r="F664" s="8"/>
      <c r="G664" s="8"/>
      <c r="H664" s="8"/>
      <c r="I664" s="8"/>
      <c r="J664" s="8"/>
      <c r="K664" s="8"/>
      <c r="L664" s="8"/>
      <c r="M664" s="8"/>
      <c r="N664" s="8"/>
      <c r="O664" s="8"/>
      <c r="P664" s="8"/>
      <c r="Q664" s="8"/>
      <c r="R664" s="8"/>
      <c r="S664" s="8"/>
    </row>
    <row r="665" customFormat="false" ht="15" hidden="false" customHeight="false" outlineLevel="0" collapsed="false">
      <c r="A665" s="8"/>
      <c r="B665" s="8"/>
      <c r="C665" s="8"/>
      <c r="D665" s="8"/>
      <c r="E665" s="8"/>
      <c r="F665" s="8"/>
      <c r="G665" s="8"/>
      <c r="H665" s="8"/>
      <c r="I665" s="8"/>
      <c r="J665" s="8"/>
      <c r="K665" s="8"/>
      <c r="L665" s="8"/>
      <c r="M665" s="8"/>
      <c r="N665" s="8"/>
      <c r="O665" s="8"/>
      <c r="P665" s="8"/>
      <c r="Q665" s="8"/>
      <c r="R665" s="8"/>
      <c r="S665" s="8"/>
    </row>
    <row r="666" customFormat="false" ht="15" hidden="false" customHeight="false" outlineLevel="0" collapsed="false">
      <c r="A666" s="8"/>
      <c r="B666" s="8"/>
      <c r="C666" s="8"/>
      <c r="D666" s="8"/>
      <c r="E666" s="8"/>
      <c r="F666" s="8"/>
      <c r="G666" s="8"/>
      <c r="H666" s="8"/>
      <c r="I666" s="8"/>
      <c r="J666" s="8"/>
      <c r="K666" s="8"/>
      <c r="L666" s="8"/>
      <c r="M666" s="8"/>
      <c r="N666" s="8"/>
      <c r="O666" s="8"/>
      <c r="P666" s="8"/>
      <c r="Q666" s="8"/>
      <c r="R666" s="8"/>
      <c r="S666" s="8"/>
    </row>
    <row r="667" customFormat="false" ht="15" hidden="false" customHeight="false" outlineLevel="0" collapsed="false">
      <c r="A667" s="8"/>
      <c r="B667" s="8"/>
      <c r="C667" s="8"/>
      <c r="D667" s="8"/>
      <c r="E667" s="8"/>
      <c r="F667" s="8"/>
      <c r="G667" s="8"/>
      <c r="H667" s="8"/>
      <c r="I667" s="8"/>
      <c r="J667" s="8"/>
      <c r="K667" s="8"/>
      <c r="L667" s="8"/>
      <c r="M667" s="8"/>
      <c r="N667" s="8"/>
      <c r="O667" s="8"/>
      <c r="P667" s="8"/>
      <c r="Q667" s="8"/>
      <c r="R667" s="8"/>
      <c r="S667" s="8"/>
    </row>
    <row r="668" customFormat="false" ht="15" hidden="false" customHeight="false" outlineLevel="0" collapsed="false">
      <c r="A668" s="8"/>
      <c r="B668" s="8"/>
      <c r="C668" s="8"/>
      <c r="D668" s="8"/>
      <c r="E668" s="8"/>
      <c r="F668" s="8"/>
      <c r="G668" s="8"/>
      <c r="H668" s="8"/>
      <c r="I668" s="8"/>
      <c r="J668" s="8"/>
      <c r="K668" s="8"/>
      <c r="L668" s="8"/>
      <c r="M668" s="8"/>
      <c r="N668" s="8"/>
      <c r="O668" s="8"/>
      <c r="P668" s="8"/>
      <c r="Q668" s="8"/>
      <c r="R668" s="8"/>
      <c r="S668" s="8"/>
    </row>
    <row r="669" customFormat="false" ht="15" hidden="false" customHeight="false" outlineLevel="0" collapsed="false">
      <c r="A669" s="8"/>
      <c r="B669" s="8"/>
      <c r="C669" s="8"/>
      <c r="D669" s="8"/>
      <c r="E669" s="8"/>
      <c r="F669" s="8"/>
      <c r="G669" s="8"/>
      <c r="H669" s="8"/>
      <c r="I669" s="8"/>
      <c r="J669" s="8"/>
      <c r="K669" s="8"/>
      <c r="L669" s="8"/>
      <c r="M669" s="8"/>
      <c r="N669" s="8"/>
      <c r="O669" s="8"/>
      <c r="P669" s="8"/>
      <c r="Q669" s="8"/>
      <c r="R669" s="8"/>
      <c r="S669" s="8"/>
    </row>
    <row r="670" customFormat="false" ht="15" hidden="false" customHeight="false" outlineLevel="0" collapsed="false">
      <c r="A670" s="8"/>
      <c r="B670" s="8"/>
      <c r="C670" s="8"/>
      <c r="D670" s="8"/>
      <c r="E670" s="8"/>
      <c r="F670" s="8"/>
      <c r="G670" s="8"/>
      <c r="H670" s="8"/>
      <c r="I670" s="8"/>
      <c r="J670" s="8"/>
      <c r="K670" s="8"/>
      <c r="L670" s="8"/>
      <c r="M670" s="8"/>
      <c r="N670" s="8"/>
      <c r="O670" s="8"/>
      <c r="P670" s="8"/>
      <c r="Q670" s="8"/>
      <c r="R670" s="8"/>
      <c r="S670" s="8"/>
    </row>
    <row r="671" customFormat="false" ht="15" hidden="false" customHeight="false" outlineLevel="0" collapsed="false">
      <c r="A671" s="8"/>
      <c r="B671" s="8"/>
      <c r="C671" s="8"/>
      <c r="D671" s="8"/>
      <c r="E671" s="8"/>
      <c r="F671" s="8"/>
      <c r="G671" s="8"/>
      <c r="H671" s="8"/>
      <c r="I671" s="8"/>
      <c r="J671" s="8"/>
      <c r="K671" s="8"/>
      <c r="L671" s="8"/>
      <c r="M671" s="8"/>
      <c r="N671" s="8"/>
      <c r="O671" s="8"/>
      <c r="P671" s="8"/>
      <c r="Q671" s="8"/>
      <c r="R671" s="8"/>
      <c r="S671" s="8"/>
    </row>
    <row r="672" customFormat="false" ht="15" hidden="false" customHeight="false" outlineLevel="0" collapsed="false">
      <c r="A672" s="8"/>
      <c r="B672" s="8"/>
      <c r="C672" s="8"/>
      <c r="D672" s="8"/>
      <c r="E672" s="8"/>
      <c r="F672" s="8"/>
      <c r="G672" s="8"/>
      <c r="H672" s="8"/>
      <c r="I672" s="8"/>
      <c r="J672" s="8"/>
      <c r="K672" s="8"/>
      <c r="L672" s="8"/>
      <c r="M672" s="8"/>
      <c r="N672" s="8"/>
      <c r="O672" s="8"/>
      <c r="P672" s="8"/>
      <c r="Q672" s="8"/>
      <c r="R672" s="8"/>
      <c r="S672" s="8"/>
    </row>
    <row r="673" customFormat="false" ht="15" hidden="false" customHeight="false" outlineLevel="0" collapsed="false">
      <c r="A673" s="8"/>
      <c r="B673" s="8"/>
      <c r="C673" s="8"/>
      <c r="D673" s="8"/>
      <c r="E673" s="8"/>
      <c r="F673" s="8"/>
      <c r="G673" s="8"/>
      <c r="H673" s="8"/>
      <c r="I673" s="8"/>
      <c r="J673" s="8"/>
      <c r="K673" s="8"/>
      <c r="L673" s="8"/>
      <c r="M673" s="8"/>
      <c r="N673" s="8"/>
      <c r="O673" s="8"/>
      <c r="P673" s="8"/>
      <c r="Q673" s="8"/>
      <c r="R673" s="8"/>
      <c r="S673" s="8"/>
    </row>
    <row r="674" customFormat="false" ht="15" hidden="false" customHeight="false" outlineLevel="0" collapsed="false">
      <c r="A674" s="8"/>
      <c r="B674" s="8"/>
      <c r="C674" s="8"/>
      <c r="D674" s="8"/>
      <c r="E674" s="8"/>
      <c r="F674" s="8"/>
      <c r="G674" s="8"/>
      <c r="H674" s="8"/>
      <c r="I674" s="8"/>
      <c r="J674" s="8"/>
      <c r="K674" s="8"/>
      <c r="L674" s="8"/>
      <c r="M674" s="8"/>
      <c r="N674" s="8"/>
      <c r="O674" s="8"/>
      <c r="P674" s="8"/>
      <c r="Q674" s="8"/>
      <c r="R674" s="8"/>
      <c r="S674" s="8"/>
    </row>
    <row r="675" customFormat="false" ht="15" hidden="false" customHeight="false" outlineLevel="0" collapsed="false">
      <c r="A675" s="8"/>
      <c r="B675" s="8"/>
      <c r="C675" s="8"/>
      <c r="D675" s="8"/>
      <c r="E675" s="8"/>
      <c r="F675" s="8"/>
      <c r="G675" s="8"/>
      <c r="H675" s="8"/>
      <c r="I675" s="8"/>
      <c r="J675" s="8"/>
      <c r="K675" s="8"/>
      <c r="L675" s="8"/>
      <c r="M675" s="8"/>
      <c r="N675" s="8"/>
      <c r="O675" s="8"/>
      <c r="P675" s="8"/>
      <c r="Q675" s="8"/>
      <c r="R675" s="8"/>
      <c r="S675" s="8"/>
    </row>
    <row r="676" customFormat="false" ht="15" hidden="false" customHeight="false" outlineLevel="0" collapsed="false">
      <c r="A676" s="8"/>
      <c r="B676" s="8"/>
      <c r="C676" s="8"/>
      <c r="D676" s="8"/>
      <c r="E676" s="8"/>
      <c r="F676" s="8"/>
      <c r="G676" s="8"/>
      <c r="H676" s="8"/>
      <c r="I676" s="8"/>
      <c r="J676" s="8"/>
      <c r="K676" s="8"/>
      <c r="L676" s="8"/>
      <c r="M676" s="8"/>
      <c r="N676" s="8"/>
      <c r="O676" s="8"/>
      <c r="P676" s="8"/>
      <c r="Q676" s="8"/>
      <c r="R676" s="8"/>
      <c r="S676" s="8"/>
    </row>
    <row r="677" customFormat="false" ht="15" hidden="false" customHeight="false" outlineLevel="0" collapsed="false">
      <c r="A677" s="8"/>
      <c r="B677" s="8"/>
      <c r="C677" s="8"/>
      <c r="D677" s="8"/>
      <c r="E677" s="8"/>
      <c r="F677" s="8"/>
      <c r="G677" s="8"/>
      <c r="H677" s="8"/>
      <c r="I677" s="8"/>
      <c r="J677" s="8"/>
      <c r="K677" s="8"/>
      <c r="L677" s="8"/>
      <c r="M677" s="8"/>
      <c r="N677" s="8"/>
      <c r="O677" s="8"/>
      <c r="P677" s="8"/>
      <c r="Q677" s="8"/>
      <c r="R677" s="8"/>
      <c r="S677" s="8"/>
    </row>
    <row r="678" customFormat="false" ht="15" hidden="false" customHeight="false" outlineLevel="0" collapsed="false">
      <c r="A678" s="8"/>
      <c r="B678" s="8"/>
      <c r="C678" s="8"/>
      <c r="D678" s="8"/>
      <c r="E678" s="8"/>
      <c r="F678" s="8"/>
      <c r="G678" s="8"/>
      <c r="H678" s="8"/>
      <c r="I678" s="8"/>
      <c r="J678" s="8"/>
      <c r="K678" s="8"/>
      <c r="L678" s="8"/>
      <c r="M678" s="8"/>
      <c r="N678" s="8"/>
      <c r="O678" s="8"/>
      <c r="P678" s="8"/>
      <c r="Q678" s="8"/>
      <c r="R678" s="8"/>
      <c r="S678" s="8"/>
    </row>
    <row r="679" customFormat="false" ht="15" hidden="false" customHeight="false" outlineLevel="0" collapsed="false">
      <c r="A679" s="8"/>
      <c r="B679" s="8"/>
      <c r="C679" s="8"/>
      <c r="D679" s="8"/>
      <c r="E679" s="8"/>
      <c r="F679" s="8"/>
      <c r="G679" s="8"/>
      <c r="H679" s="8"/>
      <c r="I679" s="8"/>
      <c r="J679" s="8"/>
      <c r="K679" s="8"/>
      <c r="L679" s="8"/>
      <c r="M679" s="8"/>
      <c r="N679" s="8"/>
      <c r="O679" s="8"/>
      <c r="P679" s="8"/>
      <c r="Q679" s="8"/>
      <c r="R679" s="8"/>
      <c r="S679" s="8"/>
    </row>
    <row r="680" customFormat="false" ht="15" hidden="false" customHeight="false" outlineLevel="0" collapsed="false">
      <c r="A680" s="8"/>
      <c r="B680" s="8"/>
      <c r="C680" s="8"/>
      <c r="D680" s="8"/>
      <c r="E680" s="8"/>
      <c r="F680" s="8"/>
      <c r="G680" s="8"/>
      <c r="H680" s="8"/>
      <c r="I680" s="8"/>
      <c r="J680" s="8"/>
      <c r="K680" s="8"/>
      <c r="L680" s="8"/>
      <c r="M680" s="8"/>
      <c r="N680" s="8"/>
      <c r="O680" s="8"/>
      <c r="P680" s="8"/>
      <c r="Q680" s="8"/>
      <c r="R680" s="8"/>
      <c r="S680" s="8"/>
    </row>
    <row r="681" customFormat="false" ht="15" hidden="false" customHeight="false" outlineLevel="0" collapsed="false">
      <c r="A681" s="8"/>
      <c r="B681" s="8"/>
      <c r="C681" s="8"/>
      <c r="D681" s="8"/>
      <c r="E681" s="8"/>
      <c r="F681" s="8"/>
      <c r="G681" s="8"/>
      <c r="H681" s="8"/>
      <c r="I681" s="8"/>
      <c r="J681" s="8"/>
      <c r="K681" s="8"/>
      <c r="L681" s="8"/>
      <c r="M681" s="8"/>
      <c r="N681" s="8"/>
      <c r="O681" s="8"/>
      <c r="P681" s="8"/>
      <c r="Q681" s="8"/>
      <c r="R681" s="8"/>
      <c r="S681" s="8"/>
    </row>
    <row r="682" customFormat="false" ht="15" hidden="false" customHeight="false" outlineLevel="0" collapsed="false">
      <c r="A682" s="8"/>
      <c r="B682" s="8"/>
      <c r="C682" s="8"/>
      <c r="D682" s="8"/>
      <c r="E682" s="8"/>
      <c r="F682" s="8"/>
      <c r="G682" s="8"/>
      <c r="H682" s="8"/>
      <c r="I682" s="8"/>
      <c r="J682" s="8"/>
      <c r="K682" s="8"/>
      <c r="L682" s="8"/>
      <c r="M682" s="8"/>
      <c r="N682" s="8"/>
      <c r="O682" s="8"/>
      <c r="P682" s="8"/>
      <c r="Q682" s="8"/>
      <c r="R682" s="8"/>
      <c r="S682" s="8"/>
    </row>
    <row r="683" customFormat="false" ht="15" hidden="false" customHeight="false" outlineLevel="0" collapsed="false">
      <c r="A683" s="8"/>
      <c r="B683" s="8"/>
      <c r="C683" s="8"/>
      <c r="D683" s="8"/>
      <c r="E683" s="8"/>
      <c r="F683" s="8"/>
      <c r="G683" s="8"/>
      <c r="H683" s="8"/>
      <c r="I683" s="8"/>
      <c r="J683" s="8"/>
      <c r="K683" s="8"/>
      <c r="L683" s="8"/>
      <c r="M683" s="8"/>
      <c r="N683" s="8"/>
      <c r="O683" s="8"/>
      <c r="P683" s="8"/>
      <c r="Q683" s="8"/>
      <c r="R683" s="8"/>
      <c r="S683" s="8"/>
    </row>
    <row r="684" customFormat="false" ht="15" hidden="false" customHeight="false" outlineLevel="0" collapsed="false">
      <c r="A684" s="8"/>
      <c r="B684" s="8"/>
      <c r="C684" s="8"/>
      <c r="D684" s="8"/>
      <c r="E684" s="8"/>
      <c r="F684" s="8"/>
      <c r="G684" s="8"/>
      <c r="H684" s="8"/>
      <c r="I684" s="8"/>
      <c r="J684" s="8"/>
      <c r="K684" s="8"/>
      <c r="L684" s="8"/>
      <c r="M684" s="8"/>
      <c r="N684" s="8"/>
      <c r="O684" s="8"/>
      <c r="P684" s="8"/>
      <c r="Q684" s="8"/>
      <c r="R684" s="8"/>
      <c r="S684" s="8"/>
    </row>
    <row r="685" customFormat="false" ht="15" hidden="false" customHeight="false" outlineLevel="0" collapsed="false">
      <c r="A685" s="8"/>
      <c r="B685" s="8"/>
      <c r="C685" s="8"/>
      <c r="D685" s="8"/>
      <c r="E685" s="8"/>
      <c r="F685" s="8"/>
      <c r="G685" s="8"/>
      <c r="H685" s="8"/>
      <c r="I685" s="8"/>
      <c r="J685" s="8"/>
      <c r="K685" s="8"/>
      <c r="L685" s="8"/>
      <c r="M685" s="8"/>
      <c r="N685" s="8"/>
      <c r="O685" s="8"/>
      <c r="P685" s="8"/>
      <c r="Q685" s="8"/>
      <c r="R685" s="8"/>
      <c r="S685" s="8"/>
    </row>
    <row r="686" customFormat="false" ht="15" hidden="false" customHeight="false" outlineLevel="0" collapsed="false">
      <c r="A686" s="8"/>
      <c r="B686" s="8"/>
      <c r="C686" s="8"/>
      <c r="D686" s="8"/>
      <c r="E686" s="8"/>
      <c r="F686" s="8"/>
      <c r="G686" s="8"/>
      <c r="H686" s="8"/>
      <c r="I686" s="8"/>
      <c r="J686" s="8"/>
      <c r="K686" s="8"/>
      <c r="L686" s="8"/>
      <c r="M686" s="8"/>
      <c r="N686" s="8"/>
      <c r="O686" s="8"/>
      <c r="P686" s="8"/>
      <c r="Q686" s="8"/>
      <c r="R686" s="8"/>
      <c r="S686" s="8"/>
    </row>
    <row r="687" customFormat="false" ht="15" hidden="false" customHeight="false" outlineLevel="0" collapsed="false">
      <c r="A687" s="8"/>
      <c r="B687" s="8"/>
      <c r="C687" s="8"/>
      <c r="D687" s="8"/>
      <c r="E687" s="8"/>
      <c r="F687" s="8"/>
      <c r="G687" s="8"/>
      <c r="H687" s="8"/>
      <c r="I687" s="8"/>
      <c r="J687" s="8"/>
      <c r="K687" s="8"/>
      <c r="L687" s="8"/>
      <c r="M687" s="8"/>
      <c r="N687" s="8"/>
      <c r="O687" s="8"/>
      <c r="P687" s="8"/>
      <c r="Q687" s="8"/>
      <c r="R687" s="8"/>
      <c r="S687" s="8"/>
    </row>
    <row r="688" customFormat="false" ht="15" hidden="false" customHeight="false" outlineLevel="0" collapsed="false">
      <c r="A688" s="8"/>
      <c r="B688" s="8"/>
      <c r="C688" s="8"/>
      <c r="D688" s="8"/>
      <c r="E688" s="8"/>
      <c r="F688" s="8"/>
      <c r="G688" s="8"/>
      <c r="H688" s="8"/>
      <c r="I688" s="8"/>
      <c r="J688" s="8"/>
      <c r="K688" s="8"/>
      <c r="L688" s="8"/>
      <c r="M688" s="8"/>
      <c r="N688" s="8"/>
      <c r="O688" s="8"/>
      <c r="P688" s="8"/>
      <c r="Q688" s="8"/>
      <c r="R688" s="8"/>
      <c r="S688" s="8"/>
    </row>
    <row r="689" customFormat="false" ht="15" hidden="false" customHeight="false" outlineLevel="0" collapsed="false">
      <c r="A689" s="8"/>
      <c r="B689" s="8"/>
      <c r="C689" s="8"/>
      <c r="D689" s="8"/>
      <c r="E689" s="8"/>
      <c r="F689" s="8"/>
      <c r="G689" s="8"/>
      <c r="H689" s="8"/>
      <c r="I689" s="8"/>
      <c r="J689" s="8"/>
      <c r="K689" s="8"/>
      <c r="L689" s="8"/>
      <c r="M689" s="8"/>
      <c r="N689" s="8"/>
      <c r="O689" s="8"/>
      <c r="P689" s="8"/>
      <c r="Q689" s="8"/>
      <c r="R689" s="8"/>
      <c r="S689" s="8"/>
    </row>
    <row r="690" customFormat="false" ht="15" hidden="false" customHeight="false" outlineLevel="0" collapsed="false">
      <c r="A690" s="8"/>
      <c r="B690" s="8"/>
      <c r="C690" s="8"/>
      <c r="D690" s="8"/>
      <c r="E690" s="8"/>
      <c r="F690" s="8"/>
      <c r="G690" s="8"/>
      <c r="H690" s="8"/>
      <c r="I690" s="8"/>
      <c r="J690" s="8"/>
      <c r="K690" s="8"/>
      <c r="L690" s="8"/>
      <c r="M690" s="8"/>
      <c r="N690" s="8"/>
      <c r="O690" s="8"/>
      <c r="P690" s="8"/>
      <c r="Q690" s="8"/>
      <c r="R690" s="8"/>
      <c r="S690" s="8"/>
    </row>
    <row r="691" customFormat="false" ht="15" hidden="false" customHeight="false" outlineLevel="0" collapsed="false">
      <c r="A691" s="8"/>
      <c r="B691" s="8"/>
      <c r="C691" s="8"/>
      <c r="D691" s="8"/>
      <c r="E691" s="8"/>
      <c r="F691" s="8"/>
      <c r="G691" s="8"/>
      <c r="H691" s="8"/>
      <c r="I691" s="8"/>
      <c r="J691" s="8"/>
      <c r="K691" s="8"/>
      <c r="L691" s="8"/>
      <c r="M691" s="8"/>
      <c r="N691" s="8"/>
      <c r="O691" s="8"/>
      <c r="P691" s="8"/>
      <c r="Q691" s="8"/>
      <c r="R691" s="8"/>
      <c r="S691" s="8"/>
    </row>
    <row r="692" customFormat="false" ht="15" hidden="false" customHeight="false" outlineLevel="0" collapsed="false">
      <c r="A692" s="8"/>
      <c r="B692" s="8"/>
      <c r="C692" s="8"/>
      <c r="D692" s="8"/>
      <c r="E692" s="8"/>
      <c r="F692" s="8"/>
      <c r="G692" s="8"/>
      <c r="H692" s="8"/>
      <c r="I692" s="8"/>
      <c r="J692" s="8"/>
      <c r="K692" s="8"/>
      <c r="L692" s="8"/>
      <c r="M692" s="8"/>
      <c r="N692" s="8"/>
      <c r="O692" s="8"/>
      <c r="P692" s="8"/>
      <c r="Q692" s="8"/>
      <c r="R692" s="8"/>
      <c r="S692" s="8"/>
    </row>
    <row r="693" customFormat="false" ht="15" hidden="false" customHeight="false" outlineLevel="0" collapsed="false">
      <c r="A693" s="8"/>
      <c r="B693" s="8"/>
      <c r="C693" s="8"/>
      <c r="D693" s="8"/>
      <c r="E693" s="8"/>
      <c r="F693" s="8"/>
      <c r="G693" s="8"/>
      <c r="H693" s="8"/>
      <c r="I693" s="8"/>
      <c r="J693" s="8"/>
      <c r="K693" s="8"/>
      <c r="L693" s="8"/>
      <c r="M693" s="8"/>
      <c r="N693" s="8"/>
      <c r="O693" s="8"/>
      <c r="P693" s="8"/>
      <c r="Q693" s="8"/>
      <c r="R693" s="8"/>
      <c r="S693" s="8"/>
    </row>
    <row r="694" customFormat="false" ht="15" hidden="false" customHeight="false" outlineLevel="0" collapsed="false">
      <c r="A694" s="8"/>
      <c r="B694" s="8"/>
      <c r="C694" s="8"/>
      <c r="D694" s="8"/>
      <c r="E694" s="8"/>
      <c r="F694" s="8"/>
      <c r="G694" s="8"/>
      <c r="H694" s="8"/>
      <c r="I694" s="8"/>
      <c r="J694" s="8"/>
      <c r="K694" s="8"/>
      <c r="L694" s="8"/>
      <c r="M694" s="8"/>
      <c r="N694" s="8"/>
      <c r="O694" s="8"/>
      <c r="P694" s="8"/>
      <c r="Q694" s="8"/>
      <c r="R694" s="8"/>
      <c r="S694" s="8"/>
    </row>
    <row r="695" customFormat="false" ht="15" hidden="false" customHeight="false" outlineLevel="0" collapsed="false">
      <c r="A695" s="8"/>
      <c r="B695" s="8"/>
      <c r="C695" s="8"/>
      <c r="D695" s="8"/>
      <c r="E695" s="8"/>
      <c r="F695" s="8"/>
      <c r="G695" s="8"/>
      <c r="H695" s="8"/>
      <c r="I695" s="8"/>
      <c r="J695" s="8"/>
      <c r="K695" s="8"/>
      <c r="L695" s="8"/>
      <c r="M695" s="8"/>
      <c r="N695" s="8"/>
      <c r="O695" s="8"/>
      <c r="P695" s="8"/>
      <c r="Q695" s="8"/>
      <c r="R695" s="8"/>
      <c r="S695" s="8"/>
    </row>
    <row r="696" customFormat="false" ht="15" hidden="false" customHeight="false" outlineLevel="0" collapsed="false">
      <c r="A696" s="8"/>
      <c r="B696" s="8"/>
      <c r="C696" s="8"/>
      <c r="D696" s="8"/>
      <c r="E696" s="8"/>
      <c r="F696" s="8"/>
      <c r="G696" s="8"/>
      <c r="H696" s="8"/>
      <c r="I696" s="8"/>
      <c r="J696" s="8"/>
      <c r="K696" s="8"/>
      <c r="L696" s="8"/>
      <c r="M696" s="8"/>
      <c r="N696" s="8"/>
      <c r="O696" s="8"/>
      <c r="P696" s="8"/>
      <c r="Q696" s="8"/>
      <c r="R696" s="8"/>
      <c r="S696" s="8"/>
    </row>
    <row r="697" customFormat="false" ht="15" hidden="false" customHeight="false" outlineLevel="0" collapsed="false">
      <c r="A697" s="8"/>
      <c r="B697" s="8"/>
      <c r="C697" s="8"/>
      <c r="D697" s="8"/>
      <c r="E697" s="8"/>
      <c r="F697" s="8"/>
      <c r="G697" s="8"/>
      <c r="H697" s="8"/>
      <c r="I697" s="8"/>
      <c r="J697" s="8"/>
      <c r="K697" s="8"/>
      <c r="L697" s="8"/>
      <c r="M697" s="8"/>
      <c r="N697" s="8"/>
      <c r="O697" s="8"/>
      <c r="P697" s="8"/>
      <c r="Q697" s="8"/>
      <c r="R697" s="8"/>
      <c r="S697" s="8"/>
    </row>
    <row r="698" customFormat="false" ht="15" hidden="false" customHeight="false" outlineLevel="0" collapsed="false">
      <c r="A698" s="8"/>
      <c r="B698" s="8"/>
      <c r="C698" s="8"/>
      <c r="D698" s="8"/>
      <c r="E698" s="8"/>
      <c r="F698" s="8"/>
      <c r="G698" s="8"/>
      <c r="H698" s="8"/>
      <c r="I698" s="8"/>
      <c r="J698" s="8"/>
      <c r="K698" s="8"/>
      <c r="L698" s="8"/>
      <c r="M698" s="8"/>
      <c r="N698" s="8"/>
      <c r="O698" s="8"/>
      <c r="P698" s="8"/>
      <c r="Q698" s="8"/>
      <c r="R698" s="8"/>
      <c r="S698" s="8"/>
    </row>
    <row r="699" customFormat="false" ht="15" hidden="false" customHeight="false" outlineLevel="0" collapsed="false">
      <c r="A699" s="8"/>
      <c r="B699" s="8"/>
      <c r="C699" s="8"/>
      <c r="D699" s="8"/>
      <c r="E699" s="8"/>
      <c r="F699" s="8"/>
      <c r="G699" s="8"/>
      <c r="H699" s="8"/>
      <c r="I699" s="8"/>
      <c r="J699" s="8"/>
      <c r="K699" s="8"/>
      <c r="L699" s="8"/>
      <c r="M699" s="8"/>
      <c r="N699" s="8"/>
      <c r="O699" s="8"/>
      <c r="P699" s="8"/>
      <c r="Q699" s="8"/>
      <c r="R699" s="8"/>
      <c r="S699" s="8"/>
    </row>
    <row r="700" customFormat="false" ht="15" hidden="false" customHeight="false" outlineLevel="0" collapsed="false">
      <c r="A700" s="8"/>
      <c r="B700" s="8"/>
      <c r="C700" s="8"/>
      <c r="D700" s="8"/>
      <c r="E700" s="8"/>
      <c r="F700" s="8"/>
      <c r="G700" s="8"/>
      <c r="H700" s="8"/>
      <c r="I700" s="8"/>
      <c r="J700" s="8"/>
      <c r="K700" s="8"/>
      <c r="L700" s="8"/>
      <c r="M700" s="8"/>
      <c r="N700" s="8"/>
      <c r="O700" s="8"/>
      <c r="P700" s="8"/>
      <c r="Q700" s="8"/>
      <c r="R700" s="8"/>
      <c r="S700" s="8"/>
    </row>
    <row r="701" customFormat="false" ht="15" hidden="false" customHeight="false" outlineLevel="0" collapsed="false">
      <c r="A701" s="8"/>
      <c r="B701" s="8"/>
      <c r="C701" s="8"/>
      <c r="D701" s="8"/>
      <c r="E701" s="8"/>
      <c r="F701" s="8"/>
      <c r="G701" s="8"/>
      <c r="H701" s="8"/>
      <c r="I701" s="8"/>
      <c r="J701" s="8"/>
      <c r="K701" s="8"/>
      <c r="L701" s="8"/>
      <c r="M701" s="8"/>
      <c r="N701" s="8"/>
      <c r="O701" s="8"/>
      <c r="P701" s="8"/>
      <c r="Q701" s="8"/>
      <c r="R701" s="8"/>
      <c r="S701" s="8"/>
    </row>
    <row r="702" customFormat="false" ht="15" hidden="false" customHeight="false" outlineLevel="0" collapsed="false">
      <c r="A702" s="8"/>
      <c r="B702" s="8"/>
      <c r="C702" s="8"/>
      <c r="D702" s="8"/>
      <c r="E702" s="8"/>
      <c r="F702" s="8"/>
      <c r="G702" s="8"/>
      <c r="H702" s="8"/>
      <c r="I702" s="8"/>
      <c r="J702" s="8"/>
      <c r="K702" s="8"/>
      <c r="L702" s="8"/>
      <c r="M702" s="8"/>
      <c r="N702" s="8"/>
      <c r="O702" s="8"/>
      <c r="P702" s="8"/>
      <c r="Q702" s="8"/>
      <c r="R702" s="8"/>
      <c r="S702" s="8"/>
    </row>
    <row r="703" customFormat="false" ht="15" hidden="false" customHeight="false" outlineLevel="0" collapsed="false">
      <c r="A703" s="8"/>
      <c r="B703" s="8"/>
      <c r="C703" s="8"/>
      <c r="D703" s="8"/>
      <c r="E703" s="8"/>
      <c r="F703" s="8"/>
      <c r="G703" s="8"/>
      <c r="H703" s="8"/>
      <c r="I703" s="8"/>
      <c r="J703" s="8"/>
      <c r="K703" s="8"/>
      <c r="L703" s="8"/>
      <c r="M703" s="8"/>
      <c r="N703" s="8"/>
      <c r="O703" s="8"/>
      <c r="P703" s="8"/>
      <c r="Q703" s="8"/>
      <c r="R703" s="8"/>
      <c r="S703" s="8"/>
    </row>
    <row r="704" customFormat="false" ht="15" hidden="false" customHeight="false" outlineLevel="0" collapsed="false">
      <c r="A704" s="8"/>
      <c r="B704" s="8"/>
      <c r="C704" s="8"/>
      <c r="D704" s="8"/>
      <c r="E704" s="8"/>
      <c r="F704" s="8"/>
      <c r="G704" s="8"/>
      <c r="H704" s="8"/>
      <c r="I704" s="8"/>
      <c r="J704" s="8"/>
      <c r="K704" s="8"/>
      <c r="L704" s="8"/>
      <c r="M704" s="8"/>
      <c r="N704" s="8"/>
      <c r="O704" s="8"/>
      <c r="P704" s="8"/>
      <c r="Q704" s="8"/>
      <c r="R704" s="8"/>
      <c r="S704" s="8"/>
    </row>
    <row r="705" customFormat="false" ht="15" hidden="false" customHeight="false" outlineLevel="0" collapsed="false">
      <c r="A705" s="8"/>
      <c r="B705" s="8"/>
      <c r="C705" s="8"/>
      <c r="D705" s="8"/>
      <c r="E705" s="8"/>
      <c r="F705" s="8"/>
      <c r="G705" s="8"/>
      <c r="H705" s="8"/>
      <c r="I705" s="8"/>
      <c r="J705" s="8"/>
      <c r="K705" s="8"/>
      <c r="L705" s="8"/>
      <c r="M705" s="8"/>
      <c r="N705" s="8"/>
      <c r="O705" s="8"/>
      <c r="P705" s="8"/>
      <c r="Q705" s="8"/>
      <c r="R705" s="8"/>
      <c r="S705" s="8"/>
    </row>
    <row r="706" customFormat="false" ht="15" hidden="false" customHeight="false" outlineLevel="0" collapsed="false">
      <c r="A706" s="8"/>
      <c r="B706" s="8"/>
      <c r="C706" s="8"/>
      <c r="D706" s="8"/>
      <c r="E706" s="8"/>
      <c r="F706" s="8"/>
      <c r="G706" s="8"/>
      <c r="H706" s="8"/>
      <c r="I706" s="8"/>
      <c r="J706" s="8"/>
      <c r="K706" s="8"/>
      <c r="L706" s="8"/>
      <c r="M706" s="8"/>
      <c r="N706" s="8"/>
      <c r="O706" s="8"/>
      <c r="P706" s="8"/>
      <c r="Q706" s="8"/>
      <c r="R706" s="8"/>
      <c r="S706" s="8"/>
    </row>
    <row r="707" customFormat="false" ht="15" hidden="false" customHeight="false" outlineLevel="0" collapsed="false">
      <c r="A707" s="8"/>
      <c r="B707" s="8"/>
      <c r="C707" s="8"/>
      <c r="D707" s="8"/>
      <c r="E707" s="8"/>
      <c r="F707" s="8"/>
      <c r="G707" s="8"/>
      <c r="H707" s="8"/>
      <c r="I707" s="8"/>
      <c r="J707" s="8"/>
      <c r="K707" s="8"/>
      <c r="L707" s="8"/>
      <c r="M707" s="8"/>
      <c r="N707" s="8"/>
      <c r="O707" s="8"/>
      <c r="P707" s="8"/>
      <c r="Q707" s="8"/>
      <c r="R707" s="8"/>
      <c r="S707" s="8"/>
    </row>
    <row r="708" customFormat="false" ht="15" hidden="false" customHeight="false" outlineLevel="0" collapsed="false">
      <c r="A708" s="8"/>
      <c r="B708" s="8"/>
      <c r="C708" s="8"/>
      <c r="D708" s="8"/>
      <c r="E708" s="8"/>
      <c r="F708" s="8"/>
      <c r="G708" s="8"/>
      <c r="H708" s="8"/>
      <c r="I708" s="8"/>
      <c r="J708" s="8"/>
      <c r="K708" s="8"/>
      <c r="L708" s="8"/>
      <c r="M708" s="8"/>
      <c r="N708" s="8"/>
      <c r="O708" s="8"/>
      <c r="P708" s="8"/>
      <c r="Q708" s="8"/>
      <c r="R708" s="8"/>
      <c r="S708" s="8"/>
    </row>
    <row r="709" customFormat="false" ht="15" hidden="false" customHeight="false" outlineLevel="0" collapsed="false">
      <c r="A709" s="8"/>
      <c r="B709" s="8"/>
      <c r="C709" s="8"/>
      <c r="D709" s="8"/>
      <c r="E709" s="8"/>
      <c r="F709" s="8"/>
      <c r="G709" s="8"/>
      <c r="H709" s="8"/>
      <c r="I709" s="8"/>
      <c r="J709" s="8"/>
      <c r="K709" s="8"/>
      <c r="L709" s="8"/>
      <c r="M709" s="8"/>
      <c r="N709" s="8"/>
      <c r="O709" s="8"/>
      <c r="P709" s="8"/>
      <c r="Q709" s="8"/>
      <c r="R709" s="8"/>
      <c r="S709" s="8"/>
    </row>
    <row r="710" customFormat="false" ht="15" hidden="false" customHeight="false" outlineLevel="0" collapsed="false">
      <c r="A710" s="8"/>
      <c r="B710" s="8"/>
      <c r="C710" s="8"/>
      <c r="D710" s="8"/>
      <c r="E710" s="8"/>
      <c r="F710" s="8"/>
      <c r="G710" s="8"/>
      <c r="H710" s="8"/>
      <c r="I710" s="8"/>
      <c r="J710" s="8"/>
      <c r="K710" s="8"/>
      <c r="L710" s="8"/>
      <c r="M710" s="8"/>
      <c r="N710" s="8"/>
      <c r="O710" s="8"/>
      <c r="P710" s="8"/>
      <c r="Q710" s="8"/>
      <c r="R710" s="8"/>
      <c r="S710" s="8"/>
    </row>
    <row r="711" customFormat="false" ht="15" hidden="false" customHeight="false" outlineLevel="0" collapsed="false">
      <c r="A711" s="8"/>
      <c r="B711" s="8"/>
      <c r="C711" s="8"/>
      <c r="D711" s="8"/>
      <c r="E711" s="8"/>
      <c r="F711" s="8"/>
      <c r="G711" s="8"/>
      <c r="H711" s="8"/>
      <c r="I711" s="8"/>
      <c r="J711" s="8"/>
      <c r="K711" s="8"/>
      <c r="L711" s="8"/>
      <c r="M711" s="8"/>
      <c r="N711" s="8"/>
      <c r="O711" s="8"/>
      <c r="P711" s="8"/>
      <c r="Q711" s="8"/>
      <c r="R711" s="8"/>
      <c r="S711" s="8"/>
    </row>
    <row r="712" customFormat="false" ht="15" hidden="false" customHeight="false" outlineLevel="0" collapsed="false">
      <c r="A712" s="8"/>
      <c r="B712" s="8"/>
      <c r="C712" s="8"/>
      <c r="D712" s="8"/>
      <c r="E712" s="8"/>
      <c r="F712" s="8"/>
      <c r="G712" s="8"/>
      <c r="H712" s="8"/>
      <c r="I712" s="8"/>
      <c r="J712" s="8"/>
      <c r="K712" s="8"/>
      <c r="L712" s="8"/>
      <c r="M712" s="8"/>
      <c r="N712" s="8"/>
      <c r="O712" s="8"/>
      <c r="P712" s="8"/>
      <c r="Q712" s="8"/>
      <c r="R712" s="8"/>
      <c r="S712" s="8"/>
    </row>
    <row r="713" customFormat="false" ht="15" hidden="false" customHeight="false" outlineLevel="0" collapsed="false">
      <c r="A713" s="8"/>
      <c r="B713" s="8"/>
      <c r="C713" s="8"/>
      <c r="D713" s="8"/>
      <c r="E713" s="8"/>
      <c r="F713" s="8"/>
      <c r="G713" s="8"/>
      <c r="H713" s="8"/>
      <c r="I713" s="8"/>
      <c r="J713" s="8"/>
      <c r="K713" s="8"/>
      <c r="L713" s="8"/>
      <c r="M713" s="8"/>
      <c r="N713" s="8"/>
      <c r="O713" s="8"/>
      <c r="P713" s="8"/>
      <c r="Q713" s="8"/>
      <c r="R713" s="8"/>
      <c r="S713" s="8"/>
    </row>
    <row r="714" customFormat="false" ht="15" hidden="false" customHeight="false" outlineLevel="0" collapsed="false">
      <c r="A714" s="8"/>
      <c r="B714" s="8"/>
      <c r="C714" s="8"/>
      <c r="D714" s="8"/>
      <c r="E714" s="8"/>
      <c r="F714" s="8"/>
      <c r="G714" s="8"/>
      <c r="H714" s="8"/>
      <c r="I714" s="8"/>
      <c r="J714" s="8"/>
      <c r="K714" s="8"/>
      <c r="L714" s="8"/>
      <c r="M714" s="8"/>
      <c r="N714" s="8"/>
      <c r="O714" s="8"/>
      <c r="P714" s="8"/>
      <c r="Q714" s="8"/>
      <c r="R714" s="8"/>
      <c r="S714" s="8"/>
    </row>
    <row r="715" customFormat="false" ht="15" hidden="false" customHeight="false" outlineLevel="0" collapsed="false">
      <c r="A715" s="8"/>
      <c r="B715" s="8"/>
      <c r="C715" s="8"/>
      <c r="D715" s="8"/>
      <c r="E715" s="8"/>
      <c r="F715" s="8"/>
      <c r="G715" s="8"/>
      <c r="H715" s="8"/>
      <c r="I715" s="8"/>
      <c r="J715" s="8"/>
      <c r="K715" s="8"/>
      <c r="L715" s="8"/>
      <c r="M715" s="8"/>
      <c r="N715" s="8"/>
      <c r="O715" s="8"/>
      <c r="P715" s="8"/>
      <c r="Q715" s="8"/>
      <c r="R715" s="8"/>
      <c r="S715" s="8"/>
    </row>
    <row r="716" customFormat="false" ht="15" hidden="false" customHeight="false" outlineLevel="0" collapsed="false">
      <c r="A716" s="8"/>
      <c r="B716" s="8"/>
      <c r="C716" s="8"/>
      <c r="D716" s="8"/>
      <c r="E716" s="8"/>
      <c r="F716" s="8"/>
      <c r="G716" s="8"/>
      <c r="H716" s="8"/>
      <c r="I716" s="8"/>
      <c r="J716" s="8"/>
      <c r="K716" s="8"/>
      <c r="L716" s="8"/>
      <c r="M716" s="8"/>
      <c r="N716" s="8"/>
      <c r="O716" s="8"/>
      <c r="P716" s="8"/>
      <c r="Q716" s="8"/>
      <c r="R716" s="8"/>
      <c r="S716" s="8"/>
    </row>
    <row r="717" customFormat="false" ht="15" hidden="false" customHeight="false" outlineLevel="0" collapsed="false">
      <c r="A717" s="8"/>
      <c r="B717" s="8"/>
      <c r="C717" s="8"/>
      <c r="D717" s="8"/>
      <c r="E717" s="8"/>
      <c r="F717" s="8"/>
      <c r="G717" s="8"/>
      <c r="H717" s="8"/>
      <c r="I717" s="8"/>
      <c r="J717" s="8"/>
      <c r="K717" s="8"/>
      <c r="L717" s="8"/>
      <c r="M717" s="8"/>
      <c r="N717" s="8"/>
      <c r="O717" s="8"/>
      <c r="P717" s="8"/>
      <c r="Q717" s="8"/>
      <c r="R717" s="8"/>
      <c r="S717" s="8"/>
    </row>
    <row r="718" customFormat="false" ht="15" hidden="false" customHeight="false" outlineLevel="0" collapsed="false">
      <c r="A718" s="8"/>
      <c r="B718" s="8"/>
      <c r="C718" s="8"/>
      <c r="D718" s="8"/>
      <c r="E718" s="8"/>
      <c r="F718" s="8"/>
      <c r="G718" s="8"/>
      <c r="H718" s="8"/>
      <c r="I718" s="8"/>
      <c r="J718" s="8"/>
      <c r="K718" s="8"/>
      <c r="L718" s="8"/>
      <c r="M718" s="8"/>
      <c r="N718" s="8"/>
      <c r="O718" s="8"/>
      <c r="P718" s="8"/>
      <c r="Q718" s="8"/>
      <c r="R718" s="8"/>
      <c r="S718" s="8"/>
    </row>
    <row r="719" customFormat="false" ht="15" hidden="false" customHeight="false" outlineLevel="0" collapsed="false">
      <c r="A719" s="8"/>
      <c r="B719" s="8"/>
      <c r="C719" s="8"/>
      <c r="D719" s="8"/>
      <c r="E719" s="8"/>
      <c r="F719" s="8"/>
      <c r="G719" s="8"/>
      <c r="H719" s="8"/>
      <c r="I719" s="8"/>
      <c r="J719" s="8"/>
      <c r="K719" s="8"/>
      <c r="L719" s="8"/>
      <c r="M719" s="8"/>
      <c r="N719" s="8"/>
      <c r="O719" s="8"/>
      <c r="P719" s="8"/>
      <c r="Q719" s="8"/>
      <c r="R719" s="8"/>
      <c r="S719" s="8"/>
    </row>
    <row r="720" customFormat="false" ht="15" hidden="false" customHeight="false" outlineLevel="0" collapsed="false">
      <c r="A720" s="8"/>
      <c r="B720" s="8"/>
      <c r="C720" s="8"/>
      <c r="D720" s="8"/>
      <c r="E720" s="8"/>
      <c r="F720" s="8"/>
      <c r="G720" s="8"/>
      <c r="H720" s="8"/>
      <c r="I720" s="8"/>
      <c r="J720" s="8"/>
      <c r="K720" s="8"/>
      <c r="L720" s="8"/>
      <c r="M720" s="8"/>
      <c r="N720" s="8"/>
      <c r="O720" s="8"/>
      <c r="P720" s="8"/>
      <c r="Q720" s="8"/>
      <c r="R720" s="8"/>
      <c r="S720" s="8"/>
    </row>
    <row r="721" customFormat="false" ht="15" hidden="false" customHeight="false" outlineLevel="0" collapsed="false">
      <c r="A721" s="8"/>
      <c r="B721" s="8"/>
      <c r="C721" s="8"/>
      <c r="D721" s="8"/>
      <c r="E721" s="8"/>
      <c r="F721" s="8"/>
      <c r="G721" s="8"/>
      <c r="H721" s="8"/>
      <c r="I721" s="8"/>
      <c r="J721" s="8"/>
      <c r="K721" s="8"/>
      <c r="L721" s="8"/>
      <c r="M721" s="8"/>
      <c r="N721" s="8"/>
      <c r="O721" s="8"/>
      <c r="P721" s="8"/>
      <c r="Q721" s="8"/>
      <c r="R721" s="8"/>
      <c r="S721" s="8"/>
    </row>
    <row r="722" customFormat="false" ht="15" hidden="false" customHeight="false" outlineLevel="0" collapsed="false">
      <c r="A722" s="8"/>
      <c r="B722" s="8"/>
      <c r="C722" s="8"/>
      <c r="D722" s="8"/>
      <c r="E722" s="8"/>
      <c r="F722" s="8"/>
      <c r="G722" s="8"/>
      <c r="H722" s="8"/>
      <c r="I722" s="8"/>
      <c r="J722" s="8"/>
      <c r="K722" s="8"/>
      <c r="L722" s="8"/>
      <c r="M722" s="8"/>
      <c r="N722" s="8"/>
      <c r="O722" s="8"/>
      <c r="P722" s="8"/>
      <c r="Q722" s="8"/>
      <c r="R722" s="8"/>
      <c r="S722" s="8"/>
    </row>
    <row r="723" customFormat="false" ht="15" hidden="false" customHeight="false" outlineLevel="0" collapsed="false">
      <c r="A723" s="8"/>
      <c r="B723" s="8"/>
      <c r="C723" s="8"/>
      <c r="D723" s="8"/>
      <c r="E723" s="8"/>
      <c r="F723" s="8"/>
      <c r="G723" s="8"/>
      <c r="H723" s="8"/>
      <c r="I723" s="8"/>
      <c r="J723" s="8"/>
      <c r="K723" s="8"/>
      <c r="L723" s="8"/>
      <c r="M723" s="8"/>
      <c r="N723" s="8"/>
      <c r="O723" s="8"/>
      <c r="P723" s="8"/>
      <c r="Q723" s="8"/>
      <c r="R723" s="8"/>
      <c r="S723" s="8"/>
    </row>
    <row r="724" customFormat="false" ht="15" hidden="false" customHeight="false" outlineLevel="0" collapsed="false">
      <c r="A724" s="8"/>
      <c r="B724" s="8"/>
      <c r="C724" s="8"/>
      <c r="D724" s="8"/>
      <c r="E724" s="8"/>
      <c r="F724" s="8"/>
      <c r="G724" s="8"/>
      <c r="H724" s="8"/>
      <c r="I724" s="8"/>
      <c r="J724" s="8"/>
      <c r="K724" s="8"/>
      <c r="L724" s="8"/>
      <c r="M724" s="8"/>
      <c r="N724" s="8"/>
      <c r="O724" s="8"/>
      <c r="P724" s="8"/>
      <c r="Q724" s="8"/>
      <c r="R724" s="8"/>
      <c r="S724" s="8"/>
    </row>
    <row r="725" customFormat="false" ht="15" hidden="false" customHeight="false" outlineLevel="0" collapsed="false">
      <c r="A725" s="8"/>
      <c r="B725" s="8"/>
      <c r="C725" s="8"/>
      <c r="D725" s="8"/>
      <c r="E725" s="8"/>
      <c r="F725" s="8"/>
      <c r="G725" s="8"/>
      <c r="H725" s="8"/>
      <c r="I725" s="8"/>
      <c r="J725" s="8"/>
      <c r="K725" s="8"/>
      <c r="L725" s="8"/>
      <c r="M725" s="8"/>
      <c r="N725" s="8"/>
      <c r="O725" s="8"/>
      <c r="P725" s="8"/>
      <c r="Q725" s="8"/>
      <c r="R725" s="8"/>
      <c r="S725" s="8"/>
    </row>
    <row r="726" customFormat="false" ht="15" hidden="false" customHeight="false" outlineLevel="0" collapsed="false">
      <c r="A726" s="8"/>
      <c r="B726" s="8"/>
      <c r="C726" s="8"/>
      <c r="D726" s="8"/>
      <c r="E726" s="8"/>
      <c r="F726" s="8"/>
      <c r="G726" s="8"/>
      <c r="H726" s="8"/>
      <c r="I726" s="8"/>
      <c r="J726" s="8"/>
      <c r="K726" s="8"/>
      <c r="L726" s="8"/>
      <c r="M726" s="8"/>
      <c r="N726" s="8"/>
      <c r="O726" s="8"/>
      <c r="P726" s="8"/>
      <c r="Q726" s="8"/>
      <c r="R726" s="8"/>
      <c r="S726" s="8"/>
    </row>
    <row r="727" customFormat="false" ht="15" hidden="false" customHeight="false" outlineLevel="0" collapsed="false">
      <c r="A727" s="8"/>
      <c r="B727" s="8"/>
      <c r="C727" s="8"/>
      <c r="D727" s="8"/>
      <c r="E727" s="8"/>
      <c r="F727" s="8"/>
      <c r="G727" s="8"/>
      <c r="H727" s="8"/>
      <c r="I727" s="8"/>
      <c r="J727" s="8"/>
      <c r="K727" s="8"/>
      <c r="L727" s="8"/>
      <c r="M727" s="8"/>
      <c r="N727" s="8"/>
      <c r="O727" s="8"/>
      <c r="P727" s="8"/>
      <c r="Q727" s="8"/>
      <c r="R727" s="8"/>
      <c r="S727" s="8"/>
    </row>
    <row r="728" customFormat="false" ht="15" hidden="false" customHeight="false" outlineLevel="0" collapsed="false">
      <c r="A728" s="8"/>
      <c r="B728" s="8"/>
      <c r="C728" s="8"/>
      <c r="D728" s="8"/>
      <c r="E728" s="8"/>
      <c r="F728" s="8"/>
      <c r="G728" s="8"/>
      <c r="H728" s="8"/>
      <c r="I728" s="8"/>
      <c r="J728" s="8"/>
      <c r="K728" s="8"/>
      <c r="L728" s="8"/>
      <c r="M728" s="8"/>
      <c r="N728" s="8"/>
      <c r="O728" s="8"/>
      <c r="P728" s="8"/>
      <c r="Q728" s="8"/>
      <c r="R728" s="8"/>
      <c r="S728" s="8"/>
    </row>
    <row r="729" customFormat="false" ht="15" hidden="false" customHeight="false" outlineLevel="0" collapsed="false">
      <c r="A729" s="8"/>
      <c r="B729" s="8"/>
      <c r="C729" s="8"/>
      <c r="D729" s="8"/>
      <c r="E729" s="8"/>
      <c r="F729" s="8"/>
      <c r="G729" s="8"/>
      <c r="H729" s="8"/>
      <c r="I729" s="8"/>
      <c r="J729" s="8"/>
      <c r="K729" s="8"/>
      <c r="L729" s="8"/>
      <c r="M729" s="8"/>
      <c r="N729" s="8"/>
      <c r="O729" s="8"/>
      <c r="P729" s="8"/>
      <c r="Q729" s="8"/>
      <c r="R729" s="8"/>
      <c r="S729" s="8"/>
    </row>
    <row r="730" customFormat="false" ht="15" hidden="false" customHeight="false" outlineLevel="0" collapsed="false">
      <c r="A730" s="8"/>
      <c r="B730" s="8"/>
      <c r="C730" s="8"/>
      <c r="D730" s="8"/>
      <c r="E730" s="8"/>
      <c r="F730" s="8"/>
      <c r="G730" s="8"/>
      <c r="H730" s="8"/>
      <c r="I730" s="8"/>
      <c r="J730" s="8"/>
      <c r="K730" s="8"/>
      <c r="L730" s="8"/>
      <c r="M730" s="8"/>
      <c r="N730" s="8"/>
      <c r="O730" s="8"/>
      <c r="P730" s="8"/>
      <c r="Q730" s="8"/>
      <c r="R730" s="8"/>
      <c r="S730" s="8"/>
    </row>
    <row r="731" customFormat="false" ht="15" hidden="false" customHeight="false" outlineLevel="0" collapsed="false">
      <c r="A731" s="8"/>
      <c r="B731" s="8"/>
      <c r="C731" s="8"/>
      <c r="D731" s="8"/>
      <c r="E731" s="8"/>
      <c r="F731" s="8"/>
      <c r="G731" s="8"/>
      <c r="H731" s="8"/>
      <c r="I731" s="8"/>
      <c r="J731" s="8"/>
      <c r="K731" s="8"/>
      <c r="L731" s="8"/>
      <c r="M731" s="8"/>
      <c r="N731" s="8"/>
      <c r="O731" s="8"/>
      <c r="P731" s="8"/>
      <c r="Q731" s="8"/>
      <c r="R731" s="8"/>
      <c r="S731" s="8"/>
    </row>
    <row r="732" customFormat="false" ht="15" hidden="false" customHeight="false" outlineLevel="0" collapsed="false">
      <c r="A732" s="8"/>
      <c r="B732" s="8"/>
      <c r="C732" s="8"/>
      <c r="D732" s="8"/>
      <c r="E732" s="8"/>
      <c r="F732" s="8"/>
      <c r="G732" s="8"/>
      <c r="H732" s="8"/>
      <c r="I732" s="8"/>
      <c r="J732" s="8"/>
      <c r="K732" s="8"/>
      <c r="L732" s="8"/>
      <c r="M732" s="8"/>
      <c r="N732" s="8"/>
      <c r="O732" s="8"/>
      <c r="P732" s="8"/>
      <c r="Q732" s="8"/>
      <c r="R732" s="8"/>
      <c r="S732" s="8"/>
    </row>
    <row r="733" customFormat="false" ht="15" hidden="false" customHeight="false" outlineLevel="0" collapsed="false">
      <c r="A733" s="8"/>
      <c r="B733" s="8"/>
      <c r="C733" s="8"/>
      <c r="D733" s="8"/>
      <c r="E733" s="8"/>
      <c r="F733" s="8"/>
      <c r="G733" s="8"/>
      <c r="H733" s="8"/>
      <c r="I733" s="8"/>
      <c r="J733" s="8"/>
      <c r="K733" s="8"/>
      <c r="L733" s="8"/>
      <c r="M733" s="8"/>
      <c r="N733" s="8"/>
      <c r="O733" s="8"/>
      <c r="P733" s="8"/>
      <c r="Q733" s="8"/>
      <c r="R733" s="8"/>
      <c r="S733" s="8"/>
    </row>
    <row r="734" customFormat="false" ht="15" hidden="false" customHeight="false" outlineLevel="0" collapsed="false">
      <c r="A734" s="8"/>
      <c r="B734" s="8"/>
      <c r="C734" s="8"/>
      <c r="D734" s="8"/>
      <c r="E734" s="8"/>
      <c r="F734" s="8"/>
      <c r="G734" s="8"/>
      <c r="H734" s="8"/>
      <c r="I734" s="8"/>
      <c r="J734" s="8"/>
      <c r="K734" s="8"/>
      <c r="L734" s="8"/>
      <c r="M734" s="8"/>
      <c r="N734" s="8"/>
      <c r="O734" s="8"/>
      <c r="P734" s="8"/>
      <c r="Q734" s="8"/>
      <c r="R734" s="8"/>
      <c r="S734" s="8"/>
    </row>
    <row r="735" customFormat="false" ht="15" hidden="false" customHeight="false" outlineLevel="0" collapsed="false">
      <c r="A735" s="8"/>
      <c r="B735" s="8"/>
      <c r="C735" s="8"/>
      <c r="D735" s="8"/>
      <c r="E735" s="8"/>
      <c r="F735" s="8"/>
      <c r="G735" s="8"/>
      <c r="H735" s="8"/>
      <c r="I735" s="8"/>
      <c r="J735" s="8"/>
      <c r="K735" s="8"/>
      <c r="L735" s="8"/>
      <c r="M735" s="8"/>
      <c r="N735" s="8"/>
      <c r="O735" s="8"/>
      <c r="P735" s="8"/>
      <c r="Q735" s="8"/>
      <c r="R735" s="8"/>
      <c r="S735" s="8"/>
    </row>
    <row r="736" customFormat="false" ht="15" hidden="false" customHeight="false" outlineLevel="0" collapsed="false">
      <c r="A736" s="8"/>
      <c r="B736" s="8"/>
      <c r="C736" s="8"/>
      <c r="D736" s="8"/>
      <c r="E736" s="8"/>
      <c r="F736" s="8"/>
      <c r="G736" s="8"/>
      <c r="H736" s="8"/>
      <c r="I736" s="8"/>
      <c r="J736" s="8"/>
      <c r="K736" s="8"/>
      <c r="L736" s="8"/>
      <c r="M736" s="8"/>
      <c r="N736" s="8"/>
      <c r="O736" s="8"/>
      <c r="P736" s="8"/>
      <c r="Q736" s="8"/>
      <c r="R736" s="8"/>
      <c r="S736" s="8"/>
    </row>
    <row r="737" customFormat="false" ht="15" hidden="false" customHeight="false" outlineLevel="0" collapsed="false">
      <c r="A737" s="8"/>
      <c r="B737" s="8"/>
      <c r="C737" s="8"/>
      <c r="D737" s="8"/>
      <c r="E737" s="8"/>
      <c r="F737" s="8"/>
      <c r="G737" s="8"/>
      <c r="H737" s="8"/>
      <c r="I737" s="8"/>
      <c r="J737" s="8"/>
      <c r="K737" s="8"/>
      <c r="L737" s="8"/>
      <c r="M737" s="8"/>
      <c r="N737" s="8"/>
      <c r="O737" s="8"/>
      <c r="P737" s="8"/>
      <c r="Q737" s="8"/>
      <c r="R737" s="8"/>
      <c r="S737" s="8"/>
    </row>
    <row r="738" customFormat="false" ht="15" hidden="false" customHeight="false" outlineLevel="0" collapsed="false">
      <c r="A738" s="8"/>
      <c r="B738" s="8"/>
      <c r="C738" s="8"/>
      <c r="D738" s="8"/>
      <c r="E738" s="8"/>
      <c r="F738" s="8"/>
      <c r="G738" s="8"/>
      <c r="H738" s="8"/>
      <c r="I738" s="8"/>
      <c r="J738" s="8"/>
      <c r="K738" s="8"/>
      <c r="L738" s="8"/>
      <c r="M738" s="8"/>
      <c r="N738" s="8"/>
      <c r="O738" s="8"/>
      <c r="P738" s="8"/>
      <c r="Q738" s="8"/>
      <c r="R738" s="8"/>
      <c r="S738" s="8"/>
    </row>
    <row r="739" customFormat="false" ht="15" hidden="false" customHeight="false" outlineLevel="0" collapsed="false">
      <c r="A739" s="8"/>
      <c r="B739" s="8"/>
      <c r="C739" s="8"/>
      <c r="D739" s="8"/>
      <c r="E739" s="8"/>
      <c r="F739" s="8"/>
      <c r="G739" s="8"/>
      <c r="H739" s="8"/>
      <c r="I739" s="8"/>
      <c r="J739" s="8"/>
      <c r="K739" s="8"/>
      <c r="L739" s="8"/>
      <c r="M739" s="8"/>
      <c r="N739" s="8"/>
      <c r="O739" s="8"/>
      <c r="P739" s="8"/>
      <c r="Q739" s="8"/>
      <c r="R739" s="8"/>
      <c r="S739" s="8"/>
    </row>
    <row r="740" customFormat="false" ht="15" hidden="false" customHeight="false" outlineLevel="0" collapsed="false">
      <c r="A740" s="8"/>
      <c r="B740" s="8"/>
      <c r="C740" s="8"/>
      <c r="D740" s="8"/>
      <c r="E740" s="8"/>
      <c r="F740" s="8"/>
      <c r="G740" s="8"/>
      <c r="H740" s="8"/>
      <c r="I740" s="8"/>
      <c r="J740" s="8"/>
      <c r="K740" s="8"/>
      <c r="L740" s="8"/>
      <c r="M740" s="8"/>
      <c r="N740" s="8"/>
      <c r="O740" s="8"/>
      <c r="P740" s="8"/>
      <c r="Q740" s="8"/>
      <c r="R740" s="8"/>
      <c r="S740" s="8"/>
    </row>
    <row r="741" customFormat="false" ht="15" hidden="false" customHeight="false" outlineLevel="0" collapsed="false">
      <c r="A741" s="8"/>
      <c r="B741" s="8"/>
      <c r="C741" s="8"/>
      <c r="D741" s="8"/>
      <c r="E741" s="8"/>
      <c r="F741" s="8"/>
      <c r="G741" s="8"/>
      <c r="H741" s="8"/>
      <c r="I741" s="8"/>
      <c r="J741" s="8"/>
      <c r="K741" s="8"/>
      <c r="L741" s="8"/>
      <c r="M741" s="8"/>
      <c r="N741" s="8"/>
      <c r="O741" s="8"/>
      <c r="P741" s="8"/>
      <c r="Q741" s="8"/>
      <c r="R741" s="8"/>
      <c r="S741" s="8"/>
    </row>
    <row r="742" customFormat="false" ht="15" hidden="false" customHeight="false" outlineLevel="0" collapsed="false">
      <c r="A742" s="8"/>
      <c r="B742" s="8"/>
      <c r="C742" s="8"/>
      <c r="D742" s="8"/>
      <c r="E742" s="8"/>
      <c r="F742" s="8"/>
      <c r="G742" s="8"/>
      <c r="H742" s="8"/>
      <c r="I742" s="8"/>
      <c r="J742" s="8"/>
      <c r="K742" s="8"/>
      <c r="L742" s="8"/>
      <c r="M742" s="8"/>
      <c r="N742" s="8"/>
      <c r="O742" s="8"/>
      <c r="P742" s="8"/>
      <c r="Q742" s="8"/>
      <c r="R742" s="8"/>
      <c r="S742" s="8"/>
    </row>
    <row r="743" customFormat="false" ht="15" hidden="false" customHeight="false" outlineLevel="0" collapsed="false">
      <c r="A743" s="8"/>
      <c r="B743" s="8"/>
      <c r="C743" s="8"/>
      <c r="D743" s="8"/>
      <c r="E743" s="8"/>
      <c r="F743" s="8"/>
      <c r="G743" s="8"/>
      <c r="H743" s="8"/>
      <c r="I743" s="8"/>
      <c r="J743" s="8"/>
      <c r="K743" s="8"/>
      <c r="L743" s="8"/>
      <c r="M743" s="8"/>
      <c r="N743" s="8"/>
      <c r="O743" s="8"/>
      <c r="P743" s="8"/>
      <c r="Q743" s="8"/>
      <c r="R743" s="8"/>
      <c r="S743" s="8"/>
    </row>
    <row r="744" customFormat="false" ht="15" hidden="false" customHeight="false" outlineLevel="0" collapsed="false">
      <c r="A744" s="8"/>
      <c r="B744" s="8"/>
      <c r="C744" s="8"/>
      <c r="D744" s="8"/>
      <c r="E744" s="8"/>
      <c r="F744" s="8"/>
      <c r="G744" s="8"/>
      <c r="H744" s="8"/>
      <c r="I744" s="8"/>
      <c r="J744" s="8"/>
      <c r="K744" s="8"/>
      <c r="L744" s="8"/>
      <c r="M744" s="8"/>
      <c r="N744" s="8"/>
      <c r="O744" s="8"/>
      <c r="P744" s="8"/>
      <c r="Q744" s="8"/>
      <c r="R744" s="8"/>
      <c r="S744" s="8"/>
    </row>
    <row r="745" customFormat="false" ht="15" hidden="false" customHeight="false" outlineLevel="0" collapsed="false">
      <c r="A745" s="8"/>
      <c r="B745" s="8"/>
      <c r="C745" s="8"/>
      <c r="D745" s="8"/>
      <c r="E745" s="8"/>
      <c r="F745" s="8"/>
      <c r="G745" s="8"/>
      <c r="H745" s="8"/>
      <c r="I745" s="8"/>
      <c r="J745" s="8"/>
      <c r="K745" s="8"/>
      <c r="L745" s="8"/>
      <c r="M745" s="8"/>
      <c r="N745" s="8"/>
      <c r="O745" s="8"/>
      <c r="P745" s="8"/>
      <c r="Q745" s="8"/>
      <c r="R745" s="8"/>
      <c r="S745" s="8"/>
    </row>
    <row r="746" customFormat="false" ht="15" hidden="false" customHeight="false" outlineLevel="0" collapsed="false">
      <c r="A746" s="8"/>
      <c r="B746" s="8"/>
      <c r="C746" s="8"/>
      <c r="D746" s="8"/>
      <c r="E746" s="8"/>
      <c r="F746" s="8"/>
      <c r="G746" s="8"/>
      <c r="H746" s="8"/>
      <c r="I746" s="8"/>
      <c r="J746" s="8"/>
      <c r="K746" s="8"/>
      <c r="L746" s="8"/>
      <c r="M746" s="8"/>
      <c r="N746" s="8"/>
      <c r="O746" s="8"/>
      <c r="P746" s="8"/>
      <c r="Q746" s="8"/>
      <c r="R746" s="8"/>
      <c r="S746" s="8"/>
    </row>
    <row r="747" customFormat="false" ht="15" hidden="false" customHeight="false" outlineLevel="0" collapsed="false">
      <c r="A747" s="8"/>
      <c r="B747" s="8"/>
      <c r="C747" s="8"/>
      <c r="D747" s="8"/>
      <c r="E747" s="8"/>
      <c r="F747" s="8"/>
      <c r="G747" s="8"/>
      <c r="H747" s="8"/>
      <c r="I747" s="8"/>
      <c r="J747" s="8"/>
      <c r="K747" s="8"/>
      <c r="L747" s="8"/>
      <c r="M747" s="8"/>
      <c r="N747" s="8"/>
      <c r="O747" s="8"/>
      <c r="P747" s="8"/>
      <c r="Q747" s="8"/>
      <c r="R747" s="8"/>
      <c r="S747" s="8"/>
    </row>
    <row r="748" customFormat="false" ht="15" hidden="false" customHeight="false" outlineLevel="0" collapsed="false">
      <c r="A748" s="8"/>
      <c r="B748" s="8"/>
      <c r="C748" s="8"/>
      <c r="D748" s="8"/>
      <c r="E748" s="8"/>
      <c r="F748" s="8"/>
      <c r="G748" s="8"/>
      <c r="H748" s="8"/>
      <c r="I748" s="8"/>
      <c r="J748" s="8"/>
      <c r="K748" s="8"/>
      <c r="L748" s="8"/>
      <c r="M748" s="8"/>
      <c r="N748" s="8"/>
      <c r="O748" s="8"/>
      <c r="P748" s="8"/>
      <c r="Q748" s="8"/>
      <c r="R748" s="8"/>
      <c r="S748" s="8"/>
    </row>
    <row r="749" customFormat="false" ht="15" hidden="false" customHeight="false" outlineLevel="0" collapsed="false">
      <c r="A749" s="8"/>
      <c r="B749" s="8"/>
      <c r="C749" s="8"/>
      <c r="D749" s="8"/>
      <c r="E749" s="8"/>
      <c r="F749" s="8"/>
      <c r="G749" s="8"/>
      <c r="H749" s="8"/>
      <c r="I749" s="8"/>
      <c r="J749" s="8"/>
      <c r="K749" s="8"/>
      <c r="L749" s="8"/>
      <c r="M749" s="8"/>
      <c r="N749" s="8"/>
      <c r="O749" s="8"/>
      <c r="P749" s="8"/>
      <c r="Q749" s="8"/>
      <c r="R749" s="8"/>
      <c r="S749" s="8"/>
    </row>
    <row r="750" customFormat="false" ht="15" hidden="false" customHeight="false" outlineLevel="0" collapsed="false">
      <c r="A750" s="8"/>
      <c r="B750" s="8"/>
      <c r="C750" s="8"/>
      <c r="D750" s="8"/>
      <c r="E750" s="8"/>
      <c r="F750" s="8"/>
      <c r="G750" s="8"/>
      <c r="H750" s="8"/>
      <c r="I750" s="8"/>
      <c r="J750" s="8"/>
      <c r="K750" s="8"/>
      <c r="L750" s="8"/>
      <c r="M750" s="8"/>
      <c r="N750" s="8"/>
      <c r="O750" s="8"/>
      <c r="P750" s="8"/>
      <c r="Q750" s="8"/>
      <c r="R750" s="8"/>
      <c r="S750" s="8"/>
    </row>
    <row r="751" customFormat="false" ht="15" hidden="false" customHeight="false" outlineLevel="0" collapsed="false">
      <c r="A751" s="8"/>
      <c r="B751" s="8"/>
      <c r="C751" s="8"/>
      <c r="D751" s="8"/>
      <c r="E751" s="8"/>
      <c r="F751" s="8"/>
      <c r="G751" s="8"/>
      <c r="H751" s="8"/>
      <c r="I751" s="8"/>
      <c r="J751" s="8"/>
      <c r="K751" s="8"/>
      <c r="L751" s="8"/>
      <c r="M751" s="8"/>
      <c r="N751" s="8"/>
      <c r="O751" s="8"/>
      <c r="P751" s="8"/>
      <c r="Q751" s="8"/>
      <c r="R751" s="8"/>
      <c r="S751" s="8"/>
    </row>
    <row r="752" customFormat="false" ht="15" hidden="false" customHeight="false" outlineLevel="0" collapsed="false">
      <c r="A752" s="8"/>
      <c r="B752" s="8"/>
      <c r="C752" s="8"/>
      <c r="D752" s="8"/>
      <c r="E752" s="8"/>
      <c r="F752" s="8"/>
      <c r="G752" s="8"/>
      <c r="H752" s="8"/>
      <c r="I752" s="8"/>
      <c r="J752" s="8"/>
      <c r="K752" s="8"/>
      <c r="L752" s="8"/>
      <c r="M752" s="8"/>
      <c r="N752" s="8"/>
      <c r="O752" s="8"/>
      <c r="P752" s="8"/>
      <c r="Q752" s="8"/>
      <c r="R752" s="8"/>
      <c r="S752" s="8"/>
    </row>
    <row r="753" customFormat="false" ht="15" hidden="false" customHeight="false" outlineLevel="0" collapsed="false">
      <c r="A753" s="8"/>
      <c r="B753" s="8"/>
      <c r="C753" s="8"/>
      <c r="D753" s="8"/>
      <c r="E753" s="8"/>
      <c r="F753" s="8"/>
      <c r="G753" s="8"/>
      <c r="H753" s="8"/>
      <c r="I753" s="8"/>
      <c r="J753" s="8"/>
      <c r="K753" s="8"/>
      <c r="L753" s="8"/>
      <c r="M753" s="8"/>
      <c r="N753" s="8"/>
      <c r="O753" s="8"/>
      <c r="P753" s="8"/>
      <c r="Q753" s="8"/>
      <c r="R753" s="8"/>
      <c r="S753" s="8"/>
    </row>
    <row r="754" customFormat="false" ht="15" hidden="false" customHeight="false" outlineLevel="0" collapsed="false">
      <c r="A754" s="8"/>
      <c r="B754" s="8"/>
      <c r="C754" s="8"/>
      <c r="D754" s="8"/>
      <c r="E754" s="8"/>
      <c r="F754" s="8"/>
      <c r="G754" s="8"/>
      <c r="H754" s="8"/>
      <c r="I754" s="8"/>
      <c r="J754" s="8"/>
      <c r="K754" s="8"/>
      <c r="L754" s="8"/>
      <c r="M754" s="8"/>
      <c r="N754" s="8"/>
      <c r="O754" s="8"/>
      <c r="P754" s="8"/>
      <c r="Q754" s="8"/>
      <c r="R754" s="8"/>
      <c r="S754" s="8"/>
    </row>
    <row r="755" customFormat="false" ht="15" hidden="false" customHeight="false" outlineLevel="0" collapsed="false">
      <c r="A755" s="8"/>
      <c r="B755" s="8"/>
      <c r="C755" s="8"/>
      <c r="D755" s="8"/>
      <c r="E755" s="8"/>
      <c r="F755" s="8"/>
      <c r="G755" s="8"/>
      <c r="H755" s="8"/>
      <c r="I755" s="8"/>
      <c r="J755" s="8"/>
      <c r="K755" s="8"/>
      <c r="L755" s="8"/>
      <c r="M755" s="8"/>
      <c r="N755" s="8"/>
      <c r="O755" s="8"/>
      <c r="P755" s="8"/>
      <c r="Q755" s="8"/>
      <c r="R755" s="8"/>
      <c r="S755" s="8"/>
    </row>
    <row r="756" customFormat="false" ht="15" hidden="false" customHeight="false" outlineLevel="0" collapsed="false">
      <c r="A756" s="8"/>
      <c r="B756" s="8"/>
      <c r="C756" s="8"/>
      <c r="D756" s="8"/>
      <c r="E756" s="8"/>
      <c r="F756" s="8"/>
      <c r="G756" s="8"/>
      <c r="H756" s="8"/>
      <c r="I756" s="8"/>
      <c r="J756" s="8"/>
      <c r="K756" s="8"/>
      <c r="L756" s="8"/>
      <c r="M756" s="8"/>
      <c r="N756" s="8"/>
      <c r="O756" s="8"/>
      <c r="P756" s="8"/>
      <c r="Q756" s="8"/>
      <c r="R756" s="8"/>
      <c r="S756" s="8"/>
    </row>
    <row r="757" customFormat="false" ht="15" hidden="false" customHeight="false" outlineLevel="0" collapsed="false">
      <c r="A757" s="8"/>
      <c r="B757" s="8"/>
      <c r="C757" s="8"/>
      <c r="D757" s="8"/>
      <c r="E757" s="8"/>
      <c r="F757" s="8"/>
      <c r="G757" s="8"/>
      <c r="H757" s="8"/>
      <c r="I757" s="8"/>
      <c r="J757" s="8"/>
      <c r="K757" s="8"/>
      <c r="L757" s="8"/>
      <c r="M757" s="8"/>
      <c r="N757" s="8"/>
      <c r="O757" s="8"/>
      <c r="P757" s="8"/>
      <c r="Q757" s="8"/>
      <c r="R757" s="8"/>
      <c r="S757" s="8"/>
    </row>
    <row r="758" customFormat="false" ht="15" hidden="false" customHeight="false" outlineLevel="0" collapsed="false">
      <c r="A758" s="8"/>
      <c r="B758" s="8"/>
      <c r="C758" s="8"/>
      <c r="D758" s="8"/>
      <c r="E758" s="8"/>
      <c r="F758" s="8"/>
      <c r="G758" s="8"/>
      <c r="H758" s="8"/>
      <c r="I758" s="8"/>
      <c r="J758" s="8"/>
      <c r="K758" s="8"/>
      <c r="L758" s="8"/>
      <c r="M758" s="8"/>
      <c r="N758" s="8"/>
      <c r="O758" s="8"/>
      <c r="P758" s="8"/>
      <c r="Q758" s="8"/>
      <c r="R758" s="8"/>
      <c r="S758" s="8"/>
    </row>
    <row r="759" customFormat="false" ht="15" hidden="false" customHeight="false" outlineLevel="0" collapsed="false">
      <c r="A759" s="8"/>
      <c r="B759" s="8"/>
      <c r="C759" s="8"/>
      <c r="D759" s="8"/>
      <c r="E759" s="8"/>
      <c r="F759" s="8"/>
      <c r="G759" s="8"/>
      <c r="H759" s="8"/>
      <c r="I759" s="8"/>
      <c r="J759" s="8"/>
      <c r="K759" s="8"/>
      <c r="L759" s="8"/>
      <c r="M759" s="8"/>
      <c r="N759" s="8"/>
      <c r="O759" s="8"/>
      <c r="P759" s="8"/>
      <c r="Q759" s="8"/>
      <c r="R759" s="8"/>
      <c r="S759" s="8"/>
    </row>
    <row r="760" customFormat="false" ht="15" hidden="false" customHeight="false" outlineLevel="0" collapsed="false">
      <c r="A760" s="8"/>
      <c r="B760" s="8"/>
      <c r="C760" s="8"/>
      <c r="D760" s="8"/>
      <c r="E760" s="8"/>
      <c r="F760" s="8"/>
      <c r="G760" s="8"/>
      <c r="H760" s="8"/>
      <c r="I760" s="8"/>
      <c r="J760" s="8"/>
      <c r="K760" s="8"/>
      <c r="L760" s="8"/>
      <c r="M760" s="8"/>
      <c r="N760" s="8"/>
      <c r="O760" s="8"/>
      <c r="P760" s="8"/>
      <c r="Q760" s="8"/>
      <c r="R760" s="8"/>
      <c r="S760" s="8"/>
    </row>
    <row r="761" customFormat="false" ht="15" hidden="false" customHeight="false" outlineLevel="0" collapsed="false">
      <c r="A761" s="8"/>
      <c r="B761" s="8"/>
      <c r="C761" s="8"/>
      <c r="D761" s="8"/>
      <c r="E761" s="8"/>
      <c r="F761" s="8"/>
      <c r="G761" s="8"/>
      <c r="H761" s="8"/>
      <c r="I761" s="8"/>
      <c r="J761" s="8"/>
      <c r="K761" s="8"/>
      <c r="L761" s="8"/>
      <c r="M761" s="8"/>
      <c r="N761" s="8"/>
      <c r="O761" s="8"/>
      <c r="P761" s="8"/>
      <c r="Q761" s="8"/>
      <c r="R761" s="8"/>
      <c r="S761" s="8"/>
    </row>
    <row r="762" customFormat="false" ht="15" hidden="false" customHeight="false" outlineLevel="0" collapsed="false">
      <c r="A762" s="8"/>
      <c r="B762" s="8"/>
      <c r="C762" s="8"/>
      <c r="D762" s="8"/>
      <c r="E762" s="8"/>
      <c r="F762" s="8"/>
      <c r="G762" s="8"/>
      <c r="H762" s="8"/>
      <c r="I762" s="8"/>
      <c r="J762" s="8"/>
      <c r="K762" s="8"/>
      <c r="L762" s="8"/>
      <c r="M762" s="8"/>
      <c r="N762" s="8"/>
      <c r="O762" s="8"/>
      <c r="P762" s="8"/>
      <c r="Q762" s="8"/>
      <c r="R762" s="8"/>
      <c r="S762" s="8"/>
    </row>
    <row r="763" customFormat="false" ht="15" hidden="false" customHeight="false" outlineLevel="0" collapsed="false">
      <c r="A763" s="8"/>
      <c r="B763" s="8"/>
      <c r="C763" s="8"/>
      <c r="D763" s="8"/>
      <c r="E763" s="8"/>
      <c r="F763" s="8"/>
      <c r="G763" s="8"/>
      <c r="H763" s="8"/>
      <c r="I763" s="8"/>
      <c r="J763" s="8"/>
      <c r="K763" s="8"/>
      <c r="L763" s="8"/>
      <c r="M763" s="8"/>
      <c r="N763" s="8"/>
      <c r="O763" s="8"/>
      <c r="P763" s="8"/>
      <c r="Q763" s="8"/>
      <c r="R763" s="8"/>
      <c r="S763" s="8"/>
    </row>
    <row r="764" customFormat="false" ht="15" hidden="false" customHeight="false" outlineLevel="0" collapsed="false">
      <c r="A764" s="8"/>
      <c r="B764" s="8"/>
      <c r="C764" s="8"/>
      <c r="D764" s="8"/>
      <c r="E764" s="8"/>
      <c r="F764" s="8"/>
      <c r="G764" s="8"/>
      <c r="H764" s="8"/>
      <c r="I764" s="8"/>
      <c r="J764" s="8"/>
      <c r="K764" s="8"/>
      <c r="L764" s="8"/>
      <c r="M764" s="8"/>
      <c r="N764" s="8"/>
      <c r="O764" s="8"/>
      <c r="P764" s="8"/>
      <c r="Q764" s="8"/>
      <c r="R764" s="8"/>
      <c r="S764" s="8"/>
    </row>
    <row r="765" customFormat="false" ht="15" hidden="false" customHeight="false" outlineLevel="0" collapsed="false">
      <c r="A765" s="8"/>
      <c r="B765" s="8"/>
      <c r="C765" s="8"/>
      <c r="D765" s="8"/>
      <c r="E765" s="8"/>
      <c r="F765" s="8"/>
      <c r="G765" s="8"/>
      <c r="H765" s="8"/>
      <c r="I765" s="8"/>
      <c r="J765" s="8"/>
      <c r="K765" s="8"/>
      <c r="L765" s="8"/>
      <c r="M765" s="8"/>
      <c r="N765" s="8"/>
      <c r="O765" s="8"/>
      <c r="P765" s="8"/>
      <c r="Q765" s="8"/>
      <c r="R765" s="8"/>
      <c r="S765" s="8"/>
    </row>
    <row r="766" customFormat="false" ht="15" hidden="false" customHeight="false" outlineLevel="0" collapsed="false">
      <c r="A766" s="8"/>
      <c r="B766" s="8"/>
      <c r="C766" s="8"/>
      <c r="D766" s="8"/>
      <c r="E766" s="8"/>
      <c r="F766" s="8"/>
      <c r="G766" s="8"/>
      <c r="H766" s="8"/>
      <c r="I766" s="8"/>
      <c r="J766" s="8"/>
      <c r="K766" s="8"/>
      <c r="L766" s="8"/>
      <c r="M766" s="8"/>
      <c r="N766" s="8"/>
      <c r="O766" s="8"/>
      <c r="P766" s="8"/>
      <c r="Q766" s="8"/>
      <c r="R766" s="8"/>
      <c r="S766" s="8"/>
    </row>
    <row r="767" customFormat="false" ht="15" hidden="false" customHeight="false" outlineLevel="0" collapsed="false">
      <c r="A767" s="8"/>
      <c r="B767" s="8"/>
      <c r="C767" s="8"/>
      <c r="D767" s="8"/>
      <c r="E767" s="8"/>
      <c r="F767" s="8"/>
      <c r="G767" s="8"/>
      <c r="H767" s="8"/>
      <c r="I767" s="8"/>
      <c r="J767" s="8"/>
      <c r="K767" s="8"/>
      <c r="L767" s="8"/>
      <c r="M767" s="8"/>
      <c r="N767" s="8"/>
      <c r="O767" s="8"/>
      <c r="P767" s="8"/>
      <c r="Q767" s="8"/>
      <c r="R767" s="8"/>
      <c r="S767" s="8"/>
    </row>
    <row r="768" customFormat="false" ht="15" hidden="false" customHeight="false" outlineLevel="0" collapsed="false">
      <c r="A768" s="8"/>
      <c r="B768" s="8"/>
      <c r="C768" s="8"/>
      <c r="D768" s="8"/>
      <c r="E768" s="8"/>
      <c r="F768" s="8"/>
      <c r="G768" s="8"/>
      <c r="H768" s="8"/>
      <c r="I768" s="8"/>
      <c r="J768" s="8"/>
      <c r="K768" s="8"/>
      <c r="L768" s="8"/>
      <c r="M768" s="8"/>
      <c r="N768" s="8"/>
      <c r="O768" s="8"/>
      <c r="P768" s="8"/>
      <c r="Q768" s="8"/>
      <c r="R768" s="8"/>
      <c r="S768" s="8"/>
    </row>
    <row r="769" customFormat="false" ht="15" hidden="false" customHeight="false" outlineLevel="0" collapsed="false">
      <c r="A769" s="8"/>
      <c r="B769" s="8"/>
      <c r="C769" s="8"/>
      <c r="D769" s="8"/>
      <c r="E769" s="8"/>
      <c r="F769" s="8"/>
      <c r="G769" s="8"/>
      <c r="H769" s="8"/>
      <c r="I769" s="8"/>
      <c r="J769" s="8"/>
      <c r="K769" s="8"/>
      <c r="L769" s="8"/>
      <c r="M769" s="8"/>
      <c r="N769" s="8"/>
      <c r="O769" s="8"/>
      <c r="P769" s="8"/>
      <c r="Q769" s="8"/>
      <c r="R769" s="8"/>
      <c r="S769" s="8"/>
    </row>
    <row r="770" customFormat="false" ht="15" hidden="false" customHeight="false" outlineLevel="0" collapsed="false">
      <c r="A770" s="8"/>
      <c r="B770" s="8"/>
      <c r="C770" s="8"/>
      <c r="D770" s="8"/>
      <c r="E770" s="8"/>
      <c r="F770" s="8"/>
      <c r="G770" s="8"/>
      <c r="H770" s="8"/>
      <c r="I770" s="8"/>
      <c r="J770" s="8"/>
      <c r="K770" s="8"/>
      <c r="L770" s="8"/>
      <c r="M770" s="8"/>
      <c r="N770" s="8"/>
      <c r="O770" s="8"/>
      <c r="P770" s="8"/>
      <c r="Q770" s="8"/>
      <c r="R770" s="8"/>
      <c r="S770" s="8"/>
    </row>
    <row r="771" customFormat="false" ht="15" hidden="false" customHeight="false" outlineLevel="0" collapsed="false">
      <c r="A771" s="8"/>
      <c r="B771" s="8"/>
      <c r="C771" s="8"/>
      <c r="D771" s="8"/>
      <c r="E771" s="8"/>
      <c r="F771" s="8"/>
      <c r="G771" s="8"/>
      <c r="H771" s="8"/>
      <c r="I771" s="8"/>
      <c r="J771" s="8"/>
      <c r="K771" s="8"/>
      <c r="L771" s="8"/>
      <c r="M771" s="8"/>
      <c r="N771" s="8"/>
      <c r="O771" s="8"/>
      <c r="P771" s="8"/>
      <c r="Q771" s="8"/>
      <c r="R771" s="8"/>
      <c r="S771" s="8"/>
    </row>
    <row r="772" customFormat="false" ht="15" hidden="false" customHeight="false" outlineLevel="0" collapsed="false">
      <c r="A772" s="8"/>
      <c r="B772" s="8"/>
      <c r="C772" s="8"/>
      <c r="D772" s="8"/>
      <c r="E772" s="8"/>
      <c r="F772" s="8"/>
      <c r="G772" s="8"/>
      <c r="H772" s="8"/>
      <c r="I772" s="8"/>
      <c r="J772" s="8"/>
      <c r="K772" s="8"/>
      <c r="L772" s="8"/>
      <c r="M772" s="8"/>
      <c r="N772" s="8"/>
      <c r="O772" s="8"/>
      <c r="P772" s="8"/>
      <c r="Q772" s="8"/>
      <c r="R772" s="8"/>
      <c r="S772" s="8"/>
    </row>
    <row r="773" customFormat="false" ht="15" hidden="false" customHeight="false" outlineLevel="0" collapsed="false">
      <c r="A773" s="8"/>
      <c r="B773" s="8"/>
      <c r="C773" s="8"/>
      <c r="D773" s="8"/>
      <c r="E773" s="8"/>
      <c r="F773" s="8"/>
      <c r="G773" s="8"/>
      <c r="H773" s="8"/>
      <c r="I773" s="8"/>
      <c r="J773" s="8"/>
      <c r="K773" s="8"/>
      <c r="L773" s="8"/>
      <c r="M773" s="8"/>
      <c r="N773" s="8"/>
      <c r="O773" s="8"/>
      <c r="P773" s="8"/>
      <c r="Q773" s="8"/>
      <c r="R773" s="8"/>
      <c r="S773" s="8"/>
    </row>
    <row r="774" customFormat="false" ht="15" hidden="false" customHeight="false" outlineLevel="0" collapsed="false">
      <c r="A774" s="8"/>
      <c r="B774" s="8"/>
      <c r="C774" s="8"/>
      <c r="D774" s="8"/>
      <c r="E774" s="8"/>
      <c r="F774" s="8"/>
      <c r="G774" s="8"/>
      <c r="H774" s="8"/>
      <c r="I774" s="8"/>
      <c r="J774" s="8"/>
      <c r="K774" s="8"/>
      <c r="L774" s="8"/>
      <c r="M774" s="8"/>
      <c r="N774" s="8"/>
      <c r="O774" s="8"/>
      <c r="P774" s="8"/>
      <c r="Q774" s="8"/>
      <c r="R774" s="8"/>
      <c r="S774" s="8"/>
    </row>
    <row r="775" customFormat="false" ht="15" hidden="false" customHeight="false" outlineLevel="0" collapsed="false">
      <c r="A775" s="8"/>
      <c r="B775" s="8"/>
      <c r="C775" s="8"/>
      <c r="D775" s="8"/>
      <c r="E775" s="8"/>
      <c r="F775" s="8"/>
      <c r="G775" s="8"/>
      <c r="H775" s="8"/>
      <c r="I775" s="8"/>
      <c r="J775" s="8"/>
      <c r="K775" s="8"/>
      <c r="L775" s="8"/>
      <c r="M775" s="8"/>
      <c r="N775" s="8"/>
      <c r="O775" s="8"/>
      <c r="P775" s="8"/>
      <c r="Q775" s="8"/>
      <c r="R775" s="8"/>
      <c r="S775" s="8"/>
    </row>
    <row r="776" customFormat="false" ht="15" hidden="false" customHeight="false" outlineLevel="0" collapsed="false">
      <c r="A776" s="8"/>
      <c r="B776" s="8"/>
      <c r="C776" s="8"/>
      <c r="D776" s="8"/>
      <c r="E776" s="8"/>
      <c r="F776" s="8"/>
      <c r="G776" s="8"/>
      <c r="H776" s="8"/>
      <c r="I776" s="8"/>
      <c r="J776" s="8"/>
      <c r="K776" s="8"/>
      <c r="L776" s="8"/>
      <c r="M776" s="8"/>
      <c r="N776" s="8"/>
      <c r="O776" s="8"/>
      <c r="P776" s="8"/>
      <c r="Q776" s="8"/>
      <c r="R776" s="8"/>
      <c r="S776" s="8"/>
    </row>
    <row r="777" customFormat="false" ht="15" hidden="false" customHeight="false" outlineLevel="0" collapsed="false">
      <c r="A777" s="8"/>
      <c r="B777" s="8"/>
      <c r="C777" s="8"/>
      <c r="D777" s="8"/>
      <c r="E777" s="8"/>
      <c r="F777" s="8"/>
      <c r="G777" s="8"/>
      <c r="H777" s="8"/>
      <c r="I777" s="8"/>
      <c r="J777" s="8"/>
      <c r="K777" s="8"/>
      <c r="L777" s="8"/>
      <c r="M777" s="8"/>
      <c r="N777" s="8"/>
      <c r="O777" s="8"/>
      <c r="P777" s="8"/>
      <c r="Q777" s="8"/>
      <c r="R777" s="8"/>
      <c r="S777" s="8"/>
    </row>
    <row r="778" customFormat="false" ht="15" hidden="false" customHeight="false" outlineLevel="0" collapsed="false">
      <c r="A778" s="8"/>
      <c r="B778" s="8"/>
      <c r="C778" s="8"/>
      <c r="D778" s="8"/>
      <c r="E778" s="8"/>
      <c r="F778" s="8"/>
      <c r="G778" s="8"/>
      <c r="H778" s="8"/>
      <c r="I778" s="8"/>
      <c r="J778" s="8"/>
      <c r="K778" s="8"/>
      <c r="L778" s="8"/>
      <c r="M778" s="8"/>
      <c r="N778" s="8"/>
      <c r="O778" s="8"/>
      <c r="P778" s="8"/>
      <c r="Q778" s="8"/>
      <c r="R778" s="8"/>
      <c r="S778" s="8"/>
    </row>
    <row r="779" customFormat="false" ht="15" hidden="false" customHeight="false" outlineLevel="0" collapsed="false">
      <c r="A779" s="8"/>
      <c r="B779" s="8"/>
      <c r="C779" s="8"/>
      <c r="D779" s="8"/>
      <c r="E779" s="8"/>
      <c r="F779" s="8"/>
      <c r="G779" s="8"/>
      <c r="H779" s="8"/>
      <c r="I779" s="8"/>
      <c r="J779" s="8"/>
      <c r="K779" s="8"/>
      <c r="L779" s="8"/>
      <c r="M779" s="8"/>
      <c r="N779" s="8"/>
      <c r="O779" s="8"/>
      <c r="P779" s="8"/>
      <c r="Q779" s="8"/>
      <c r="R779" s="8"/>
      <c r="S779" s="8"/>
    </row>
    <row r="780" customFormat="false" ht="15" hidden="false" customHeight="false" outlineLevel="0" collapsed="false">
      <c r="A780" s="8"/>
      <c r="B780" s="8"/>
      <c r="C780" s="8"/>
      <c r="D780" s="8"/>
      <c r="E780" s="8"/>
      <c r="F780" s="8"/>
      <c r="G780" s="8"/>
      <c r="H780" s="8"/>
      <c r="I780" s="8"/>
      <c r="J780" s="8"/>
      <c r="K780" s="8"/>
      <c r="L780" s="8"/>
      <c r="M780" s="8"/>
      <c r="N780" s="8"/>
      <c r="O780" s="8"/>
      <c r="P780" s="8"/>
      <c r="Q780" s="8"/>
      <c r="R780" s="8"/>
      <c r="S780" s="8"/>
    </row>
    <row r="781" customFormat="false" ht="15" hidden="false" customHeight="false" outlineLevel="0" collapsed="false">
      <c r="A781" s="8"/>
      <c r="B781" s="8"/>
      <c r="C781" s="8"/>
      <c r="D781" s="8"/>
      <c r="E781" s="8"/>
      <c r="F781" s="8"/>
      <c r="G781" s="8"/>
      <c r="H781" s="8"/>
      <c r="I781" s="8"/>
      <c r="J781" s="8"/>
      <c r="K781" s="8"/>
      <c r="L781" s="8"/>
      <c r="M781" s="8"/>
      <c r="N781" s="8"/>
      <c r="O781" s="8"/>
      <c r="P781" s="8"/>
      <c r="Q781" s="8"/>
      <c r="R781" s="8"/>
      <c r="S781" s="8"/>
    </row>
    <row r="782" customFormat="false" ht="15" hidden="false" customHeight="false" outlineLevel="0" collapsed="false">
      <c r="A782" s="8"/>
      <c r="B782" s="8"/>
      <c r="C782" s="8"/>
      <c r="D782" s="8"/>
      <c r="E782" s="8"/>
      <c r="F782" s="8"/>
      <c r="G782" s="8"/>
      <c r="H782" s="8"/>
      <c r="I782" s="8"/>
      <c r="J782" s="8"/>
      <c r="K782" s="8"/>
      <c r="L782" s="8"/>
      <c r="M782" s="8"/>
      <c r="N782" s="8"/>
      <c r="O782" s="8"/>
      <c r="P782" s="8"/>
      <c r="Q782" s="8"/>
      <c r="R782" s="8"/>
      <c r="S782" s="8"/>
    </row>
    <row r="783" customFormat="false" ht="15" hidden="false" customHeight="false" outlineLevel="0" collapsed="false">
      <c r="A783" s="8"/>
      <c r="B783" s="8"/>
      <c r="C783" s="8"/>
      <c r="D783" s="8"/>
      <c r="E783" s="8"/>
      <c r="F783" s="8"/>
      <c r="G783" s="8"/>
      <c r="H783" s="8"/>
      <c r="I783" s="8"/>
      <c r="J783" s="8"/>
      <c r="K783" s="8"/>
      <c r="L783" s="8"/>
      <c r="M783" s="8"/>
      <c r="N783" s="8"/>
      <c r="O783" s="8"/>
      <c r="P783" s="8"/>
      <c r="Q783" s="8"/>
      <c r="R783" s="8"/>
      <c r="S783" s="8"/>
    </row>
    <row r="784" customFormat="false" ht="15" hidden="false" customHeight="false" outlineLevel="0" collapsed="false">
      <c r="A784" s="8"/>
      <c r="B784" s="8"/>
      <c r="C784" s="8"/>
      <c r="D784" s="8"/>
      <c r="E784" s="8"/>
      <c r="F784" s="8"/>
      <c r="G784" s="8"/>
      <c r="H784" s="8"/>
      <c r="I784" s="8"/>
      <c r="J784" s="8"/>
      <c r="K784" s="8"/>
      <c r="L784" s="8"/>
      <c r="M784" s="8"/>
      <c r="N784" s="8"/>
      <c r="O784" s="8"/>
      <c r="P784" s="8"/>
      <c r="Q784" s="8"/>
      <c r="R784" s="8"/>
      <c r="S784" s="8"/>
    </row>
    <row r="785" customFormat="false" ht="15" hidden="false" customHeight="false" outlineLevel="0" collapsed="false">
      <c r="A785" s="8"/>
      <c r="B785" s="8"/>
      <c r="C785" s="8"/>
      <c r="D785" s="8"/>
      <c r="E785" s="8"/>
      <c r="F785" s="8"/>
      <c r="G785" s="8"/>
      <c r="H785" s="8"/>
      <c r="I785" s="8"/>
      <c r="J785" s="8"/>
      <c r="K785" s="8"/>
      <c r="L785" s="8"/>
      <c r="M785" s="8"/>
      <c r="N785" s="8"/>
      <c r="O785" s="8"/>
      <c r="P785" s="8"/>
      <c r="Q785" s="8"/>
      <c r="R785" s="8"/>
      <c r="S785" s="8"/>
    </row>
    <row r="786" customFormat="false" ht="15" hidden="false" customHeight="false" outlineLevel="0" collapsed="false">
      <c r="A786" s="8"/>
      <c r="B786" s="8"/>
      <c r="C786" s="8"/>
      <c r="D786" s="8"/>
      <c r="E786" s="8"/>
      <c r="F786" s="8"/>
      <c r="G786" s="8"/>
      <c r="H786" s="8"/>
      <c r="I786" s="8"/>
      <c r="J786" s="8"/>
      <c r="K786" s="8"/>
      <c r="L786" s="8"/>
      <c r="M786" s="8"/>
      <c r="N786" s="8"/>
      <c r="O786" s="8"/>
      <c r="P786" s="8"/>
      <c r="Q786" s="8"/>
      <c r="R786" s="8"/>
      <c r="S786" s="8"/>
    </row>
    <row r="787" customFormat="false" ht="15" hidden="false" customHeight="false" outlineLevel="0" collapsed="false">
      <c r="A787" s="8"/>
      <c r="B787" s="8"/>
      <c r="C787" s="8"/>
      <c r="D787" s="8"/>
      <c r="E787" s="8"/>
      <c r="F787" s="8"/>
      <c r="G787" s="8"/>
      <c r="H787" s="8"/>
      <c r="I787" s="8"/>
      <c r="J787" s="8"/>
      <c r="K787" s="8"/>
      <c r="L787" s="8"/>
      <c r="M787" s="8"/>
      <c r="N787" s="8"/>
      <c r="O787" s="8"/>
      <c r="P787" s="8"/>
      <c r="Q787" s="8"/>
      <c r="R787" s="8"/>
      <c r="S787" s="8"/>
    </row>
    <row r="788" customFormat="false" ht="15" hidden="false" customHeight="false" outlineLevel="0" collapsed="false">
      <c r="A788" s="8"/>
      <c r="B788" s="8"/>
      <c r="C788" s="8"/>
      <c r="D788" s="8"/>
      <c r="E788" s="8"/>
      <c r="F788" s="8"/>
      <c r="G788" s="8"/>
      <c r="H788" s="8"/>
      <c r="I788" s="8"/>
      <c r="J788" s="8"/>
      <c r="K788" s="8"/>
      <c r="L788" s="8"/>
      <c r="M788" s="8"/>
      <c r="N788" s="8"/>
      <c r="O788" s="8"/>
      <c r="P788" s="8"/>
      <c r="Q788" s="8"/>
      <c r="R788" s="8"/>
      <c r="S788" s="8"/>
    </row>
    <row r="789" customFormat="false" ht="15" hidden="false" customHeight="false" outlineLevel="0" collapsed="false">
      <c r="A789" s="8"/>
      <c r="B789" s="8"/>
      <c r="C789" s="8"/>
      <c r="D789" s="8"/>
      <c r="E789" s="8"/>
      <c r="F789" s="8"/>
      <c r="G789" s="8"/>
      <c r="H789" s="8"/>
      <c r="I789" s="8"/>
      <c r="J789" s="8"/>
      <c r="K789" s="8"/>
      <c r="L789" s="8"/>
      <c r="M789" s="8"/>
      <c r="N789" s="8"/>
      <c r="O789" s="8"/>
      <c r="P789" s="8"/>
      <c r="Q789" s="8"/>
      <c r="R789" s="8"/>
      <c r="S789" s="8"/>
    </row>
    <row r="790" customFormat="false" ht="15" hidden="false" customHeight="false" outlineLevel="0" collapsed="false">
      <c r="A790" s="8"/>
      <c r="B790" s="8"/>
      <c r="C790" s="8"/>
      <c r="D790" s="8"/>
      <c r="E790" s="8"/>
      <c r="F790" s="8"/>
      <c r="G790" s="8"/>
      <c r="H790" s="8"/>
      <c r="I790" s="8"/>
      <c r="J790" s="8"/>
      <c r="K790" s="8"/>
      <c r="L790" s="8"/>
      <c r="M790" s="8"/>
      <c r="N790" s="8"/>
      <c r="O790" s="8"/>
      <c r="P790" s="8"/>
      <c r="Q790" s="8"/>
      <c r="R790" s="8"/>
      <c r="S790" s="8"/>
    </row>
    <row r="791" customFormat="false" ht="15" hidden="false" customHeight="false" outlineLevel="0" collapsed="false">
      <c r="A791" s="8"/>
      <c r="B791" s="8"/>
      <c r="C791" s="8"/>
      <c r="D791" s="8"/>
      <c r="E791" s="8"/>
      <c r="F791" s="8"/>
      <c r="G791" s="8"/>
      <c r="H791" s="8"/>
      <c r="I791" s="8"/>
      <c r="J791" s="8"/>
      <c r="K791" s="8"/>
      <c r="L791" s="8"/>
      <c r="M791" s="8"/>
      <c r="N791" s="8"/>
      <c r="O791" s="8"/>
      <c r="P791" s="8"/>
      <c r="Q791" s="8"/>
      <c r="R791" s="8"/>
      <c r="S791" s="8"/>
    </row>
    <row r="792" customFormat="false" ht="15" hidden="false" customHeight="false" outlineLevel="0" collapsed="false">
      <c r="A792" s="8"/>
      <c r="B792" s="8"/>
      <c r="C792" s="8"/>
      <c r="D792" s="8"/>
      <c r="E792" s="8"/>
      <c r="F792" s="8"/>
      <c r="G792" s="8"/>
      <c r="H792" s="8"/>
      <c r="I792" s="8"/>
      <c r="J792" s="8"/>
      <c r="K792" s="8"/>
      <c r="L792" s="8"/>
      <c r="M792" s="8"/>
      <c r="N792" s="8"/>
      <c r="O792" s="8"/>
      <c r="P792" s="8"/>
      <c r="Q792" s="8"/>
      <c r="R792" s="8"/>
      <c r="S792" s="8"/>
    </row>
    <row r="793" customFormat="false" ht="15" hidden="false" customHeight="false" outlineLevel="0" collapsed="false">
      <c r="A793" s="8"/>
      <c r="B793" s="8"/>
      <c r="C793" s="8"/>
      <c r="D793" s="8"/>
      <c r="E793" s="8"/>
      <c r="F793" s="8"/>
      <c r="G793" s="8"/>
      <c r="H793" s="8"/>
      <c r="I793" s="8"/>
      <c r="J793" s="8"/>
      <c r="K793" s="8"/>
      <c r="L793" s="8"/>
      <c r="M793" s="8"/>
      <c r="N793" s="8"/>
      <c r="O793" s="8"/>
      <c r="P793" s="8"/>
      <c r="Q793" s="8"/>
      <c r="R793" s="8"/>
      <c r="S793" s="8"/>
    </row>
    <row r="794" customFormat="false" ht="15" hidden="false" customHeight="false" outlineLevel="0" collapsed="false">
      <c r="A794" s="8"/>
      <c r="B794" s="8"/>
      <c r="C794" s="8"/>
      <c r="D794" s="8"/>
      <c r="E794" s="8"/>
      <c r="F794" s="8"/>
      <c r="G794" s="8"/>
      <c r="H794" s="8"/>
      <c r="I794" s="8"/>
      <c r="J794" s="8"/>
      <c r="K794" s="8"/>
      <c r="L794" s="8"/>
      <c r="M794" s="8"/>
      <c r="N794" s="8"/>
      <c r="O794" s="8"/>
      <c r="P794" s="8"/>
      <c r="Q794" s="8"/>
      <c r="R794" s="8"/>
      <c r="S794" s="8"/>
    </row>
    <row r="795" customFormat="false" ht="15" hidden="false" customHeight="false" outlineLevel="0" collapsed="false">
      <c r="A795" s="8"/>
      <c r="B795" s="8"/>
      <c r="C795" s="8"/>
      <c r="D795" s="8"/>
      <c r="E795" s="8"/>
      <c r="F795" s="8"/>
      <c r="G795" s="8"/>
      <c r="H795" s="8"/>
      <c r="I795" s="8"/>
      <c r="J795" s="8"/>
      <c r="K795" s="8"/>
      <c r="L795" s="8"/>
      <c r="M795" s="8"/>
      <c r="N795" s="8"/>
      <c r="O795" s="8"/>
      <c r="P795" s="8"/>
      <c r="Q795" s="8"/>
      <c r="R795" s="8"/>
      <c r="S795" s="8"/>
    </row>
    <row r="796" customFormat="false" ht="15" hidden="false" customHeight="false" outlineLevel="0" collapsed="false">
      <c r="A796" s="8"/>
      <c r="B796" s="8"/>
      <c r="C796" s="8"/>
      <c r="D796" s="8"/>
      <c r="E796" s="8"/>
      <c r="F796" s="8"/>
      <c r="G796" s="8"/>
      <c r="H796" s="8"/>
      <c r="I796" s="8"/>
      <c r="J796" s="8"/>
      <c r="K796" s="8"/>
      <c r="L796" s="8"/>
      <c r="M796" s="8"/>
      <c r="N796" s="8"/>
      <c r="O796" s="8"/>
      <c r="P796" s="8"/>
      <c r="Q796" s="8"/>
      <c r="R796" s="8"/>
      <c r="S796" s="8"/>
    </row>
    <row r="797" customFormat="false" ht="15" hidden="false" customHeight="false" outlineLevel="0" collapsed="false">
      <c r="A797" s="8"/>
      <c r="B797" s="8"/>
      <c r="C797" s="8"/>
      <c r="D797" s="8"/>
      <c r="E797" s="8"/>
      <c r="F797" s="8"/>
      <c r="G797" s="8"/>
      <c r="H797" s="8"/>
      <c r="I797" s="8"/>
      <c r="J797" s="8"/>
      <c r="K797" s="8"/>
      <c r="L797" s="8"/>
      <c r="M797" s="8"/>
      <c r="N797" s="8"/>
      <c r="O797" s="8"/>
      <c r="P797" s="8"/>
      <c r="Q797" s="8"/>
      <c r="R797" s="8"/>
      <c r="S797" s="8"/>
    </row>
    <row r="798" customFormat="false" ht="15" hidden="false" customHeight="false" outlineLevel="0" collapsed="false">
      <c r="A798" s="8"/>
      <c r="B798" s="8"/>
      <c r="C798" s="8"/>
      <c r="D798" s="8"/>
      <c r="E798" s="8"/>
      <c r="F798" s="8"/>
      <c r="G798" s="8"/>
      <c r="H798" s="8"/>
      <c r="I798" s="8"/>
      <c r="J798" s="8"/>
      <c r="K798" s="8"/>
      <c r="L798" s="8"/>
      <c r="M798" s="8"/>
      <c r="N798" s="8"/>
      <c r="O798" s="8"/>
      <c r="P798" s="8"/>
      <c r="Q798" s="8"/>
      <c r="R798" s="8"/>
      <c r="S798" s="8"/>
    </row>
    <row r="799" customFormat="false" ht="15" hidden="false" customHeight="false" outlineLevel="0" collapsed="false">
      <c r="A799" s="8"/>
      <c r="B799" s="8"/>
      <c r="C799" s="8"/>
      <c r="D799" s="8"/>
      <c r="E799" s="8"/>
      <c r="F799" s="8"/>
      <c r="G799" s="8"/>
      <c r="H799" s="8"/>
      <c r="I799" s="8"/>
      <c r="J799" s="8"/>
      <c r="K799" s="8"/>
      <c r="L799" s="8"/>
      <c r="M799" s="8"/>
      <c r="N799" s="8"/>
      <c r="O799" s="8"/>
      <c r="P799" s="8"/>
      <c r="Q799" s="8"/>
      <c r="R799" s="8"/>
      <c r="S799" s="8"/>
    </row>
    <row r="800" customFormat="false" ht="15" hidden="false" customHeight="false" outlineLevel="0" collapsed="false">
      <c r="A800" s="8"/>
      <c r="B800" s="8"/>
      <c r="C800" s="8"/>
      <c r="D800" s="8"/>
      <c r="E800" s="8"/>
      <c r="F800" s="8"/>
      <c r="G800" s="8"/>
      <c r="H800" s="8"/>
      <c r="I800" s="8"/>
      <c r="J800" s="8"/>
      <c r="K800" s="8"/>
      <c r="L800" s="8"/>
      <c r="M800" s="8"/>
      <c r="N800" s="8"/>
      <c r="O800" s="8"/>
      <c r="P800" s="8"/>
      <c r="Q800" s="8"/>
      <c r="R800" s="8"/>
      <c r="S800" s="8"/>
    </row>
    <row r="801" customFormat="false" ht="15" hidden="false" customHeight="false" outlineLevel="0" collapsed="false">
      <c r="A801" s="8"/>
      <c r="B801" s="8"/>
      <c r="C801" s="8"/>
      <c r="D801" s="8"/>
      <c r="E801" s="8"/>
      <c r="F801" s="8"/>
      <c r="G801" s="8"/>
      <c r="H801" s="8"/>
      <c r="I801" s="8"/>
      <c r="J801" s="8"/>
      <c r="K801" s="8"/>
      <c r="L801" s="8"/>
      <c r="M801" s="8"/>
      <c r="N801" s="8"/>
      <c r="O801" s="8"/>
      <c r="P801" s="8"/>
      <c r="Q801" s="8"/>
      <c r="R801" s="8"/>
      <c r="S801" s="8"/>
    </row>
    <row r="802" customFormat="false" ht="15" hidden="false" customHeight="false" outlineLevel="0" collapsed="false">
      <c r="A802" s="8"/>
      <c r="B802" s="8"/>
      <c r="C802" s="8"/>
      <c r="D802" s="8"/>
      <c r="E802" s="8"/>
      <c r="F802" s="8"/>
      <c r="G802" s="8"/>
      <c r="H802" s="8"/>
      <c r="I802" s="8"/>
      <c r="J802" s="8"/>
      <c r="K802" s="8"/>
      <c r="L802" s="8"/>
      <c r="M802" s="8"/>
      <c r="N802" s="8"/>
      <c r="O802" s="8"/>
      <c r="P802" s="8"/>
      <c r="Q802" s="8"/>
      <c r="R802" s="8"/>
      <c r="S802" s="8"/>
    </row>
    <row r="803" customFormat="false" ht="15" hidden="false" customHeight="false" outlineLevel="0" collapsed="false">
      <c r="A803" s="8"/>
      <c r="B803" s="8"/>
      <c r="C803" s="8"/>
      <c r="D803" s="8"/>
      <c r="E803" s="8"/>
      <c r="F803" s="8"/>
      <c r="G803" s="8"/>
      <c r="H803" s="8"/>
      <c r="I803" s="8"/>
      <c r="J803" s="8"/>
      <c r="K803" s="8"/>
      <c r="L803" s="8"/>
      <c r="M803" s="8"/>
      <c r="N803" s="8"/>
      <c r="O803" s="8"/>
      <c r="P803" s="8"/>
      <c r="Q803" s="8"/>
      <c r="R803" s="8"/>
      <c r="S803" s="8"/>
    </row>
    <row r="804" customFormat="false" ht="15" hidden="false" customHeight="false" outlineLevel="0" collapsed="false">
      <c r="A804" s="8"/>
      <c r="B804" s="8"/>
      <c r="C804" s="8"/>
      <c r="D804" s="8"/>
      <c r="E804" s="8"/>
      <c r="F804" s="8"/>
      <c r="G804" s="8"/>
      <c r="H804" s="8"/>
      <c r="I804" s="8"/>
      <c r="J804" s="8"/>
      <c r="K804" s="8"/>
      <c r="L804" s="8"/>
      <c r="M804" s="8"/>
      <c r="N804" s="8"/>
      <c r="O804" s="8"/>
      <c r="P804" s="8"/>
      <c r="Q804" s="8"/>
      <c r="R804" s="8"/>
      <c r="S804" s="8"/>
    </row>
    <row r="805" customFormat="false" ht="15" hidden="false" customHeight="false" outlineLevel="0" collapsed="false">
      <c r="A805" s="8"/>
      <c r="B805" s="8"/>
      <c r="C805" s="8"/>
      <c r="D805" s="8"/>
      <c r="E805" s="8"/>
      <c r="F805" s="8"/>
      <c r="G805" s="8"/>
      <c r="H805" s="8"/>
      <c r="I805" s="8"/>
      <c r="J805" s="8"/>
      <c r="K805" s="8"/>
      <c r="L805" s="8"/>
      <c r="M805" s="8"/>
      <c r="N805" s="8"/>
      <c r="O805" s="8"/>
      <c r="P805" s="8"/>
      <c r="Q805" s="8"/>
      <c r="R805" s="8"/>
      <c r="S805" s="8"/>
    </row>
    <row r="806" customFormat="false" ht="15" hidden="false" customHeight="false" outlineLevel="0" collapsed="false">
      <c r="A806" s="8"/>
      <c r="B806" s="8"/>
      <c r="C806" s="8"/>
      <c r="D806" s="8"/>
      <c r="E806" s="8"/>
      <c r="F806" s="8"/>
      <c r="G806" s="8"/>
      <c r="H806" s="8"/>
      <c r="I806" s="8"/>
      <c r="J806" s="8"/>
      <c r="K806" s="8"/>
      <c r="L806" s="8"/>
      <c r="M806" s="8"/>
      <c r="N806" s="8"/>
      <c r="O806" s="8"/>
      <c r="P806" s="8"/>
      <c r="Q806" s="8"/>
      <c r="R806" s="8"/>
      <c r="S806" s="8"/>
    </row>
    <row r="807" customFormat="false" ht="15" hidden="false" customHeight="false" outlineLevel="0" collapsed="false">
      <c r="A807" s="8"/>
      <c r="B807" s="8"/>
      <c r="C807" s="8"/>
      <c r="D807" s="8"/>
      <c r="E807" s="8"/>
      <c r="F807" s="8"/>
      <c r="G807" s="8"/>
      <c r="H807" s="8"/>
      <c r="I807" s="8"/>
      <c r="J807" s="8"/>
      <c r="K807" s="8"/>
      <c r="L807" s="8"/>
      <c r="M807" s="8"/>
      <c r="N807" s="8"/>
      <c r="O807" s="8"/>
      <c r="P807" s="8"/>
      <c r="Q807" s="8"/>
      <c r="R807" s="8"/>
      <c r="S807" s="8"/>
    </row>
    <row r="808" customFormat="false" ht="15" hidden="false" customHeight="false" outlineLevel="0" collapsed="false">
      <c r="A808" s="8"/>
      <c r="B808" s="8"/>
      <c r="C808" s="8"/>
      <c r="D808" s="8"/>
      <c r="E808" s="8"/>
      <c r="F808" s="8"/>
      <c r="G808" s="8"/>
      <c r="H808" s="8"/>
      <c r="I808" s="8"/>
      <c r="J808" s="8"/>
      <c r="K808" s="8"/>
      <c r="L808" s="8"/>
      <c r="M808" s="8"/>
      <c r="N808" s="8"/>
      <c r="O808" s="8"/>
      <c r="P808" s="8"/>
      <c r="Q808" s="8"/>
      <c r="R808" s="8"/>
      <c r="S808" s="8"/>
    </row>
    <row r="809" customFormat="false" ht="15" hidden="false" customHeight="false" outlineLevel="0" collapsed="false">
      <c r="A809" s="8"/>
      <c r="B809" s="8"/>
      <c r="C809" s="8"/>
      <c r="D809" s="8"/>
      <c r="E809" s="8"/>
      <c r="F809" s="8"/>
      <c r="G809" s="8"/>
      <c r="H809" s="8"/>
      <c r="I809" s="8"/>
      <c r="J809" s="8"/>
      <c r="K809" s="8"/>
      <c r="L809" s="8"/>
      <c r="M809" s="8"/>
      <c r="N809" s="8"/>
      <c r="O809" s="8"/>
      <c r="P809" s="8"/>
      <c r="Q809" s="8"/>
      <c r="R809" s="8"/>
      <c r="S809" s="8"/>
    </row>
    <row r="810" customFormat="false" ht="15" hidden="false" customHeight="false" outlineLevel="0" collapsed="false">
      <c r="A810" s="8"/>
      <c r="B810" s="8"/>
      <c r="C810" s="8"/>
      <c r="D810" s="8"/>
      <c r="E810" s="8"/>
      <c r="F810" s="8"/>
      <c r="G810" s="8"/>
      <c r="H810" s="8"/>
      <c r="I810" s="8"/>
      <c r="J810" s="8"/>
      <c r="K810" s="8"/>
      <c r="L810" s="8"/>
      <c r="M810" s="8"/>
      <c r="N810" s="8"/>
      <c r="O810" s="8"/>
      <c r="P810" s="8"/>
      <c r="Q810" s="8"/>
      <c r="R810" s="8"/>
      <c r="S810" s="8"/>
    </row>
    <row r="811" customFormat="false" ht="15" hidden="false" customHeight="false" outlineLevel="0" collapsed="false">
      <c r="A811" s="8"/>
      <c r="B811" s="8"/>
      <c r="C811" s="8"/>
      <c r="D811" s="8"/>
      <c r="E811" s="8"/>
      <c r="F811" s="8"/>
      <c r="G811" s="8"/>
      <c r="H811" s="8"/>
      <c r="I811" s="8"/>
      <c r="J811" s="8"/>
      <c r="K811" s="8"/>
      <c r="L811" s="8"/>
      <c r="M811" s="8"/>
      <c r="N811" s="8"/>
      <c r="O811" s="8"/>
      <c r="P811" s="8"/>
      <c r="Q811" s="8"/>
      <c r="R811" s="8"/>
      <c r="S811" s="8"/>
    </row>
    <row r="812" customFormat="false" ht="15" hidden="false" customHeight="false" outlineLevel="0" collapsed="false">
      <c r="A812" s="8"/>
      <c r="B812" s="8"/>
      <c r="C812" s="8"/>
      <c r="D812" s="8"/>
      <c r="E812" s="8"/>
      <c r="F812" s="8"/>
      <c r="G812" s="8"/>
      <c r="H812" s="8"/>
      <c r="I812" s="8"/>
      <c r="J812" s="8"/>
      <c r="K812" s="8"/>
      <c r="L812" s="8"/>
      <c r="M812" s="8"/>
      <c r="N812" s="8"/>
      <c r="O812" s="8"/>
      <c r="P812" s="8"/>
      <c r="Q812" s="8"/>
      <c r="R812" s="8"/>
      <c r="S812" s="8"/>
    </row>
    <row r="813" customFormat="false" ht="15" hidden="false" customHeight="false" outlineLevel="0" collapsed="false">
      <c r="A813" s="8"/>
      <c r="B813" s="8"/>
      <c r="C813" s="8"/>
      <c r="D813" s="8"/>
      <c r="E813" s="8"/>
      <c r="F813" s="8"/>
      <c r="G813" s="8"/>
      <c r="H813" s="8"/>
      <c r="I813" s="8"/>
      <c r="J813" s="8"/>
      <c r="K813" s="8"/>
      <c r="L813" s="8"/>
      <c r="M813" s="8"/>
      <c r="N813" s="8"/>
      <c r="O813" s="8"/>
      <c r="P813" s="8"/>
      <c r="Q813" s="8"/>
      <c r="R813" s="8"/>
      <c r="S813" s="8"/>
    </row>
    <row r="814" customFormat="false" ht="15" hidden="false" customHeight="false" outlineLevel="0" collapsed="false">
      <c r="A814" s="8"/>
      <c r="B814" s="8"/>
      <c r="C814" s="8"/>
      <c r="D814" s="8"/>
      <c r="E814" s="8"/>
      <c r="F814" s="8"/>
      <c r="G814" s="8"/>
      <c r="H814" s="8"/>
      <c r="I814" s="8"/>
      <c r="J814" s="8"/>
      <c r="K814" s="8"/>
      <c r="L814" s="8"/>
      <c r="M814" s="8"/>
      <c r="N814" s="8"/>
      <c r="O814" s="8"/>
      <c r="P814" s="8"/>
      <c r="Q814" s="8"/>
      <c r="R814" s="8"/>
      <c r="S814" s="8"/>
    </row>
    <row r="815" customFormat="false" ht="15" hidden="false" customHeight="false" outlineLevel="0" collapsed="false">
      <c r="A815" s="8"/>
      <c r="B815" s="8"/>
      <c r="C815" s="8"/>
      <c r="D815" s="8"/>
      <c r="E815" s="8"/>
      <c r="F815" s="8"/>
      <c r="G815" s="8"/>
      <c r="H815" s="8"/>
      <c r="I815" s="8"/>
      <c r="J815" s="8"/>
      <c r="K815" s="8"/>
      <c r="L815" s="8"/>
      <c r="M815" s="8"/>
      <c r="N815" s="8"/>
      <c r="O815" s="8"/>
      <c r="P815" s="8"/>
      <c r="Q815" s="8"/>
      <c r="R815" s="8"/>
      <c r="S815" s="8"/>
    </row>
    <row r="816" customFormat="false" ht="15" hidden="false" customHeight="false" outlineLevel="0" collapsed="false">
      <c r="A816" s="8"/>
      <c r="B816" s="8"/>
      <c r="C816" s="8"/>
      <c r="D816" s="8"/>
      <c r="E816" s="8"/>
      <c r="F816" s="8"/>
      <c r="G816" s="8"/>
      <c r="H816" s="8"/>
      <c r="I816" s="8"/>
      <c r="J816" s="8"/>
      <c r="K816" s="8"/>
      <c r="L816" s="8"/>
      <c r="M816" s="8"/>
      <c r="N816" s="8"/>
      <c r="O816" s="8"/>
      <c r="P816" s="8"/>
      <c r="Q816" s="8"/>
      <c r="R816" s="8"/>
      <c r="S816" s="8"/>
    </row>
    <row r="817" customFormat="false" ht="15" hidden="false" customHeight="false" outlineLevel="0" collapsed="false">
      <c r="A817" s="8"/>
      <c r="B817" s="8"/>
      <c r="C817" s="8"/>
      <c r="D817" s="8"/>
      <c r="E817" s="8"/>
      <c r="F817" s="8"/>
      <c r="G817" s="8"/>
      <c r="H817" s="8"/>
      <c r="I817" s="8"/>
      <c r="J817" s="8"/>
      <c r="K817" s="8"/>
      <c r="L817" s="8"/>
      <c r="M817" s="8"/>
      <c r="N817" s="8"/>
      <c r="O817" s="8"/>
      <c r="P817" s="8"/>
      <c r="Q817" s="8"/>
      <c r="R817" s="8"/>
      <c r="S817" s="8"/>
    </row>
    <row r="818" customFormat="false" ht="15" hidden="false" customHeight="false" outlineLevel="0" collapsed="false">
      <c r="A818" s="8"/>
      <c r="B818" s="8"/>
      <c r="C818" s="8"/>
      <c r="D818" s="8"/>
      <c r="E818" s="8"/>
      <c r="F818" s="8"/>
      <c r="G818" s="8"/>
      <c r="H818" s="8"/>
      <c r="I818" s="8"/>
      <c r="J818" s="8"/>
      <c r="K818" s="8"/>
      <c r="L818" s="8"/>
      <c r="M818" s="8"/>
      <c r="N818" s="8"/>
      <c r="O818" s="8"/>
      <c r="P818" s="8"/>
      <c r="Q818" s="8"/>
      <c r="R818" s="8"/>
      <c r="S818" s="8"/>
    </row>
    <row r="819" customFormat="false" ht="15" hidden="false" customHeight="false" outlineLevel="0" collapsed="false">
      <c r="A819" s="8"/>
      <c r="B819" s="8"/>
      <c r="C819" s="8"/>
      <c r="D819" s="8"/>
      <c r="E819" s="8"/>
      <c r="F819" s="8"/>
      <c r="G819" s="8"/>
      <c r="H819" s="8"/>
      <c r="I819" s="8"/>
      <c r="J819" s="8"/>
      <c r="K819" s="8"/>
      <c r="L819" s="8"/>
      <c r="M819" s="8"/>
      <c r="N819" s="8"/>
      <c r="O819" s="8"/>
      <c r="P819" s="8"/>
      <c r="Q819" s="8"/>
      <c r="R819" s="8"/>
      <c r="S819" s="8"/>
    </row>
    <row r="820" customFormat="false" ht="15" hidden="false" customHeight="false" outlineLevel="0" collapsed="false">
      <c r="A820" s="8"/>
      <c r="B820" s="8"/>
      <c r="C820" s="8"/>
      <c r="D820" s="8"/>
      <c r="E820" s="8"/>
      <c r="F820" s="8"/>
      <c r="G820" s="8"/>
      <c r="H820" s="8"/>
      <c r="I820" s="8"/>
      <c r="J820" s="8"/>
      <c r="K820" s="8"/>
      <c r="L820" s="8"/>
      <c r="M820" s="8"/>
      <c r="N820" s="8"/>
      <c r="O820" s="8"/>
      <c r="P820" s="8"/>
      <c r="Q820" s="8"/>
      <c r="R820" s="8"/>
      <c r="S820" s="8"/>
    </row>
    <row r="821" customFormat="false" ht="15" hidden="false" customHeight="false" outlineLevel="0" collapsed="false">
      <c r="A821" s="8"/>
      <c r="B821" s="8"/>
      <c r="C821" s="8"/>
      <c r="D821" s="8"/>
      <c r="E821" s="8"/>
      <c r="F821" s="8"/>
      <c r="G821" s="8"/>
      <c r="H821" s="8"/>
      <c r="I821" s="8"/>
      <c r="J821" s="8"/>
      <c r="K821" s="8"/>
      <c r="L821" s="8"/>
      <c r="M821" s="8"/>
      <c r="N821" s="8"/>
      <c r="O821" s="8"/>
      <c r="P821" s="8"/>
      <c r="Q821" s="8"/>
      <c r="R821" s="8"/>
      <c r="S821" s="8"/>
    </row>
    <row r="822" customFormat="false" ht="15" hidden="false" customHeight="false" outlineLevel="0" collapsed="false">
      <c r="A822" s="8"/>
      <c r="B822" s="8"/>
      <c r="C822" s="8"/>
      <c r="D822" s="8"/>
      <c r="E822" s="8"/>
      <c r="F822" s="8"/>
      <c r="G822" s="8"/>
      <c r="H822" s="8"/>
      <c r="I822" s="8"/>
      <c r="J822" s="8"/>
      <c r="K822" s="8"/>
      <c r="L822" s="8"/>
      <c r="M822" s="8"/>
      <c r="N822" s="8"/>
      <c r="O822" s="8"/>
      <c r="P822" s="8"/>
      <c r="Q822" s="8"/>
      <c r="R822" s="8"/>
      <c r="S822" s="8"/>
    </row>
    <row r="823" customFormat="false" ht="15" hidden="false" customHeight="false" outlineLevel="0" collapsed="false">
      <c r="A823" s="8"/>
      <c r="B823" s="8"/>
      <c r="C823" s="8"/>
      <c r="D823" s="8"/>
      <c r="E823" s="8"/>
      <c r="F823" s="8"/>
      <c r="G823" s="8"/>
      <c r="H823" s="8"/>
      <c r="I823" s="8"/>
      <c r="J823" s="8"/>
      <c r="K823" s="8"/>
      <c r="L823" s="8"/>
      <c r="M823" s="8"/>
      <c r="N823" s="8"/>
      <c r="O823" s="8"/>
      <c r="P823" s="8"/>
      <c r="Q823" s="8"/>
      <c r="R823" s="8"/>
      <c r="S823" s="8"/>
    </row>
    <row r="824" customFormat="false" ht="15" hidden="false" customHeight="false" outlineLevel="0" collapsed="false">
      <c r="A824" s="8"/>
      <c r="B824" s="8"/>
      <c r="C824" s="8"/>
      <c r="D824" s="8"/>
      <c r="E824" s="8"/>
      <c r="F824" s="8"/>
      <c r="G824" s="8"/>
      <c r="H824" s="8"/>
      <c r="I824" s="8"/>
      <c r="J824" s="8"/>
      <c r="K824" s="8"/>
      <c r="L824" s="8"/>
      <c r="M824" s="8"/>
      <c r="N824" s="8"/>
      <c r="O824" s="8"/>
      <c r="P824" s="8"/>
      <c r="Q824" s="8"/>
      <c r="R824" s="8"/>
      <c r="S824" s="8"/>
    </row>
    <row r="825" customFormat="false" ht="15" hidden="false" customHeight="false" outlineLevel="0" collapsed="false">
      <c r="A825" s="8"/>
      <c r="B825" s="8"/>
      <c r="C825" s="8"/>
      <c r="D825" s="8"/>
      <c r="E825" s="8"/>
      <c r="F825" s="8"/>
      <c r="G825" s="8"/>
      <c r="H825" s="8"/>
      <c r="I825" s="8"/>
      <c r="J825" s="8"/>
      <c r="K825" s="8"/>
      <c r="L825" s="8"/>
      <c r="M825" s="8"/>
      <c r="N825" s="8"/>
      <c r="O825" s="8"/>
      <c r="P825" s="8"/>
      <c r="Q825" s="8"/>
      <c r="R825" s="8"/>
      <c r="S825" s="8"/>
    </row>
    <row r="826" customFormat="false" ht="15" hidden="false" customHeight="false" outlineLevel="0" collapsed="false">
      <c r="A826" s="8"/>
      <c r="B826" s="8"/>
      <c r="C826" s="8"/>
      <c r="D826" s="8"/>
      <c r="E826" s="8"/>
      <c r="F826" s="8"/>
      <c r="G826" s="8"/>
      <c r="H826" s="8"/>
      <c r="I826" s="8"/>
      <c r="J826" s="8"/>
      <c r="K826" s="8"/>
      <c r="L826" s="8"/>
      <c r="M826" s="8"/>
      <c r="N826" s="8"/>
      <c r="O826" s="8"/>
      <c r="P826" s="8"/>
      <c r="Q826" s="8"/>
      <c r="R826" s="8"/>
      <c r="S826" s="8"/>
    </row>
    <row r="827" customFormat="false" ht="15" hidden="false" customHeight="false" outlineLevel="0" collapsed="false">
      <c r="A827" s="8"/>
      <c r="B827" s="8"/>
      <c r="C827" s="8"/>
      <c r="D827" s="8"/>
      <c r="E827" s="8"/>
      <c r="F827" s="8"/>
      <c r="G827" s="8"/>
      <c r="H827" s="8"/>
      <c r="I827" s="8"/>
      <c r="J827" s="8"/>
      <c r="K827" s="8"/>
      <c r="L827" s="8"/>
      <c r="M827" s="8"/>
      <c r="N827" s="8"/>
      <c r="O827" s="8"/>
      <c r="P827" s="8"/>
      <c r="Q827" s="8"/>
      <c r="R827" s="8"/>
      <c r="S827" s="8"/>
    </row>
    <row r="828" customFormat="false" ht="15" hidden="false" customHeight="false" outlineLevel="0" collapsed="false">
      <c r="A828" s="8"/>
      <c r="B828" s="8"/>
      <c r="C828" s="8"/>
      <c r="D828" s="8"/>
      <c r="E828" s="8"/>
      <c r="F828" s="8"/>
      <c r="G828" s="8"/>
      <c r="H828" s="8"/>
      <c r="I828" s="8"/>
      <c r="J828" s="8"/>
      <c r="K828" s="8"/>
      <c r="L828" s="8"/>
      <c r="M828" s="8"/>
      <c r="N828" s="8"/>
      <c r="O828" s="8"/>
      <c r="P828" s="8"/>
      <c r="Q828" s="8"/>
      <c r="R828" s="8"/>
      <c r="S828" s="8"/>
    </row>
    <row r="829" customFormat="false" ht="15" hidden="false" customHeight="false" outlineLevel="0" collapsed="false">
      <c r="A829" s="8"/>
      <c r="B829" s="8"/>
      <c r="C829" s="8"/>
      <c r="D829" s="8"/>
      <c r="E829" s="8"/>
      <c r="F829" s="8"/>
      <c r="G829" s="8"/>
      <c r="H829" s="8"/>
      <c r="I829" s="8"/>
      <c r="J829" s="8"/>
      <c r="K829" s="8"/>
      <c r="L829" s="8"/>
      <c r="M829" s="8"/>
      <c r="N829" s="8"/>
      <c r="O829" s="8"/>
      <c r="P829" s="8"/>
      <c r="Q829" s="8"/>
      <c r="R829" s="8"/>
      <c r="S829" s="8"/>
    </row>
    <row r="830" customFormat="false" ht="15" hidden="false" customHeight="false" outlineLevel="0" collapsed="false">
      <c r="A830" s="8"/>
      <c r="B830" s="8"/>
      <c r="C830" s="8"/>
      <c r="D830" s="8"/>
      <c r="E830" s="8"/>
      <c r="F830" s="8"/>
      <c r="G830" s="8"/>
      <c r="H830" s="8"/>
      <c r="I830" s="8"/>
      <c r="J830" s="8"/>
      <c r="K830" s="8"/>
      <c r="L830" s="8"/>
      <c r="M830" s="8"/>
      <c r="N830" s="8"/>
      <c r="O830" s="8"/>
      <c r="P830" s="8"/>
      <c r="Q830" s="8"/>
      <c r="R830" s="8"/>
      <c r="S830" s="8"/>
    </row>
    <row r="831" customFormat="false" ht="15" hidden="false" customHeight="false" outlineLevel="0" collapsed="false">
      <c r="A831" s="8"/>
      <c r="B831" s="8"/>
      <c r="C831" s="8"/>
      <c r="D831" s="8"/>
      <c r="E831" s="8"/>
      <c r="F831" s="8"/>
      <c r="G831" s="8"/>
      <c r="H831" s="8"/>
      <c r="I831" s="8"/>
      <c r="J831" s="8"/>
      <c r="K831" s="8"/>
      <c r="L831" s="8"/>
      <c r="M831" s="8"/>
      <c r="N831" s="8"/>
      <c r="O831" s="8"/>
      <c r="P831" s="8"/>
      <c r="Q831" s="8"/>
      <c r="R831" s="8"/>
      <c r="S831" s="8"/>
    </row>
    <row r="832" customFormat="false" ht="15" hidden="false" customHeight="false" outlineLevel="0" collapsed="false">
      <c r="A832" s="8"/>
      <c r="B832" s="8"/>
      <c r="C832" s="8"/>
      <c r="D832" s="8"/>
      <c r="E832" s="8"/>
      <c r="F832" s="8"/>
      <c r="G832" s="8"/>
      <c r="H832" s="8"/>
      <c r="I832" s="8"/>
      <c r="J832" s="8"/>
      <c r="K832" s="8"/>
      <c r="L832" s="8"/>
      <c r="M832" s="8"/>
      <c r="N832" s="8"/>
      <c r="O832" s="8"/>
      <c r="P832" s="8"/>
      <c r="Q832" s="8"/>
      <c r="R832" s="8"/>
      <c r="S832" s="8"/>
    </row>
    <row r="833" customFormat="false" ht="15" hidden="false" customHeight="false" outlineLevel="0" collapsed="false">
      <c r="A833" s="8"/>
      <c r="B833" s="8"/>
      <c r="C833" s="8"/>
      <c r="D833" s="8"/>
      <c r="E833" s="8"/>
      <c r="F833" s="8"/>
      <c r="G833" s="8"/>
      <c r="H833" s="8"/>
      <c r="I833" s="8"/>
      <c r="J833" s="8"/>
      <c r="K833" s="8"/>
      <c r="L833" s="8"/>
      <c r="M833" s="8"/>
      <c r="N833" s="8"/>
      <c r="O833" s="8"/>
      <c r="P833" s="8"/>
      <c r="Q833" s="8"/>
      <c r="R833" s="8"/>
      <c r="S833" s="8"/>
    </row>
    <row r="834" customFormat="false" ht="15" hidden="false" customHeight="false" outlineLevel="0" collapsed="false">
      <c r="A834" s="8"/>
      <c r="B834" s="8"/>
      <c r="C834" s="8"/>
      <c r="D834" s="8"/>
      <c r="E834" s="8"/>
      <c r="F834" s="8"/>
      <c r="G834" s="8"/>
      <c r="H834" s="8"/>
      <c r="I834" s="8"/>
      <c r="J834" s="8"/>
      <c r="K834" s="8"/>
      <c r="L834" s="8"/>
      <c r="M834" s="8"/>
      <c r="N834" s="8"/>
      <c r="O834" s="8"/>
      <c r="P834" s="8"/>
      <c r="Q834" s="8"/>
      <c r="R834" s="8"/>
      <c r="S834" s="8"/>
    </row>
    <row r="835" customFormat="false" ht="15" hidden="false" customHeight="false" outlineLevel="0" collapsed="false">
      <c r="A835" s="8"/>
      <c r="B835" s="8"/>
      <c r="C835" s="8"/>
      <c r="D835" s="8"/>
      <c r="E835" s="8"/>
      <c r="F835" s="8"/>
      <c r="G835" s="8"/>
      <c r="H835" s="8"/>
      <c r="I835" s="8"/>
      <c r="J835" s="8"/>
      <c r="K835" s="8"/>
      <c r="L835" s="8"/>
      <c r="M835" s="8"/>
      <c r="N835" s="8"/>
      <c r="O835" s="8"/>
      <c r="P835" s="8"/>
      <c r="Q835" s="8"/>
      <c r="R835" s="8"/>
      <c r="S835" s="8"/>
    </row>
    <row r="836" customFormat="false" ht="15" hidden="false" customHeight="false" outlineLevel="0" collapsed="false">
      <c r="A836" s="8"/>
      <c r="B836" s="8"/>
      <c r="C836" s="8"/>
      <c r="D836" s="8"/>
      <c r="E836" s="8"/>
      <c r="F836" s="8"/>
      <c r="G836" s="8"/>
      <c r="H836" s="8"/>
      <c r="I836" s="8"/>
      <c r="J836" s="8"/>
      <c r="K836" s="8"/>
      <c r="L836" s="8"/>
      <c r="M836" s="8"/>
      <c r="N836" s="8"/>
      <c r="O836" s="8"/>
      <c r="P836" s="8"/>
      <c r="Q836" s="8"/>
      <c r="R836" s="8"/>
      <c r="S836" s="8"/>
    </row>
    <row r="837" customFormat="false" ht="15" hidden="false" customHeight="false" outlineLevel="0" collapsed="false">
      <c r="A837" s="8"/>
      <c r="B837" s="8"/>
      <c r="C837" s="8"/>
      <c r="D837" s="8"/>
      <c r="E837" s="8"/>
      <c r="F837" s="8"/>
      <c r="G837" s="8"/>
      <c r="H837" s="8"/>
      <c r="I837" s="8"/>
      <c r="J837" s="8"/>
      <c r="K837" s="8"/>
      <c r="L837" s="8"/>
      <c r="M837" s="8"/>
      <c r="N837" s="8"/>
      <c r="O837" s="8"/>
      <c r="P837" s="8"/>
      <c r="Q837" s="8"/>
      <c r="R837" s="8"/>
      <c r="S837" s="8"/>
    </row>
    <row r="838" customFormat="false" ht="15" hidden="false" customHeight="false" outlineLevel="0" collapsed="false">
      <c r="A838" s="8"/>
      <c r="B838" s="8"/>
      <c r="C838" s="8"/>
      <c r="D838" s="8"/>
      <c r="E838" s="8"/>
      <c r="F838" s="8"/>
      <c r="G838" s="8"/>
      <c r="H838" s="8"/>
      <c r="I838" s="8"/>
      <c r="J838" s="8"/>
      <c r="K838" s="8"/>
      <c r="L838" s="8"/>
      <c r="M838" s="8"/>
      <c r="N838" s="8"/>
      <c r="O838" s="8"/>
      <c r="P838" s="8"/>
      <c r="Q838" s="8"/>
      <c r="R838" s="8"/>
      <c r="S838" s="8"/>
    </row>
    <row r="839" customFormat="false" ht="15" hidden="false" customHeight="false" outlineLevel="0" collapsed="false">
      <c r="A839" s="8"/>
      <c r="B839" s="8"/>
      <c r="C839" s="8"/>
      <c r="D839" s="8"/>
      <c r="E839" s="8"/>
      <c r="F839" s="8"/>
      <c r="G839" s="8"/>
      <c r="H839" s="8"/>
      <c r="I839" s="8"/>
      <c r="J839" s="8"/>
      <c r="K839" s="8"/>
      <c r="L839" s="8"/>
      <c r="M839" s="8"/>
      <c r="N839" s="8"/>
      <c r="O839" s="8"/>
      <c r="P839" s="8"/>
      <c r="Q839" s="8"/>
      <c r="R839" s="8"/>
      <c r="S839" s="8"/>
    </row>
    <row r="840" customFormat="false" ht="15" hidden="false" customHeight="false" outlineLevel="0" collapsed="false">
      <c r="A840" s="8"/>
      <c r="B840" s="8"/>
      <c r="C840" s="8"/>
      <c r="D840" s="8"/>
      <c r="E840" s="8"/>
      <c r="F840" s="8"/>
      <c r="G840" s="8"/>
      <c r="H840" s="8"/>
      <c r="I840" s="8"/>
      <c r="J840" s="8"/>
      <c r="K840" s="8"/>
      <c r="L840" s="8"/>
      <c r="M840" s="8"/>
      <c r="N840" s="8"/>
      <c r="O840" s="8"/>
      <c r="P840" s="8"/>
      <c r="Q840" s="8"/>
      <c r="R840" s="8"/>
      <c r="S840" s="8"/>
    </row>
    <row r="841" customFormat="false" ht="15" hidden="false" customHeight="false" outlineLevel="0" collapsed="false">
      <c r="A841" s="8"/>
      <c r="B841" s="8"/>
      <c r="C841" s="8"/>
      <c r="D841" s="8"/>
      <c r="E841" s="8"/>
      <c r="F841" s="8"/>
      <c r="G841" s="8"/>
      <c r="H841" s="8"/>
      <c r="I841" s="8"/>
      <c r="J841" s="8"/>
      <c r="K841" s="8"/>
      <c r="L841" s="8"/>
      <c r="M841" s="8"/>
      <c r="N841" s="8"/>
      <c r="O841" s="8"/>
      <c r="P841" s="8"/>
      <c r="Q841" s="8"/>
      <c r="R841" s="8"/>
      <c r="S841" s="8"/>
    </row>
    <row r="842" customFormat="false" ht="15" hidden="false" customHeight="false" outlineLevel="0" collapsed="false">
      <c r="A842" s="8"/>
      <c r="B842" s="8"/>
      <c r="C842" s="8"/>
      <c r="D842" s="8"/>
      <c r="E842" s="8"/>
      <c r="F842" s="8"/>
      <c r="G842" s="8"/>
      <c r="H842" s="8"/>
      <c r="I842" s="8"/>
      <c r="J842" s="8"/>
      <c r="K842" s="8"/>
      <c r="L842" s="8"/>
      <c r="M842" s="8"/>
      <c r="N842" s="8"/>
      <c r="O842" s="8"/>
      <c r="P842" s="8"/>
      <c r="Q842" s="8"/>
      <c r="R842" s="8"/>
      <c r="S842" s="8"/>
    </row>
    <row r="843" customFormat="false" ht="15" hidden="false" customHeight="false" outlineLevel="0" collapsed="false">
      <c r="A843" s="8"/>
      <c r="B843" s="8"/>
      <c r="C843" s="8"/>
      <c r="D843" s="8"/>
      <c r="E843" s="8"/>
      <c r="F843" s="8"/>
      <c r="G843" s="8"/>
      <c r="H843" s="8"/>
      <c r="I843" s="8"/>
      <c r="J843" s="8"/>
      <c r="K843" s="8"/>
      <c r="L843" s="8"/>
      <c r="M843" s="8"/>
      <c r="N843" s="8"/>
      <c r="O843" s="8"/>
      <c r="P843" s="8"/>
      <c r="Q843" s="8"/>
      <c r="R843" s="8"/>
      <c r="S843" s="8"/>
    </row>
    <row r="844" customFormat="false" ht="15" hidden="false" customHeight="false" outlineLevel="0" collapsed="false">
      <c r="A844" s="8"/>
      <c r="B844" s="8"/>
      <c r="C844" s="8"/>
      <c r="D844" s="8"/>
      <c r="E844" s="8"/>
      <c r="F844" s="8"/>
      <c r="G844" s="8"/>
      <c r="H844" s="8"/>
      <c r="I844" s="8"/>
      <c r="J844" s="8"/>
      <c r="K844" s="8"/>
      <c r="L844" s="8"/>
      <c r="M844" s="8"/>
      <c r="N844" s="8"/>
      <c r="O844" s="8"/>
      <c r="P844" s="8"/>
      <c r="Q844" s="8"/>
      <c r="R844" s="8"/>
      <c r="S844" s="8"/>
    </row>
    <row r="845" customFormat="false" ht="15" hidden="false" customHeight="false" outlineLevel="0" collapsed="false">
      <c r="A845" s="8"/>
      <c r="B845" s="8"/>
      <c r="C845" s="8"/>
      <c r="D845" s="8"/>
      <c r="E845" s="8"/>
      <c r="F845" s="8"/>
      <c r="G845" s="8"/>
      <c r="H845" s="8"/>
      <c r="I845" s="8"/>
      <c r="J845" s="8"/>
      <c r="K845" s="8"/>
      <c r="L845" s="8"/>
      <c r="M845" s="8"/>
      <c r="N845" s="8"/>
      <c r="O845" s="8"/>
      <c r="P845" s="8"/>
      <c r="Q845" s="8"/>
      <c r="R845" s="8"/>
      <c r="S845" s="8"/>
    </row>
    <row r="846" customFormat="false" ht="15" hidden="false" customHeight="false" outlineLevel="0" collapsed="false">
      <c r="A846" s="8"/>
      <c r="B846" s="8"/>
      <c r="C846" s="8"/>
      <c r="D846" s="8"/>
      <c r="E846" s="8"/>
      <c r="F846" s="8"/>
      <c r="G846" s="8"/>
      <c r="H846" s="8"/>
      <c r="I846" s="8"/>
      <c r="J846" s="8"/>
      <c r="K846" s="8"/>
      <c r="L846" s="8"/>
      <c r="M846" s="8"/>
      <c r="N846" s="8"/>
      <c r="O846" s="8"/>
      <c r="P846" s="8"/>
      <c r="Q846" s="8"/>
      <c r="R846" s="8"/>
      <c r="S846" s="8"/>
    </row>
    <row r="847" customFormat="false" ht="15" hidden="false" customHeight="false" outlineLevel="0" collapsed="false">
      <c r="A847" s="8"/>
      <c r="B847" s="8"/>
      <c r="C847" s="8"/>
      <c r="D847" s="8"/>
      <c r="E847" s="8"/>
      <c r="F847" s="8"/>
      <c r="G847" s="8"/>
      <c r="H847" s="8"/>
      <c r="I847" s="8"/>
      <c r="J847" s="8"/>
      <c r="K847" s="8"/>
      <c r="L847" s="8"/>
      <c r="M847" s="8"/>
      <c r="N847" s="8"/>
      <c r="O847" s="8"/>
      <c r="P847" s="8"/>
      <c r="Q847" s="8"/>
      <c r="R847" s="8"/>
      <c r="S847" s="8"/>
    </row>
    <row r="848" customFormat="false" ht="15" hidden="false" customHeight="false" outlineLevel="0" collapsed="false">
      <c r="A848" s="8"/>
      <c r="B848" s="8"/>
      <c r="C848" s="8"/>
      <c r="D848" s="8"/>
      <c r="E848" s="8"/>
      <c r="F848" s="8"/>
      <c r="G848" s="8"/>
      <c r="H848" s="8"/>
      <c r="I848" s="8"/>
      <c r="J848" s="8"/>
      <c r="K848" s="8"/>
      <c r="L848" s="8"/>
      <c r="M848" s="8"/>
      <c r="N848" s="8"/>
      <c r="O848" s="8"/>
      <c r="P848" s="8"/>
      <c r="Q848" s="8"/>
      <c r="R848" s="8"/>
      <c r="S848" s="8"/>
    </row>
    <row r="849" customFormat="false" ht="15" hidden="false" customHeight="false" outlineLevel="0" collapsed="false">
      <c r="A849" s="8"/>
      <c r="B849" s="8"/>
      <c r="C849" s="8"/>
      <c r="D849" s="8"/>
      <c r="E849" s="8"/>
      <c r="F849" s="8"/>
      <c r="G849" s="8"/>
      <c r="H849" s="8"/>
      <c r="I849" s="8"/>
      <c r="J849" s="8"/>
      <c r="K849" s="8"/>
      <c r="L849" s="8"/>
      <c r="M849" s="8"/>
      <c r="N849" s="8"/>
      <c r="O849" s="8"/>
      <c r="P849" s="8"/>
      <c r="Q849" s="8"/>
      <c r="R849" s="8"/>
      <c r="S849" s="8"/>
    </row>
    <row r="850" customFormat="false" ht="15" hidden="false" customHeight="false" outlineLevel="0" collapsed="false">
      <c r="A850" s="8"/>
      <c r="B850" s="8"/>
      <c r="C850" s="8"/>
      <c r="D850" s="8"/>
      <c r="E850" s="8"/>
      <c r="F850" s="8"/>
      <c r="G850" s="8"/>
      <c r="H850" s="8"/>
      <c r="I850" s="8"/>
      <c r="J850" s="8"/>
      <c r="K850" s="8"/>
      <c r="L850" s="8"/>
      <c r="M850" s="8"/>
      <c r="N850" s="8"/>
      <c r="O850" s="8"/>
      <c r="P850" s="8"/>
      <c r="Q850" s="8"/>
      <c r="R850" s="8"/>
      <c r="S850" s="8"/>
    </row>
    <row r="851" customFormat="false" ht="15" hidden="false" customHeight="false" outlineLevel="0" collapsed="false">
      <c r="A851" s="8"/>
      <c r="B851" s="8"/>
      <c r="C851" s="8"/>
      <c r="D851" s="8"/>
      <c r="E851" s="8"/>
      <c r="F851" s="8"/>
      <c r="G851" s="8"/>
      <c r="H851" s="8"/>
      <c r="I851" s="8"/>
      <c r="J851" s="8"/>
      <c r="K851" s="8"/>
      <c r="L851" s="8"/>
      <c r="M851" s="8"/>
      <c r="N851" s="8"/>
      <c r="O851" s="8"/>
      <c r="P851" s="8"/>
      <c r="Q851" s="8"/>
      <c r="R851" s="8"/>
      <c r="S851" s="8"/>
    </row>
    <row r="852" customFormat="false" ht="15" hidden="false" customHeight="false" outlineLevel="0" collapsed="false">
      <c r="A852" s="8"/>
      <c r="B852" s="8"/>
      <c r="C852" s="8"/>
      <c r="D852" s="8"/>
      <c r="E852" s="8"/>
      <c r="F852" s="8"/>
      <c r="G852" s="8"/>
      <c r="H852" s="8"/>
      <c r="I852" s="8"/>
      <c r="J852" s="8"/>
      <c r="K852" s="8"/>
      <c r="L852" s="8"/>
      <c r="M852" s="8"/>
      <c r="N852" s="8"/>
      <c r="O852" s="8"/>
      <c r="P852" s="8"/>
      <c r="Q852" s="8"/>
      <c r="R852" s="8"/>
      <c r="S852" s="8"/>
    </row>
    <row r="853" customFormat="false" ht="15" hidden="false" customHeight="false" outlineLevel="0" collapsed="false">
      <c r="A853" s="8"/>
      <c r="B853" s="8"/>
      <c r="C853" s="8"/>
      <c r="D853" s="8"/>
      <c r="E853" s="8"/>
      <c r="F853" s="8"/>
      <c r="G853" s="8"/>
      <c r="H853" s="8"/>
      <c r="I853" s="8"/>
      <c r="J853" s="8"/>
      <c r="K853" s="8"/>
      <c r="L853" s="8"/>
      <c r="M853" s="8"/>
      <c r="N853" s="8"/>
      <c r="O853" s="8"/>
      <c r="P853" s="8"/>
      <c r="Q853" s="8"/>
      <c r="R853" s="8"/>
      <c r="S853" s="8"/>
    </row>
    <row r="854" customFormat="false" ht="15" hidden="false" customHeight="false" outlineLevel="0" collapsed="false">
      <c r="A854" s="8"/>
      <c r="B854" s="8"/>
      <c r="C854" s="8"/>
      <c r="D854" s="8"/>
      <c r="E854" s="8"/>
      <c r="F854" s="8"/>
      <c r="G854" s="8"/>
      <c r="H854" s="8"/>
      <c r="I854" s="8"/>
      <c r="J854" s="8"/>
      <c r="K854" s="8"/>
      <c r="L854" s="8"/>
      <c r="M854" s="8"/>
      <c r="N854" s="8"/>
      <c r="O854" s="8"/>
      <c r="P854" s="8"/>
      <c r="Q854" s="8"/>
      <c r="R854" s="8"/>
      <c r="S854" s="8"/>
    </row>
    <row r="855" customFormat="false" ht="15" hidden="false" customHeight="false" outlineLevel="0" collapsed="false">
      <c r="A855" s="8"/>
      <c r="B855" s="8"/>
      <c r="C855" s="8"/>
      <c r="D855" s="8"/>
      <c r="E855" s="8"/>
      <c r="F855" s="8"/>
      <c r="G855" s="8"/>
      <c r="H855" s="8"/>
      <c r="I855" s="8"/>
      <c r="J855" s="8"/>
      <c r="K855" s="8"/>
      <c r="L855" s="8"/>
      <c r="M855" s="8"/>
      <c r="N855" s="8"/>
      <c r="O855" s="8"/>
      <c r="P855" s="8"/>
      <c r="Q855" s="8"/>
      <c r="R855" s="8"/>
      <c r="S855" s="8"/>
    </row>
    <row r="856" customFormat="false" ht="15" hidden="false" customHeight="false" outlineLevel="0" collapsed="false">
      <c r="A856" s="8"/>
      <c r="B856" s="8"/>
      <c r="C856" s="8"/>
      <c r="D856" s="8"/>
      <c r="E856" s="8"/>
      <c r="F856" s="8"/>
      <c r="G856" s="8"/>
      <c r="H856" s="8"/>
      <c r="I856" s="8"/>
      <c r="J856" s="8"/>
      <c r="K856" s="8"/>
      <c r="L856" s="8"/>
      <c r="M856" s="8"/>
      <c r="N856" s="8"/>
      <c r="O856" s="8"/>
      <c r="P856" s="8"/>
      <c r="Q856" s="8"/>
      <c r="R856" s="8"/>
      <c r="S856" s="8"/>
    </row>
    <row r="857" customFormat="false" ht="15" hidden="false" customHeight="false" outlineLevel="0" collapsed="false">
      <c r="A857" s="8"/>
      <c r="B857" s="8"/>
      <c r="C857" s="8"/>
      <c r="D857" s="8"/>
      <c r="E857" s="8"/>
      <c r="F857" s="8"/>
      <c r="G857" s="8"/>
      <c r="H857" s="8"/>
      <c r="I857" s="8"/>
      <c r="J857" s="8"/>
      <c r="K857" s="8"/>
      <c r="L857" s="8"/>
      <c r="M857" s="8"/>
      <c r="N857" s="8"/>
      <c r="O857" s="8"/>
      <c r="P857" s="8"/>
      <c r="Q857" s="8"/>
      <c r="R857" s="8"/>
      <c r="S857" s="8"/>
    </row>
    <row r="858" customFormat="false" ht="15" hidden="false" customHeight="false" outlineLevel="0" collapsed="false">
      <c r="A858" s="8"/>
      <c r="B858" s="8"/>
      <c r="C858" s="8"/>
      <c r="D858" s="8"/>
      <c r="E858" s="8"/>
      <c r="F858" s="8"/>
      <c r="G858" s="8"/>
      <c r="H858" s="8"/>
      <c r="I858" s="8"/>
      <c r="J858" s="8"/>
      <c r="K858" s="8"/>
      <c r="L858" s="8"/>
      <c r="M858" s="8"/>
      <c r="N858" s="8"/>
      <c r="O858" s="8"/>
      <c r="P858" s="8"/>
      <c r="Q858" s="8"/>
      <c r="R858" s="8"/>
      <c r="S858" s="8"/>
    </row>
    <row r="859" customFormat="false" ht="15" hidden="false" customHeight="false" outlineLevel="0" collapsed="false">
      <c r="A859" s="8"/>
      <c r="B859" s="8"/>
      <c r="C859" s="8"/>
      <c r="D859" s="8"/>
      <c r="E859" s="8"/>
      <c r="F859" s="8"/>
      <c r="G859" s="8"/>
      <c r="H859" s="8"/>
      <c r="I859" s="8"/>
      <c r="J859" s="8"/>
      <c r="K859" s="8"/>
      <c r="L859" s="8"/>
      <c r="M859" s="8"/>
      <c r="N859" s="8"/>
      <c r="O859" s="8"/>
      <c r="P859" s="8"/>
      <c r="Q859" s="8"/>
      <c r="R859" s="8"/>
      <c r="S859" s="8"/>
    </row>
    <row r="860" customFormat="false" ht="15" hidden="false" customHeight="false" outlineLevel="0" collapsed="false">
      <c r="A860" s="8"/>
      <c r="B860" s="8"/>
      <c r="C860" s="8"/>
      <c r="D860" s="8"/>
      <c r="E860" s="8"/>
      <c r="F860" s="8"/>
      <c r="G860" s="8"/>
      <c r="H860" s="8"/>
      <c r="I860" s="8"/>
      <c r="J860" s="8"/>
      <c r="K860" s="8"/>
      <c r="L860" s="8"/>
      <c r="M860" s="8"/>
      <c r="N860" s="8"/>
      <c r="O860" s="8"/>
      <c r="P860" s="8"/>
      <c r="Q860" s="8"/>
      <c r="R860" s="8"/>
      <c r="S860" s="8"/>
    </row>
    <row r="861" customFormat="false" ht="15" hidden="false" customHeight="false" outlineLevel="0" collapsed="false">
      <c r="A861" s="8"/>
      <c r="B861" s="8"/>
      <c r="C861" s="8"/>
      <c r="D861" s="8"/>
      <c r="E861" s="8"/>
      <c r="F861" s="8"/>
      <c r="G861" s="8"/>
      <c r="H861" s="8"/>
      <c r="I861" s="8"/>
      <c r="J861" s="8"/>
      <c r="K861" s="8"/>
      <c r="L861" s="8"/>
      <c r="M861" s="8"/>
      <c r="N861" s="8"/>
      <c r="O861" s="8"/>
      <c r="P861" s="8"/>
      <c r="Q861" s="8"/>
      <c r="R861" s="8"/>
      <c r="S861" s="8"/>
    </row>
    <row r="862" customFormat="false" ht="15" hidden="false" customHeight="false" outlineLevel="0" collapsed="false">
      <c r="A862" s="8"/>
      <c r="B862" s="8"/>
      <c r="C862" s="8"/>
      <c r="D862" s="8"/>
      <c r="E862" s="8"/>
      <c r="F862" s="8"/>
      <c r="G862" s="8"/>
      <c r="H862" s="8"/>
      <c r="I862" s="8"/>
      <c r="J862" s="8"/>
      <c r="K862" s="8"/>
      <c r="L862" s="8"/>
      <c r="M862" s="8"/>
      <c r="N862" s="8"/>
      <c r="O862" s="8"/>
      <c r="P862" s="8"/>
      <c r="Q862" s="8"/>
      <c r="R862" s="8"/>
      <c r="S862" s="8"/>
    </row>
    <row r="863" customFormat="false" ht="15" hidden="false" customHeight="false" outlineLevel="0" collapsed="false">
      <c r="A863" s="8"/>
      <c r="B863" s="8"/>
      <c r="C863" s="8"/>
      <c r="D863" s="8"/>
      <c r="E863" s="8"/>
      <c r="F863" s="8"/>
      <c r="G863" s="8"/>
      <c r="H863" s="8"/>
      <c r="I863" s="8"/>
      <c r="J863" s="8"/>
      <c r="K863" s="8"/>
      <c r="L863" s="8"/>
      <c r="M863" s="8"/>
      <c r="N863" s="8"/>
      <c r="O863" s="8"/>
      <c r="P863" s="8"/>
      <c r="Q863" s="8"/>
      <c r="R863" s="8"/>
      <c r="S863" s="8"/>
    </row>
    <row r="864" customFormat="false" ht="15" hidden="false" customHeight="false" outlineLevel="0" collapsed="false">
      <c r="A864" s="8"/>
      <c r="B864" s="8"/>
      <c r="C864" s="8"/>
      <c r="D864" s="8"/>
      <c r="E864" s="8"/>
      <c r="F864" s="8"/>
      <c r="G864" s="8"/>
      <c r="H864" s="8"/>
      <c r="I864" s="8"/>
      <c r="J864" s="8"/>
      <c r="K864" s="8"/>
      <c r="L864" s="8"/>
      <c r="M864" s="8"/>
      <c r="N864" s="8"/>
      <c r="O864" s="8"/>
      <c r="P864" s="8"/>
      <c r="Q864" s="8"/>
      <c r="R864" s="8"/>
      <c r="S864" s="8"/>
    </row>
    <row r="865" customFormat="false" ht="15" hidden="false" customHeight="false" outlineLevel="0" collapsed="false">
      <c r="A865" s="8"/>
      <c r="B865" s="8"/>
      <c r="C865" s="8"/>
      <c r="D865" s="8"/>
      <c r="E865" s="8"/>
      <c r="F865" s="8"/>
      <c r="G865" s="8"/>
      <c r="H865" s="8"/>
      <c r="I865" s="8"/>
      <c r="J865" s="8"/>
      <c r="K865" s="8"/>
      <c r="L865" s="8"/>
      <c r="M865" s="8"/>
      <c r="N865" s="8"/>
      <c r="O865" s="8"/>
      <c r="P865" s="8"/>
      <c r="Q865" s="8"/>
      <c r="R865" s="8"/>
      <c r="S865" s="8"/>
    </row>
    <row r="866" customFormat="false" ht="15" hidden="false" customHeight="false" outlineLevel="0" collapsed="false">
      <c r="A866" s="8"/>
      <c r="B866" s="8"/>
      <c r="C866" s="8"/>
      <c r="D866" s="8"/>
      <c r="E866" s="8"/>
      <c r="F866" s="8"/>
      <c r="G866" s="8"/>
      <c r="H866" s="8"/>
      <c r="I866" s="8"/>
      <c r="J866" s="8"/>
      <c r="K866" s="8"/>
      <c r="L866" s="8"/>
      <c r="M866" s="8"/>
      <c r="N866" s="8"/>
      <c r="O866" s="8"/>
      <c r="P866" s="8"/>
      <c r="Q866" s="8"/>
      <c r="R866" s="8"/>
      <c r="S866" s="8"/>
    </row>
    <row r="867" customFormat="false" ht="15" hidden="false" customHeight="false" outlineLevel="0" collapsed="false">
      <c r="A867" s="8"/>
      <c r="B867" s="8"/>
      <c r="C867" s="8"/>
      <c r="D867" s="8"/>
      <c r="E867" s="8"/>
      <c r="F867" s="8"/>
      <c r="G867" s="8"/>
      <c r="H867" s="8"/>
      <c r="I867" s="8"/>
      <c r="J867" s="8"/>
      <c r="K867" s="8"/>
      <c r="L867" s="8"/>
      <c r="M867" s="8"/>
      <c r="N867" s="8"/>
      <c r="O867" s="8"/>
      <c r="P867" s="8"/>
      <c r="Q867" s="8"/>
      <c r="R867" s="8"/>
      <c r="S867" s="8"/>
    </row>
    <row r="868" customFormat="false" ht="15" hidden="false" customHeight="false" outlineLevel="0" collapsed="false">
      <c r="A868" s="8"/>
      <c r="B868" s="8"/>
      <c r="C868" s="8"/>
      <c r="D868" s="8"/>
      <c r="E868" s="8"/>
      <c r="F868" s="8"/>
      <c r="G868" s="8"/>
      <c r="H868" s="8"/>
      <c r="I868" s="8"/>
      <c r="J868" s="8"/>
      <c r="K868" s="8"/>
      <c r="L868" s="8"/>
      <c r="M868" s="8"/>
      <c r="N868" s="8"/>
      <c r="O868" s="8"/>
      <c r="P868" s="8"/>
      <c r="Q868" s="8"/>
      <c r="R868" s="8"/>
      <c r="S868" s="8"/>
    </row>
    <row r="869" customFormat="false" ht="15" hidden="false" customHeight="false" outlineLevel="0" collapsed="false">
      <c r="A869" s="8"/>
      <c r="B869" s="8"/>
      <c r="C869" s="8"/>
      <c r="D869" s="8"/>
      <c r="E869" s="8"/>
      <c r="F869" s="8"/>
      <c r="G869" s="8"/>
      <c r="H869" s="8"/>
      <c r="I869" s="8"/>
      <c r="J869" s="8"/>
      <c r="K869" s="8"/>
      <c r="L869" s="8"/>
      <c r="M869" s="8"/>
      <c r="N869" s="8"/>
      <c r="O869" s="8"/>
      <c r="P869" s="8"/>
      <c r="Q869" s="8"/>
      <c r="R869" s="8"/>
      <c r="S869" s="8"/>
    </row>
    <row r="870" customFormat="false" ht="15" hidden="false" customHeight="false" outlineLevel="0" collapsed="false">
      <c r="A870" s="8"/>
      <c r="B870" s="8"/>
      <c r="C870" s="8"/>
      <c r="D870" s="8"/>
      <c r="E870" s="8"/>
      <c r="F870" s="8"/>
      <c r="G870" s="8"/>
      <c r="H870" s="8"/>
      <c r="I870" s="8"/>
      <c r="J870" s="8"/>
      <c r="K870" s="8"/>
      <c r="L870" s="8"/>
      <c r="M870" s="8"/>
      <c r="N870" s="8"/>
      <c r="O870" s="8"/>
      <c r="P870" s="8"/>
      <c r="Q870" s="8"/>
      <c r="R870" s="8"/>
      <c r="S870" s="8"/>
    </row>
    <row r="871" customFormat="false" ht="15" hidden="false" customHeight="false" outlineLevel="0" collapsed="false">
      <c r="A871" s="8"/>
      <c r="B871" s="8"/>
      <c r="C871" s="8"/>
      <c r="D871" s="8"/>
      <c r="E871" s="8"/>
      <c r="F871" s="8"/>
      <c r="G871" s="8"/>
      <c r="H871" s="8"/>
      <c r="I871" s="8"/>
      <c r="J871" s="8"/>
      <c r="K871" s="8"/>
      <c r="L871" s="8"/>
      <c r="M871" s="8"/>
      <c r="N871" s="8"/>
      <c r="O871" s="8"/>
      <c r="P871" s="8"/>
      <c r="Q871" s="8"/>
      <c r="R871" s="8"/>
      <c r="S871" s="8"/>
    </row>
    <row r="872" customFormat="false" ht="15" hidden="false" customHeight="false" outlineLevel="0" collapsed="false">
      <c r="A872" s="8"/>
      <c r="B872" s="8"/>
      <c r="C872" s="8"/>
      <c r="D872" s="8"/>
      <c r="E872" s="8"/>
      <c r="F872" s="8"/>
      <c r="G872" s="8"/>
      <c r="H872" s="8"/>
      <c r="I872" s="8"/>
      <c r="J872" s="8"/>
      <c r="K872" s="8"/>
      <c r="L872" s="8"/>
      <c r="M872" s="8"/>
      <c r="N872" s="8"/>
      <c r="O872" s="8"/>
      <c r="P872" s="8"/>
      <c r="Q872" s="8"/>
      <c r="R872" s="8"/>
      <c r="S872" s="8"/>
    </row>
    <row r="873" customFormat="false" ht="15" hidden="false" customHeight="false" outlineLevel="0" collapsed="false">
      <c r="A873" s="8"/>
      <c r="B873" s="8"/>
      <c r="C873" s="8"/>
      <c r="D873" s="8"/>
      <c r="E873" s="8"/>
      <c r="F873" s="8"/>
      <c r="G873" s="8"/>
      <c r="H873" s="8"/>
      <c r="I873" s="8"/>
      <c r="J873" s="8"/>
      <c r="K873" s="8"/>
      <c r="L873" s="8"/>
      <c r="M873" s="8"/>
      <c r="N873" s="8"/>
      <c r="O873" s="8"/>
      <c r="P873" s="8"/>
      <c r="Q873" s="8"/>
      <c r="R873" s="8"/>
      <c r="S873" s="8"/>
    </row>
    <row r="874" customFormat="false" ht="15" hidden="false" customHeight="false" outlineLevel="0" collapsed="false">
      <c r="A874" s="8"/>
      <c r="B874" s="8"/>
      <c r="C874" s="8"/>
      <c r="D874" s="8"/>
      <c r="E874" s="8"/>
      <c r="F874" s="8"/>
      <c r="G874" s="8"/>
      <c r="H874" s="8"/>
      <c r="I874" s="8"/>
      <c r="J874" s="8"/>
      <c r="K874" s="8"/>
      <c r="L874" s="8"/>
      <c r="M874" s="8"/>
      <c r="N874" s="8"/>
      <c r="O874" s="8"/>
      <c r="P874" s="8"/>
      <c r="Q874" s="8"/>
      <c r="R874" s="8"/>
      <c r="S874" s="8"/>
    </row>
    <row r="875" customFormat="false" ht="15" hidden="false" customHeight="false" outlineLevel="0" collapsed="false">
      <c r="A875" s="8"/>
      <c r="B875" s="8"/>
      <c r="C875" s="8"/>
      <c r="D875" s="8"/>
      <c r="E875" s="8"/>
      <c r="F875" s="8"/>
      <c r="G875" s="8"/>
      <c r="H875" s="8"/>
      <c r="I875" s="8"/>
      <c r="J875" s="8"/>
      <c r="K875" s="8"/>
      <c r="L875" s="8"/>
      <c r="M875" s="8"/>
      <c r="N875" s="8"/>
      <c r="O875" s="8"/>
      <c r="P875" s="8"/>
      <c r="Q875" s="8"/>
      <c r="R875" s="8"/>
      <c r="S875" s="8"/>
    </row>
    <row r="876" customFormat="false" ht="15" hidden="false" customHeight="false" outlineLevel="0" collapsed="false">
      <c r="A876" s="8"/>
      <c r="B876" s="8"/>
      <c r="C876" s="8"/>
      <c r="D876" s="8"/>
      <c r="E876" s="8"/>
      <c r="F876" s="8"/>
      <c r="G876" s="8"/>
      <c r="H876" s="8"/>
      <c r="I876" s="8"/>
      <c r="J876" s="8"/>
      <c r="K876" s="8"/>
      <c r="L876" s="8"/>
      <c r="M876" s="8"/>
      <c r="N876" s="8"/>
      <c r="O876" s="8"/>
      <c r="P876" s="8"/>
      <c r="Q876" s="8"/>
      <c r="R876" s="8"/>
      <c r="S876" s="8"/>
    </row>
    <row r="877" customFormat="false" ht="15" hidden="false" customHeight="false" outlineLevel="0" collapsed="false">
      <c r="A877" s="8"/>
      <c r="B877" s="8"/>
      <c r="C877" s="8"/>
      <c r="D877" s="8"/>
      <c r="E877" s="8"/>
      <c r="F877" s="8"/>
      <c r="G877" s="8"/>
      <c r="H877" s="8"/>
      <c r="I877" s="8"/>
      <c r="J877" s="8"/>
      <c r="K877" s="8"/>
      <c r="L877" s="8"/>
      <c r="M877" s="8"/>
      <c r="N877" s="8"/>
      <c r="O877" s="8"/>
      <c r="P877" s="8"/>
      <c r="Q877" s="8"/>
      <c r="R877" s="8"/>
      <c r="S877" s="8"/>
    </row>
    <row r="878" customFormat="false" ht="15" hidden="false" customHeight="false" outlineLevel="0" collapsed="false">
      <c r="A878" s="8"/>
      <c r="B878" s="8"/>
      <c r="C878" s="8"/>
      <c r="D878" s="8"/>
      <c r="E878" s="8"/>
      <c r="F878" s="8"/>
      <c r="G878" s="8"/>
      <c r="H878" s="8"/>
      <c r="I878" s="8"/>
      <c r="J878" s="8"/>
      <c r="K878" s="8"/>
      <c r="L878" s="8"/>
      <c r="M878" s="8"/>
      <c r="N878" s="8"/>
      <c r="O878" s="8"/>
      <c r="P878" s="8"/>
      <c r="Q878" s="8"/>
      <c r="R878" s="8"/>
      <c r="S878" s="8"/>
    </row>
    <row r="879" customFormat="false" ht="15" hidden="false" customHeight="false" outlineLevel="0" collapsed="false">
      <c r="A879" s="8"/>
      <c r="B879" s="8"/>
      <c r="C879" s="8"/>
      <c r="D879" s="8"/>
      <c r="E879" s="8"/>
      <c r="F879" s="8"/>
      <c r="G879" s="8"/>
      <c r="H879" s="8"/>
      <c r="I879" s="8"/>
      <c r="J879" s="8"/>
      <c r="K879" s="8"/>
      <c r="L879" s="8"/>
      <c r="M879" s="8"/>
      <c r="N879" s="8"/>
      <c r="O879" s="8"/>
      <c r="P879" s="8"/>
      <c r="Q879" s="8"/>
      <c r="R879" s="8"/>
      <c r="S879" s="8"/>
    </row>
    <row r="880" customFormat="false" ht="15" hidden="false" customHeight="false" outlineLevel="0" collapsed="false">
      <c r="A880" s="8"/>
      <c r="B880" s="8"/>
      <c r="C880" s="8"/>
      <c r="D880" s="8"/>
      <c r="E880" s="8"/>
      <c r="F880" s="8"/>
      <c r="G880" s="8"/>
      <c r="H880" s="8"/>
      <c r="I880" s="8"/>
      <c r="J880" s="8"/>
      <c r="K880" s="8"/>
      <c r="L880" s="8"/>
      <c r="M880" s="8"/>
      <c r="N880" s="8"/>
      <c r="O880" s="8"/>
      <c r="P880" s="8"/>
      <c r="Q880" s="8"/>
      <c r="R880" s="8"/>
      <c r="S880" s="8"/>
    </row>
    <row r="881" customFormat="false" ht="15" hidden="false" customHeight="false" outlineLevel="0" collapsed="false">
      <c r="A881" s="8"/>
      <c r="B881" s="8"/>
      <c r="C881" s="8"/>
      <c r="D881" s="8"/>
      <c r="E881" s="8"/>
      <c r="F881" s="8"/>
      <c r="G881" s="8"/>
      <c r="H881" s="8"/>
      <c r="I881" s="8"/>
      <c r="J881" s="8"/>
      <c r="K881" s="8"/>
      <c r="L881" s="8"/>
      <c r="M881" s="8"/>
      <c r="N881" s="8"/>
      <c r="O881" s="8"/>
      <c r="P881" s="8"/>
      <c r="Q881" s="8"/>
      <c r="R881" s="8"/>
      <c r="S881" s="8"/>
    </row>
    <row r="882" customFormat="false" ht="15" hidden="false" customHeight="false" outlineLevel="0" collapsed="false">
      <c r="A882" s="8"/>
      <c r="B882" s="8"/>
      <c r="C882" s="8"/>
      <c r="D882" s="8"/>
      <c r="E882" s="8"/>
      <c r="F882" s="8"/>
      <c r="G882" s="8"/>
      <c r="H882" s="8"/>
      <c r="I882" s="8"/>
      <c r="J882" s="8"/>
      <c r="K882" s="8"/>
      <c r="L882" s="8"/>
      <c r="M882" s="8"/>
      <c r="N882" s="8"/>
      <c r="O882" s="8"/>
      <c r="P882" s="8"/>
      <c r="Q882" s="8"/>
      <c r="R882" s="8"/>
      <c r="S882" s="8"/>
    </row>
    <row r="883" customFormat="false" ht="15" hidden="false" customHeight="false" outlineLevel="0" collapsed="false">
      <c r="A883" s="8"/>
      <c r="B883" s="8"/>
      <c r="C883" s="8"/>
      <c r="D883" s="8"/>
      <c r="E883" s="8"/>
      <c r="F883" s="8"/>
      <c r="G883" s="8"/>
      <c r="H883" s="8"/>
      <c r="I883" s="8"/>
      <c r="J883" s="8"/>
      <c r="K883" s="8"/>
      <c r="L883" s="8"/>
      <c r="M883" s="8"/>
      <c r="N883" s="8"/>
      <c r="O883" s="8"/>
      <c r="P883" s="8"/>
      <c r="Q883" s="8"/>
      <c r="R883" s="8"/>
      <c r="S883" s="8"/>
    </row>
    <row r="884" customFormat="false" ht="15" hidden="false" customHeight="false" outlineLevel="0" collapsed="false">
      <c r="A884" s="8"/>
      <c r="B884" s="8"/>
      <c r="C884" s="8"/>
      <c r="D884" s="8"/>
      <c r="E884" s="8"/>
      <c r="F884" s="8"/>
      <c r="G884" s="8"/>
      <c r="H884" s="8"/>
      <c r="I884" s="8"/>
      <c r="J884" s="8"/>
      <c r="K884" s="8"/>
      <c r="L884" s="8"/>
      <c r="M884" s="8"/>
      <c r="N884" s="8"/>
      <c r="O884" s="8"/>
      <c r="P884" s="8"/>
      <c r="Q884" s="8"/>
      <c r="R884" s="8"/>
      <c r="S884" s="8"/>
    </row>
    <row r="885" customFormat="false" ht="15" hidden="false" customHeight="false" outlineLevel="0" collapsed="false">
      <c r="A885" s="8"/>
      <c r="B885" s="8"/>
      <c r="C885" s="8"/>
      <c r="D885" s="8"/>
      <c r="E885" s="8"/>
      <c r="F885" s="8"/>
      <c r="G885" s="8"/>
      <c r="H885" s="8"/>
      <c r="I885" s="8"/>
      <c r="J885" s="8"/>
      <c r="K885" s="8"/>
      <c r="L885" s="8"/>
      <c r="M885" s="8"/>
      <c r="N885" s="8"/>
      <c r="O885" s="8"/>
      <c r="P885" s="8"/>
      <c r="Q885" s="8"/>
      <c r="R885" s="8"/>
      <c r="S885" s="8"/>
    </row>
    <row r="886" customFormat="false" ht="15" hidden="false" customHeight="false" outlineLevel="0" collapsed="false">
      <c r="A886" s="8"/>
      <c r="B886" s="8"/>
      <c r="C886" s="8"/>
      <c r="D886" s="8"/>
      <c r="E886" s="8"/>
      <c r="F886" s="8"/>
      <c r="G886" s="8"/>
      <c r="H886" s="8"/>
      <c r="I886" s="8"/>
      <c r="J886" s="8"/>
      <c r="K886" s="8"/>
      <c r="L886" s="8"/>
      <c r="M886" s="8"/>
      <c r="N886" s="8"/>
      <c r="O886" s="8"/>
      <c r="P886" s="8"/>
      <c r="Q886" s="8"/>
      <c r="R886" s="8"/>
      <c r="S886" s="8"/>
    </row>
    <row r="887" customFormat="false" ht="15" hidden="false" customHeight="false" outlineLevel="0" collapsed="false">
      <c r="A887" s="8"/>
      <c r="B887" s="8"/>
      <c r="C887" s="8"/>
      <c r="D887" s="8"/>
      <c r="E887" s="8"/>
      <c r="F887" s="8"/>
      <c r="G887" s="8"/>
      <c r="H887" s="8"/>
      <c r="I887" s="8"/>
      <c r="J887" s="8"/>
      <c r="K887" s="8"/>
      <c r="L887" s="8"/>
      <c r="M887" s="8"/>
      <c r="N887" s="8"/>
      <c r="O887" s="8"/>
      <c r="P887" s="8"/>
      <c r="Q887" s="8"/>
      <c r="R887" s="8"/>
      <c r="S887" s="8"/>
    </row>
    <row r="888" customFormat="false" ht="15" hidden="false" customHeight="false" outlineLevel="0" collapsed="false">
      <c r="A888" s="8"/>
      <c r="B888" s="8"/>
      <c r="C888" s="8"/>
      <c r="D888" s="8"/>
      <c r="E888" s="8"/>
      <c r="F888" s="8"/>
      <c r="G888" s="8"/>
      <c r="H888" s="8"/>
      <c r="I888" s="8"/>
      <c r="J888" s="8"/>
      <c r="K888" s="8"/>
      <c r="L888" s="8"/>
      <c r="M888" s="8"/>
      <c r="N888" s="8"/>
      <c r="O888" s="8"/>
      <c r="P888" s="8"/>
      <c r="Q888" s="8"/>
      <c r="R888" s="8"/>
      <c r="S888" s="8"/>
    </row>
    <row r="889" customFormat="false" ht="15" hidden="false" customHeight="false" outlineLevel="0" collapsed="false">
      <c r="A889" s="8"/>
      <c r="B889" s="8"/>
      <c r="C889" s="8"/>
      <c r="D889" s="8"/>
      <c r="E889" s="8"/>
      <c r="F889" s="8"/>
      <c r="G889" s="8"/>
      <c r="H889" s="8"/>
      <c r="I889" s="8"/>
      <c r="J889" s="8"/>
      <c r="K889" s="8"/>
      <c r="L889" s="8"/>
      <c r="M889" s="8"/>
      <c r="N889" s="8"/>
      <c r="O889" s="8"/>
      <c r="P889" s="8"/>
      <c r="Q889" s="8"/>
      <c r="R889" s="8"/>
      <c r="S889" s="8"/>
    </row>
    <row r="890" customFormat="false" ht="15" hidden="false" customHeight="false" outlineLevel="0" collapsed="false">
      <c r="A890" s="8"/>
      <c r="B890" s="8"/>
      <c r="C890" s="8"/>
      <c r="D890" s="8"/>
      <c r="E890" s="8"/>
      <c r="F890" s="8"/>
      <c r="G890" s="8"/>
      <c r="H890" s="8"/>
      <c r="I890" s="8"/>
      <c r="J890" s="8"/>
      <c r="K890" s="8"/>
      <c r="L890" s="8"/>
      <c r="M890" s="8"/>
      <c r="N890" s="8"/>
      <c r="O890" s="8"/>
      <c r="P890" s="8"/>
      <c r="Q890" s="8"/>
      <c r="R890" s="8"/>
      <c r="S890" s="8"/>
    </row>
    <row r="891" customFormat="false" ht="15" hidden="false" customHeight="false" outlineLevel="0" collapsed="false">
      <c r="A891" s="8"/>
      <c r="B891" s="8"/>
      <c r="C891" s="8"/>
      <c r="D891" s="8"/>
      <c r="E891" s="8"/>
      <c r="F891" s="8"/>
      <c r="G891" s="8"/>
      <c r="H891" s="8"/>
      <c r="I891" s="8"/>
      <c r="J891" s="8"/>
      <c r="K891" s="8"/>
      <c r="L891" s="8"/>
      <c r="M891" s="8"/>
      <c r="N891" s="8"/>
      <c r="O891" s="8"/>
      <c r="P891" s="8"/>
      <c r="Q891" s="8"/>
      <c r="R891" s="8"/>
      <c r="S891" s="8"/>
    </row>
    <row r="892" customFormat="false" ht="15" hidden="false" customHeight="false" outlineLevel="0" collapsed="false">
      <c r="A892" s="8"/>
      <c r="B892" s="8"/>
      <c r="C892" s="8"/>
      <c r="D892" s="8"/>
      <c r="E892" s="8"/>
      <c r="F892" s="8"/>
      <c r="G892" s="8"/>
      <c r="H892" s="8"/>
      <c r="I892" s="8"/>
      <c r="J892" s="8"/>
      <c r="K892" s="8"/>
      <c r="L892" s="8"/>
      <c r="M892" s="8"/>
      <c r="N892" s="8"/>
      <c r="O892" s="8"/>
      <c r="P892" s="8"/>
      <c r="Q892" s="8"/>
      <c r="R892" s="8"/>
      <c r="S892" s="8"/>
    </row>
    <row r="893" customFormat="false" ht="15" hidden="false" customHeight="false" outlineLevel="0" collapsed="false">
      <c r="A893" s="8"/>
      <c r="B893" s="8"/>
      <c r="C893" s="8"/>
      <c r="D893" s="8"/>
      <c r="E893" s="8"/>
      <c r="F893" s="8"/>
      <c r="G893" s="8"/>
      <c r="H893" s="8"/>
      <c r="I893" s="8"/>
      <c r="J893" s="8"/>
      <c r="K893" s="8"/>
      <c r="L893" s="8"/>
      <c r="M893" s="8"/>
      <c r="N893" s="8"/>
      <c r="O893" s="8"/>
      <c r="P893" s="8"/>
      <c r="Q893" s="8"/>
      <c r="R893" s="8"/>
      <c r="S893" s="8"/>
    </row>
    <row r="894" customFormat="false" ht="15" hidden="false" customHeight="false" outlineLevel="0" collapsed="false">
      <c r="A894" s="8"/>
      <c r="B894" s="8"/>
      <c r="C894" s="8"/>
      <c r="D894" s="8"/>
      <c r="E894" s="8"/>
      <c r="F894" s="8"/>
      <c r="G894" s="8"/>
      <c r="H894" s="8"/>
      <c r="I894" s="8"/>
      <c r="J894" s="8"/>
      <c r="K894" s="8"/>
      <c r="L894" s="8"/>
      <c r="M894" s="8"/>
      <c r="N894" s="8"/>
      <c r="O894" s="8"/>
      <c r="P894" s="8"/>
      <c r="Q894" s="8"/>
      <c r="R894" s="8"/>
      <c r="S894" s="8"/>
    </row>
    <row r="895" customFormat="false" ht="15" hidden="false" customHeight="false" outlineLevel="0" collapsed="false">
      <c r="A895" s="8"/>
      <c r="B895" s="8"/>
      <c r="C895" s="8"/>
      <c r="D895" s="8"/>
      <c r="E895" s="8"/>
      <c r="F895" s="8"/>
      <c r="G895" s="8"/>
      <c r="H895" s="8"/>
      <c r="I895" s="8"/>
      <c r="J895" s="8"/>
      <c r="K895" s="8"/>
      <c r="L895" s="8"/>
      <c r="M895" s="8"/>
      <c r="N895" s="8"/>
      <c r="O895" s="8"/>
      <c r="P895" s="8"/>
      <c r="Q895" s="8"/>
      <c r="R895" s="8"/>
      <c r="S895" s="8"/>
    </row>
    <row r="896" customFormat="false" ht="15" hidden="false" customHeight="false" outlineLevel="0" collapsed="false">
      <c r="A896" s="8"/>
      <c r="B896" s="8"/>
      <c r="C896" s="8"/>
      <c r="D896" s="8"/>
      <c r="E896" s="8"/>
      <c r="F896" s="8"/>
      <c r="G896" s="8"/>
      <c r="H896" s="8"/>
      <c r="I896" s="8"/>
      <c r="J896" s="8"/>
      <c r="K896" s="8"/>
      <c r="L896" s="8"/>
      <c r="M896" s="8"/>
      <c r="N896" s="8"/>
      <c r="O896" s="8"/>
      <c r="P896" s="8"/>
      <c r="Q896" s="8"/>
      <c r="R896" s="8"/>
      <c r="S896" s="8"/>
    </row>
    <row r="897" customFormat="false" ht="15" hidden="false" customHeight="false" outlineLevel="0" collapsed="false">
      <c r="A897" s="8"/>
      <c r="B897" s="8"/>
      <c r="C897" s="8"/>
      <c r="D897" s="8"/>
      <c r="E897" s="8"/>
      <c r="F897" s="8"/>
      <c r="G897" s="8"/>
      <c r="H897" s="8"/>
      <c r="I897" s="8"/>
      <c r="J897" s="8"/>
      <c r="K897" s="8"/>
      <c r="L897" s="8"/>
      <c r="M897" s="8"/>
      <c r="N897" s="8"/>
      <c r="O897" s="8"/>
      <c r="P897" s="8"/>
      <c r="Q897" s="8"/>
      <c r="R897" s="8"/>
      <c r="S897" s="8"/>
    </row>
    <row r="898" customFormat="false" ht="15" hidden="false" customHeight="false" outlineLevel="0" collapsed="false">
      <c r="A898" s="8"/>
      <c r="B898" s="8"/>
      <c r="C898" s="8"/>
      <c r="D898" s="8"/>
      <c r="E898" s="8"/>
      <c r="F898" s="8"/>
      <c r="G898" s="8"/>
      <c r="H898" s="8"/>
      <c r="I898" s="8"/>
      <c r="J898" s="8"/>
      <c r="K898" s="8"/>
      <c r="L898" s="8"/>
      <c r="M898" s="8"/>
      <c r="N898" s="8"/>
      <c r="O898" s="8"/>
      <c r="P898" s="8"/>
      <c r="Q898" s="8"/>
      <c r="R898" s="8"/>
      <c r="S898" s="8"/>
    </row>
    <row r="899" customFormat="false" ht="15" hidden="false" customHeight="false" outlineLevel="0" collapsed="false">
      <c r="A899" s="8"/>
      <c r="B899" s="8"/>
      <c r="C899" s="8"/>
      <c r="D899" s="8"/>
      <c r="E899" s="8"/>
      <c r="F899" s="8"/>
      <c r="G899" s="8"/>
      <c r="H899" s="8"/>
      <c r="I899" s="8"/>
      <c r="J899" s="8"/>
      <c r="K899" s="8"/>
      <c r="L899" s="8"/>
      <c r="M899" s="8"/>
      <c r="N899" s="8"/>
      <c r="O899" s="8"/>
      <c r="P899" s="8"/>
      <c r="Q899" s="8"/>
      <c r="R899" s="8"/>
      <c r="S899" s="8"/>
    </row>
    <row r="900" customFormat="false" ht="15" hidden="false" customHeight="false" outlineLevel="0" collapsed="false">
      <c r="A900" s="8"/>
      <c r="B900" s="8"/>
      <c r="C900" s="8"/>
      <c r="D900" s="8"/>
      <c r="E900" s="8"/>
      <c r="F900" s="8"/>
      <c r="G900" s="8"/>
      <c r="H900" s="8"/>
      <c r="I900" s="8"/>
      <c r="J900" s="8"/>
      <c r="K900" s="8"/>
      <c r="L900" s="8"/>
      <c r="M900" s="8"/>
      <c r="N900" s="8"/>
      <c r="O900" s="8"/>
      <c r="P900" s="8"/>
      <c r="Q900" s="8"/>
      <c r="R900" s="8"/>
      <c r="S900" s="8"/>
    </row>
    <row r="901" customFormat="false" ht="15" hidden="false" customHeight="false" outlineLevel="0" collapsed="false">
      <c r="A901" s="8"/>
      <c r="B901" s="8"/>
      <c r="C901" s="8"/>
      <c r="D901" s="8"/>
      <c r="E901" s="8"/>
      <c r="F901" s="8"/>
      <c r="G901" s="8"/>
      <c r="H901" s="8"/>
      <c r="I901" s="8"/>
      <c r="J901" s="8"/>
      <c r="K901" s="8"/>
      <c r="L901" s="8"/>
      <c r="M901" s="8"/>
      <c r="N901" s="8"/>
      <c r="O901" s="8"/>
      <c r="P901" s="8"/>
      <c r="Q901" s="8"/>
      <c r="R901" s="8"/>
      <c r="S901" s="8"/>
    </row>
    <row r="902" customFormat="false" ht="15" hidden="false" customHeight="false" outlineLevel="0" collapsed="false">
      <c r="A902" s="8"/>
      <c r="B902" s="8"/>
      <c r="C902" s="8"/>
      <c r="D902" s="8"/>
      <c r="E902" s="8"/>
      <c r="F902" s="8"/>
      <c r="G902" s="8"/>
      <c r="H902" s="8"/>
      <c r="I902" s="8"/>
      <c r="J902" s="8"/>
      <c r="K902" s="8"/>
      <c r="L902" s="8"/>
      <c r="M902" s="8"/>
      <c r="N902" s="8"/>
      <c r="O902" s="8"/>
      <c r="P902" s="8"/>
      <c r="Q902" s="8"/>
      <c r="R902" s="8"/>
      <c r="S902" s="8"/>
    </row>
    <row r="903" customFormat="false" ht="15" hidden="false" customHeight="false" outlineLevel="0" collapsed="false">
      <c r="A903" s="8"/>
      <c r="B903" s="8"/>
      <c r="C903" s="8"/>
      <c r="D903" s="8"/>
      <c r="E903" s="8"/>
      <c r="F903" s="8"/>
      <c r="G903" s="8"/>
      <c r="H903" s="8"/>
      <c r="I903" s="8"/>
      <c r="J903" s="8"/>
      <c r="K903" s="8"/>
      <c r="L903" s="8"/>
      <c r="M903" s="8"/>
      <c r="N903" s="8"/>
      <c r="O903" s="8"/>
      <c r="P903" s="8"/>
      <c r="Q903" s="8"/>
      <c r="R903" s="8"/>
      <c r="S903" s="8"/>
    </row>
    <row r="904" customFormat="false" ht="15" hidden="false" customHeight="false" outlineLevel="0" collapsed="false">
      <c r="A904" s="8"/>
      <c r="B904" s="8"/>
      <c r="C904" s="8"/>
      <c r="D904" s="8"/>
      <c r="E904" s="8"/>
      <c r="F904" s="8"/>
      <c r="G904" s="8"/>
      <c r="H904" s="8"/>
      <c r="I904" s="8"/>
      <c r="J904" s="8"/>
      <c r="K904" s="8"/>
      <c r="L904" s="8"/>
      <c r="M904" s="8"/>
      <c r="N904" s="8"/>
      <c r="O904" s="8"/>
      <c r="P904" s="8"/>
      <c r="Q904" s="8"/>
      <c r="R904" s="8"/>
      <c r="S904" s="8"/>
    </row>
    <row r="905" customFormat="false" ht="15" hidden="false" customHeight="false" outlineLevel="0" collapsed="false">
      <c r="A905" s="8"/>
      <c r="B905" s="8"/>
      <c r="C905" s="8"/>
      <c r="D905" s="8"/>
      <c r="E905" s="8"/>
      <c r="F905" s="8"/>
      <c r="G905" s="8"/>
      <c r="H905" s="8"/>
      <c r="I905" s="8"/>
      <c r="J905" s="8"/>
      <c r="K905" s="8"/>
      <c r="L905" s="8"/>
      <c r="M905" s="8"/>
      <c r="N905" s="8"/>
      <c r="O905" s="8"/>
      <c r="P905" s="8"/>
      <c r="Q905" s="8"/>
      <c r="R905" s="8"/>
      <c r="S905" s="8"/>
    </row>
    <row r="906" customFormat="false" ht="15" hidden="false" customHeight="false" outlineLevel="0" collapsed="false">
      <c r="A906" s="8"/>
      <c r="B906" s="8"/>
      <c r="C906" s="8"/>
      <c r="D906" s="8"/>
      <c r="E906" s="8"/>
      <c r="F906" s="8"/>
      <c r="G906" s="8"/>
      <c r="H906" s="8"/>
      <c r="I906" s="8"/>
      <c r="J906" s="8"/>
      <c r="K906" s="8"/>
      <c r="L906" s="8"/>
      <c r="M906" s="8"/>
      <c r="N906" s="8"/>
      <c r="O906" s="8"/>
      <c r="P906" s="8"/>
      <c r="Q906" s="8"/>
      <c r="R906" s="8"/>
      <c r="S906" s="8"/>
    </row>
    <row r="907" customFormat="false" ht="15" hidden="false" customHeight="false" outlineLevel="0" collapsed="false">
      <c r="A907" s="8"/>
      <c r="B907" s="8"/>
      <c r="C907" s="8"/>
      <c r="D907" s="8"/>
      <c r="E907" s="8"/>
      <c r="F907" s="8"/>
      <c r="G907" s="8"/>
      <c r="H907" s="8"/>
      <c r="I907" s="8"/>
      <c r="J907" s="8"/>
      <c r="K907" s="8"/>
      <c r="L907" s="8"/>
      <c r="M907" s="8"/>
      <c r="N907" s="8"/>
      <c r="O907" s="8"/>
      <c r="P907" s="8"/>
      <c r="Q907" s="8"/>
      <c r="R907" s="8"/>
      <c r="S907" s="8"/>
    </row>
    <row r="908" customFormat="false" ht="15" hidden="false" customHeight="false" outlineLevel="0" collapsed="false">
      <c r="A908" s="8"/>
      <c r="B908" s="8"/>
      <c r="C908" s="8"/>
      <c r="D908" s="8"/>
      <c r="E908" s="8"/>
      <c r="F908" s="8"/>
      <c r="G908" s="8"/>
      <c r="H908" s="8"/>
      <c r="I908" s="8"/>
      <c r="J908" s="8"/>
      <c r="K908" s="8"/>
      <c r="L908" s="8"/>
      <c r="M908" s="8"/>
      <c r="N908" s="8"/>
      <c r="O908" s="8"/>
      <c r="P908" s="8"/>
      <c r="Q908" s="8"/>
      <c r="R908" s="8"/>
      <c r="S908" s="8"/>
    </row>
    <row r="909" customFormat="false" ht="15" hidden="false" customHeight="false" outlineLevel="0" collapsed="false">
      <c r="A909" s="8"/>
      <c r="B909" s="8"/>
      <c r="C909" s="8"/>
      <c r="D909" s="8"/>
      <c r="E909" s="8"/>
      <c r="F909" s="8"/>
      <c r="G909" s="8"/>
      <c r="H909" s="8"/>
      <c r="I909" s="8"/>
      <c r="J909" s="8"/>
      <c r="K909" s="8"/>
      <c r="L909" s="8"/>
      <c r="M909" s="8"/>
      <c r="N909" s="8"/>
      <c r="O909" s="8"/>
      <c r="P909" s="8"/>
      <c r="Q909" s="8"/>
      <c r="R909" s="8"/>
      <c r="S909" s="8"/>
    </row>
    <row r="910" customFormat="false" ht="15" hidden="false" customHeight="false" outlineLevel="0" collapsed="false">
      <c r="A910" s="8"/>
      <c r="B910" s="8"/>
      <c r="C910" s="8"/>
      <c r="D910" s="8"/>
      <c r="E910" s="8"/>
      <c r="F910" s="8"/>
      <c r="G910" s="8"/>
      <c r="H910" s="8"/>
      <c r="I910" s="8"/>
      <c r="J910" s="8"/>
      <c r="K910" s="8"/>
      <c r="L910" s="8"/>
      <c r="M910" s="8"/>
      <c r="N910" s="8"/>
      <c r="O910" s="8"/>
      <c r="P910" s="8"/>
      <c r="Q910" s="8"/>
      <c r="R910" s="8"/>
      <c r="S910" s="8"/>
    </row>
    <row r="911" customFormat="false" ht="15" hidden="false" customHeight="false" outlineLevel="0" collapsed="false">
      <c r="A911" s="8"/>
      <c r="B911" s="8"/>
      <c r="C911" s="8"/>
      <c r="D911" s="8"/>
      <c r="E911" s="8"/>
      <c r="F911" s="8"/>
      <c r="G911" s="8"/>
      <c r="H911" s="8"/>
      <c r="I911" s="8"/>
      <c r="J911" s="8"/>
      <c r="K911" s="8"/>
      <c r="L911" s="8"/>
      <c r="M911" s="8"/>
      <c r="N911" s="8"/>
      <c r="O911" s="8"/>
      <c r="P911" s="8"/>
      <c r="Q911" s="8"/>
      <c r="R911" s="8"/>
      <c r="S911" s="8"/>
    </row>
    <row r="912" customFormat="false" ht="15" hidden="false" customHeight="false" outlineLevel="0" collapsed="false">
      <c r="A912" s="8"/>
      <c r="B912" s="8"/>
      <c r="C912" s="8"/>
      <c r="D912" s="8"/>
      <c r="E912" s="8"/>
      <c r="F912" s="8"/>
      <c r="G912" s="8"/>
      <c r="H912" s="8"/>
      <c r="I912" s="8"/>
      <c r="J912" s="8"/>
      <c r="K912" s="8"/>
      <c r="L912" s="8"/>
      <c r="M912" s="8"/>
      <c r="N912" s="8"/>
      <c r="O912" s="8"/>
      <c r="P912" s="8"/>
      <c r="Q912" s="8"/>
      <c r="R912" s="8"/>
      <c r="S912" s="8"/>
    </row>
    <row r="913" customFormat="false" ht="15" hidden="false" customHeight="false" outlineLevel="0" collapsed="false">
      <c r="A913" s="8"/>
      <c r="B913" s="8"/>
      <c r="C913" s="8"/>
      <c r="D913" s="8"/>
      <c r="E913" s="8"/>
      <c r="F913" s="8"/>
      <c r="G913" s="8"/>
      <c r="H913" s="8"/>
      <c r="I913" s="8"/>
      <c r="J913" s="8"/>
      <c r="K913" s="8"/>
      <c r="L913" s="8"/>
      <c r="M913" s="8"/>
      <c r="N913" s="8"/>
      <c r="O913" s="8"/>
      <c r="P913" s="8"/>
      <c r="Q913" s="8"/>
      <c r="R913" s="8"/>
      <c r="S913" s="8"/>
    </row>
    <row r="914" customFormat="false" ht="15" hidden="false" customHeight="false" outlineLevel="0" collapsed="false">
      <c r="A914" s="8"/>
      <c r="B914" s="8"/>
      <c r="C914" s="8"/>
      <c r="D914" s="8"/>
      <c r="E914" s="8"/>
      <c r="F914" s="8"/>
      <c r="G914" s="8"/>
      <c r="H914" s="8"/>
      <c r="I914" s="8"/>
      <c r="J914" s="8"/>
      <c r="K914" s="8"/>
      <c r="L914" s="8"/>
      <c r="M914" s="8"/>
      <c r="N914" s="8"/>
      <c r="O914" s="8"/>
      <c r="P914" s="8"/>
      <c r="Q914" s="8"/>
      <c r="R914" s="8"/>
      <c r="S914" s="8"/>
    </row>
    <row r="915" customFormat="false" ht="15" hidden="false" customHeight="false" outlineLevel="0" collapsed="false">
      <c r="A915" s="8"/>
      <c r="B915" s="8"/>
      <c r="C915" s="8"/>
      <c r="D915" s="8"/>
      <c r="E915" s="8"/>
      <c r="F915" s="8"/>
      <c r="G915" s="8"/>
      <c r="H915" s="8"/>
      <c r="I915" s="8"/>
      <c r="J915" s="8"/>
      <c r="K915" s="8"/>
      <c r="L915" s="8"/>
      <c r="M915" s="8"/>
      <c r="N915" s="8"/>
      <c r="O915" s="8"/>
      <c r="P915" s="8"/>
      <c r="Q915" s="8"/>
      <c r="R915" s="8"/>
      <c r="S915" s="8"/>
    </row>
    <row r="916" customFormat="false" ht="15" hidden="false" customHeight="false" outlineLevel="0" collapsed="false">
      <c r="A916" s="8"/>
      <c r="B916" s="8"/>
      <c r="C916" s="8"/>
      <c r="D916" s="8"/>
      <c r="E916" s="8"/>
      <c r="F916" s="8"/>
      <c r="G916" s="8"/>
      <c r="H916" s="8"/>
      <c r="I916" s="8"/>
      <c r="J916" s="8"/>
      <c r="K916" s="8"/>
      <c r="L916" s="8"/>
      <c r="M916" s="8"/>
      <c r="N916" s="8"/>
      <c r="O916" s="8"/>
      <c r="P916" s="8"/>
      <c r="Q916" s="8"/>
      <c r="R916" s="8"/>
      <c r="S916" s="8"/>
    </row>
    <row r="917" customFormat="false" ht="15" hidden="false" customHeight="false" outlineLevel="0" collapsed="false">
      <c r="A917" s="8"/>
      <c r="B917" s="8"/>
      <c r="C917" s="8"/>
      <c r="D917" s="8"/>
      <c r="E917" s="8"/>
      <c r="F917" s="8"/>
      <c r="G917" s="8"/>
      <c r="H917" s="8"/>
      <c r="I917" s="8"/>
      <c r="J917" s="8"/>
      <c r="K917" s="8"/>
      <c r="L917" s="8"/>
      <c r="M917" s="8"/>
      <c r="N917" s="8"/>
      <c r="O917" s="8"/>
      <c r="P917" s="8"/>
      <c r="Q917" s="8"/>
      <c r="R917" s="8"/>
      <c r="S917" s="8"/>
    </row>
    <row r="918" customFormat="false" ht="15" hidden="false" customHeight="false" outlineLevel="0" collapsed="false">
      <c r="A918" s="8"/>
      <c r="B918" s="8"/>
      <c r="C918" s="8"/>
      <c r="D918" s="8"/>
      <c r="E918" s="8"/>
      <c r="F918" s="8"/>
      <c r="G918" s="8"/>
      <c r="H918" s="8"/>
      <c r="I918" s="8"/>
      <c r="J918" s="8"/>
      <c r="K918" s="8"/>
      <c r="L918" s="8"/>
      <c r="M918" s="8"/>
      <c r="N918" s="8"/>
      <c r="O918" s="8"/>
      <c r="P918" s="8"/>
      <c r="Q918" s="8"/>
      <c r="R918" s="8"/>
      <c r="S918" s="8"/>
    </row>
    <row r="919" customFormat="false" ht="15" hidden="false" customHeight="false" outlineLevel="0" collapsed="false">
      <c r="A919" s="8"/>
      <c r="B919" s="8"/>
      <c r="C919" s="8"/>
      <c r="D919" s="8"/>
      <c r="E919" s="8"/>
      <c r="F919" s="8"/>
      <c r="G919" s="8"/>
      <c r="H919" s="8"/>
      <c r="I919" s="8"/>
      <c r="J919" s="8"/>
      <c r="K919" s="8"/>
      <c r="L919" s="8"/>
      <c r="M919" s="8"/>
      <c r="N919" s="8"/>
      <c r="O919" s="8"/>
      <c r="P919" s="8"/>
      <c r="Q919" s="8"/>
      <c r="R919" s="8"/>
      <c r="S919" s="8"/>
    </row>
    <row r="920" customFormat="false" ht="15" hidden="false" customHeight="false" outlineLevel="0" collapsed="false">
      <c r="A920" s="8"/>
      <c r="B920" s="8"/>
      <c r="C920" s="8"/>
      <c r="D920" s="8"/>
      <c r="E920" s="8"/>
      <c r="F920" s="8"/>
      <c r="G920" s="8"/>
      <c r="H920" s="8"/>
      <c r="I920" s="8"/>
      <c r="J920" s="8"/>
      <c r="K920" s="8"/>
      <c r="L920" s="8"/>
      <c r="M920" s="8"/>
      <c r="N920" s="8"/>
      <c r="O920" s="8"/>
      <c r="P920" s="8"/>
      <c r="Q920" s="8"/>
      <c r="R920" s="8"/>
      <c r="S920" s="8"/>
    </row>
    <row r="921" customFormat="false" ht="15" hidden="false" customHeight="false" outlineLevel="0" collapsed="false">
      <c r="A921" s="8"/>
      <c r="B921" s="8"/>
      <c r="C921" s="8"/>
      <c r="D921" s="8"/>
      <c r="E921" s="8"/>
      <c r="F921" s="8"/>
      <c r="G921" s="8"/>
      <c r="H921" s="8"/>
      <c r="I921" s="8"/>
      <c r="J921" s="8"/>
      <c r="K921" s="8"/>
      <c r="L921" s="8"/>
      <c r="M921" s="8"/>
      <c r="N921" s="8"/>
      <c r="O921" s="8"/>
      <c r="P921" s="8"/>
      <c r="Q921" s="8"/>
      <c r="R921" s="8"/>
      <c r="S921" s="8"/>
    </row>
    <row r="922" customFormat="false" ht="15" hidden="false" customHeight="false" outlineLevel="0" collapsed="false">
      <c r="A922" s="8"/>
      <c r="B922" s="8"/>
      <c r="C922" s="8"/>
      <c r="D922" s="8"/>
      <c r="E922" s="8"/>
      <c r="F922" s="8"/>
      <c r="G922" s="8"/>
      <c r="H922" s="8"/>
      <c r="I922" s="8"/>
      <c r="J922" s="8"/>
      <c r="K922" s="8"/>
      <c r="L922" s="8"/>
      <c r="M922" s="8"/>
      <c r="N922" s="8"/>
      <c r="O922" s="8"/>
      <c r="P922" s="8"/>
      <c r="Q922" s="8"/>
      <c r="R922" s="8"/>
      <c r="S922" s="8"/>
    </row>
    <row r="923" customFormat="false" ht="15" hidden="false" customHeight="false" outlineLevel="0" collapsed="false">
      <c r="A923" s="8"/>
      <c r="B923" s="8"/>
      <c r="C923" s="8"/>
      <c r="D923" s="8"/>
      <c r="E923" s="8"/>
      <c r="F923" s="8"/>
      <c r="G923" s="8"/>
      <c r="H923" s="8"/>
      <c r="I923" s="8"/>
      <c r="J923" s="8"/>
      <c r="K923" s="8"/>
      <c r="L923" s="8"/>
      <c r="M923" s="8"/>
      <c r="N923" s="8"/>
      <c r="O923" s="8"/>
      <c r="P923" s="8"/>
      <c r="Q923" s="8"/>
      <c r="R923" s="8"/>
      <c r="S923" s="8"/>
    </row>
    <row r="924" customFormat="false" ht="15" hidden="false" customHeight="false" outlineLevel="0" collapsed="false">
      <c r="A924" s="8"/>
      <c r="B924" s="8"/>
      <c r="C924" s="8"/>
      <c r="D924" s="8"/>
      <c r="E924" s="8"/>
      <c r="F924" s="8"/>
      <c r="G924" s="8"/>
      <c r="H924" s="8"/>
      <c r="I924" s="8"/>
      <c r="J924" s="8"/>
      <c r="K924" s="8"/>
      <c r="L924" s="8"/>
      <c r="M924" s="8"/>
      <c r="N924" s="8"/>
      <c r="O924" s="8"/>
      <c r="P924" s="8"/>
      <c r="Q924" s="8"/>
      <c r="R924" s="8"/>
      <c r="S924" s="8"/>
    </row>
    <row r="925" customFormat="false" ht="15" hidden="false" customHeight="false" outlineLevel="0" collapsed="false">
      <c r="A925" s="8"/>
      <c r="B925" s="8"/>
      <c r="C925" s="8"/>
      <c r="D925" s="8"/>
      <c r="E925" s="8"/>
      <c r="F925" s="8"/>
      <c r="G925" s="8"/>
      <c r="H925" s="8"/>
      <c r="I925" s="8"/>
      <c r="J925" s="8"/>
      <c r="K925" s="8"/>
      <c r="L925" s="8"/>
      <c r="M925" s="8"/>
      <c r="N925" s="8"/>
      <c r="O925" s="8"/>
      <c r="P925" s="8"/>
      <c r="Q925" s="8"/>
      <c r="R925" s="8"/>
      <c r="S925" s="8"/>
    </row>
    <row r="926" customFormat="false" ht="15" hidden="false" customHeight="false" outlineLevel="0" collapsed="false">
      <c r="A926" s="8"/>
      <c r="B926" s="8"/>
      <c r="C926" s="8"/>
      <c r="D926" s="8"/>
      <c r="E926" s="8"/>
      <c r="F926" s="8"/>
      <c r="G926" s="8"/>
      <c r="H926" s="8"/>
      <c r="I926" s="8"/>
      <c r="J926" s="8"/>
      <c r="K926" s="8"/>
      <c r="L926" s="8"/>
      <c r="M926" s="8"/>
      <c r="N926" s="8"/>
      <c r="O926" s="8"/>
      <c r="P926" s="8"/>
      <c r="Q926" s="8"/>
      <c r="R926" s="8"/>
      <c r="S926" s="8"/>
    </row>
    <row r="927" customFormat="false" ht="15" hidden="false" customHeight="false" outlineLevel="0" collapsed="false">
      <c r="A927" s="8"/>
      <c r="B927" s="8"/>
      <c r="C927" s="8"/>
      <c r="D927" s="8"/>
      <c r="E927" s="8"/>
      <c r="F927" s="8"/>
      <c r="G927" s="8"/>
      <c r="H927" s="8"/>
      <c r="I927" s="8"/>
      <c r="J927" s="8"/>
      <c r="K927" s="8"/>
      <c r="L927" s="8"/>
      <c r="M927" s="8"/>
      <c r="N927" s="8"/>
      <c r="O927" s="8"/>
      <c r="P927" s="8"/>
      <c r="Q927" s="8"/>
      <c r="R927" s="8"/>
      <c r="S927" s="8"/>
    </row>
    <row r="928" customFormat="false" ht="15" hidden="false" customHeight="false" outlineLevel="0" collapsed="false">
      <c r="A928" s="8"/>
      <c r="B928" s="8"/>
      <c r="C928" s="8"/>
      <c r="D928" s="8"/>
      <c r="E928" s="8"/>
      <c r="F928" s="8"/>
      <c r="G928" s="8"/>
      <c r="H928" s="8"/>
      <c r="I928" s="8"/>
      <c r="J928" s="8"/>
      <c r="K928" s="8"/>
      <c r="L928" s="8"/>
      <c r="M928" s="8"/>
      <c r="N928" s="8"/>
      <c r="O928" s="8"/>
      <c r="P928" s="8"/>
      <c r="Q928" s="8"/>
      <c r="R928" s="8"/>
      <c r="S928" s="8"/>
    </row>
    <row r="929" customFormat="false" ht="15" hidden="false" customHeight="false" outlineLevel="0" collapsed="false">
      <c r="A929" s="8"/>
      <c r="B929" s="8"/>
      <c r="C929" s="8"/>
      <c r="D929" s="8"/>
      <c r="E929" s="8"/>
      <c r="F929" s="8"/>
      <c r="G929" s="8"/>
      <c r="H929" s="8"/>
      <c r="I929" s="8"/>
      <c r="J929" s="8"/>
      <c r="K929" s="8"/>
      <c r="L929" s="8"/>
      <c r="M929" s="8"/>
      <c r="N929" s="8"/>
      <c r="O929" s="8"/>
      <c r="P929" s="8"/>
      <c r="Q929" s="8"/>
      <c r="R929" s="8"/>
      <c r="S929" s="8"/>
    </row>
    <row r="930" customFormat="false" ht="15" hidden="false" customHeight="false" outlineLevel="0" collapsed="false">
      <c r="A930" s="8"/>
      <c r="B930" s="8"/>
      <c r="C930" s="8"/>
      <c r="D930" s="8"/>
      <c r="E930" s="8"/>
      <c r="F930" s="8"/>
      <c r="G930" s="8"/>
      <c r="H930" s="8"/>
      <c r="I930" s="8"/>
      <c r="J930" s="8"/>
      <c r="K930" s="8"/>
      <c r="L930" s="8"/>
      <c r="M930" s="8"/>
      <c r="N930" s="8"/>
      <c r="O930" s="8"/>
      <c r="P930" s="8"/>
      <c r="Q930" s="8"/>
      <c r="R930" s="8"/>
      <c r="S930" s="8"/>
    </row>
    <row r="931" customFormat="false" ht="15" hidden="false" customHeight="false" outlineLevel="0" collapsed="false">
      <c r="A931" s="8"/>
      <c r="B931" s="8"/>
      <c r="C931" s="8"/>
      <c r="D931" s="8"/>
      <c r="E931" s="8"/>
      <c r="F931" s="8"/>
      <c r="G931" s="8"/>
      <c r="H931" s="8"/>
      <c r="I931" s="8"/>
      <c r="J931" s="8"/>
      <c r="K931" s="8"/>
      <c r="L931" s="8"/>
      <c r="M931" s="8"/>
      <c r="N931" s="8"/>
      <c r="O931" s="8"/>
      <c r="P931" s="8"/>
      <c r="Q931" s="8"/>
      <c r="R931" s="8"/>
      <c r="S931" s="8"/>
    </row>
    <row r="932" customFormat="false" ht="15" hidden="false" customHeight="false" outlineLevel="0" collapsed="false">
      <c r="A932" s="8"/>
      <c r="B932" s="8"/>
      <c r="C932" s="8"/>
      <c r="D932" s="8"/>
      <c r="E932" s="8"/>
      <c r="F932" s="8"/>
      <c r="G932" s="8"/>
      <c r="H932" s="8"/>
      <c r="I932" s="8"/>
      <c r="J932" s="8"/>
      <c r="K932" s="8"/>
      <c r="L932" s="8"/>
      <c r="M932" s="8"/>
      <c r="N932" s="8"/>
      <c r="O932" s="8"/>
      <c r="P932" s="8"/>
      <c r="Q932" s="8"/>
      <c r="R932" s="8"/>
      <c r="S932" s="8"/>
    </row>
    <row r="933" customFormat="false" ht="15" hidden="false" customHeight="false" outlineLevel="0" collapsed="false">
      <c r="A933" s="8"/>
      <c r="B933" s="8"/>
      <c r="C933" s="8"/>
      <c r="D933" s="8"/>
      <c r="E933" s="8"/>
      <c r="F933" s="8"/>
      <c r="G933" s="8"/>
      <c r="H933" s="8"/>
      <c r="I933" s="8"/>
      <c r="J933" s="8"/>
      <c r="K933" s="8"/>
      <c r="L933" s="8"/>
      <c r="M933" s="8"/>
      <c r="N933" s="8"/>
      <c r="O933" s="8"/>
      <c r="P933" s="8"/>
      <c r="Q933" s="8"/>
      <c r="R933" s="8"/>
      <c r="S933" s="8"/>
    </row>
    <row r="934" customFormat="false" ht="15" hidden="false" customHeight="false" outlineLevel="0" collapsed="false">
      <c r="A934" s="8"/>
      <c r="B934" s="8"/>
      <c r="C934" s="8"/>
      <c r="D934" s="8"/>
      <c r="E934" s="8"/>
      <c r="F934" s="8"/>
      <c r="G934" s="8"/>
      <c r="H934" s="8"/>
      <c r="I934" s="8"/>
      <c r="J934" s="8"/>
      <c r="K934" s="8"/>
      <c r="L934" s="8"/>
      <c r="M934" s="8"/>
      <c r="N934" s="8"/>
      <c r="O934" s="8"/>
      <c r="P934" s="8"/>
      <c r="Q934" s="8"/>
      <c r="R934" s="8"/>
      <c r="S934" s="8"/>
    </row>
    <row r="935" customFormat="false" ht="15" hidden="false" customHeight="false" outlineLevel="0" collapsed="false">
      <c r="A935" s="8"/>
      <c r="B935" s="8"/>
      <c r="C935" s="8"/>
      <c r="D935" s="8"/>
      <c r="E935" s="8"/>
      <c r="F935" s="8"/>
      <c r="G935" s="8"/>
      <c r="H935" s="8"/>
      <c r="I935" s="8"/>
      <c r="J935" s="8"/>
      <c r="K935" s="8"/>
      <c r="L935" s="8"/>
      <c r="M935" s="8"/>
      <c r="N935" s="8"/>
      <c r="O935" s="8"/>
      <c r="P935" s="8"/>
      <c r="Q935" s="8"/>
      <c r="R935" s="8"/>
      <c r="S935" s="8"/>
    </row>
    <row r="936" customFormat="false" ht="15" hidden="false" customHeight="false" outlineLevel="0" collapsed="false">
      <c r="A936" s="8"/>
      <c r="B936" s="8"/>
      <c r="C936" s="8"/>
      <c r="D936" s="8"/>
      <c r="E936" s="8"/>
      <c r="F936" s="8"/>
      <c r="G936" s="8"/>
      <c r="H936" s="8"/>
      <c r="I936" s="8"/>
      <c r="J936" s="8"/>
      <c r="K936" s="8"/>
      <c r="L936" s="8"/>
      <c r="M936" s="8"/>
      <c r="N936" s="8"/>
      <c r="O936" s="8"/>
      <c r="P936" s="8"/>
      <c r="Q936" s="8"/>
      <c r="R936" s="8"/>
      <c r="S936" s="8"/>
    </row>
    <row r="937" customFormat="false" ht="15" hidden="false" customHeight="false" outlineLevel="0" collapsed="false">
      <c r="A937" s="8"/>
      <c r="B937" s="8"/>
      <c r="C937" s="8"/>
      <c r="D937" s="8"/>
      <c r="E937" s="8"/>
      <c r="F937" s="8"/>
      <c r="G937" s="8"/>
      <c r="H937" s="8"/>
      <c r="I937" s="8"/>
      <c r="J937" s="8"/>
      <c r="K937" s="8"/>
      <c r="L937" s="8"/>
      <c r="M937" s="8"/>
      <c r="N937" s="8"/>
      <c r="O937" s="8"/>
      <c r="P937" s="8"/>
      <c r="Q937" s="8"/>
      <c r="R937" s="8"/>
      <c r="S937" s="8"/>
    </row>
    <row r="938" customFormat="false" ht="15" hidden="false" customHeight="false" outlineLevel="0" collapsed="false">
      <c r="A938" s="8"/>
      <c r="B938" s="8"/>
      <c r="C938" s="8"/>
      <c r="D938" s="8"/>
      <c r="E938" s="8"/>
      <c r="F938" s="8"/>
      <c r="G938" s="8"/>
      <c r="H938" s="8"/>
      <c r="I938" s="8"/>
      <c r="J938" s="8"/>
      <c r="K938" s="8"/>
      <c r="L938" s="8"/>
      <c r="M938" s="8"/>
      <c r="N938" s="8"/>
      <c r="O938" s="8"/>
      <c r="P938" s="8"/>
      <c r="Q938" s="8"/>
      <c r="R938" s="8"/>
      <c r="S938" s="8"/>
    </row>
    <row r="939" customFormat="false" ht="15" hidden="false" customHeight="false" outlineLevel="0" collapsed="false">
      <c r="A939" s="8"/>
      <c r="B939" s="8"/>
      <c r="C939" s="8"/>
      <c r="D939" s="8"/>
      <c r="E939" s="8"/>
      <c r="F939" s="8"/>
      <c r="G939" s="8"/>
      <c r="H939" s="8"/>
      <c r="I939" s="8"/>
      <c r="J939" s="8"/>
      <c r="K939" s="8"/>
      <c r="L939" s="8"/>
      <c r="M939" s="8"/>
      <c r="N939" s="8"/>
      <c r="O939" s="8"/>
      <c r="P939" s="8"/>
      <c r="Q939" s="8"/>
      <c r="R939" s="8"/>
      <c r="S939" s="8"/>
    </row>
    <row r="940" customFormat="false" ht="15" hidden="false" customHeight="false" outlineLevel="0" collapsed="false">
      <c r="A940" s="8"/>
      <c r="B940" s="8"/>
      <c r="C940" s="8"/>
      <c r="D940" s="8"/>
      <c r="E940" s="8"/>
      <c r="F940" s="8"/>
      <c r="G940" s="8"/>
      <c r="H940" s="8"/>
      <c r="I940" s="8"/>
      <c r="J940" s="8"/>
      <c r="K940" s="8"/>
      <c r="L940" s="8"/>
      <c r="M940" s="8"/>
      <c r="N940" s="8"/>
      <c r="O940" s="8"/>
      <c r="P940" s="8"/>
      <c r="Q940" s="8"/>
      <c r="R940" s="8"/>
      <c r="S940" s="8"/>
    </row>
    <row r="941" customFormat="false" ht="15" hidden="false" customHeight="false" outlineLevel="0" collapsed="false">
      <c r="A941" s="8"/>
      <c r="B941" s="8"/>
      <c r="C941" s="8"/>
      <c r="D941" s="8"/>
      <c r="E941" s="8"/>
      <c r="F941" s="8"/>
      <c r="G941" s="8"/>
      <c r="H941" s="8"/>
      <c r="I941" s="8"/>
      <c r="J941" s="8"/>
      <c r="K941" s="8"/>
      <c r="L941" s="8"/>
      <c r="M941" s="8"/>
      <c r="N941" s="8"/>
      <c r="O941" s="8"/>
      <c r="P941" s="8"/>
      <c r="Q941" s="8"/>
      <c r="R941" s="8"/>
      <c r="S941" s="8"/>
    </row>
    <row r="942" customFormat="false" ht="15" hidden="false" customHeight="false" outlineLevel="0" collapsed="false">
      <c r="A942" s="8"/>
      <c r="B942" s="8"/>
      <c r="C942" s="8"/>
      <c r="D942" s="8"/>
      <c r="E942" s="8"/>
      <c r="F942" s="8"/>
      <c r="G942" s="8"/>
      <c r="H942" s="8"/>
      <c r="I942" s="8"/>
      <c r="J942" s="8"/>
      <c r="K942" s="8"/>
      <c r="L942" s="8"/>
      <c r="M942" s="8"/>
      <c r="N942" s="8"/>
      <c r="O942" s="8"/>
      <c r="P942" s="8"/>
      <c r="Q942" s="8"/>
      <c r="R942" s="8"/>
      <c r="S942" s="8"/>
    </row>
    <row r="943" customFormat="false" ht="15" hidden="false" customHeight="false" outlineLevel="0" collapsed="false">
      <c r="A943" s="8"/>
      <c r="B943" s="8"/>
      <c r="C943" s="8"/>
      <c r="D943" s="8"/>
      <c r="E943" s="8"/>
      <c r="F943" s="8"/>
      <c r="G943" s="8"/>
      <c r="H943" s="8"/>
      <c r="I943" s="8"/>
      <c r="J943" s="8"/>
      <c r="K943" s="8"/>
      <c r="L943" s="8"/>
      <c r="M943" s="8"/>
      <c r="N943" s="8"/>
      <c r="O943" s="8"/>
      <c r="P943" s="8"/>
      <c r="Q943" s="8"/>
      <c r="R943" s="8"/>
      <c r="S943" s="8"/>
    </row>
    <row r="944" customFormat="false" ht="15" hidden="false" customHeight="false" outlineLevel="0" collapsed="false">
      <c r="A944" s="8"/>
      <c r="B944" s="8"/>
      <c r="C944" s="8"/>
      <c r="D944" s="8"/>
      <c r="E944" s="8"/>
      <c r="F944" s="8"/>
      <c r="G944" s="8"/>
      <c r="H944" s="8"/>
      <c r="I944" s="8"/>
      <c r="J944" s="8"/>
      <c r="K944" s="8"/>
      <c r="L944" s="8"/>
      <c r="M944" s="8"/>
      <c r="N944" s="8"/>
      <c r="O944" s="8"/>
      <c r="P944" s="8"/>
      <c r="Q944" s="8"/>
      <c r="R944" s="8"/>
      <c r="S944" s="8"/>
    </row>
    <row r="945" customFormat="false" ht="15" hidden="false" customHeight="false" outlineLevel="0" collapsed="false">
      <c r="A945" s="8"/>
      <c r="B945" s="8"/>
      <c r="C945" s="8"/>
      <c r="D945" s="8"/>
      <c r="E945" s="8"/>
      <c r="F945" s="8"/>
      <c r="G945" s="8"/>
      <c r="H945" s="8"/>
      <c r="I945" s="8"/>
      <c r="J945" s="8"/>
      <c r="K945" s="8"/>
      <c r="L945" s="8"/>
      <c r="M945" s="8"/>
      <c r="N945" s="8"/>
      <c r="O945" s="8"/>
      <c r="P945" s="8"/>
      <c r="Q945" s="8"/>
      <c r="R945" s="8"/>
      <c r="S945" s="8"/>
    </row>
    <row r="946" customFormat="false" ht="15" hidden="false" customHeight="false" outlineLevel="0" collapsed="false">
      <c r="A946" s="8"/>
      <c r="B946" s="8"/>
      <c r="C946" s="8"/>
      <c r="D946" s="8"/>
      <c r="E946" s="8"/>
      <c r="F946" s="8"/>
      <c r="G946" s="8"/>
      <c r="H946" s="8"/>
      <c r="I946" s="8"/>
      <c r="J946" s="8"/>
      <c r="K946" s="8"/>
      <c r="L946" s="8"/>
      <c r="M946" s="8"/>
      <c r="N946" s="8"/>
      <c r="O946" s="8"/>
      <c r="P946" s="8"/>
      <c r="Q946" s="8"/>
      <c r="R946" s="8"/>
      <c r="S946" s="8"/>
    </row>
    <row r="947" customFormat="false" ht="15" hidden="false" customHeight="false" outlineLevel="0" collapsed="false">
      <c r="A947" s="8"/>
      <c r="B947" s="8"/>
      <c r="C947" s="8"/>
      <c r="D947" s="8"/>
      <c r="E947" s="8"/>
      <c r="F947" s="8"/>
      <c r="G947" s="8"/>
      <c r="H947" s="8"/>
      <c r="I947" s="8"/>
      <c r="J947" s="8"/>
      <c r="K947" s="8"/>
      <c r="L947" s="8"/>
      <c r="M947" s="8"/>
      <c r="N947" s="8"/>
      <c r="O947" s="8"/>
      <c r="P947" s="8"/>
      <c r="Q947" s="8"/>
      <c r="R947" s="8"/>
      <c r="S947" s="8"/>
    </row>
    <row r="948" customFormat="false" ht="15" hidden="false" customHeight="false" outlineLevel="0" collapsed="false">
      <c r="A948" s="8"/>
      <c r="B948" s="8"/>
      <c r="C948" s="8"/>
      <c r="D948" s="8"/>
      <c r="E948" s="8"/>
      <c r="F948" s="8"/>
      <c r="G948" s="8"/>
      <c r="H948" s="8"/>
      <c r="I948" s="8"/>
      <c r="J948" s="8"/>
      <c r="K948" s="8"/>
      <c r="L948" s="8"/>
      <c r="M948" s="8"/>
      <c r="N948" s="8"/>
      <c r="O948" s="8"/>
      <c r="P948" s="8"/>
      <c r="Q948" s="8"/>
      <c r="R948" s="8"/>
      <c r="S948" s="8"/>
    </row>
    <row r="949" customFormat="false" ht="15" hidden="false" customHeight="false" outlineLevel="0" collapsed="false">
      <c r="A949" s="8"/>
      <c r="B949" s="8"/>
      <c r="C949" s="8"/>
      <c r="D949" s="8"/>
      <c r="E949" s="8"/>
      <c r="F949" s="8"/>
      <c r="G949" s="8"/>
      <c r="H949" s="8"/>
      <c r="I949" s="8"/>
      <c r="J949" s="8"/>
      <c r="K949" s="8"/>
      <c r="L949" s="8"/>
      <c r="M949" s="8"/>
      <c r="N949" s="8"/>
      <c r="O949" s="8"/>
      <c r="P949" s="8"/>
      <c r="Q949" s="8"/>
      <c r="R949" s="8"/>
      <c r="S949" s="8"/>
    </row>
    <row r="950" customFormat="false" ht="15" hidden="false" customHeight="false" outlineLevel="0" collapsed="false">
      <c r="A950" s="8"/>
      <c r="B950" s="8"/>
      <c r="C950" s="8"/>
      <c r="D950" s="8"/>
      <c r="E950" s="8"/>
      <c r="F950" s="8"/>
      <c r="G950" s="8"/>
      <c r="H950" s="8"/>
      <c r="I950" s="8"/>
      <c r="J950" s="8"/>
      <c r="K950" s="8"/>
      <c r="L950" s="8"/>
      <c r="M950" s="8"/>
      <c r="N950" s="8"/>
      <c r="O950" s="8"/>
      <c r="P950" s="8"/>
      <c r="Q950" s="8"/>
      <c r="R950" s="8"/>
      <c r="S950" s="8"/>
    </row>
    <row r="951" customFormat="false" ht="15" hidden="false" customHeight="false" outlineLevel="0" collapsed="false">
      <c r="A951" s="8"/>
      <c r="B951" s="8"/>
      <c r="C951" s="8"/>
      <c r="D951" s="8"/>
      <c r="E951" s="8"/>
      <c r="F951" s="8"/>
      <c r="G951" s="8"/>
      <c r="H951" s="8"/>
      <c r="I951" s="8"/>
      <c r="J951" s="8"/>
      <c r="K951" s="8"/>
      <c r="L951" s="8"/>
      <c r="M951" s="8"/>
      <c r="N951" s="8"/>
      <c r="O951" s="8"/>
      <c r="P951" s="8"/>
      <c r="Q951" s="8"/>
      <c r="R951" s="8"/>
      <c r="S951" s="8"/>
    </row>
    <row r="952" customFormat="false" ht="15" hidden="false" customHeight="false" outlineLevel="0" collapsed="false">
      <c r="A952" s="8"/>
      <c r="B952" s="8"/>
      <c r="C952" s="8"/>
      <c r="D952" s="8"/>
      <c r="E952" s="8"/>
      <c r="F952" s="8"/>
      <c r="G952" s="8"/>
      <c r="H952" s="8"/>
      <c r="I952" s="8"/>
      <c r="J952" s="8"/>
      <c r="K952" s="8"/>
      <c r="L952" s="8"/>
      <c r="M952" s="8"/>
      <c r="N952" s="8"/>
      <c r="O952" s="8"/>
      <c r="P952" s="8"/>
      <c r="Q952" s="8"/>
      <c r="R952" s="8"/>
      <c r="S952" s="8"/>
    </row>
    <row r="953" customFormat="false" ht="15" hidden="false" customHeight="false" outlineLevel="0" collapsed="false">
      <c r="A953" s="8"/>
      <c r="B953" s="8"/>
      <c r="C953" s="8"/>
      <c r="D953" s="8"/>
      <c r="E953" s="8"/>
      <c r="F953" s="8"/>
      <c r="G953" s="8"/>
      <c r="H953" s="8"/>
      <c r="I953" s="8"/>
      <c r="J953" s="8"/>
      <c r="K953" s="8"/>
      <c r="L953" s="8"/>
      <c r="M953" s="8"/>
      <c r="N953" s="8"/>
      <c r="O953" s="8"/>
      <c r="P953" s="8"/>
      <c r="Q953" s="8"/>
      <c r="R953" s="8"/>
      <c r="S953" s="8"/>
    </row>
    <row r="954" customFormat="false" ht="15" hidden="false" customHeight="false" outlineLevel="0" collapsed="false">
      <c r="A954" s="8"/>
      <c r="B954" s="8"/>
      <c r="C954" s="8"/>
      <c r="D954" s="8"/>
      <c r="E954" s="8"/>
      <c r="F954" s="8"/>
      <c r="G954" s="8"/>
      <c r="H954" s="8"/>
      <c r="I954" s="8"/>
      <c r="J954" s="8"/>
      <c r="K954" s="8"/>
      <c r="L954" s="8"/>
      <c r="M954" s="8"/>
      <c r="N954" s="8"/>
      <c r="O954" s="8"/>
      <c r="P954" s="8"/>
      <c r="Q954" s="8"/>
      <c r="R954" s="8"/>
      <c r="S954" s="8"/>
    </row>
    <row r="955" customFormat="false" ht="15" hidden="false" customHeight="false" outlineLevel="0" collapsed="false">
      <c r="A955" s="8"/>
      <c r="B955" s="8"/>
      <c r="C955" s="8"/>
      <c r="D955" s="8"/>
      <c r="E955" s="8"/>
      <c r="F955" s="8"/>
      <c r="G955" s="8"/>
      <c r="H955" s="8"/>
      <c r="I955" s="8"/>
      <c r="J955" s="8"/>
      <c r="K955" s="8"/>
      <c r="L955" s="8"/>
      <c r="M955" s="8"/>
      <c r="N955" s="8"/>
      <c r="O955" s="8"/>
      <c r="P955" s="8"/>
      <c r="Q955" s="8"/>
      <c r="R955" s="8"/>
      <c r="S955" s="8"/>
    </row>
    <row r="956" customFormat="false" ht="15" hidden="false" customHeight="false" outlineLevel="0" collapsed="false">
      <c r="A956" s="8"/>
      <c r="B956" s="8"/>
      <c r="C956" s="8"/>
      <c r="D956" s="8"/>
      <c r="E956" s="8"/>
      <c r="F956" s="8"/>
      <c r="G956" s="8"/>
      <c r="H956" s="8"/>
      <c r="I956" s="8"/>
      <c r="J956" s="8"/>
      <c r="K956" s="8"/>
      <c r="L956" s="8"/>
      <c r="M956" s="8"/>
      <c r="N956" s="8"/>
      <c r="O956" s="8"/>
      <c r="P956" s="8"/>
      <c r="Q956" s="8"/>
      <c r="R956" s="8"/>
      <c r="S956" s="8"/>
    </row>
    <row r="957" customFormat="false" ht="15" hidden="false" customHeight="false" outlineLevel="0" collapsed="false">
      <c r="A957" s="8"/>
      <c r="B957" s="8"/>
      <c r="C957" s="8"/>
      <c r="D957" s="8"/>
      <c r="E957" s="8"/>
      <c r="F957" s="8"/>
      <c r="G957" s="8"/>
      <c r="H957" s="8"/>
      <c r="I957" s="8"/>
      <c r="J957" s="8"/>
      <c r="K957" s="8"/>
      <c r="L957" s="8"/>
      <c r="M957" s="8"/>
      <c r="N957" s="8"/>
      <c r="O957" s="8"/>
      <c r="P957" s="8"/>
      <c r="Q957" s="8"/>
      <c r="R957" s="8"/>
      <c r="S957" s="8"/>
    </row>
    <row r="958" customFormat="false" ht="15" hidden="false" customHeight="false" outlineLevel="0" collapsed="false">
      <c r="A958" s="8"/>
      <c r="B958" s="8"/>
      <c r="C958" s="8"/>
      <c r="D958" s="8"/>
      <c r="E958" s="8"/>
      <c r="F958" s="8"/>
      <c r="G958" s="8"/>
      <c r="H958" s="8"/>
      <c r="I958" s="8"/>
      <c r="J958" s="8"/>
      <c r="K958" s="8"/>
      <c r="L958" s="8"/>
      <c r="M958" s="8"/>
      <c r="N958" s="8"/>
      <c r="O958" s="8"/>
      <c r="P958" s="8"/>
      <c r="Q958" s="8"/>
      <c r="R958" s="8"/>
      <c r="S958" s="8"/>
    </row>
    <row r="959" customFormat="false" ht="15" hidden="false" customHeight="false" outlineLevel="0" collapsed="false">
      <c r="A959" s="8"/>
      <c r="B959" s="8"/>
      <c r="C959" s="8"/>
      <c r="D959" s="8"/>
      <c r="E959" s="8"/>
      <c r="F959" s="8"/>
      <c r="G959" s="8"/>
      <c r="H959" s="8"/>
      <c r="I959" s="8"/>
      <c r="J959" s="8"/>
      <c r="K959" s="8"/>
      <c r="L959" s="8"/>
      <c r="M959" s="8"/>
      <c r="N959" s="8"/>
      <c r="O959" s="8"/>
      <c r="P959" s="8"/>
      <c r="Q959" s="8"/>
      <c r="R959" s="8"/>
      <c r="S959" s="8"/>
    </row>
    <row r="960" customFormat="false" ht="15" hidden="false" customHeight="false" outlineLevel="0" collapsed="false">
      <c r="A960" s="8"/>
      <c r="B960" s="8"/>
      <c r="C960" s="8"/>
      <c r="D960" s="8"/>
      <c r="E960" s="8"/>
      <c r="F960" s="8"/>
      <c r="G960" s="8"/>
      <c r="H960" s="8"/>
      <c r="I960" s="8"/>
      <c r="J960" s="8"/>
      <c r="K960" s="8"/>
      <c r="L960" s="8"/>
      <c r="M960" s="8"/>
      <c r="N960" s="8"/>
      <c r="O960" s="8"/>
      <c r="P960" s="8"/>
      <c r="Q960" s="8"/>
      <c r="R960" s="8"/>
      <c r="S960" s="8"/>
    </row>
    <row r="961" customFormat="false" ht="15" hidden="false" customHeight="false" outlineLevel="0" collapsed="false">
      <c r="A961" s="8"/>
      <c r="B961" s="8"/>
      <c r="C961" s="8"/>
      <c r="D961" s="8"/>
      <c r="E961" s="8"/>
      <c r="F961" s="8"/>
      <c r="G961" s="8"/>
      <c r="H961" s="8"/>
      <c r="I961" s="8"/>
      <c r="J961" s="8"/>
      <c r="K961" s="8"/>
      <c r="L961" s="8"/>
      <c r="M961" s="8"/>
      <c r="N961" s="8"/>
      <c r="O961" s="8"/>
      <c r="P961" s="8"/>
      <c r="Q961" s="8"/>
      <c r="R961" s="8"/>
      <c r="S961" s="8"/>
    </row>
    <row r="962" customFormat="false" ht="15" hidden="false" customHeight="false" outlineLevel="0" collapsed="false">
      <c r="A962" s="8"/>
      <c r="B962" s="8"/>
      <c r="C962" s="8"/>
      <c r="D962" s="8"/>
      <c r="E962" s="8"/>
      <c r="F962" s="8"/>
      <c r="G962" s="8"/>
      <c r="H962" s="8"/>
      <c r="I962" s="8"/>
      <c r="J962" s="8"/>
      <c r="K962" s="8"/>
      <c r="L962" s="8"/>
      <c r="M962" s="8"/>
      <c r="N962" s="8"/>
      <c r="O962" s="8"/>
      <c r="P962" s="8"/>
      <c r="Q962" s="8"/>
      <c r="R962" s="8"/>
      <c r="S962" s="8"/>
    </row>
    <row r="963" customFormat="false" ht="15" hidden="false" customHeight="false" outlineLevel="0" collapsed="false">
      <c r="A963" s="8"/>
      <c r="B963" s="8"/>
      <c r="C963" s="8"/>
      <c r="D963" s="8"/>
      <c r="E963" s="8"/>
      <c r="F963" s="8"/>
      <c r="G963" s="8"/>
      <c r="H963" s="8"/>
      <c r="I963" s="8"/>
      <c r="J963" s="8"/>
      <c r="K963" s="8"/>
      <c r="L963" s="8"/>
      <c r="M963" s="8"/>
      <c r="N963" s="8"/>
      <c r="O963" s="8"/>
      <c r="P963" s="8"/>
      <c r="Q963" s="8"/>
      <c r="R963" s="8"/>
      <c r="S963" s="8"/>
    </row>
    <row r="964" customFormat="false" ht="15" hidden="false" customHeight="false" outlineLevel="0" collapsed="false">
      <c r="A964" s="8"/>
      <c r="B964" s="8"/>
      <c r="C964" s="8"/>
      <c r="D964" s="8"/>
      <c r="E964" s="8"/>
      <c r="F964" s="8"/>
      <c r="G964" s="8"/>
      <c r="H964" s="8"/>
      <c r="I964" s="8"/>
      <c r="J964" s="8"/>
      <c r="K964" s="8"/>
      <c r="L964" s="8"/>
      <c r="M964" s="8"/>
      <c r="N964" s="8"/>
      <c r="O964" s="8"/>
      <c r="P964" s="8"/>
      <c r="Q964" s="8"/>
      <c r="R964" s="8"/>
      <c r="S964" s="8"/>
    </row>
    <row r="965" customFormat="false" ht="15" hidden="false" customHeight="false" outlineLevel="0" collapsed="false">
      <c r="A965" s="8"/>
      <c r="B965" s="8"/>
      <c r="C965" s="8"/>
      <c r="D965" s="8"/>
      <c r="E965" s="8"/>
      <c r="F965" s="8"/>
      <c r="G965" s="8"/>
      <c r="H965" s="8"/>
      <c r="I965" s="8"/>
      <c r="J965" s="8"/>
      <c r="K965" s="8"/>
      <c r="L965" s="8"/>
      <c r="M965" s="8"/>
      <c r="N965" s="8"/>
      <c r="O965" s="8"/>
      <c r="P965" s="8"/>
      <c r="Q965" s="8"/>
      <c r="R965" s="8"/>
      <c r="S965" s="8"/>
    </row>
    <row r="966" customFormat="false" ht="15" hidden="false" customHeight="false" outlineLevel="0" collapsed="false">
      <c r="A966" s="8"/>
      <c r="B966" s="8"/>
      <c r="C966" s="8"/>
      <c r="D966" s="8"/>
      <c r="E966" s="8"/>
      <c r="F966" s="8"/>
      <c r="G966" s="8"/>
      <c r="H966" s="8"/>
      <c r="I966" s="8"/>
      <c r="J966" s="8"/>
      <c r="K966" s="8"/>
      <c r="L966" s="8"/>
      <c r="M966" s="8"/>
      <c r="N966" s="8"/>
      <c r="O966" s="8"/>
      <c r="P966" s="8"/>
      <c r="Q966" s="8"/>
      <c r="R966" s="8"/>
      <c r="S966" s="8"/>
    </row>
    <row r="967" customFormat="false" ht="15" hidden="false" customHeight="false" outlineLevel="0" collapsed="false">
      <c r="A967" s="8"/>
      <c r="B967" s="8"/>
      <c r="C967" s="8"/>
      <c r="D967" s="8"/>
      <c r="E967" s="8"/>
      <c r="F967" s="8"/>
      <c r="G967" s="8"/>
      <c r="H967" s="8"/>
      <c r="I967" s="8"/>
      <c r="J967" s="8"/>
      <c r="K967" s="8"/>
      <c r="L967" s="8"/>
      <c r="M967" s="8"/>
      <c r="N967" s="8"/>
      <c r="O967" s="8"/>
      <c r="P967" s="8"/>
      <c r="Q967" s="8"/>
      <c r="R967" s="8"/>
      <c r="S967" s="8"/>
    </row>
    <row r="968" customFormat="false" ht="15" hidden="false" customHeight="false" outlineLevel="0" collapsed="false">
      <c r="A968" s="8"/>
      <c r="B968" s="8"/>
      <c r="C968" s="8"/>
      <c r="D968" s="8"/>
      <c r="E968" s="8"/>
      <c r="F968" s="8"/>
      <c r="G968" s="8"/>
      <c r="H968" s="8"/>
      <c r="I968" s="8"/>
      <c r="J968" s="8"/>
      <c r="K968" s="8"/>
      <c r="L968" s="8"/>
      <c r="M968" s="8"/>
      <c r="N968" s="8"/>
      <c r="O968" s="8"/>
      <c r="P968" s="8"/>
      <c r="Q968" s="8"/>
      <c r="R968" s="8"/>
      <c r="S968" s="8"/>
    </row>
    <row r="969" customFormat="false" ht="15" hidden="false" customHeight="false" outlineLevel="0" collapsed="false">
      <c r="A969" s="8"/>
      <c r="B969" s="8"/>
      <c r="C969" s="8"/>
      <c r="D969" s="8"/>
      <c r="E969" s="8"/>
      <c r="F969" s="8"/>
      <c r="G969" s="8"/>
      <c r="H969" s="8"/>
      <c r="I969" s="8"/>
      <c r="J969" s="8"/>
      <c r="K969" s="8"/>
      <c r="L969" s="8"/>
      <c r="M969" s="8"/>
      <c r="N969" s="8"/>
      <c r="O969" s="8"/>
      <c r="P969" s="8"/>
      <c r="Q969" s="8"/>
      <c r="R969" s="8"/>
      <c r="S969" s="8"/>
    </row>
    <row r="970" customFormat="false" ht="15" hidden="false" customHeight="false" outlineLevel="0" collapsed="false">
      <c r="A970" s="8"/>
      <c r="B970" s="8"/>
      <c r="C970" s="8"/>
      <c r="D970" s="8"/>
      <c r="E970" s="8"/>
      <c r="F970" s="8"/>
      <c r="G970" s="8"/>
      <c r="H970" s="8"/>
      <c r="I970" s="8"/>
      <c r="J970" s="8"/>
      <c r="K970" s="8"/>
      <c r="L970" s="8"/>
      <c r="M970" s="8"/>
      <c r="N970" s="8"/>
      <c r="O970" s="8"/>
      <c r="P970" s="8"/>
      <c r="Q970" s="8"/>
      <c r="R970" s="8"/>
      <c r="S970" s="8"/>
    </row>
    <row r="971" customFormat="false" ht="15" hidden="false" customHeight="false" outlineLevel="0" collapsed="false">
      <c r="A971" s="8"/>
      <c r="B971" s="8"/>
      <c r="C971" s="8"/>
      <c r="D971" s="8"/>
      <c r="E971" s="8"/>
      <c r="F971" s="8"/>
      <c r="G971" s="8"/>
      <c r="H971" s="8"/>
      <c r="I971" s="8"/>
      <c r="J971" s="8"/>
      <c r="K971" s="8"/>
      <c r="L971" s="8"/>
      <c r="M971" s="8"/>
      <c r="N971" s="8"/>
      <c r="O971" s="8"/>
      <c r="P971" s="8"/>
      <c r="Q971" s="8"/>
      <c r="R971" s="8"/>
      <c r="S971" s="8"/>
    </row>
    <row r="972" customFormat="false" ht="15" hidden="false" customHeight="false" outlineLevel="0" collapsed="false">
      <c r="A972" s="8"/>
      <c r="B972" s="8"/>
      <c r="C972" s="8"/>
      <c r="D972" s="8"/>
      <c r="E972" s="8"/>
      <c r="F972" s="8"/>
      <c r="G972" s="8"/>
      <c r="H972" s="8"/>
      <c r="I972" s="8"/>
      <c r="J972" s="8"/>
      <c r="K972" s="8"/>
      <c r="L972" s="8"/>
      <c r="M972" s="8"/>
      <c r="N972" s="8"/>
      <c r="O972" s="8"/>
      <c r="P972" s="8"/>
      <c r="Q972" s="8"/>
      <c r="R972" s="8"/>
      <c r="S972" s="8"/>
    </row>
    <row r="973" customFormat="false" ht="15" hidden="false" customHeight="false" outlineLevel="0" collapsed="false">
      <c r="A973" s="8"/>
      <c r="B973" s="8"/>
      <c r="C973" s="8"/>
      <c r="D973" s="8"/>
      <c r="E973" s="8"/>
      <c r="F973" s="8"/>
      <c r="G973" s="8"/>
      <c r="H973" s="8"/>
      <c r="I973" s="8"/>
      <c r="J973" s="8"/>
      <c r="K973" s="8"/>
      <c r="L973" s="8"/>
      <c r="M973" s="8"/>
      <c r="N973" s="8"/>
      <c r="O973" s="8"/>
      <c r="P973" s="8"/>
      <c r="Q973" s="8"/>
      <c r="R973" s="8"/>
      <c r="S973" s="8"/>
    </row>
    <row r="974" customFormat="false" ht="15" hidden="false" customHeight="false" outlineLevel="0" collapsed="false">
      <c r="A974" s="8"/>
      <c r="B974" s="8"/>
      <c r="C974" s="8"/>
      <c r="D974" s="8"/>
      <c r="E974" s="8"/>
      <c r="F974" s="8"/>
      <c r="G974" s="8"/>
      <c r="H974" s="8"/>
      <c r="I974" s="8"/>
      <c r="J974" s="8"/>
      <c r="K974" s="8"/>
      <c r="L974" s="8"/>
      <c r="M974" s="8"/>
      <c r="N974" s="8"/>
      <c r="O974" s="8"/>
      <c r="P974" s="8"/>
      <c r="Q974" s="8"/>
      <c r="R974" s="8"/>
      <c r="S974" s="8"/>
    </row>
    <row r="975" customFormat="false" ht="15" hidden="false" customHeight="false" outlineLevel="0" collapsed="false">
      <c r="A975" s="8"/>
      <c r="B975" s="8"/>
      <c r="C975" s="8"/>
      <c r="D975" s="8"/>
      <c r="E975" s="8"/>
      <c r="F975" s="8"/>
      <c r="G975" s="8"/>
      <c r="H975" s="8"/>
      <c r="I975" s="8"/>
      <c r="J975" s="8"/>
      <c r="K975" s="8"/>
      <c r="L975" s="8"/>
      <c r="M975" s="8"/>
      <c r="N975" s="8"/>
      <c r="O975" s="8"/>
      <c r="P975" s="8"/>
      <c r="Q975" s="8"/>
      <c r="R975" s="8"/>
      <c r="S975" s="8"/>
    </row>
    <row r="976" customFormat="false" ht="15" hidden="false" customHeight="false" outlineLevel="0" collapsed="false">
      <c r="A976" s="8"/>
      <c r="B976" s="8"/>
      <c r="C976" s="8"/>
      <c r="D976" s="8"/>
      <c r="E976" s="8"/>
      <c r="F976" s="8"/>
      <c r="G976" s="8"/>
      <c r="H976" s="8"/>
      <c r="I976" s="8"/>
      <c r="J976" s="8"/>
      <c r="K976" s="8"/>
      <c r="L976" s="8"/>
      <c r="M976" s="8"/>
      <c r="N976" s="8"/>
      <c r="O976" s="8"/>
      <c r="P976" s="8"/>
      <c r="Q976" s="8"/>
      <c r="R976" s="8"/>
      <c r="S976" s="8"/>
    </row>
    <row r="977" customFormat="false" ht="15" hidden="false" customHeight="false" outlineLevel="0" collapsed="false">
      <c r="A977" s="8"/>
      <c r="B977" s="8"/>
      <c r="C977" s="8"/>
      <c r="D977" s="8"/>
      <c r="E977" s="8"/>
      <c r="F977" s="8"/>
      <c r="G977" s="8"/>
      <c r="H977" s="8"/>
      <c r="I977" s="8"/>
      <c r="J977" s="8"/>
      <c r="K977" s="8"/>
      <c r="L977" s="8"/>
      <c r="M977" s="8"/>
      <c r="N977" s="8"/>
      <c r="O977" s="8"/>
      <c r="P977" s="8"/>
      <c r="Q977" s="8"/>
      <c r="R977" s="8"/>
      <c r="S977" s="8"/>
    </row>
    <row r="978" customFormat="false" ht="15" hidden="false" customHeight="false" outlineLevel="0" collapsed="false">
      <c r="A978" s="8"/>
      <c r="B978" s="8"/>
      <c r="C978" s="8"/>
      <c r="D978" s="8"/>
      <c r="E978" s="8"/>
      <c r="F978" s="8"/>
      <c r="G978" s="8"/>
      <c r="H978" s="8"/>
      <c r="I978" s="8"/>
      <c r="J978" s="8"/>
      <c r="K978" s="8"/>
      <c r="L978" s="8"/>
      <c r="M978" s="8"/>
      <c r="N978" s="8"/>
      <c r="O978" s="8"/>
      <c r="P978" s="8"/>
      <c r="Q978" s="8"/>
      <c r="R978" s="8"/>
      <c r="S978" s="8"/>
    </row>
    <row r="979" customFormat="false" ht="15" hidden="false" customHeight="false" outlineLevel="0" collapsed="false">
      <c r="A979" s="8"/>
      <c r="B979" s="8"/>
      <c r="C979" s="8"/>
      <c r="D979" s="8"/>
      <c r="E979" s="8"/>
      <c r="F979" s="8"/>
      <c r="G979" s="8"/>
      <c r="H979" s="8"/>
      <c r="I979" s="8"/>
      <c r="J979" s="8"/>
      <c r="K979" s="8"/>
      <c r="L979" s="8"/>
      <c r="M979" s="8"/>
      <c r="N979" s="8"/>
      <c r="O979" s="8"/>
      <c r="P979" s="8"/>
      <c r="Q979" s="8"/>
      <c r="R979" s="8"/>
      <c r="S979" s="8"/>
    </row>
    <row r="980" customFormat="false" ht="15" hidden="false" customHeight="false" outlineLevel="0" collapsed="false">
      <c r="A980" s="8"/>
      <c r="B980" s="8"/>
      <c r="C980" s="8"/>
      <c r="D980" s="8"/>
      <c r="E980" s="8"/>
      <c r="F980" s="8"/>
      <c r="G980" s="8"/>
      <c r="H980" s="8"/>
      <c r="I980" s="8"/>
      <c r="J980" s="8"/>
      <c r="K980" s="8"/>
      <c r="L980" s="8"/>
      <c r="M980" s="8"/>
      <c r="N980" s="8"/>
      <c r="O980" s="8"/>
      <c r="P980" s="8"/>
      <c r="Q980" s="8"/>
      <c r="R980" s="8"/>
      <c r="S980" s="8"/>
    </row>
    <row r="981" customFormat="false" ht="15" hidden="false" customHeight="false" outlineLevel="0" collapsed="false">
      <c r="A981" s="8"/>
      <c r="B981" s="8"/>
      <c r="C981" s="8"/>
      <c r="D981" s="8"/>
      <c r="E981" s="8"/>
      <c r="F981" s="8"/>
      <c r="G981" s="8"/>
      <c r="H981" s="8"/>
      <c r="I981" s="8"/>
      <c r="J981" s="8"/>
      <c r="K981" s="8"/>
      <c r="L981" s="8"/>
      <c r="M981" s="8"/>
      <c r="N981" s="8"/>
      <c r="O981" s="8"/>
      <c r="P981" s="8"/>
      <c r="Q981" s="8"/>
      <c r="R981" s="8"/>
      <c r="S981" s="8"/>
    </row>
    <row r="982" customFormat="false" ht="15" hidden="false" customHeight="false" outlineLevel="0" collapsed="false">
      <c r="A982" s="8"/>
      <c r="B982" s="8"/>
      <c r="C982" s="8"/>
      <c r="D982" s="8"/>
      <c r="E982" s="8"/>
      <c r="F982" s="8"/>
      <c r="G982" s="8"/>
      <c r="H982" s="8"/>
      <c r="I982" s="8"/>
      <c r="J982" s="8"/>
      <c r="K982" s="8"/>
      <c r="L982" s="8"/>
      <c r="M982" s="8"/>
      <c r="N982" s="8"/>
      <c r="O982" s="8"/>
      <c r="P982" s="8"/>
      <c r="Q982" s="8"/>
      <c r="R982" s="8"/>
      <c r="S982" s="8"/>
    </row>
    <row r="983" customFormat="false" ht="15" hidden="false" customHeight="false" outlineLevel="0" collapsed="false">
      <c r="A983" s="8"/>
      <c r="B983" s="8"/>
      <c r="C983" s="8"/>
      <c r="D983" s="8"/>
      <c r="E983" s="8"/>
      <c r="F983" s="8"/>
      <c r="G983" s="8"/>
      <c r="H983" s="8"/>
      <c r="I983" s="8"/>
      <c r="J983" s="8"/>
      <c r="K983" s="8"/>
      <c r="L983" s="8"/>
      <c r="M983" s="8"/>
      <c r="N983" s="8"/>
      <c r="O983" s="8"/>
      <c r="P983" s="8"/>
      <c r="Q983" s="8"/>
      <c r="R983" s="8"/>
      <c r="S983" s="8"/>
    </row>
    <row r="984" customFormat="false" ht="15" hidden="false" customHeight="false" outlineLevel="0" collapsed="false">
      <c r="A984" s="8"/>
      <c r="B984" s="8"/>
      <c r="C984" s="8"/>
      <c r="D984" s="8"/>
      <c r="E984" s="8"/>
      <c r="F984" s="8"/>
      <c r="G984" s="8"/>
      <c r="H984" s="8"/>
      <c r="I984" s="8"/>
      <c r="J984" s="8"/>
      <c r="K984" s="8"/>
      <c r="L984" s="8"/>
      <c r="M984" s="8"/>
      <c r="N984" s="8"/>
      <c r="O984" s="8"/>
      <c r="P984" s="8"/>
      <c r="Q984" s="8"/>
      <c r="R984" s="8"/>
      <c r="S984" s="8"/>
    </row>
    <row r="985" customFormat="false" ht="15" hidden="false" customHeight="false" outlineLevel="0" collapsed="false">
      <c r="A985" s="8"/>
      <c r="B985" s="8"/>
      <c r="C985" s="8"/>
      <c r="D985" s="8"/>
      <c r="E985" s="8"/>
      <c r="F985" s="8"/>
      <c r="G985" s="8"/>
      <c r="H985" s="8"/>
      <c r="I985" s="8"/>
      <c r="J985" s="8"/>
      <c r="K985" s="8"/>
      <c r="L985" s="8"/>
      <c r="M985" s="8"/>
      <c r="N985" s="8"/>
      <c r="O985" s="8"/>
      <c r="P985" s="8"/>
      <c r="Q985" s="8"/>
      <c r="R985" s="8"/>
      <c r="S985" s="8"/>
    </row>
    <row r="986" customFormat="false" ht="15" hidden="false" customHeight="false" outlineLevel="0" collapsed="false">
      <c r="A986" s="8"/>
      <c r="B986" s="8"/>
      <c r="C986" s="8"/>
      <c r="D986" s="8"/>
      <c r="E986" s="8"/>
      <c r="F986" s="8"/>
      <c r="G986" s="8"/>
      <c r="H986" s="8"/>
      <c r="I986" s="8"/>
      <c r="J986" s="8"/>
      <c r="K986" s="8"/>
      <c r="L986" s="8"/>
      <c r="M986" s="8"/>
      <c r="N986" s="8"/>
      <c r="O986" s="8"/>
      <c r="P986" s="8"/>
      <c r="Q986" s="8"/>
      <c r="R986" s="8"/>
      <c r="S986" s="8"/>
    </row>
    <row r="987" customFormat="false" ht="15" hidden="false" customHeight="false" outlineLevel="0" collapsed="false">
      <c r="A987" s="8"/>
      <c r="B987" s="8"/>
      <c r="C987" s="8"/>
      <c r="D987" s="8"/>
      <c r="E987" s="8"/>
      <c r="F987" s="8"/>
      <c r="G987" s="8"/>
      <c r="H987" s="8"/>
      <c r="I987" s="8"/>
      <c r="J987" s="8"/>
      <c r="K987" s="8"/>
      <c r="L987" s="8"/>
      <c r="M987" s="8"/>
      <c r="N987" s="8"/>
      <c r="O987" s="8"/>
      <c r="P987" s="8"/>
      <c r="Q987" s="8"/>
      <c r="R987" s="8"/>
      <c r="S987" s="8"/>
    </row>
    <row r="988" customFormat="false" ht="15" hidden="false" customHeight="false" outlineLevel="0" collapsed="false">
      <c r="A988" s="8"/>
      <c r="B988" s="8"/>
      <c r="C988" s="8"/>
      <c r="D988" s="8"/>
      <c r="E988" s="8"/>
      <c r="F988" s="8"/>
      <c r="G988" s="8"/>
      <c r="H988" s="8"/>
      <c r="I988" s="8"/>
      <c r="J988" s="8"/>
      <c r="K988" s="8"/>
      <c r="L988" s="8"/>
      <c r="M988" s="8"/>
      <c r="N988" s="8"/>
      <c r="O988" s="8"/>
      <c r="P988" s="8"/>
      <c r="Q988" s="8"/>
      <c r="R988" s="8"/>
      <c r="S988" s="8"/>
    </row>
  </sheetData>
  <dataValidations count="6">
    <dataValidation allowBlank="true" errorStyle="stop" operator="between" prompt="Publication must be selected from the publications sheet" showDropDown="false" showErrorMessage="true" showInputMessage="true" sqref="A2" type="list">
      <formula1>publications!$B$2:$B$1001</formula1>
      <formula2>0</formula2>
    </dataValidation>
    <dataValidation allowBlank="true" errorStyle="stop" operator="between" prompt="Data Type must be: Aerial, Satellite, Terrestrial, or Mix" showDropDown="false" showErrorMessage="true" showInputMessage="true" sqref="B2:B988" type="list">
      <formula1>"Aerial,Satellite,Terrestrial,Mix"</formula1>
      <formula2>0</formula2>
    </dataValidation>
    <dataValidation allowBlank="true" errorStyle="stop" operator="between" prompt="Paper is either relevant (yes) or not (no)" showDropDown="false" showErrorMessage="true" showInputMessage="true" sqref="E2:E988" type="list">
      <formula1>"yes,no"</formula1>
      <formula2>0</formula2>
    </dataValidation>
    <dataValidation allowBlank="true" errorStyle="stop" operator="between" prompt="Publication must be selected from the Publications sheet" showDropDown="false" showErrorMessage="true" showInputMessage="true" sqref="A3:A988" type="list">
      <formula1>publications!$B$2:$B$1001</formula1>
      <formula2>0</formula2>
    </dataValidation>
    <dataValidation allowBlank="true" errorStyle="stop" operator="between" showDropDown="false" showErrorMessage="false" showInputMessage="false" sqref="D2:D988" type="list">
      <formula1>"Geomorphology,Glaciology,Methodology,Forestry,Archeology,Cultural Heritage,Landuse/Landcover,Volcanology,Hydrology,History of Science,Ecology,Urban Change,Review,"</formula1>
      <formula2>0</formula2>
    </dataValidation>
    <dataValidation allowBlank="true" errorStyle="stop" operator="between" showDropDown="false" showErrorMessage="true" showInputMessage="false" sqref="C2:C988" type="list">
      <formula1>"Application,Processing,Both"</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9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ColWidth="14.41796875" defaultRowHeight="15" zeroHeight="false" outlineLevelRow="0" outlineLevelCol="0"/>
  <cols>
    <col collapsed="false" customWidth="true" hidden="false" outlineLevel="0" max="1" min="1" style="0" width="12"/>
    <col collapsed="false" customWidth="true" hidden="false" outlineLevel="0" max="2" min="2" style="0" width="43.86"/>
    <col collapsed="false" customWidth="true" hidden="false" outlineLevel="0" max="3" min="3" style="0" width="9.86"/>
    <col collapsed="false" customWidth="true" hidden="false" outlineLevel="0" max="4" min="4" style="0" width="11.7"/>
    <col collapsed="false" customWidth="true" hidden="false" outlineLevel="0" max="5" min="5" style="0" width="19.43"/>
    <col collapsed="false" customWidth="true" hidden="false" outlineLevel="0" max="7" min="7" style="0" width="70.29"/>
    <col collapsed="false" customWidth="true" hidden="false" outlineLevel="0" max="8" min="8" style="0" width="18.43"/>
    <col collapsed="false" customWidth="true" hidden="false" outlineLevel="0" max="9" min="9" style="0" width="17.29"/>
    <col collapsed="false" customWidth="true" hidden="false" outlineLevel="0" max="14" min="14" style="0" width="12"/>
    <col collapsed="false" customWidth="true" hidden="false" outlineLevel="0" max="16" min="15" style="0" width="22.86"/>
    <col collapsed="false" customWidth="true" hidden="false" outlineLevel="0" max="18" min="18" style="0" width="64.29"/>
    <col collapsed="false" customWidth="true" hidden="false" outlineLevel="0" max="19" min="19" style="0" width="9.56"/>
    <col collapsed="false" customWidth="true" hidden="false" outlineLevel="0" max="20" min="20" style="0" width="7.29"/>
    <col collapsed="false" customWidth="true" hidden="false" outlineLevel="0" max="21" min="21" style="0" width="7.99"/>
    <col collapsed="false" customWidth="true" hidden="false" outlineLevel="0" max="22" min="22" style="0" width="12.7"/>
  </cols>
  <sheetData>
    <row r="1" customFormat="false" ht="15" hidden="false" customHeight="false" outlineLevel="0" collapsed="false">
      <c r="A1" s="3" t="s">
        <v>3</v>
      </c>
      <c r="B1" s="3" t="s">
        <v>1410</v>
      </c>
      <c r="C1" s="3" t="s">
        <v>2189</v>
      </c>
      <c r="D1" s="3" t="s">
        <v>2190</v>
      </c>
      <c r="E1" s="3" t="s">
        <v>2191</v>
      </c>
      <c r="F1" s="3" t="s">
        <v>2192</v>
      </c>
      <c r="G1" s="3" t="s">
        <v>2193</v>
      </c>
      <c r="H1" s="3" t="s">
        <v>2194</v>
      </c>
      <c r="I1" s="3" t="s">
        <v>2195</v>
      </c>
      <c r="J1" s="3" t="s">
        <v>2196</v>
      </c>
      <c r="K1" s="3" t="s">
        <v>2197</v>
      </c>
      <c r="L1" s="32" t="s">
        <v>2198</v>
      </c>
      <c r="M1" s="33" t="s">
        <v>2199</v>
      </c>
      <c r="N1" s="34" t="s">
        <v>2200</v>
      </c>
      <c r="O1" s="32" t="s">
        <v>2201</v>
      </c>
      <c r="P1" s="32" t="s">
        <v>2202</v>
      </c>
      <c r="Q1" s="32" t="s">
        <v>2203</v>
      </c>
      <c r="R1" s="32" t="s">
        <v>1415</v>
      </c>
      <c r="S1" s="32" t="s">
        <v>13</v>
      </c>
      <c r="T1" s="32" t="s">
        <v>14</v>
      </c>
      <c r="U1" s="32" t="s">
        <v>15</v>
      </c>
      <c r="V1" s="32" t="s">
        <v>2204</v>
      </c>
    </row>
    <row r="2" customFormat="false" ht="15" hidden="false" customHeight="false" outlineLevel="0" collapsed="false">
      <c r="A2" s="8" t="str">
        <f aca="false">CONCATENATE(VLOOKUP($B2,publications!$B:$D,3,0), ".", $C2)</f>
        <v>2XDGW8V2.1</v>
      </c>
      <c r="B2" s="12" t="s">
        <v>1429</v>
      </c>
      <c r="C2" s="35" t="n">
        <f aca="false">COUNTIF(B$2:B2,B2)</f>
        <v>1</v>
      </c>
      <c r="D2" s="12" t="s">
        <v>1885</v>
      </c>
      <c r="E2" s="12" t="s">
        <v>1430</v>
      </c>
      <c r="F2" s="12" t="s">
        <v>2205</v>
      </c>
      <c r="G2" s="12" t="s">
        <v>2206</v>
      </c>
      <c r="H2" s="12" t="n">
        <v>1945</v>
      </c>
      <c r="I2" s="12" t="n">
        <v>1995</v>
      </c>
      <c r="J2" s="12" t="s">
        <v>2207</v>
      </c>
      <c r="K2" s="8"/>
      <c r="L2" s="8"/>
      <c r="M2" s="36" t="s">
        <v>2208</v>
      </c>
      <c r="N2" s="37"/>
      <c r="O2" s="8"/>
      <c r="P2" s="8"/>
      <c r="Q2" s="12" t="n">
        <v>836</v>
      </c>
      <c r="R2" s="8"/>
      <c r="S2" s="9" t="str">
        <f aca="false">IF(ISNA(VLOOKUP($A2,processing!$A:$B,1,0)), "no", "yes")</f>
        <v>yes</v>
      </c>
      <c r="T2" s="9" t="str">
        <f aca="false">IF(ISNA(VLOOKUP($A2,outputs!$A:$B,1,0)), "no", "yes")</f>
        <v>yes</v>
      </c>
      <c r="U2" s="9" t="str">
        <f aca="false">IF(ISNA(VLOOKUP($A2,accuracy!$A:$B,1,0)), "no", "yes")</f>
        <v>yes</v>
      </c>
      <c r="V2" s="9" t="str">
        <f aca="false" t="array" ref="V2:V2">INDEX(publications!$A$1:$A$1000, MATCH($B2, publications!$B$1:$B$1000, 0))</f>
        <v>Amaury</v>
      </c>
    </row>
    <row r="3" customFormat="false" ht="15" hidden="false" customHeight="false" outlineLevel="0" collapsed="false">
      <c r="A3" s="8" t="str">
        <f aca="false">CONCATENATE(VLOOKUP($B3,publications!$B:$D,3,0), ".", $C3)</f>
        <v>2XDGW8V2.2</v>
      </c>
      <c r="B3" s="12" t="s">
        <v>1429</v>
      </c>
      <c r="C3" s="35" t="n">
        <f aca="false">COUNTIF(B$2:B3,B3)</f>
        <v>2</v>
      </c>
      <c r="D3" s="12" t="s">
        <v>1881</v>
      </c>
      <c r="E3" s="12" t="s">
        <v>2209</v>
      </c>
      <c r="F3" s="12" t="s">
        <v>320</v>
      </c>
      <c r="G3" s="12" t="s">
        <v>2210</v>
      </c>
      <c r="H3" s="12" t="n">
        <v>1980</v>
      </c>
      <c r="I3" s="12" t="n">
        <v>1980</v>
      </c>
      <c r="J3" s="12" t="s">
        <v>2211</v>
      </c>
      <c r="K3" s="8"/>
      <c r="L3" s="12"/>
      <c r="M3" s="38" t="n">
        <v>6</v>
      </c>
      <c r="N3" s="37"/>
      <c r="O3" s="8"/>
      <c r="P3" s="8"/>
      <c r="Q3" s="12" t="n">
        <v>2</v>
      </c>
      <c r="R3" s="12" t="s">
        <v>2212</v>
      </c>
      <c r="S3" s="9" t="str">
        <f aca="false">IF(ISNA(VLOOKUP($A3,processing!$A:$B,1,0)), "no", "yes")</f>
        <v>yes</v>
      </c>
      <c r="T3" s="9" t="str">
        <f aca="false">IF(ISNA(VLOOKUP($A3,outputs!$A:$B,1,0)), "no", "yes")</f>
        <v>yes</v>
      </c>
      <c r="U3" s="9" t="str">
        <f aca="false">IF(ISNA(VLOOKUP($A3,accuracy!$A:$B,1,0)), "no", "yes")</f>
        <v>yes</v>
      </c>
      <c r="V3" s="9" t="str">
        <f aca="false" t="array" ref="V3:V3">INDEX(publications!$A$1:$A$1000, MATCH($B3, publications!$B$1:$B$1000, 0))</f>
        <v>Amaury</v>
      </c>
    </row>
    <row r="4" customFormat="false" ht="15" hidden="false" customHeight="false" outlineLevel="0" collapsed="false">
      <c r="A4" s="8" t="str">
        <f aca="false">CONCATENATE(VLOOKUP($B4,publications!$B:$D,3,0), ".", $C4)</f>
        <v>D5BPHY87.1</v>
      </c>
      <c r="B4" s="12" t="s">
        <v>1441</v>
      </c>
      <c r="C4" s="35" t="n">
        <f aca="false">COUNTIF(B$2:B4,B4)</f>
        <v>1</v>
      </c>
      <c r="D4" s="12" t="s">
        <v>1881</v>
      </c>
      <c r="E4" s="12" t="s">
        <v>2209</v>
      </c>
      <c r="F4" s="12" t="s">
        <v>320</v>
      </c>
      <c r="G4" s="12" t="s">
        <v>2210</v>
      </c>
      <c r="H4" s="12" t="n">
        <v>1962</v>
      </c>
      <c r="I4" s="12" t="n">
        <v>1962</v>
      </c>
      <c r="J4" s="12" t="s">
        <v>2211</v>
      </c>
      <c r="K4" s="8"/>
      <c r="L4" s="12"/>
      <c r="M4" s="38" t="n">
        <v>7.6</v>
      </c>
      <c r="N4" s="37"/>
      <c r="O4" s="8"/>
      <c r="P4" s="8"/>
      <c r="Q4" s="12" t="n">
        <v>2</v>
      </c>
      <c r="R4" s="12" t="s">
        <v>2213</v>
      </c>
      <c r="S4" s="9" t="str">
        <f aca="false">IF(ISNA(VLOOKUP($A4,processing!$A:$B,1,0)), "no", "yes")</f>
        <v>yes</v>
      </c>
      <c r="T4" s="9" t="str">
        <f aca="false">IF(ISNA(VLOOKUP($A4,outputs!$A:$B,1,0)), "no", "yes")</f>
        <v>yes</v>
      </c>
      <c r="U4" s="9" t="str">
        <f aca="false">IF(ISNA(VLOOKUP($A4,accuracy!$A:$B,1,0)), "no", "yes")</f>
        <v>yes</v>
      </c>
      <c r="V4" s="9" t="str">
        <f aca="false" t="array" ref="V4:V4">INDEX(publications!$A$1:$A$1000, MATCH($B4, publications!$B$1:$B$1000, 0))</f>
        <v>Amaury</v>
      </c>
    </row>
    <row r="5" customFormat="false" ht="15" hidden="false" customHeight="false" outlineLevel="0" collapsed="false">
      <c r="A5" s="8" t="str">
        <f aca="false">CONCATENATE(VLOOKUP($B5,publications!$B:$D,3,0), ".", $C5)</f>
        <v>D5BPHY87.2</v>
      </c>
      <c r="B5" s="12" t="s">
        <v>1441</v>
      </c>
      <c r="C5" s="35" t="n">
        <f aca="false">COUNTIF(B$2:B5,B5)</f>
        <v>2</v>
      </c>
      <c r="D5" s="12" t="s">
        <v>1881</v>
      </c>
      <c r="E5" s="12" t="s">
        <v>2209</v>
      </c>
      <c r="F5" s="12" t="s">
        <v>320</v>
      </c>
      <c r="G5" s="12" t="s">
        <v>2210</v>
      </c>
      <c r="H5" s="12" t="n">
        <v>1970</v>
      </c>
      <c r="I5" s="12" t="n">
        <v>1970</v>
      </c>
      <c r="J5" s="12" t="s">
        <v>2211</v>
      </c>
      <c r="K5" s="8"/>
      <c r="L5" s="12"/>
      <c r="M5" s="38" t="n">
        <v>5.2</v>
      </c>
      <c r="N5" s="37"/>
      <c r="O5" s="8"/>
      <c r="P5" s="8"/>
      <c r="Q5" s="12" t="n">
        <v>2</v>
      </c>
      <c r="R5" s="12" t="s">
        <v>2213</v>
      </c>
      <c r="S5" s="9" t="str">
        <f aca="false">IF(ISNA(VLOOKUP($A5,processing!$A:$B,1,0)), "no", "yes")</f>
        <v>yes</v>
      </c>
      <c r="T5" s="9" t="str">
        <f aca="false">IF(ISNA(VLOOKUP($A5,outputs!$A:$B,1,0)), "no", "yes")</f>
        <v>yes</v>
      </c>
      <c r="U5" s="9" t="str">
        <f aca="false">IF(ISNA(VLOOKUP($A5,accuracy!$A:$B,1,0)), "no", "yes")</f>
        <v>yes</v>
      </c>
      <c r="V5" s="9" t="str">
        <f aca="false" t="array" ref="V5:V5">INDEX(publications!$A$1:$A$1000, MATCH($B5, publications!$B$1:$B$1000, 0))</f>
        <v>Amaury</v>
      </c>
    </row>
    <row r="6" customFormat="false" ht="15" hidden="false" customHeight="false" outlineLevel="0" collapsed="false">
      <c r="A6" s="8" t="str">
        <f aca="false">CONCATENATE(VLOOKUP($B6,publications!$B:$D,3,0), ".", $C6)</f>
        <v>D5BPHY87.3</v>
      </c>
      <c r="B6" s="12" t="s">
        <v>1441</v>
      </c>
      <c r="C6" s="35" t="n">
        <f aca="false">COUNTIF(B$2:B6,B6)</f>
        <v>3</v>
      </c>
      <c r="D6" s="12" t="s">
        <v>1885</v>
      </c>
      <c r="E6" s="12" t="s">
        <v>2214</v>
      </c>
      <c r="F6" s="12" t="s">
        <v>338</v>
      </c>
      <c r="G6" s="12" t="s">
        <v>2215</v>
      </c>
      <c r="H6" s="12" t="n">
        <v>1984</v>
      </c>
      <c r="I6" s="12" t="n">
        <v>1984</v>
      </c>
      <c r="J6" s="12" t="s">
        <v>2207</v>
      </c>
      <c r="K6" s="8"/>
      <c r="L6" s="12"/>
      <c r="M6" s="38" t="n">
        <v>0.5</v>
      </c>
      <c r="N6" s="37"/>
      <c r="O6" s="8"/>
      <c r="P6" s="8"/>
      <c r="Q6" s="12" t="n">
        <v>4</v>
      </c>
      <c r="R6" s="12" t="s">
        <v>2216</v>
      </c>
      <c r="S6" s="9" t="str">
        <f aca="false">IF(ISNA(VLOOKUP($A6,processing!$A:$B,1,0)), "no", "yes")</f>
        <v>yes</v>
      </c>
      <c r="T6" s="9" t="str">
        <f aca="false">IF(ISNA(VLOOKUP($A6,outputs!$A:$B,1,0)), "no", "yes")</f>
        <v>yes</v>
      </c>
      <c r="U6" s="9" t="str">
        <f aca="false">IF(ISNA(VLOOKUP($A6,accuracy!$A:$B,1,0)), "no", "yes")</f>
        <v>yes</v>
      </c>
      <c r="V6" s="9" t="str">
        <f aca="false" t="array" ref="V6:V6">INDEX(publications!$A$1:$A$1000, MATCH($B6, publications!$B$1:$B$1000, 0))</f>
        <v>Amaury</v>
      </c>
    </row>
    <row r="7" customFormat="false" ht="15" hidden="false" customHeight="false" outlineLevel="0" collapsed="false">
      <c r="A7" s="8" t="str">
        <f aca="false">CONCATENATE(VLOOKUP($B7,publications!$B:$D,3,0), ".", $C7)</f>
        <v>UFU92EAC.1</v>
      </c>
      <c r="B7" s="12" t="s">
        <v>1443</v>
      </c>
      <c r="C7" s="35" t="n">
        <f aca="false">COUNTIF(B$2:B7,B7)</f>
        <v>1</v>
      </c>
      <c r="D7" s="12" t="s">
        <v>1881</v>
      </c>
      <c r="E7" s="12" t="s">
        <v>2209</v>
      </c>
      <c r="F7" s="12" t="s">
        <v>320</v>
      </c>
      <c r="G7" s="12" t="s">
        <v>2210</v>
      </c>
      <c r="H7" s="12" t="n">
        <v>1973</v>
      </c>
      <c r="I7" s="12" t="n">
        <v>1973</v>
      </c>
      <c r="J7" s="12" t="s">
        <v>2211</v>
      </c>
      <c r="K7" s="8"/>
      <c r="L7" s="12"/>
      <c r="M7" s="38" t="n">
        <v>8</v>
      </c>
      <c r="N7" s="37"/>
      <c r="O7" s="8"/>
      <c r="P7" s="8"/>
      <c r="Q7" s="12" t="n">
        <v>5</v>
      </c>
      <c r="R7" s="12" t="s">
        <v>2212</v>
      </c>
      <c r="S7" s="9" t="str">
        <f aca="false">IF(ISNA(VLOOKUP($A7,processing!$A:$B,1,0)), "no", "yes")</f>
        <v>yes</v>
      </c>
      <c r="T7" s="9" t="str">
        <f aca="false">IF(ISNA(VLOOKUP($A7,outputs!$A:$B,1,0)), "no", "yes")</f>
        <v>yes</v>
      </c>
      <c r="U7" s="9" t="str">
        <f aca="false">IF(ISNA(VLOOKUP($A7,accuracy!$A:$B,1,0)), "no", "yes")</f>
        <v>yes</v>
      </c>
      <c r="V7" s="9" t="str">
        <f aca="false" t="array" ref="V7:V7">INDEX(publications!$A$1:$A$1000, MATCH($B7, publications!$B$1:$B$1000, 0))</f>
        <v>Amaury</v>
      </c>
    </row>
    <row r="8" customFormat="false" ht="15" hidden="false" customHeight="false" outlineLevel="0" collapsed="false">
      <c r="A8" s="8" t="str">
        <f aca="false">CONCATENATE(VLOOKUP($B8,publications!$B:$D,3,0), ".", $C8)</f>
        <v>IWKSCW57.1</v>
      </c>
      <c r="B8" s="12" t="s">
        <v>1469</v>
      </c>
      <c r="C8" s="35" t="n">
        <f aca="false">COUNTIF(B$2:B8,B8)</f>
        <v>1</v>
      </c>
      <c r="D8" s="12" t="s">
        <v>1881</v>
      </c>
      <c r="E8" s="12" t="s">
        <v>2209</v>
      </c>
      <c r="F8" s="12" t="s">
        <v>320</v>
      </c>
      <c r="G8" s="12" t="s">
        <v>2210</v>
      </c>
      <c r="H8" s="12" t="n">
        <v>1973</v>
      </c>
      <c r="I8" s="12" t="n">
        <v>1980</v>
      </c>
      <c r="J8" s="12" t="s">
        <v>2211</v>
      </c>
      <c r="K8" s="8"/>
      <c r="L8" s="12"/>
      <c r="M8" s="38" t="n">
        <v>6</v>
      </c>
      <c r="N8" s="37"/>
      <c r="O8" s="12" t="n">
        <v>7</v>
      </c>
      <c r="P8" s="12" t="s">
        <v>2217</v>
      </c>
      <c r="Q8" s="12" t="n">
        <v>424</v>
      </c>
      <c r="R8" s="12" t="s">
        <v>2212</v>
      </c>
      <c r="S8" s="9" t="str">
        <f aca="false">IF(ISNA(VLOOKUP($A8,processing!$A:$B,1,0)), "no", "yes")</f>
        <v>yes</v>
      </c>
      <c r="T8" s="9" t="str">
        <f aca="false">IF(ISNA(VLOOKUP($A8,outputs!$A:$B,1,0)), "no", "yes")</f>
        <v>yes</v>
      </c>
      <c r="U8" s="9" t="str">
        <f aca="false">IF(ISNA(VLOOKUP($A8,accuracy!$A:$B,1,0)), "no", "yes")</f>
        <v>yes</v>
      </c>
      <c r="V8" s="9" t="str">
        <f aca="false" t="array" ref="V8:V8">INDEX(publications!$A$1:$A$1000, MATCH($B8, publications!$B$1:$B$1000, 0))</f>
        <v>Amaury</v>
      </c>
    </row>
    <row r="9" customFormat="false" ht="15" hidden="false" customHeight="false" outlineLevel="0" collapsed="false">
      <c r="A9" s="8" t="str">
        <f aca="false">CONCATENATE(VLOOKUP($B9,publications!$B:$D,3,0), ".", $C9)</f>
        <v>YW232UWW.1</v>
      </c>
      <c r="B9" s="12" t="s">
        <v>1479</v>
      </c>
      <c r="C9" s="35" t="n">
        <f aca="false">COUNTIF(B$2:B9,B9)</f>
        <v>1</v>
      </c>
      <c r="D9" s="12" t="s">
        <v>1885</v>
      </c>
      <c r="E9" s="12" t="s">
        <v>2218</v>
      </c>
      <c r="F9" s="12" t="s">
        <v>2205</v>
      </c>
      <c r="G9" s="12" t="s">
        <v>2219</v>
      </c>
      <c r="H9" s="12" t="n">
        <v>1958</v>
      </c>
      <c r="I9" s="8"/>
      <c r="J9" s="8"/>
      <c r="K9" s="8"/>
      <c r="L9" s="8"/>
      <c r="M9" s="36" t="s">
        <v>2208</v>
      </c>
      <c r="N9" s="39" t="s">
        <v>2220</v>
      </c>
      <c r="O9" s="12" t="n">
        <v>10</v>
      </c>
      <c r="P9" s="12" t="s">
        <v>2217</v>
      </c>
      <c r="Q9" s="12" t="n">
        <v>34</v>
      </c>
      <c r="R9" s="8"/>
      <c r="S9" s="9" t="str">
        <f aca="false">IF(ISNA(VLOOKUP($A9,processing!$A:$B,1,0)), "no", "yes")</f>
        <v>yes</v>
      </c>
      <c r="T9" s="9" t="str">
        <f aca="false">IF(ISNA(VLOOKUP($A9,outputs!$A:$B,1,0)), "no", "yes")</f>
        <v>yes</v>
      </c>
      <c r="U9" s="9" t="str">
        <f aca="false">IF(ISNA(VLOOKUP($A9,accuracy!$A:$B,1,0)), "no", "yes")</f>
        <v>yes</v>
      </c>
      <c r="V9" s="9" t="str">
        <f aca="false" t="array" ref="V9:V9">INDEX(publications!$A$1:$A$1000, MATCH($B9, publications!$B$1:$B$1000, 0))</f>
        <v>Amaury</v>
      </c>
    </row>
    <row r="10" customFormat="false" ht="15" hidden="false" customHeight="false" outlineLevel="0" collapsed="false">
      <c r="A10" s="8" t="str">
        <f aca="false">CONCATENATE(VLOOKUP($B10,publications!$B:$D,3,0), ".", $C10)</f>
        <v>YW232UWW.2</v>
      </c>
      <c r="B10" s="12" t="s">
        <v>1479</v>
      </c>
      <c r="C10" s="35" t="n">
        <f aca="false">COUNTIF(B$2:B10,B10)</f>
        <v>2</v>
      </c>
      <c r="D10" s="12" t="s">
        <v>1885</v>
      </c>
      <c r="E10" s="12" t="s">
        <v>2218</v>
      </c>
      <c r="F10" s="12" t="s">
        <v>2205</v>
      </c>
      <c r="G10" s="12" t="s">
        <v>2219</v>
      </c>
      <c r="H10" s="12" t="n">
        <v>1981</v>
      </c>
      <c r="I10" s="8"/>
      <c r="J10" s="8"/>
      <c r="K10" s="8"/>
      <c r="L10" s="8"/>
      <c r="M10" s="36" t="s">
        <v>2208</v>
      </c>
      <c r="N10" s="39" t="s">
        <v>2221</v>
      </c>
      <c r="O10" s="12" t="n">
        <v>10</v>
      </c>
      <c r="P10" s="12" t="s">
        <v>2217</v>
      </c>
      <c r="Q10" s="12" t="n">
        <v>6</v>
      </c>
      <c r="R10" s="8"/>
      <c r="S10" s="9" t="str">
        <f aca="false">IF(ISNA(VLOOKUP($A10,processing!$A:$B,1,0)), "no", "yes")</f>
        <v>yes</v>
      </c>
      <c r="T10" s="9" t="str">
        <f aca="false">IF(ISNA(VLOOKUP($A10,outputs!$A:$B,1,0)), "no", "yes")</f>
        <v>yes</v>
      </c>
      <c r="U10" s="9" t="str">
        <f aca="false">IF(ISNA(VLOOKUP($A10,accuracy!$A:$B,1,0)), "no", "yes")</f>
        <v>yes</v>
      </c>
      <c r="V10" s="9" t="str">
        <f aca="false" t="array" ref="V10:V10">INDEX(publications!$A$1:$A$1000, MATCH($B10, publications!$B$1:$B$1000, 0))</f>
        <v>Amaury</v>
      </c>
    </row>
    <row r="11" customFormat="false" ht="15" hidden="false" customHeight="false" outlineLevel="0" collapsed="false">
      <c r="A11" s="8" t="str">
        <f aca="false">CONCATENATE(VLOOKUP($B11,publications!$B:$D,3,0), ".", $C11)</f>
        <v>5ER8DF4Z.1</v>
      </c>
      <c r="B11" s="12" t="s">
        <v>1488</v>
      </c>
      <c r="C11" s="35" t="n">
        <f aca="false">COUNTIF(B$2:B11,B11)</f>
        <v>1</v>
      </c>
      <c r="D11" s="12" t="s">
        <v>1885</v>
      </c>
      <c r="E11" s="12" t="s">
        <v>2209</v>
      </c>
      <c r="F11" s="12" t="s">
        <v>320</v>
      </c>
      <c r="G11" s="12" t="s">
        <v>2210</v>
      </c>
      <c r="H11" s="12" t="n">
        <v>1956</v>
      </c>
      <c r="I11" s="12" t="n">
        <v>1957</v>
      </c>
      <c r="J11" s="12" t="s">
        <v>2222</v>
      </c>
      <c r="K11" s="8"/>
      <c r="L11" s="8"/>
      <c r="M11" s="38" t="n">
        <v>0.6</v>
      </c>
      <c r="N11" s="39" t="s">
        <v>2223</v>
      </c>
      <c r="O11" s="12" t="n">
        <v>21</v>
      </c>
      <c r="P11" s="12" t="s">
        <v>2217</v>
      </c>
      <c r="Q11" s="12" t="n">
        <v>40</v>
      </c>
      <c r="R11" s="12" t="s">
        <v>2224</v>
      </c>
      <c r="S11" s="9" t="str">
        <f aca="false">IF(ISNA(VLOOKUP($A11,processing!$A:$B,1,0)), "no", "yes")</f>
        <v>yes</v>
      </c>
      <c r="T11" s="9" t="str">
        <f aca="false">IF(ISNA(VLOOKUP($A11,outputs!$A:$B,1,0)), "no", "yes")</f>
        <v>yes</v>
      </c>
      <c r="U11" s="9" t="str">
        <f aca="false">IF(ISNA(VLOOKUP($A11,accuracy!$A:$B,1,0)), "no", "yes")</f>
        <v>yes</v>
      </c>
      <c r="V11" s="9" t="str">
        <f aca="false" t="array" ref="V11:V11">INDEX(publications!$A$1:$A$1000, MATCH($B11, publications!$B$1:$B$1000, 0))</f>
        <v>Amaury</v>
      </c>
    </row>
    <row r="12" customFormat="false" ht="15" hidden="false" customHeight="false" outlineLevel="0" collapsed="false">
      <c r="A12" s="8" t="str">
        <f aca="false">CONCATENATE(VLOOKUP($B12,publications!$B:$D,3,0), ".", $C12)</f>
        <v>TPNA7T79.1</v>
      </c>
      <c r="B12" s="12" t="s">
        <v>1504</v>
      </c>
      <c r="C12" s="35" t="n">
        <f aca="false">COUNTIF(B$2:B12,B12)</f>
        <v>1</v>
      </c>
      <c r="D12" s="12" t="s">
        <v>1881</v>
      </c>
      <c r="E12" s="12" t="s">
        <v>2209</v>
      </c>
      <c r="F12" s="12" t="s">
        <v>320</v>
      </c>
      <c r="G12" s="12" t="s">
        <v>2210</v>
      </c>
      <c r="H12" s="12" t="n">
        <v>1964</v>
      </c>
      <c r="I12" s="12" t="n">
        <v>1964</v>
      </c>
      <c r="J12" s="12" t="s">
        <v>2211</v>
      </c>
      <c r="K12" s="8"/>
      <c r="L12" s="12"/>
      <c r="M12" s="38" t="n">
        <v>7.6</v>
      </c>
      <c r="N12" s="37"/>
      <c r="O12" s="12" t="n">
        <v>14</v>
      </c>
      <c r="P12" s="12" t="s">
        <v>2217</v>
      </c>
      <c r="Q12" s="12" t="n">
        <v>6</v>
      </c>
      <c r="R12" s="12" t="s">
        <v>2213</v>
      </c>
      <c r="S12" s="9" t="str">
        <f aca="false">IF(ISNA(VLOOKUP($A12,processing!$A:$B,1,0)), "no", "yes")</f>
        <v>yes</v>
      </c>
      <c r="T12" s="9" t="str">
        <f aca="false">IF(ISNA(VLOOKUP($A12,outputs!$A:$B,1,0)), "no", "yes")</f>
        <v>yes</v>
      </c>
      <c r="U12" s="9" t="str">
        <f aca="false">IF(ISNA(VLOOKUP($A12,accuracy!$A:$B,1,0)), "no", "yes")</f>
        <v>yes</v>
      </c>
      <c r="V12" s="9" t="str">
        <f aca="false" t="array" ref="V12:V12">INDEX(publications!$A$1:$A$1000, MATCH($B12, publications!$B$1:$B$1000, 0))</f>
        <v>Amaury</v>
      </c>
    </row>
    <row r="13" customFormat="false" ht="15" hidden="false" customHeight="false" outlineLevel="0" collapsed="false">
      <c r="A13" s="8" t="str">
        <f aca="false">CONCATENATE(VLOOKUP($B13,publications!$B:$D,3,0), ".", $C13)</f>
        <v>TPNA7T79.2</v>
      </c>
      <c r="B13" s="12" t="s">
        <v>1504</v>
      </c>
      <c r="C13" s="35" t="n">
        <f aca="false">COUNTIF(B$2:B13,B13)</f>
        <v>2</v>
      </c>
      <c r="D13" s="12" t="s">
        <v>1881</v>
      </c>
      <c r="E13" s="12" t="s">
        <v>2209</v>
      </c>
      <c r="F13" s="12" t="s">
        <v>320</v>
      </c>
      <c r="G13" s="12" t="s">
        <v>2210</v>
      </c>
      <c r="H13" s="12" t="n">
        <v>1973</v>
      </c>
      <c r="I13" s="12" t="n">
        <v>1980</v>
      </c>
      <c r="J13" s="12" t="s">
        <v>2211</v>
      </c>
      <c r="K13" s="8"/>
      <c r="L13" s="12"/>
      <c r="M13" s="38" t="n">
        <v>7.6</v>
      </c>
      <c r="N13" s="37"/>
      <c r="O13" s="12" t="n">
        <v>14</v>
      </c>
      <c r="P13" s="12" t="s">
        <v>2217</v>
      </c>
      <c r="Q13" s="12" t="n">
        <v>3</v>
      </c>
      <c r="R13" s="12" t="s">
        <v>2212</v>
      </c>
      <c r="S13" s="9" t="str">
        <f aca="false">IF(ISNA(VLOOKUP($A13,processing!$A:$B,1,0)), "no", "yes")</f>
        <v>yes</v>
      </c>
      <c r="T13" s="9" t="str">
        <f aca="false">IF(ISNA(VLOOKUP($A13,outputs!$A:$B,1,0)), "no", "yes")</f>
        <v>yes</v>
      </c>
      <c r="U13" s="9" t="str">
        <f aca="false">IF(ISNA(VLOOKUP($A13,accuracy!$A:$B,1,0)), "no", "yes")</f>
        <v>yes</v>
      </c>
      <c r="V13" s="9" t="str">
        <f aca="false" t="array" ref="V13:V13">INDEX(publications!$A$1:$A$1000, MATCH($B13, publications!$B$1:$B$1000, 0))</f>
        <v>Amaury</v>
      </c>
    </row>
    <row r="14" customFormat="false" ht="15" hidden="false" customHeight="false" outlineLevel="0" collapsed="false">
      <c r="A14" s="8" t="str">
        <f aca="false">CONCATENATE(VLOOKUP($B14,publications!$B:$D,3,0), ".", $C14)</f>
        <v>5UI9RGTX.1</v>
      </c>
      <c r="B14" s="12" t="s">
        <v>1523</v>
      </c>
      <c r="C14" s="35" t="n">
        <f aca="false">COUNTIF(B$2:B14,B14)</f>
        <v>1</v>
      </c>
      <c r="D14" s="12" t="s">
        <v>1881</v>
      </c>
      <c r="E14" s="12" t="s">
        <v>2209</v>
      </c>
      <c r="F14" s="12" t="s">
        <v>320</v>
      </c>
      <c r="G14" s="12" t="s">
        <v>2210</v>
      </c>
      <c r="H14" s="12" t="n">
        <v>1973</v>
      </c>
      <c r="I14" s="12" t="n">
        <v>1973</v>
      </c>
      <c r="J14" s="12" t="s">
        <v>2211</v>
      </c>
      <c r="K14" s="8"/>
      <c r="L14" s="12"/>
      <c r="M14" s="38" t="n">
        <v>8</v>
      </c>
      <c r="N14" s="37"/>
      <c r="O14" s="12" t="n">
        <v>7</v>
      </c>
      <c r="P14" s="12" t="s">
        <v>2217</v>
      </c>
      <c r="Q14" s="12" t="n">
        <v>4</v>
      </c>
      <c r="R14" s="12" t="s">
        <v>2212</v>
      </c>
      <c r="S14" s="9" t="str">
        <f aca="false">IF(ISNA(VLOOKUP($A14,processing!$A:$B,1,0)), "no", "yes")</f>
        <v>yes</v>
      </c>
      <c r="T14" s="9" t="str">
        <f aca="false">IF(ISNA(VLOOKUP($A14,outputs!$A:$B,1,0)), "no", "yes")</f>
        <v>yes</v>
      </c>
      <c r="U14" s="9" t="str">
        <f aca="false">IF(ISNA(VLOOKUP($A14,accuracy!$A:$B,1,0)), "no", "yes")</f>
        <v>yes</v>
      </c>
      <c r="V14" s="9" t="str">
        <f aca="false" t="array" ref="V14:V14">INDEX(publications!$A$1:$A$1000, MATCH($B14, publications!$B$1:$B$1000, 0))</f>
        <v>Amaury</v>
      </c>
    </row>
    <row r="15" customFormat="false" ht="15" hidden="false" customHeight="false" outlineLevel="0" collapsed="false">
      <c r="A15" s="8" t="str">
        <f aca="false">CONCATENATE(VLOOKUP($B15,publications!$B:$D,3,0), ".", $C15)</f>
        <v>UHTXA8J6.1</v>
      </c>
      <c r="B15" s="12" t="s">
        <v>1535</v>
      </c>
      <c r="C15" s="35" t="n">
        <f aca="false">COUNTIF(B$2:B15,B15)</f>
        <v>1</v>
      </c>
      <c r="D15" s="12" t="s">
        <v>1881</v>
      </c>
      <c r="E15" s="12" t="s">
        <v>2209</v>
      </c>
      <c r="F15" s="12" t="s">
        <v>320</v>
      </c>
      <c r="G15" s="12" t="s">
        <v>2210</v>
      </c>
      <c r="H15" s="12" t="n">
        <v>1964</v>
      </c>
      <c r="I15" s="12" t="n">
        <v>1964</v>
      </c>
      <c r="J15" s="12" t="s">
        <v>2211</v>
      </c>
      <c r="K15" s="8"/>
      <c r="L15" s="12"/>
      <c r="M15" s="36" t="s">
        <v>2208</v>
      </c>
      <c r="N15" s="37"/>
      <c r="O15" s="8"/>
      <c r="P15" s="8"/>
      <c r="Q15" s="8"/>
      <c r="R15" s="8"/>
      <c r="S15" s="9" t="str">
        <f aca="false">IF(ISNA(VLOOKUP($A15,processing!$A:$B,1,0)), "no", "yes")</f>
        <v>yes</v>
      </c>
      <c r="T15" s="9" t="str">
        <f aca="false">IF(ISNA(VLOOKUP($A15,outputs!$A:$B,1,0)), "no", "yes")</f>
        <v>yes</v>
      </c>
      <c r="U15" s="9" t="str">
        <f aca="false">IF(ISNA(VLOOKUP($A15,accuracy!$A:$B,1,0)), "no", "yes")</f>
        <v>yes</v>
      </c>
      <c r="V15" s="9" t="str">
        <f aca="false" t="array" ref="V15:V15">INDEX(publications!$A$1:$A$1000, MATCH($B15, publications!$B$1:$B$1000, 0))</f>
        <v>Amaury</v>
      </c>
    </row>
    <row r="16" customFormat="false" ht="15" hidden="false" customHeight="false" outlineLevel="0" collapsed="false">
      <c r="A16" s="8" t="str">
        <f aca="false">CONCATENATE(VLOOKUP($B16,publications!$B:$D,3,0), ".", $C16)</f>
        <v>KTXXTV3Y.1</v>
      </c>
      <c r="B16" s="12" t="s">
        <v>1583</v>
      </c>
      <c r="C16" s="35" t="n">
        <f aca="false">COUNTIF(B$2:B16,B16)</f>
        <v>1</v>
      </c>
      <c r="D16" s="12" t="s">
        <v>1881</v>
      </c>
      <c r="E16" s="12" t="s">
        <v>2209</v>
      </c>
      <c r="F16" s="12" t="s">
        <v>320</v>
      </c>
      <c r="G16" s="12" t="s">
        <v>2210</v>
      </c>
      <c r="H16" s="12" t="n">
        <v>1968</v>
      </c>
      <c r="I16" s="12" t="n">
        <v>1968</v>
      </c>
      <c r="J16" s="12" t="s">
        <v>2211</v>
      </c>
      <c r="K16" s="12" t="n">
        <v>156000</v>
      </c>
      <c r="L16" s="12" t="s">
        <v>2225</v>
      </c>
      <c r="M16" s="38" t="n">
        <v>2</v>
      </c>
      <c r="N16" s="37"/>
      <c r="O16" s="12" t="n">
        <v>7</v>
      </c>
      <c r="P16" s="12" t="s">
        <v>2217</v>
      </c>
      <c r="Q16" s="12" t="n">
        <v>4</v>
      </c>
      <c r="R16" s="8"/>
      <c r="S16" s="9" t="str">
        <f aca="false">IF(ISNA(VLOOKUP($A16,processing!$A:$B,1,0)), "no", "yes")</f>
        <v>yes</v>
      </c>
      <c r="T16" s="9" t="str">
        <f aca="false">IF(ISNA(VLOOKUP($A16,outputs!$A:$B,1,0)), "no", "yes")</f>
        <v>yes</v>
      </c>
      <c r="U16" s="9" t="str">
        <f aca="false">IF(ISNA(VLOOKUP($A16,accuracy!$A:$B,1,0)), "no", "yes")</f>
        <v>yes</v>
      </c>
      <c r="V16" s="9" t="str">
        <f aca="false" t="array" ref="V16:V16">INDEX(publications!$A$1:$A$1000, MATCH($B16, publications!$B$1:$B$1000, 0))</f>
        <v>Amaury</v>
      </c>
    </row>
    <row r="17" customFormat="false" ht="15" hidden="false" customHeight="false" outlineLevel="0" collapsed="false">
      <c r="A17" s="8" t="str">
        <f aca="false">CONCATENATE(VLOOKUP($B17,publications!$B:$D,3,0), ".", $C17)</f>
        <v>69M5DZSF.1</v>
      </c>
      <c r="B17" s="12" t="s">
        <v>1592</v>
      </c>
      <c r="C17" s="35" t="n">
        <f aca="false">COUNTIF(B$2:B17,B17)</f>
        <v>1</v>
      </c>
      <c r="D17" s="12" t="s">
        <v>1881</v>
      </c>
      <c r="E17" s="12" t="s">
        <v>2209</v>
      </c>
      <c r="F17" s="12" t="s">
        <v>320</v>
      </c>
      <c r="G17" s="12" t="s">
        <v>2210</v>
      </c>
      <c r="H17" s="12" t="n">
        <v>1962</v>
      </c>
      <c r="I17" s="12" t="n">
        <v>1968</v>
      </c>
      <c r="J17" s="12" t="s">
        <v>2211</v>
      </c>
      <c r="K17" s="8"/>
      <c r="L17" s="12"/>
      <c r="M17" s="38" t="n">
        <v>2</v>
      </c>
      <c r="N17" s="37"/>
      <c r="O17" s="8"/>
      <c r="P17" s="8"/>
      <c r="Q17" s="12" t="n">
        <v>208</v>
      </c>
      <c r="R17" s="12" t="s">
        <v>2226</v>
      </c>
      <c r="S17" s="9" t="str">
        <f aca="false">IF(ISNA(VLOOKUP($A17,processing!$A:$B,1,0)), "no", "yes")</f>
        <v>yes</v>
      </c>
      <c r="T17" s="9" t="str">
        <f aca="false">IF(ISNA(VLOOKUP($A17,outputs!$A:$B,1,0)), "no", "yes")</f>
        <v>yes</v>
      </c>
      <c r="U17" s="9" t="str">
        <f aca="false">IF(ISNA(VLOOKUP($A17,accuracy!$A:$B,1,0)), "no", "yes")</f>
        <v>yes</v>
      </c>
      <c r="V17" s="9" t="str">
        <f aca="false" t="array" ref="V17:V17">INDEX(publications!$A$1:$A$1000, MATCH($B17, publications!$B$1:$B$1000, 0))</f>
        <v>Amaury</v>
      </c>
    </row>
    <row r="18" customFormat="false" ht="15" hidden="false" customHeight="false" outlineLevel="0" collapsed="false">
      <c r="A18" s="8" t="str">
        <f aca="false">CONCATENATE(VLOOKUP($B18,publications!$B:$D,3,0), ".", $C18)</f>
        <v>SPYHCGR7.1</v>
      </c>
      <c r="B18" s="12" t="s">
        <v>1593</v>
      </c>
      <c r="C18" s="35" t="n">
        <f aca="false">COUNTIF(B$2:B18,B18)</f>
        <v>1</v>
      </c>
      <c r="D18" s="12" t="s">
        <v>1881</v>
      </c>
      <c r="E18" s="12" t="s">
        <v>2209</v>
      </c>
      <c r="F18" s="12" t="s">
        <v>320</v>
      </c>
      <c r="G18" s="12" t="s">
        <v>2210</v>
      </c>
      <c r="H18" s="12" t="n">
        <v>1974</v>
      </c>
      <c r="I18" s="12" t="n">
        <v>1979</v>
      </c>
      <c r="J18" s="12" t="s">
        <v>2211</v>
      </c>
      <c r="K18" s="8"/>
      <c r="L18" s="8"/>
      <c r="M18" s="36" t="s">
        <v>2208</v>
      </c>
      <c r="N18" s="37"/>
      <c r="O18" s="12" t="n">
        <v>7</v>
      </c>
      <c r="P18" s="12" t="s">
        <v>2217</v>
      </c>
      <c r="Q18" s="12" t="n">
        <v>4</v>
      </c>
      <c r="R18" s="12" t="s">
        <v>2227</v>
      </c>
      <c r="S18" s="9" t="str">
        <f aca="false">IF(ISNA(VLOOKUP($A18,processing!$A:$B,1,0)), "no", "yes")</f>
        <v>yes</v>
      </c>
      <c r="T18" s="9" t="str">
        <f aca="false">IF(ISNA(VLOOKUP($A18,outputs!$A:$B,1,0)), "no", "yes")</f>
        <v>yes</v>
      </c>
      <c r="U18" s="9" t="str">
        <f aca="false">IF(ISNA(VLOOKUP($A18,accuracy!$A:$B,1,0)), "no", "yes")</f>
        <v>yes</v>
      </c>
      <c r="V18" s="9" t="str">
        <f aca="false" t="array" ref="V18:V18">INDEX(publications!$A$1:$A$1000, MATCH($B18, publications!$B$1:$B$1000, 0))</f>
        <v>Amaury</v>
      </c>
    </row>
    <row r="19" customFormat="false" ht="15" hidden="false" customHeight="false" outlineLevel="0" collapsed="false">
      <c r="A19" s="8" t="str">
        <f aca="false">CONCATENATE(VLOOKUP($B19,publications!$B:$D,3,0), ".", $C19)</f>
        <v>I497FPR3.1</v>
      </c>
      <c r="B19" s="12" t="s">
        <v>1605</v>
      </c>
      <c r="C19" s="35" t="n">
        <f aca="false">COUNTIF(B$2:B19,B19)</f>
        <v>1</v>
      </c>
      <c r="D19" s="12" t="s">
        <v>1881</v>
      </c>
      <c r="E19" s="12" t="s">
        <v>2209</v>
      </c>
      <c r="F19" s="12" t="s">
        <v>320</v>
      </c>
      <c r="G19" s="12" t="s">
        <v>2210</v>
      </c>
      <c r="H19" s="12" t="n">
        <v>1974</v>
      </c>
      <c r="I19" s="8"/>
      <c r="J19" s="12" t="s">
        <v>2211</v>
      </c>
      <c r="K19" s="8"/>
      <c r="L19" s="8"/>
      <c r="M19" s="38"/>
      <c r="N19" s="37"/>
      <c r="O19" s="12" t="n">
        <v>7</v>
      </c>
      <c r="P19" s="12" t="s">
        <v>2217</v>
      </c>
      <c r="Q19" s="12" t="n">
        <v>2</v>
      </c>
      <c r="R19" s="8"/>
      <c r="S19" s="9" t="str">
        <f aca="false">IF(ISNA(VLOOKUP($A19,processing!$A:$B,1,0)), "no", "yes")</f>
        <v>yes</v>
      </c>
      <c r="T19" s="9" t="str">
        <f aca="false">IF(ISNA(VLOOKUP($A19,outputs!$A:$B,1,0)), "no", "yes")</f>
        <v>yes</v>
      </c>
      <c r="U19" s="9" t="str">
        <f aca="false">IF(ISNA(VLOOKUP($A19,accuracy!$A:$B,1,0)), "no", "yes")</f>
        <v>yes</v>
      </c>
      <c r="V19" s="9" t="str">
        <f aca="false" t="array" ref="V19:V19">INDEX(publications!$A$1:$A$1000, MATCH($B19, publications!$B$1:$B$1000, 0))</f>
        <v>Amaury</v>
      </c>
    </row>
    <row r="20" customFormat="false" ht="15" hidden="false" customHeight="false" outlineLevel="0" collapsed="false">
      <c r="A20" s="8" t="str">
        <f aca="false">CONCATENATE(VLOOKUP($B20,publications!$B:$D,3,0), ".", $C20)</f>
        <v>LNXI6UYT.1</v>
      </c>
      <c r="B20" s="12" t="s">
        <v>1628</v>
      </c>
      <c r="C20" s="35" t="n">
        <f aca="false">COUNTIF(B$2:B20,B20)</f>
        <v>1</v>
      </c>
      <c r="D20" s="12" t="s">
        <v>1881</v>
      </c>
      <c r="E20" s="12" t="s">
        <v>2209</v>
      </c>
      <c r="F20" s="12" t="s">
        <v>320</v>
      </c>
      <c r="G20" s="12" t="s">
        <v>2210</v>
      </c>
      <c r="H20" s="12" t="n">
        <v>1974</v>
      </c>
      <c r="I20" s="8"/>
      <c r="J20" s="12" t="s">
        <v>2211</v>
      </c>
      <c r="K20" s="8"/>
      <c r="L20" s="8"/>
      <c r="M20" s="38" t="n">
        <v>6</v>
      </c>
      <c r="N20" s="37"/>
      <c r="O20" s="12" t="n">
        <v>7</v>
      </c>
      <c r="P20" s="12" t="s">
        <v>2217</v>
      </c>
      <c r="Q20" s="12" t="n">
        <v>2</v>
      </c>
      <c r="R20" s="8"/>
      <c r="S20" s="9" t="str">
        <f aca="false">IF(ISNA(VLOOKUP($A20,processing!$A:$B,1,0)), "no", "yes")</f>
        <v>yes</v>
      </c>
      <c r="T20" s="9" t="str">
        <f aca="false">IF(ISNA(VLOOKUP($A20,outputs!$A:$B,1,0)), "no", "yes")</f>
        <v>yes</v>
      </c>
      <c r="U20" s="9" t="str">
        <f aca="false">IF(ISNA(VLOOKUP($A20,accuracy!$A:$B,1,0)), "no", "yes")</f>
        <v>yes</v>
      </c>
      <c r="V20" s="9" t="str">
        <f aca="false" t="array" ref="V20:V20">INDEX(publications!$A$1:$A$1000, MATCH($B20, publications!$B$1:$B$1000, 0))</f>
        <v>Amaury</v>
      </c>
    </row>
    <row r="21" customFormat="false" ht="15" hidden="false" customHeight="false" outlineLevel="0" collapsed="false">
      <c r="A21" s="8" t="str">
        <f aca="false">CONCATENATE(VLOOKUP($B21,publications!$B:$D,3,0), ".", $C21)</f>
        <v>WCZUHQVX.1</v>
      </c>
      <c r="B21" s="12" t="s">
        <v>1648</v>
      </c>
      <c r="C21" s="35" t="n">
        <f aca="false">COUNTIF(B$2:B21,B21)</f>
        <v>1</v>
      </c>
      <c r="D21" s="12" t="s">
        <v>1881</v>
      </c>
      <c r="E21" s="12" t="s">
        <v>2209</v>
      </c>
      <c r="F21" s="12" t="s">
        <v>320</v>
      </c>
      <c r="G21" s="12" t="s">
        <v>2210</v>
      </c>
      <c r="H21" s="12" t="n">
        <v>1972</v>
      </c>
      <c r="I21" s="8"/>
      <c r="J21" s="12" t="s">
        <v>2211</v>
      </c>
      <c r="K21" s="12" t="n">
        <v>150000</v>
      </c>
      <c r="L21" s="12" t="s">
        <v>2225</v>
      </c>
      <c r="M21" s="38" t="n">
        <v>1.8</v>
      </c>
      <c r="N21" s="39" t="s">
        <v>2228</v>
      </c>
      <c r="O21" s="12" t="n">
        <v>2400</v>
      </c>
      <c r="P21" s="12" t="s">
        <v>2229</v>
      </c>
      <c r="Q21" s="12" t="n">
        <v>2</v>
      </c>
      <c r="R21" s="8"/>
      <c r="S21" s="9" t="str">
        <f aca="false">IF(ISNA(VLOOKUP($A21,processing!$A:$B,1,0)), "no", "yes")</f>
        <v>yes</v>
      </c>
      <c r="T21" s="9" t="str">
        <f aca="false">IF(ISNA(VLOOKUP($A21,outputs!$A:$B,1,0)), "no", "yes")</f>
        <v>yes</v>
      </c>
      <c r="U21" s="9" t="str">
        <f aca="false">IF(ISNA(VLOOKUP($A21,accuracy!$A:$B,1,0)), "no", "yes")</f>
        <v>yes</v>
      </c>
      <c r="V21" s="9" t="str">
        <f aca="false" t="array" ref="V21:V21">INDEX(publications!$A$1:$A$1000, MATCH($B21, publications!$B$1:$B$1000, 0))</f>
        <v>Amaury</v>
      </c>
    </row>
    <row r="22" customFormat="false" ht="15" hidden="false" customHeight="false" outlineLevel="0" collapsed="false">
      <c r="A22" s="8" t="str">
        <f aca="false">CONCATENATE(VLOOKUP($B22,publications!$B:$D,3,0), ".", $C22)</f>
        <v>HRXNERQE.1</v>
      </c>
      <c r="B22" s="12" t="s">
        <v>1652</v>
      </c>
      <c r="C22" s="35" t="n">
        <f aca="false">COUNTIF(B$2:B22,B22)</f>
        <v>1</v>
      </c>
      <c r="D22" s="12" t="s">
        <v>1885</v>
      </c>
      <c r="E22" s="12" t="s">
        <v>2230</v>
      </c>
      <c r="F22" s="12" t="s">
        <v>2205</v>
      </c>
      <c r="G22" s="12" t="s">
        <v>2231</v>
      </c>
      <c r="H22" s="12" t="n">
        <v>1945</v>
      </c>
      <c r="I22" s="8"/>
      <c r="J22" s="12" t="s">
        <v>2207</v>
      </c>
      <c r="K22" s="8"/>
      <c r="L22" s="12"/>
      <c r="M22" s="38" t="n">
        <v>0.5</v>
      </c>
      <c r="N22" s="40" t="s">
        <v>2232</v>
      </c>
      <c r="O22" s="12" t="n">
        <v>1200</v>
      </c>
      <c r="P22" s="12" t="s">
        <v>2229</v>
      </c>
      <c r="Q22" s="12" t="n">
        <v>20</v>
      </c>
      <c r="R22" s="8"/>
      <c r="S22" s="9" t="str">
        <f aca="false">IF(ISNA(VLOOKUP($A22,processing!$A:$B,1,0)), "no", "yes")</f>
        <v>yes</v>
      </c>
      <c r="T22" s="9" t="str">
        <f aca="false">IF(ISNA(VLOOKUP($A22,outputs!$A:$B,1,0)), "no", "yes")</f>
        <v>yes</v>
      </c>
      <c r="U22" s="9" t="str">
        <f aca="false">IF(ISNA(VLOOKUP($A22,accuracy!$A:$B,1,0)), "no", "yes")</f>
        <v>yes</v>
      </c>
      <c r="V22" s="9" t="str">
        <f aca="false" t="array" ref="V22:V22">INDEX(publications!$A$1:$A$1000, MATCH($B22, publications!$B$1:$B$1000, 0))</f>
        <v>Amaury</v>
      </c>
    </row>
    <row r="23" customFormat="false" ht="15" hidden="false" customHeight="false" outlineLevel="0" collapsed="false">
      <c r="A23" s="8" t="str">
        <f aca="false">CONCATENATE(VLOOKUP($B23,publications!$B:$D,3,0), ".", $C23)</f>
        <v>HRXNERQE.2</v>
      </c>
      <c r="B23" s="12" t="s">
        <v>1652</v>
      </c>
      <c r="C23" s="35" t="n">
        <f aca="false">COUNTIF(B$2:B23,B23)</f>
        <v>2</v>
      </c>
      <c r="D23" s="12" t="s">
        <v>1881</v>
      </c>
      <c r="E23" s="12" t="s">
        <v>2209</v>
      </c>
      <c r="F23" s="12" t="s">
        <v>320</v>
      </c>
      <c r="G23" s="12" t="s">
        <v>2210</v>
      </c>
      <c r="H23" s="12" t="n">
        <v>1978</v>
      </c>
      <c r="I23" s="8"/>
      <c r="J23" s="12" t="s">
        <v>2211</v>
      </c>
      <c r="K23" s="8"/>
      <c r="L23" s="12"/>
      <c r="M23" s="38" t="n">
        <v>6</v>
      </c>
      <c r="N23" s="41"/>
      <c r="O23" s="12" t="n">
        <v>7</v>
      </c>
      <c r="P23" s="12" t="s">
        <v>2217</v>
      </c>
      <c r="Q23" s="12" t="n">
        <v>4</v>
      </c>
      <c r="R23" s="12" t="s">
        <v>2233</v>
      </c>
      <c r="S23" s="9" t="str">
        <f aca="false">IF(ISNA(VLOOKUP($A23,processing!$A:$B,1,0)), "no", "yes")</f>
        <v>yes</v>
      </c>
      <c r="T23" s="9" t="str">
        <f aca="false">IF(ISNA(VLOOKUP($A23,outputs!$A:$B,1,0)), "no", "yes")</f>
        <v>yes</v>
      </c>
      <c r="U23" s="9" t="str">
        <f aca="false">IF(ISNA(VLOOKUP($A23,accuracy!$A:$B,1,0)), "no", "yes")</f>
        <v>yes</v>
      </c>
      <c r="V23" s="9" t="str">
        <f aca="false" t="array" ref="V23:V23">INDEX(publications!$A$1:$A$1000, MATCH($B23, publications!$B$1:$B$1000, 0))</f>
        <v>Amaury</v>
      </c>
    </row>
    <row r="24" customFormat="false" ht="15" hidden="false" customHeight="false" outlineLevel="0" collapsed="false">
      <c r="A24" s="8" t="str">
        <f aca="false">CONCATENATE(VLOOKUP($B24,publications!$B:$D,3,0), ".", $C24)</f>
        <v>RCSSD3W5.1</v>
      </c>
      <c r="B24" s="12" t="s">
        <v>1654</v>
      </c>
      <c r="C24" s="35" t="n">
        <f aca="false">COUNTIF(B$2:B24,B24)</f>
        <v>1</v>
      </c>
      <c r="D24" s="12" t="s">
        <v>1885</v>
      </c>
      <c r="E24" s="12" t="s">
        <v>2234</v>
      </c>
      <c r="F24" s="12" t="s">
        <v>2205</v>
      </c>
      <c r="G24" s="12" t="s">
        <v>2235</v>
      </c>
      <c r="H24" s="12" t="n">
        <v>1941</v>
      </c>
      <c r="I24" s="8"/>
      <c r="J24" s="12" t="s">
        <v>2211</v>
      </c>
      <c r="K24" s="12" t="n">
        <v>3200</v>
      </c>
      <c r="L24" s="8"/>
      <c r="M24" s="38"/>
      <c r="N24" s="39" t="s">
        <v>2236</v>
      </c>
      <c r="O24" s="12" t="n">
        <v>2500</v>
      </c>
      <c r="P24" s="12" t="s">
        <v>2229</v>
      </c>
      <c r="Q24" s="8"/>
      <c r="R24" s="8"/>
      <c r="S24" s="9" t="str">
        <f aca="false">IF(ISNA(VLOOKUP($A24,processing!$A:$B,1,0)), "no", "yes")</f>
        <v>yes</v>
      </c>
      <c r="T24" s="9" t="str">
        <f aca="false">IF(ISNA(VLOOKUP($A24,outputs!$A:$B,1,0)), "no", "yes")</f>
        <v>yes</v>
      </c>
      <c r="U24" s="9" t="str">
        <f aca="false">IF(ISNA(VLOOKUP($A24,accuracy!$A:$B,1,0)), "no", "yes")</f>
        <v>yes</v>
      </c>
      <c r="V24" s="9" t="str">
        <f aca="false" t="array" ref="V24:V24">INDEX(publications!$A$1:$A$1000, MATCH($B24, publications!$B$1:$B$1000, 0))</f>
        <v>Amaury</v>
      </c>
    </row>
    <row r="25" customFormat="false" ht="15" hidden="false" customHeight="false" outlineLevel="0" collapsed="false">
      <c r="A25" s="8" t="str">
        <f aca="false">CONCATENATE(VLOOKUP($B25,publications!$B:$D,3,0), ".", $C25)</f>
        <v>RCSSD3W5.2</v>
      </c>
      <c r="B25" s="12" t="s">
        <v>1654</v>
      </c>
      <c r="C25" s="35" t="n">
        <f aca="false">COUNTIF(B$2:B25,B25)</f>
        <v>2</v>
      </c>
      <c r="D25" s="12" t="s">
        <v>1885</v>
      </c>
      <c r="E25" s="12" t="s">
        <v>2234</v>
      </c>
      <c r="F25" s="12" t="s">
        <v>2205</v>
      </c>
      <c r="G25" s="12" t="s">
        <v>2235</v>
      </c>
      <c r="H25" s="12" t="n">
        <v>1955</v>
      </c>
      <c r="I25" s="8"/>
      <c r="J25" s="12" t="s">
        <v>2211</v>
      </c>
      <c r="K25" s="12" t="n">
        <v>6000</v>
      </c>
      <c r="L25" s="8"/>
      <c r="M25" s="38"/>
      <c r="N25" s="39" t="s">
        <v>2237</v>
      </c>
      <c r="O25" s="12" t="n">
        <v>2500</v>
      </c>
      <c r="P25" s="12" t="s">
        <v>2229</v>
      </c>
      <c r="Q25" s="8"/>
      <c r="R25" s="8"/>
      <c r="S25" s="9" t="str">
        <f aca="false">IF(ISNA(VLOOKUP($A25,processing!$A:$B,1,0)), "no", "yes")</f>
        <v>yes</v>
      </c>
      <c r="T25" s="9" t="str">
        <f aca="false">IF(ISNA(VLOOKUP($A25,outputs!$A:$B,1,0)), "no", "yes")</f>
        <v>yes</v>
      </c>
      <c r="U25" s="9" t="str">
        <f aca="false">IF(ISNA(VLOOKUP($A25,accuracy!$A:$B,1,0)), "no", "yes")</f>
        <v>yes</v>
      </c>
      <c r="V25" s="9" t="str">
        <f aca="false" t="array" ref="V25:V25">INDEX(publications!$A$1:$A$1000, MATCH($B25, publications!$B$1:$B$1000, 0))</f>
        <v>Amaury</v>
      </c>
    </row>
    <row r="26" customFormat="false" ht="15" hidden="false" customHeight="false" outlineLevel="0" collapsed="false">
      <c r="A26" s="8" t="str">
        <f aca="false">CONCATENATE(VLOOKUP($B26,publications!$B:$D,3,0), ".", $C26)</f>
        <v>RCSSD3W5.3</v>
      </c>
      <c r="B26" s="12" t="s">
        <v>1654</v>
      </c>
      <c r="C26" s="35" t="n">
        <f aca="false">COUNTIF(B$2:B26,B26)</f>
        <v>3</v>
      </c>
      <c r="D26" s="12" t="s">
        <v>1885</v>
      </c>
      <c r="E26" s="12" t="s">
        <v>2234</v>
      </c>
      <c r="F26" s="12" t="s">
        <v>2205</v>
      </c>
      <c r="G26" s="12" t="s">
        <v>2235</v>
      </c>
      <c r="H26" s="12" t="n">
        <v>1975</v>
      </c>
      <c r="I26" s="8"/>
      <c r="J26" s="12" t="s">
        <v>2211</v>
      </c>
      <c r="K26" s="12" t="n">
        <v>2500</v>
      </c>
      <c r="L26" s="8"/>
      <c r="M26" s="38"/>
      <c r="N26" s="39" t="s">
        <v>2238</v>
      </c>
      <c r="O26" s="12" t="n">
        <v>2500</v>
      </c>
      <c r="P26" s="12" t="s">
        <v>2229</v>
      </c>
      <c r="Q26" s="8"/>
      <c r="R26" s="8"/>
      <c r="S26" s="9" t="str">
        <f aca="false">IF(ISNA(VLOOKUP($A26,processing!$A:$B,1,0)), "no", "yes")</f>
        <v>yes</v>
      </c>
      <c r="T26" s="9" t="str">
        <f aca="false">IF(ISNA(VLOOKUP($A26,outputs!$A:$B,1,0)), "no", "yes")</f>
        <v>yes</v>
      </c>
      <c r="U26" s="9" t="str">
        <f aca="false">IF(ISNA(VLOOKUP($A26,accuracy!$A:$B,1,0)), "no", "yes")</f>
        <v>yes</v>
      </c>
      <c r="V26" s="9" t="str">
        <f aca="false" t="array" ref="V26:V26">INDEX(publications!$A$1:$A$1000, MATCH($B26, publications!$B$1:$B$1000, 0))</f>
        <v>Amaury</v>
      </c>
    </row>
    <row r="27" customFormat="false" ht="15" hidden="false" customHeight="false" outlineLevel="0" collapsed="false">
      <c r="A27" s="8" t="str">
        <f aca="false">CONCATENATE(VLOOKUP($B27,publications!$B:$D,3,0), ".", $C27)</f>
        <v>RCSSD3W5.4</v>
      </c>
      <c r="B27" s="12" t="s">
        <v>1654</v>
      </c>
      <c r="C27" s="35" t="n">
        <f aca="false">COUNTIF(B$2:B27,B27)</f>
        <v>4</v>
      </c>
      <c r="D27" s="12" t="s">
        <v>1885</v>
      </c>
      <c r="E27" s="12" t="s">
        <v>2234</v>
      </c>
      <c r="F27" s="12" t="s">
        <v>2205</v>
      </c>
      <c r="G27" s="12" t="s">
        <v>2235</v>
      </c>
      <c r="H27" s="12" t="n">
        <v>1992</v>
      </c>
      <c r="I27" s="12"/>
      <c r="J27" s="12" t="s">
        <v>2211</v>
      </c>
      <c r="K27" s="12" t="n">
        <v>6070</v>
      </c>
      <c r="L27" s="8"/>
      <c r="M27" s="38"/>
      <c r="N27" s="39" t="s">
        <v>2239</v>
      </c>
      <c r="O27" s="12" t="n">
        <v>2500</v>
      </c>
      <c r="P27" s="12" t="s">
        <v>2229</v>
      </c>
      <c r="Q27" s="8"/>
      <c r="R27" s="8"/>
      <c r="S27" s="9" t="str">
        <f aca="false">IF(ISNA(VLOOKUP($A27,processing!$A:$B,1,0)), "no", "yes")</f>
        <v>yes</v>
      </c>
      <c r="T27" s="9" t="str">
        <f aca="false">IF(ISNA(VLOOKUP($A27,outputs!$A:$B,1,0)), "no", "yes")</f>
        <v>yes</v>
      </c>
      <c r="U27" s="9" t="str">
        <f aca="false">IF(ISNA(VLOOKUP($A27,accuracy!$A:$B,1,0)), "no", "yes")</f>
        <v>yes</v>
      </c>
      <c r="V27" s="9" t="str">
        <f aca="false" t="array" ref="V27:V27">INDEX(publications!$A$1:$A$1000, MATCH($B27, publications!$B$1:$B$1000, 0))</f>
        <v>Amaury</v>
      </c>
    </row>
    <row r="28" customFormat="false" ht="15" hidden="false" customHeight="false" outlineLevel="0" collapsed="false">
      <c r="A28" s="8" t="str">
        <f aca="false">CONCATENATE(VLOOKUP($B28,publications!$B:$D,3,0), ".", $C28)</f>
        <v>3Q3MUWTB.1</v>
      </c>
      <c r="B28" s="12" t="s">
        <v>1669</v>
      </c>
      <c r="C28" s="35" t="n">
        <f aca="false">COUNTIF(B$2:B28,B28)</f>
        <v>1</v>
      </c>
      <c r="D28" s="12" t="s">
        <v>1881</v>
      </c>
      <c r="E28" s="12" t="s">
        <v>2209</v>
      </c>
      <c r="F28" s="12" t="s">
        <v>320</v>
      </c>
      <c r="G28" s="12" t="s">
        <v>2210</v>
      </c>
      <c r="H28" s="12" t="n">
        <v>1963</v>
      </c>
      <c r="I28" s="12" t="n">
        <v>1963</v>
      </c>
      <c r="J28" s="12" t="s">
        <v>2211</v>
      </c>
      <c r="K28" s="8"/>
      <c r="L28" s="8"/>
      <c r="M28" s="38" t="n">
        <v>140</v>
      </c>
      <c r="N28" s="37"/>
      <c r="O28" s="8"/>
      <c r="P28" s="8"/>
      <c r="Q28" s="12" t="n">
        <v>14</v>
      </c>
      <c r="R28" s="8"/>
      <c r="S28" s="9" t="str">
        <f aca="false">IF(ISNA(VLOOKUP($A28,processing!$A:$B,1,0)), "no", "yes")</f>
        <v>yes</v>
      </c>
      <c r="T28" s="9" t="str">
        <f aca="false">IF(ISNA(VLOOKUP($A28,outputs!$A:$B,1,0)), "no", "yes")</f>
        <v>yes</v>
      </c>
      <c r="U28" s="9" t="str">
        <f aca="false">IF(ISNA(VLOOKUP($A28,accuracy!$A:$B,1,0)), "no", "yes")</f>
        <v>yes</v>
      </c>
      <c r="V28" s="9" t="str">
        <f aca="false" t="array" ref="V28:V28">INDEX(publications!$A$1:$A$1000, MATCH($B28, publications!$B$1:$B$1000, 0))</f>
        <v>Amaury</v>
      </c>
    </row>
    <row r="29" customFormat="false" ht="15" hidden="false" customHeight="false" outlineLevel="0" collapsed="false">
      <c r="A29" s="8" t="str">
        <f aca="false">CONCATENATE(VLOOKUP($B29,publications!$B:$D,3,0), ".", $C29)</f>
        <v>ZZ5TKXNF.1</v>
      </c>
      <c r="B29" s="12" t="s">
        <v>1698</v>
      </c>
      <c r="C29" s="35" t="n">
        <f aca="false">COUNTIF(B$2:B29,B29)</f>
        <v>1</v>
      </c>
      <c r="D29" s="12" t="s">
        <v>1881</v>
      </c>
      <c r="E29" s="12" t="s">
        <v>2209</v>
      </c>
      <c r="F29" s="12" t="s">
        <v>320</v>
      </c>
      <c r="G29" s="12" t="s">
        <v>2210</v>
      </c>
      <c r="H29" s="12" t="n">
        <v>1973</v>
      </c>
      <c r="I29" s="12" t="n">
        <v>1980</v>
      </c>
      <c r="J29" s="12" t="s">
        <v>2211</v>
      </c>
      <c r="K29" s="12" t="n">
        <v>171000</v>
      </c>
      <c r="L29" s="12" t="s">
        <v>2225</v>
      </c>
      <c r="M29" s="38" t="n">
        <v>6</v>
      </c>
      <c r="N29" s="37"/>
      <c r="O29" s="12" t="n">
        <v>14</v>
      </c>
      <c r="P29" s="12" t="s">
        <v>2217</v>
      </c>
      <c r="Q29" s="12" t="n">
        <v>37</v>
      </c>
      <c r="R29" s="8"/>
      <c r="S29" s="9" t="str">
        <f aca="false">IF(ISNA(VLOOKUP($A29,processing!$A:$B,1,0)), "no", "yes")</f>
        <v>yes</v>
      </c>
      <c r="T29" s="9" t="str">
        <f aca="false">IF(ISNA(VLOOKUP($A29,outputs!$A:$B,1,0)), "no", "yes")</f>
        <v>yes</v>
      </c>
      <c r="U29" s="9" t="str">
        <f aca="false">IF(ISNA(VLOOKUP($A29,accuracy!$A:$B,1,0)), "no", "yes")</f>
        <v>yes</v>
      </c>
      <c r="V29" s="9" t="str">
        <f aca="false" t="array" ref="V29:V29">INDEX(publications!$A$1:$A$1000, MATCH($B29, publications!$B$1:$B$1000, 0))</f>
        <v>Amaury</v>
      </c>
    </row>
    <row r="30" customFormat="false" ht="15" hidden="false" customHeight="false" outlineLevel="0" collapsed="false">
      <c r="A30" s="8" t="str">
        <f aca="false">CONCATENATE(VLOOKUP($B30,publications!$B:$D,3,0), ".", $C30)</f>
        <v>C97XPXE6.1</v>
      </c>
      <c r="B30" s="12" t="s">
        <v>1435</v>
      </c>
      <c r="C30" s="35" t="n">
        <f aca="false">COUNTIF(B$2:B30,B30)</f>
        <v>1</v>
      </c>
      <c r="D30" s="12" t="s">
        <v>1885</v>
      </c>
      <c r="E30" s="12" t="s">
        <v>2234</v>
      </c>
      <c r="F30" s="12" t="s">
        <v>338</v>
      </c>
      <c r="G30" s="12" t="s">
        <v>2240</v>
      </c>
      <c r="H30" s="12" t="n">
        <v>1959</v>
      </c>
      <c r="I30" s="12" t="n">
        <v>1959</v>
      </c>
      <c r="J30" s="12" t="s">
        <v>2207</v>
      </c>
      <c r="K30" s="12" t="n">
        <v>5050</v>
      </c>
      <c r="L30" s="8"/>
      <c r="M30" s="36" t="s">
        <v>2208</v>
      </c>
      <c r="N30" s="39" t="s">
        <v>2241</v>
      </c>
      <c r="O30" s="8"/>
      <c r="P30" s="8"/>
      <c r="Q30" s="12" t="n">
        <v>15</v>
      </c>
      <c r="R30" s="12" t="s">
        <v>2242</v>
      </c>
      <c r="S30" s="9" t="str">
        <f aca="false">IF(ISNA(VLOOKUP($A30,processing!$A:$B,1,0)), "no", "yes")</f>
        <v>yes</v>
      </c>
      <c r="T30" s="9" t="str">
        <f aca="false">IF(ISNA(VLOOKUP($A30,outputs!$A:$B,1,0)), "no", "yes")</f>
        <v>yes</v>
      </c>
      <c r="U30" s="9" t="str">
        <f aca="false">IF(ISNA(VLOOKUP($A30,accuracy!$A:$B,1,0)), "no", "yes")</f>
        <v>yes</v>
      </c>
      <c r="V30" s="9" t="str">
        <f aca="false" t="array" ref="V30:V30">INDEX(publications!$A$1:$A$1000, MATCH($B30, publications!$B$1:$B$1000, 0))</f>
        <v>Anette</v>
      </c>
    </row>
    <row r="31" customFormat="false" ht="15" hidden="false" customHeight="false" outlineLevel="0" collapsed="false">
      <c r="A31" s="8" t="str">
        <f aca="false">CONCATENATE(VLOOKUP($B31,publications!$B:$D,3,0), ".", $C31)</f>
        <v>PBSVU4ID.1</v>
      </c>
      <c r="B31" s="12" t="s">
        <v>1445</v>
      </c>
      <c r="C31" s="35" t="n">
        <f aca="false">COUNTIF(B$2:B31,B31)</f>
        <v>1</v>
      </c>
      <c r="D31" s="12" t="s">
        <v>1885</v>
      </c>
      <c r="E31" s="12" t="s">
        <v>2209</v>
      </c>
      <c r="F31" s="12" t="s">
        <v>2205</v>
      </c>
      <c r="G31" s="12" t="s">
        <v>2243</v>
      </c>
      <c r="H31" s="12" t="n">
        <v>1938</v>
      </c>
      <c r="I31" s="12" t="n">
        <v>1938</v>
      </c>
      <c r="J31" s="12" t="s">
        <v>2207</v>
      </c>
      <c r="K31" s="8"/>
      <c r="L31" s="8"/>
      <c r="M31" s="36" t="s">
        <v>2208</v>
      </c>
      <c r="N31" s="39" t="s">
        <v>2244</v>
      </c>
      <c r="O31" s="8"/>
      <c r="P31" s="8"/>
      <c r="Q31" s="12" t="n">
        <v>85</v>
      </c>
      <c r="R31" s="8"/>
      <c r="S31" s="9" t="str">
        <f aca="false">IF(ISNA(VLOOKUP($A31,processing!$A:$B,1,0)), "no", "yes")</f>
        <v>yes</v>
      </c>
      <c r="T31" s="9" t="str">
        <f aca="false">IF(ISNA(VLOOKUP($A31,outputs!$A:$B,1,0)), "no", "yes")</f>
        <v>yes</v>
      </c>
      <c r="U31" s="9" t="str">
        <f aca="false">IF(ISNA(VLOOKUP($A31,accuracy!$A:$B,1,0)), "no", "yes")</f>
        <v>yes</v>
      </c>
      <c r="V31" s="9" t="str">
        <f aca="false" t="array" ref="V31:V31">INDEX(publications!$A$1:$A$1000, MATCH($B31, publications!$B$1:$B$1000, 0))</f>
        <v>Anette</v>
      </c>
    </row>
    <row r="32" customFormat="false" ht="15" hidden="false" customHeight="false" outlineLevel="0" collapsed="false">
      <c r="A32" s="8" t="str">
        <f aca="false">CONCATENATE(VLOOKUP($B32,publications!$B:$D,3,0), ".", $C32)</f>
        <v>PBSVU4ID.2</v>
      </c>
      <c r="B32" s="12" t="s">
        <v>1445</v>
      </c>
      <c r="C32" s="35" t="n">
        <f aca="false">COUNTIF(B$2:B32,B32)</f>
        <v>2</v>
      </c>
      <c r="D32" s="12" t="s">
        <v>1885</v>
      </c>
      <c r="E32" s="12" t="s">
        <v>2209</v>
      </c>
      <c r="F32" s="12" t="s">
        <v>2205</v>
      </c>
      <c r="G32" s="12" t="s">
        <v>2243</v>
      </c>
      <c r="H32" s="12" t="n">
        <v>1939</v>
      </c>
      <c r="I32" s="12" t="n">
        <v>1939</v>
      </c>
      <c r="J32" s="12" t="s">
        <v>2207</v>
      </c>
      <c r="K32" s="8"/>
      <c r="L32" s="8"/>
      <c r="M32" s="36" t="s">
        <v>2208</v>
      </c>
      <c r="N32" s="39" t="s">
        <v>2244</v>
      </c>
      <c r="O32" s="8"/>
      <c r="P32" s="8"/>
      <c r="Q32" s="12" t="n">
        <v>95</v>
      </c>
      <c r="R32" s="8"/>
      <c r="S32" s="9" t="str">
        <f aca="false">IF(ISNA(VLOOKUP($A32,processing!$A:$B,1,0)), "no", "yes")</f>
        <v>yes</v>
      </c>
      <c r="T32" s="9" t="str">
        <f aca="false">IF(ISNA(VLOOKUP($A32,outputs!$A:$B,1,0)), "no", "yes")</f>
        <v>yes</v>
      </c>
      <c r="U32" s="9" t="str">
        <f aca="false">IF(ISNA(VLOOKUP($A32,accuracy!$A:$B,1,0)), "no", "yes")</f>
        <v>yes</v>
      </c>
      <c r="V32" s="9" t="str">
        <f aca="false" t="array" ref="V32:V32">INDEX(publications!$A$1:$A$1000, MATCH($B32, publications!$B$1:$B$1000, 0))</f>
        <v>Anette</v>
      </c>
    </row>
    <row r="33" customFormat="false" ht="15" hidden="false" customHeight="false" outlineLevel="0" collapsed="false">
      <c r="A33" s="8" t="str">
        <f aca="false">CONCATENATE(VLOOKUP($B33,publications!$B:$D,3,0), ".", $C33)</f>
        <v>PBSVU4ID.3</v>
      </c>
      <c r="B33" s="12" t="s">
        <v>1445</v>
      </c>
      <c r="C33" s="35" t="n">
        <f aca="false">COUNTIF(B$2:B33,B33)</f>
        <v>3</v>
      </c>
      <c r="D33" s="12" t="s">
        <v>1885</v>
      </c>
      <c r="E33" s="12" t="s">
        <v>2209</v>
      </c>
      <c r="F33" s="12" t="s">
        <v>2205</v>
      </c>
      <c r="G33" s="12" t="s">
        <v>2243</v>
      </c>
      <c r="H33" s="12" t="n">
        <v>1939</v>
      </c>
      <c r="I33" s="12" t="n">
        <v>1939</v>
      </c>
      <c r="J33" s="12" t="s">
        <v>2207</v>
      </c>
      <c r="K33" s="8"/>
      <c r="L33" s="8"/>
      <c r="M33" s="36" t="s">
        <v>2208</v>
      </c>
      <c r="N33" s="39" t="s">
        <v>2244</v>
      </c>
      <c r="O33" s="8"/>
      <c r="P33" s="8"/>
      <c r="Q33" s="12" t="n">
        <v>198</v>
      </c>
      <c r="R33" s="8"/>
      <c r="S33" s="9" t="str">
        <f aca="false">IF(ISNA(VLOOKUP($A33,processing!$A:$B,1,0)), "no", "yes")</f>
        <v>yes</v>
      </c>
      <c r="T33" s="9" t="str">
        <f aca="false">IF(ISNA(VLOOKUP($A33,outputs!$A:$B,1,0)), "no", "yes")</f>
        <v>yes</v>
      </c>
      <c r="U33" s="9" t="str">
        <f aca="false">IF(ISNA(VLOOKUP($A33,accuracy!$A:$B,1,0)), "no", "yes")</f>
        <v>yes</v>
      </c>
      <c r="V33" s="9" t="str">
        <f aca="false" t="array" ref="V33:V33">INDEX(publications!$A$1:$A$1000, MATCH($B33, publications!$B$1:$B$1000, 0))</f>
        <v>Anette</v>
      </c>
    </row>
    <row r="34" customFormat="false" ht="15" hidden="false" customHeight="false" outlineLevel="0" collapsed="false">
      <c r="A34" s="8" t="str">
        <f aca="false">CONCATENATE(VLOOKUP($B34,publications!$B:$D,3,0), ".", $C34)</f>
        <v>PBSVU4ID.4</v>
      </c>
      <c r="B34" s="12" t="s">
        <v>1445</v>
      </c>
      <c r="C34" s="35" t="n">
        <f aca="false">COUNTIF(B$2:B34,B34)</f>
        <v>4</v>
      </c>
      <c r="D34" s="12" t="s">
        <v>1885</v>
      </c>
      <c r="E34" s="12" t="s">
        <v>2209</v>
      </c>
      <c r="F34" s="12" t="s">
        <v>2205</v>
      </c>
      <c r="G34" s="12" t="s">
        <v>2243</v>
      </c>
      <c r="H34" s="12" t="n">
        <v>1937</v>
      </c>
      <c r="I34" s="12" t="n">
        <v>1937</v>
      </c>
      <c r="J34" s="12" t="s">
        <v>2207</v>
      </c>
      <c r="K34" s="8"/>
      <c r="L34" s="8"/>
      <c r="M34" s="36" t="s">
        <v>2208</v>
      </c>
      <c r="N34" s="39" t="s">
        <v>2244</v>
      </c>
      <c r="O34" s="8"/>
      <c r="P34" s="8"/>
      <c r="Q34" s="12" t="n">
        <v>104</v>
      </c>
      <c r="R34" s="8"/>
      <c r="S34" s="9" t="str">
        <f aca="false">IF(ISNA(VLOOKUP($A34,processing!$A:$B,1,0)), "no", "yes")</f>
        <v>yes</v>
      </c>
      <c r="T34" s="9" t="str">
        <f aca="false">IF(ISNA(VLOOKUP($A34,outputs!$A:$B,1,0)), "no", "yes")</f>
        <v>yes</v>
      </c>
      <c r="U34" s="9" t="str">
        <f aca="false">IF(ISNA(VLOOKUP($A34,accuracy!$A:$B,1,0)), "no", "yes")</f>
        <v>yes</v>
      </c>
      <c r="V34" s="9" t="str">
        <f aca="false" t="array" ref="V34:V34">INDEX(publications!$A$1:$A$1000, MATCH($B34, publications!$B$1:$B$1000, 0))</f>
        <v>Anette</v>
      </c>
    </row>
    <row r="35" customFormat="false" ht="15" hidden="false" customHeight="false" outlineLevel="0" collapsed="false">
      <c r="A35" s="8" t="str">
        <f aca="false">CONCATENATE(VLOOKUP($B35,publications!$B:$D,3,0), ".", $C35)</f>
        <v>PBSVU4ID.5</v>
      </c>
      <c r="B35" s="12" t="s">
        <v>1445</v>
      </c>
      <c r="C35" s="35" t="n">
        <f aca="false">COUNTIF(B$2:B35,B35)</f>
        <v>5</v>
      </c>
      <c r="D35" s="12" t="s">
        <v>1885</v>
      </c>
      <c r="E35" s="12" t="s">
        <v>2209</v>
      </c>
      <c r="F35" s="12" t="s">
        <v>2205</v>
      </c>
      <c r="G35" s="12" t="s">
        <v>2243</v>
      </c>
      <c r="H35" s="12" t="n">
        <v>1937</v>
      </c>
      <c r="I35" s="12" t="n">
        <v>1937</v>
      </c>
      <c r="J35" s="12" t="s">
        <v>2207</v>
      </c>
      <c r="K35" s="8"/>
      <c r="L35" s="8"/>
      <c r="M35" s="36" t="s">
        <v>2208</v>
      </c>
      <c r="N35" s="39" t="s">
        <v>2244</v>
      </c>
      <c r="O35" s="8"/>
      <c r="P35" s="8"/>
      <c r="Q35" s="12" t="n">
        <v>83</v>
      </c>
      <c r="R35" s="8"/>
      <c r="S35" s="9" t="str">
        <f aca="false">IF(ISNA(VLOOKUP($A35,processing!$A:$B,1,0)), "no", "yes")</f>
        <v>yes</v>
      </c>
      <c r="T35" s="9" t="str">
        <f aca="false">IF(ISNA(VLOOKUP($A35,outputs!$A:$B,1,0)), "no", "yes")</f>
        <v>yes</v>
      </c>
      <c r="U35" s="9" t="str">
        <f aca="false">IF(ISNA(VLOOKUP($A35,accuracy!$A:$B,1,0)), "no", "yes")</f>
        <v>yes</v>
      </c>
      <c r="V35" s="9" t="str">
        <f aca="false" t="array" ref="V35:V35">INDEX(publications!$A$1:$A$1000, MATCH($B35, publications!$B$1:$B$1000, 0))</f>
        <v>Anette</v>
      </c>
    </row>
    <row r="36" customFormat="false" ht="15" hidden="false" customHeight="false" outlineLevel="0" collapsed="false">
      <c r="A36" s="8" t="str">
        <f aca="false">CONCATENATE(VLOOKUP($B36,publications!$B:$D,3,0), ".", $C36)</f>
        <v>PBSVU4ID.6</v>
      </c>
      <c r="B36" s="12" t="s">
        <v>1445</v>
      </c>
      <c r="C36" s="35" t="n">
        <f aca="false">COUNTIF(B$2:B36,B36)</f>
        <v>6</v>
      </c>
      <c r="D36" s="12" t="s">
        <v>1885</v>
      </c>
      <c r="E36" s="12" t="s">
        <v>2209</v>
      </c>
      <c r="F36" s="12" t="s">
        <v>2205</v>
      </c>
      <c r="G36" s="12" t="s">
        <v>2243</v>
      </c>
      <c r="H36" s="12" t="n">
        <v>1940</v>
      </c>
      <c r="I36" s="12" t="n">
        <v>1940</v>
      </c>
      <c r="J36" s="12" t="s">
        <v>2207</v>
      </c>
      <c r="K36" s="8"/>
      <c r="L36" s="8"/>
      <c r="M36" s="36" t="s">
        <v>2208</v>
      </c>
      <c r="N36" s="39" t="s">
        <v>2244</v>
      </c>
      <c r="O36" s="8"/>
      <c r="P36" s="8"/>
      <c r="Q36" s="12" t="n">
        <v>82</v>
      </c>
      <c r="R36" s="8"/>
      <c r="S36" s="9" t="str">
        <f aca="false">IF(ISNA(VLOOKUP($A36,processing!$A:$B,1,0)), "no", "yes")</f>
        <v>yes</v>
      </c>
      <c r="T36" s="9" t="str">
        <f aca="false">IF(ISNA(VLOOKUP($A36,outputs!$A:$B,1,0)), "no", "yes")</f>
        <v>yes</v>
      </c>
      <c r="U36" s="9" t="str">
        <f aca="false">IF(ISNA(VLOOKUP($A36,accuracy!$A:$B,1,0)), "no", "yes")</f>
        <v>yes</v>
      </c>
      <c r="V36" s="9" t="str">
        <f aca="false" t="array" ref="V36:V36">INDEX(publications!$A$1:$A$1000, MATCH($B36, publications!$B$1:$B$1000, 0))</f>
        <v>Anette</v>
      </c>
    </row>
    <row r="37" customFormat="false" ht="15" hidden="false" customHeight="false" outlineLevel="0" collapsed="false">
      <c r="A37" s="8" t="str">
        <f aca="false">CONCATENATE(VLOOKUP($B37,publications!$B:$D,3,0), ".", $C37)</f>
        <v>4IQDTMM4.1</v>
      </c>
      <c r="B37" s="12" t="s">
        <v>1484</v>
      </c>
      <c r="C37" s="35" t="n">
        <f aca="false">COUNTIF(B$2:B37,B37)</f>
        <v>1</v>
      </c>
      <c r="D37" s="12" t="s">
        <v>1885</v>
      </c>
      <c r="E37" s="12" t="s">
        <v>2245</v>
      </c>
      <c r="F37" s="12" t="s">
        <v>320</v>
      </c>
      <c r="G37" s="12" t="s">
        <v>2246</v>
      </c>
      <c r="H37" s="12" t="n">
        <v>1971</v>
      </c>
      <c r="I37" s="12" t="n">
        <v>1971</v>
      </c>
      <c r="J37" s="8"/>
      <c r="K37" s="12" t="n">
        <v>2700</v>
      </c>
      <c r="L37" s="12"/>
      <c r="M37" s="38" t="n">
        <v>0.37</v>
      </c>
      <c r="N37" s="39" t="s">
        <v>2236</v>
      </c>
      <c r="O37" s="12" t="n">
        <v>21</v>
      </c>
      <c r="P37" s="12" t="s">
        <v>2217</v>
      </c>
      <c r="Q37" s="12" t="n">
        <v>61</v>
      </c>
      <c r="R37" s="8"/>
      <c r="S37" s="9" t="str">
        <f aca="false">IF(ISNA(VLOOKUP($A37,processing!$A:$B,1,0)), "no", "yes")</f>
        <v>yes</v>
      </c>
      <c r="T37" s="9" t="str">
        <f aca="false">IF(ISNA(VLOOKUP($A37,outputs!$A:$B,1,0)), "no", "yes")</f>
        <v>yes</v>
      </c>
      <c r="U37" s="9" t="str">
        <f aca="false">IF(ISNA(VLOOKUP($A37,accuracy!$A:$B,1,0)), "no", "yes")</f>
        <v>yes</v>
      </c>
      <c r="V37" s="9" t="str">
        <f aca="false" t="array" ref="V37:V37">INDEX(publications!$A$1:$A$1000, MATCH($B37, publications!$B$1:$B$1000, 0))</f>
        <v>Anette</v>
      </c>
    </row>
    <row r="38" customFormat="false" ht="15" hidden="false" customHeight="false" outlineLevel="0" collapsed="false">
      <c r="A38" s="8" t="str">
        <f aca="false">CONCATENATE(VLOOKUP($B38,publications!$B:$D,3,0), ".", $C38)</f>
        <v>4IQDTMM4.2</v>
      </c>
      <c r="B38" s="12" t="s">
        <v>1484</v>
      </c>
      <c r="C38" s="35" t="n">
        <f aca="false">COUNTIF(B$2:B38,B38)</f>
        <v>2</v>
      </c>
      <c r="D38" s="12" t="s">
        <v>1885</v>
      </c>
      <c r="E38" s="12" t="s">
        <v>2245</v>
      </c>
      <c r="F38" s="12" t="s">
        <v>320</v>
      </c>
      <c r="G38" s="12" t="s">
        <v>2246</v>
      </c>
      <c r="H38" s="12" t="n">
        <v>1981</v>
      </c>
      <c r="I38" s="12" t="n">
        <v>1981</v>
      </c>
      <c r="J38" s="8"/>
      <c r="K38" s="12" t="n">
        <v>4800</v>
      </c>
      <c r="L38" s="12"/>
      <c r="M38" s="38" t="n">
        <v>0.66</v>
      </c>
      <c r="N38" s="39" t="s">
        <v>2247</v>
      </c>
      <c r="O38" s="12" t="n">
        <v>21</v>
      </c>
      <c r="P38" s="12" t="s">
        <v>2217</v>
      </c>
      <c r="Q38" s="12" t="n">
        <v>27</v>
      </c>
      <c r="R38" s="8"/>
      <c r="S38" s="9" t="str">
        <f aca="false">IF(ISNA(VLOOKUP($A38,processing!$A:$B,1,0)), "no", "yes")</f>
        <v>yes</v>
      </c>
      <c r="T38" s="9" t="str">
        <f aca="false">IF(ISNA(VLOOKUP($A38,outputs!$A:$B,1,0)), "no", "yes")</f>
        <v>yes</v>
      </c>
      <c r="U38" s="9" t="str">
        <f aca="false">IF(ISNA(VLOOKUP($A38,accuracy!$A:$B,1,0)), "no", "yes")</f>
        <v>yes</v>
      </c>
      <c r="V38" s="9" t="str">
        <f aca="false" t="array" ref="V38:V38">INDEX(publications!$A$1:$A$1000, MATCH($B38, publications!$B$1:$B$1000, 0))</f>
        <v>Anette</v>
      </c>
    </row>
    <row r="39" customFormat="false" ht="15" hidden="false" customHeight="false" outlineLevel="0" collapsed="false">
      <c r="A39" s="8" t="str">
        <f aca="false">CONCATENATE(VLOOKUP($B39,publications!$B:$D,3,0), ".", $C39)</f>
        <v>4IQDTMM4.3</v>
      </c>
      <c r="B39" s="12" t="s">
        <v>1484</v>
      </c>
      <c r="C39" s="35" t="n">
        <f aca="false">COUNTIF(B$2:B39,B39)</f>
        <v>3</v>
      </c>
      <c r="D39" s="12" t="s">
        <v>1885</v>
      </c>
      <c r="E39" s="12" t="s">
        <v>2245</v>
      </c>
      <c r="F39" s="12" t="s">
        <v>320</v>
      </c>
      <c r="G39" s="12" t="s">
        <v>2246</v>
      </c>
      <c r="H39" s="12" t="n">
        <v>1990</v>
      </c>
      <c r="I39" s="12" t="n">
        <v>1990</v>
      </c>
      <c r="J39" s="8"/>
      <c r="K39" s="12" t="n">
        <v>5000</v>
      </c>
      <c r="L39" s="12"/>
      <c r="M39" s="38" t="n">
        <v>0.69</v>
      </c>
      <c r="N39" s="39" t="s">
        <v>2247</v>
      </c>
      <c r="O39" s="12" t="n">
        <v>21</v>
      </c>
      <c r="P39" s="12" t="s">
        <v>2217</v>
      </c>
      <c r="Q39" s="12" t="n">
        <v>31</v>
      </c>
      <c r="R39" s="8"/>
      <c r="S39" s="9" t="str">
        <f aca="false">IF(ISNA(VLOOKUP($A39,processing!$A:$B,1,0)), "no", "yes")</f>
        <v>yes</v>
      </c>
      <c r="T39" s="9" t="str">
        <f aca="false">IF(ISNA(VLOOKUP($A39,outputs!$A:$B,1,0)), "no", "yes")</f>
        <v>yes</v>
      </c>
      <c r="U39" s="9" t="str">
        <f aca="false">IF(ISNA(VLOOKUP($A39,accuracy!$A:$B,1,0)), "no", "yes")</f>
        <v>yes</v>
      </c>
      <c r="V39" s="9" t="str">
        <f aca="false" t="array" ref="V39:V39">INDEX(publications!$A$1:$A$1000, MATCH($B39, publications!$B$1:$B$1000, 0))</f>
        <v>Anette</v>
      </c>
    </row>
    <row r="40" customFormat="false" ht="15" hidden="false" customHeight="false" outlineLevel="0" collapsed="false">
      <c r="A40" s="8" t="str">
        <f aca="false">CONCATENATE(VLOOKUP($B40,publications!$B:$D,3,0), ".", $C40)</f>
        <v>4IQDTMM4.4</v>
      </c>
      <c r="B40" s="12" t="s">
        <v>1484</v>
      </c>
      <c r="C40" s="35" t="n">
        <f aca="false">COUNTIF(B$2:B40,B40)</f>
        <v>4</v>
      </c>
      <c r="D40" s="12" t="s">
        <v>1885</v>
      </c>
      <c r="E40" s="12" t="s">
        <v>2245</v>
      </c>
      <c r="F40" s="12" t="s">
        <v>320</v>
      </c>
      <c r="G40" s="12" t="s">
        <v>2246</v>
      </c>
      <c r="H40" s="12" t="n">
        <v>2001</v>
      </c>
      <c r="I40" s="12" t="n">
        <v>2001</v>
      </c>
      <c r="J40" s="8"/>
      <c r="K40" s="12" t="n">
        <v>4000</v>
      </c>
      <c r="L40" s="12"/>
      <c r="M40" s="38" t="n">
        <v>0.55</v>
      </c>
      <c r="N40" s="39" t="s">
        <v>2248</v>
      </c>
      <c r="O40" s="12" t="n">
        <v>21</v>
      </c>
      <c r="P40" s="12" t="s">
        <v>2217</v>
      </c>
      <c r="Q40" s="12" t="n">
        <v>44</v>
      </c>
      <c r="R40" s="8"/>
      <c r="S40" s="9" t="str">
        <f aca="false">IF(ISNA(VLOOKUP($A40,processing!$A:$B,1,0)), "no", "yes")</f>
        <v>yes</v>
      </c>
      <c r="T40" s="9" t="str">
        <f aca="false">IF(ISNA(VLOOKUP($A40,outputs!$A:$B,1,0)), "no", "yes")</f>
        <v>yes</v>
      </c>
      <c r="U40" s="9" t="str">
        <f aca="false">IF(ISNA(VLOOKUP($A40,accuracy!$A:$B,1,0)), "no", "yes")</f>
        <v>yes</v>
      </c>
      <c r="V40" s="9" t="str">
        <f aca="false" t="array" ref="V40:V40">INDEX(publications!$A$1:$A$1000, MATCH($B40, publications!$B$1:$B$1000, 0))</f>
        <v>Anette</v>
      </c>
    </row>
    <row r="41" customFormat="false" ht="15" hidden="false" customHeight="false" outlineLevel="0" collapsed="false">
      <c r="A41" s="8" t="str">
        <f aca="false">CONCATENATE(VLOOKUP($B41,publications!$B:$D,3,0), ".", $C41)</f>
        <v>D28F7QAG.1</v>
      </c>
      <c r="B41" s="12" t="s">
        <v>1486</v>
      </c>
      <c r="C41" s="35" t="n">
        <f aca="false">COUNTIF(B$2:B41,B41)</f>
        <v>1</v>
      </c>
      <c r="D41" s="12" t="s">
        <v>1885</v>
      </c>
      <c r="E41" s="12" t="s">
        <v>2249</v>
      </c>
      <c r="F41" s="12" t="s">
        <v>2205</v>
      </c>
      <c r="G41" s="12" t="s">
        <v>2250</v>
      </c>
      <c r="H41" s="12" t="n">
        <v>1940</v>
      </c>
      <c r="I41" s="12" t="n">
        <v>1949</v>
      </c>
      <c r="J41" s="12" t="s">
        <v>2215</v>
      </c>
      <c r="K41" s="8"/>
      <c r="L41" s="8"/>
      <c r="M41" s="36" t="s">
        <v>2208</v>
      </c>
      <c r="N41" s="37"/>
      <c r="O41" s="12" t="n">
        <v>600</v>
      </c>
      <c r="P41" s="12" t="s">
        <v>2229</v>
      </c>
      <c r="Q41" s="8"/>
      <c r="R41" s="12" t="s">
        <v>2251</v>
      </c>
      <c r="S41" s="9" t="str">
        <f aca="false">IF(ISNA(VLOOKUP($A41,processing!$A:$B,1,0)), "no", "yes")</f>
        <v>yes</v>
      </c>
      <c r="T41" s="9" t="str">
        <f aca="false">IF(ISNA(VLOOKUP($A41,outputs!$A:$B,1,0)), "no", "yes")</f>
        <v>yes</v>
      </c>
      <c r="U41" s="9" t="str">
        <f aca="false">IF(ISNA(VLOOKUP($A41,accuracy!$A:$B,1,0)), "no", "yes")</f>
        <v>yes</v>
      </c>
      <c r="V41" s="9" t="str">
        <f aca="false" t="array" ref="V41:V41">INDEX(publications!$A$1:$A$1000, MATCH($B41, publications!$B$1:$B$1000, 0))</f>
        <v>Anette</v>
      </c>
    </row>
    <row r="42" customFormat="false" ht="15" hidden="false" customHeight="false" outlineLevel="0" collapsed="false">
      <c r="A42" s="8" t="str">
        <f aca="false">CONCATENATE(VLOOKUP($B42,publications!$B:$D,3,0), ".", $C42)</f>
        <v>D28F7QAG.2</v>
      </c>
      <c r="B42" s="12" t="s">
        <v>1486</v>
      </c>
      <c r="C42" s="35" t="n">
        <f aca="false">COUNTIF(B$2:B42,B42)</f>
        <v>2</v>
      </c>
      <c r="D42" s="12" t="s">
        <v>1885</v>
      </c>
      <c r="E42" s="12" t="s">
        <v>2249</v>
      </c>
      <c r="F42" s="12" t="s">
        <v>2205</v>
      </c>
      <c r="G42" s="12" t="s">
        <v>2250</v>
      </c>
      <c r="H42" s="12" t="n">
        <v>1980</v>
      </c>
      <c r="I42" s="12" t="n">
        <v>1999</v>
      </c>
      <c r="J42" s="12" t="s">
        <v>2215</v>
      </c>
      <c r="K42" s="8"/>
      <c r="L42" s="8"/>
      <c r="M42" s="36" t="s">
        <v>2208</v>
      </c>
      <c r="N42" s="37"/>
      <c r="O42" s="12" t="n">
        <v>2000</v>
      </c>
      <c r="P42" s="12" t="s">
        <v>2229</v>
      </c>
      <c r="Q42" s="8"/>
      <c r="R42" s="12" t="s">
        <v>2251</v>
      </c>
      <c r="S42" s="9" t="str">
        <f aca="false">IF(ISNA(VLOOKUP($A42,processing!$A:$B,1,0)), "no", "yes")</f>
        <v>yes</v>
      </c>
      <c r="T42" s="9" t="str">
        <f aca="false">IF(ISNA(VLOOKUP($A42,outputs!$A:$B,1,0)), "no", "yes")</f>
        <v>yes</v>
      </c>
      <c r="U42" s="9" t="str">
        <f aca="false">IF(ISNA(VLOOKUP($A42,accuracy!$A:$B,1,0)), "no", "yes")</f>
        <v>yes</v>
      </c>
      <c r="V42" s="9" t="str">
        <f aca="false" t="array" ref="V42:V42">INDEX(publications!$A$1:$A$1000, MATCH($B42, publications!$B$1:$B$1000, 0))</f>
        <v>Anette</v>
      </c>
    </row>
    <row r="43" customFormat="false" ht="15" hidden="false" customHeight="false" outlineLevel="0" collapsed="false">
      <c r="A43" s="8" t="str">
        <f aca="false">CONCATENATE(VLOOKUP($B43,publications!$B:$D,3,0), ".", $C43)</f>
        <v>87CUAK8B.1</v>
      </c>
      <c r="B43" s="12" t="s">
        <v>1505</v>
      </c>
      <c r="C43" s="35" t="n">
        <f aca="false">COUNTIF(B$2:B43,B43)</f>
        <v>1</v>
      </c>
      <c r="D43" s="12" t="s">
        <v>1885</v>
      </c>
      <c r="E43" s="12" t="s">
        <v>2252</v>
      </c>
      <c r="F43" s="12" t="s">
        <v>320</v>
      </c>
      <c r="G43" s="12" t="s">
        <v>2253</v>
      </c>
      <c r="H43" s="12" t="n">
        <v>1965</v>
      </c>
      <c r="I43" s="12" t="n">
        <v>1965</v>
      </c>
      <c r="J43" s="12" t="s">
        <v>2207</v>
      </c>
      <c r="K43" s="8"/>
      <c r="L43" s="8"/>
      <c r="M43" s="36" t="s">
        <v>2208</v>
      </c>
      <c r="N43" s="37"/>
      <c r="O43" s="8"/>
      <c r="P43" s="8"/>
      <c r="Q43" s="8"/>
      <c r="R43" s="12" t="s">
        <v>2254</v>
      </c>
      <c r="S43" s="9" t="str">
        <f aca="false">IF(ISNA(VLOOKUP($A43,processing!$A:$B,1,0)), "no", "yes")</f>
        <v>yes</v>
      </c>
      <c r="T43" s="9" t="str">
        <f aca="false">IF(ISNA(VLOOKUP($A43,outputs!$A:$B,1,0)), "no", "yes")</f>
        <v>yes</v>
      </c>
      <c r="U43" s="9" t="str">
        <f aca="false">IF(ISNA(VLOOKUP($A43,accuracy!$A:$B,1,0)), "no", "yes")</f>
        <v>yes</v>
      </c>
      <c r="V43" s="9" t="str">
        <f aca="false" t="array" ref="V43:V43">INDEX(publications!$A$1:$A$1000, MATCH($B43, publications!$B$1:$B$1000, 0))</f>
        <v>Anette</v>
      </c>
    </row>
    <row r="44" customFormat="false" ht="15" hidden="false" customHeight="false" outlineLevel="0" collapsed="false">
      <c r="A44" s="8" t="str">
        <f aca="false">CONCATENATE(VLOOKUP($B44,publications!$B:$D,3,0), ".", $C44)</f>
        <v>87CUAK8B.2</v>
      </c>
      <c r="B44" s="12" t="s">
        <v>1505</v>
      </c>
      <c r="C44" s="35" t="n">
        <f aca="false">COUNTIF(B$2:B44,B44)</f>
        <v>2</v>
      </c>
      <c r="D44" s="12" t="s">
        <v>1885</v>
      </c>
      <c r="E44" s="12" t="s">
        <v>2252</v>
      </c>
      <c r="F44" s="12" t="s">
        <v>320</v>
      </c>
      <c r="G44" s="12" t="s">
        <v>2253</v>
      </c>
      <c r="H44" s="12" t="n">
        <v>1985</v>
      </c>
      <c r="I44" s="12" t="n">
        <v>1985</v>
      </c>
      <c r="J44" s="12" t="s">
        <v>2207</v>
      </c>
      <c r="K44" s="8"/>
      <c r="L44" s="8"/>
      <c r="M44" s="36" t="s">
        <v>2208</v>
      </c>
      <c r="N44" s="37"/>
      <c r="O44" s="8"/>
      <c r="P44" s="8"/>
      <c r="Q44" s="8"/>
      <c r="R44" s="12" t="s">
        <v>2254</v>
      </c>
      <c r="S44" s="9" t="str">
        <f aca="false">IF(ISNA(VLOOKUP($A44,processing!$A:$B,1,0)), "no", "yes")</f>
        <v>yes</v>
      </c>
      <c r="T44" s="9" t="str">
        <f aca="false">IF(ISNA(VLOOKUP($A44,outputs!$A:$B,1,0)), "no", "yes")</f>
        <v>yes</v>
      </c>
      <c r="U44" s="9" t="str">
        <f aca="false">IF(ISNA(VLOOKUP($A44,accuracy!$A:$B,1,0)), "no", "yes")</f>
        <v>yes</v>
      </c>
      <c r="V44" s="9" t="str">
        <f aca="false" t="array" ref="V44:V44">INDEX(publications!$A$1:$A$1000, MATCH($B44, publications!$B$1:$B$1000, 0))</f>
        <v>Anette</v>
      </c>
    </row>
    <row r="45" customFormat="false" ht="15" hidden="false" customHeight="false" outlineLevel="0" collapsed="false">
      <c r="A45" s="8" t="str">
        <f aca="false">CONCATENATE(VLOOKUP($B45,publications!$B:$D,3,0), ".", $C45)</f>
        <v>87CUAK8B.3</v>
      </c>
      <c r="B45" s="12" t="s">
        <v>1505</v>
      </c>
      <c r="C45" s="35" t="n">
        <f aca="false">COUNTIF(B$2:B45,B45)</f>
        <v>3</v>
      </c>
      <c r="D45" s="12" t="s">
        <v>1885</v>
      </c>
      <c r="E45" s="12" t="s">
        <v>2252</v>
      </c>
      <c r="F45" s="12" t="s">
        <v>320</v>
      </c>
      <c r="G45" s="12" t="s">
        <v>2253</v>
      </c>
      <c r="H45" s="12" t="n">
        <v>1994</v>
      </c>
      <c r="I45" s="12" t="n">
        <v>1994</v>
      </c>
      <c r="J45" s="12" t="s">
        <v>2207</v>
      </c>
      <c r="K45" s="8"/>
      <c r="L45" s="8"/>
      <c r="M45" s="36" t="s">
        <v>2208</v>
      </c>
      <c r="N45" s="37"/>
      <c r="O45" s="8"/>
      <c r="P45" s="8"/>
      <c r="Q45" s="8"/>
      <c r="R45" s="12" t="s">
        <v>2254</v>
      </c>
      <c r="S45" s="9" t="str">
        <f aca="false">IF(ISNA(VLOOKUP($A45,processing!$A:$B,1,0)), "no", "yes")</f>
        <v>yes</v>
      </c>
      <c r="T45" s="9" t="str">
        <f aca="false">IF(ISNA(VLOOKUP($A45,outputs!$A:$B,1,0)), "no", "yes")</f>
        <v>yes</v>
      </c>
      <c r="U45" s="9" t="str">
        <f aca="false">IF(ISNA(VLOOKUP($A45,accuracy!$A:$B,1,0)), "no", "yes")</f>
        <v>yes</v>
      </c>
      <c r="V45" s="9" t="str">
        <f aca="false" t="array" ref="V45:V45">INDEX(publications!$A$1:$A$1000, MATCH($B45, publications!$B$1:$B$1000, 0))</f>
        <v>Anette</v>
      </c>
    </row>
    <row r="46" customFormat="false" ht="15" hidden="false" customHeight="false" outlineLevel="0" collapsed="false">
      <c r="A46" s="8" t="str">
        <f aca="false">CONCATENATE(VLOOKUP($B46,publications!$B:$D,3,0), ".", $C46)</f>
        <v>FFRWPF9M.1</v>
      </c>
      <c r="B46" s="12" t="s">
        <v>1547</v>
      </c>
      <c r="C46" s="35" t="n">
        <f aca="false">COUNTIF(B$2:B46,B46)</f>
        <v>1</v>
      </c>
      <c r="D46" s="12" t="s">
        <v>1885</v>
      </c>
      <c r="E46" s="12" t="s">
        <v>2255</v>
      </c>
      <c r="F46" s="12" t="s">
        <v>2205</v>
      </c>
      <c r="G46" s="12" t="s">
        <v>2256</v>
      </c>
      <c r="H46" s="12" t="n">
        <v>1959</v>
      </c>
      <c r="I46" s="12" t="n">
        <v>1959</v>
      </c>
      <c r="J46" s="12" t="s">
        <v>2207</v>
      </c>
      <c r="K46" s="8"/>
      <c r="L46" s="12"/>
      <c r="M46" s="38" t="n">
        <v>0.6</v>
      </c>
      <c r="N46" s="39" t="s">
        <v>2237</v>
      </c>
      <c r="O46" s="8"/>
      <c r="P46" s="8"/>
      <c r="Q46" s="8"/>
      <c r="R46" s="8"/>
      <c r="S46" s="9" t="str">
        <f aca="false">IF(ISNA(VLOOKUP($A46,processing!$A:$B,1,0)), "no", "yes")</f>
        <v>yes</v>
      </c>
      <c r="T46" s="9" t="str">
        <f aca="false">IF(ISNA(VLOOKUP($A46,outputs!$A:$B,1,0)), "no", "yes")</f>
        <v>yes</v>
      </c>
      <c r="U46" s="9" t="str">
        <f aca="false">IF(ISNA(VLOOKUP($A46,accuracy!$A:$B,1,0)), "no", "yes")</f>
        <v>yes</v>
      </c>
      <c r="V46" s="9" t="str">
        <f aca="false" t="array" ref="V46:V46">INDEX(publications!$A$1:$A$1000, MATCH($B46, publications!$B$1:$B$1000, 0))</f>
        <v>Anette</v>
      </c>
    </row>
    <row r="47" customFormat="false" ht="15" hidden="false" customHeight="false" outlineLevel="0" collapsed="false">
      <c r="A47" s="8" t="str">
        <f aca="false">CONCATENATE(VLOOKUP($B47,publications!$B:$D,3,0), ".", $C47)</f>
        <v>FFRWPF9M.2</v>
      </c>
      <c r="B47" s="12" t="s">
        <v>1547</v>
      </c>
      <c r="C47" s="35" t="n">
        <f aca="false">COUNTIF(B$2:B47,B47)</f>
        <v>2</v>
      </c>
      <c r="D47" s="12" t="s">
        <v>1885</v>
      </c>
      <c r="E47" s="12" t="s">
        <v>2255</v>
      </c>
      <c r="F47" s="12" t="s">
        <v>2205</v>
      </c>
      <c r="G47" s="12" t="s">
        <v>2256</v>
      </c>
      <c r="H47" s="12" t="n">
        <v>1959</v>
      </c>
      <c r="I47" s="12" t="n">
        <v>1959</v>
      </c>
      <c r="J47" s="12" t="s">
        <v>2207</v>
      </c>
      <c r="K47" s="8"/>
      <c r="L47" s="12"/>
      <c r="M47" s="38" t="n">
        <v>0.9</v>
      </c>
      <c r="N47" s="39" t="s">
        <v>2237</v>
      </c>
      <c r="O47" s="8"/>
      <c r="P47" s="8"/>
      <c r="Q47" s="8"/>
      <c r="R47" s="8"/>
      <c r="S47" s="9" t="str">
        <f aca="false">IF(ISNA(VLOOKUP($A47,processing!$A:$B,1,0)), "no", "yes")</f>
        <v>yes</v>
      </c>
      <c r="T47" s="9" t="str">
        <f aca="false">IF(ISNA(VLOOKUP($A47,outputs!$A:$B,1,0)), "no", "yes")</f>
        <v>yes</v>
      </c>
      <c r="U47" s="9" t="str">
        <f aca="false">IF(ISNA(VLOOKUP($A47,accuracy!$A:$B,1,0)), "no", "yes")</f>
        <v>yes</v>
      </c>
      <c r="V47" s="9" t="str">
        <f aca="false" t="array" ref="V47:V47">INDEX(publications!$A$1:$A$1000, MATCH($B47, publications!$B$1:$B$1000, 0))</f>
        <v>Anette</v>
      </c>
    </row>
    <row r="48" customFormat="false" ht="15" hidden="false" customHeight="false" outlineLevel="0" collapsed="false">
      <c r="A48" s="8" t="str">
        <f aca="false">CONCATENATE(VLOOKUP($B48,publications!$B:$D,3,0), ".", $C48)</f>
        <v>FFRWPF9M.3</v>
      </c>
      <c r="B48" s="12" t="s">
        <v>1547</v>
      </c>
      <c r="C48" s="35" t="n">
        <f aca="false">COUNTIF(B$2:B48,B48)</f>
        <v>3</v>
      </c>
      <c r="D48" s="12" t="s">
        <v>1885</v>
      </c>
      <c r="E48" s="12" t="s">
        <v>2255</v>
      </c>
      <c r="F48" s="12" t="s">
        <v>2205</v>
      </c>
      <c r="G48" s="12" t="s">
        <v>2257</v>
      </c>
      <c r="H48" s="12" t="n">
        <v>1972</v>
      </c>
      <c r="I48" s="12" t="n">
        <v>1972</v>
      </c>
      <c r="J48" s="12" t="s">
        <v>2207</v>
      </c>
      <c r="K48" s="8"/>
      <c r="L48" s="12"/>
      <c r="M48" s="38" t="n">
        <v>0.9</v>
      </c>
      <c r="N48" s="39" t="s">
        <v>2258</v>
      </c>
      <c r="O48" s="8"/>
      <c r="P48" s="8"/>
      <c r="Q48" s="8"/>
      <c r="R48" s="8"/>
      <c r="S48" s="9" t="str">
        <f aca="false">IF(ISNA(VLOOKUP($A48,processing!$A:$B,1,0)), "no", "yes")</f>
        <v>yes</v>
      </c>
      <c r="T48" s="9" t="str">
        <f aca="false">IF(ISNA(VLOOKUP($A48,outputs!$A:$B,1,0)), "no", "yes")</f>
        <v>yes</v>
      </c>
      <c r="U48" s="9" t="str">
        <f aca="false">IF(ISNA(VLOOKUP($A48,accuracy!$A:$B,1,0)), "no", "yes")</f>
        <v>yes</v>
      </c>
      <c r="V48" s="9" t="str">
        <f aca="false" t="array" ref="V48:V48">INDEX(publications!$A$1:$A$1000, MATCH($B48, publications!$B$1:$B$1000, 0))</f>
        <v>Anette</v>
      </c>
    </row>
    <row r="49" customFormat="false" ht="15" hidden="false" customHeight="false" outlineLevel="0" collapsed="false">
      <c r="A49" s="8" t="str">
        <f aca="false">CONCATENATE(VLOOKUP($B49,publications!$B:$D,3,0), ".", $C49)</f>
        <v>FFRWPF9M.4</v>
      </c>
      <c r="B49" s="12" t="s">
        <v>1547</v>
      </c>
      <c r="C49" s="35" t="n">
        <f aca="false">COUNTIF(B$2:B49,B49)</f>
        <v>4</v>
      </c>
      <c r="D49" s="12" t="s">
        <v>1885</v>
      </c>
      <c r="E49" s="12" t="s">
        <v>2255</v>
      </c>
      <c r="F49" s="12" t="s">
        <v>2205</v>
      </c>
      <c r="G49" s="12" t="s">
        <v>2257</v>
      </c>
      <c r="H49" s="12" t="n">
        <v>1991</v>
      </c>
      <c r="I49" s="12" t="n">
        <v>1991</v>
      </c>
      <c r="J49" s="12" t="s">
        <v>2207</v>
      </c>
      <c r="K49" s="8"/>
      <c r="L49" s="12"/>
      <c r="M49" s="38" t="n">
        <v>0.4</v>
      </c>
      <c r="N49" s="39" t="s">
        <v>2259</v>
      </c>
      <c r="O49" s="8"/>
      <c r="P49" s="8"/>
      <c r="Q49" s="8"/>
      <c r="R49" s="8"/>
      <c r="S49" s="9" t="str">
        <f aca="false">IF(ISNA(VLOOKUP($A49,processing!$A:$B,1,0)), "no", "yes")</f>
        <v>yes</v>
      </c>
      <c r="T49" s="9" t="str">
        <f aca="false">IF(ISNA(VLOOKUP($A49,outputs!$A:$B,1,0)), "no", "yes")</f>
        <v>yes</v>
      </c>
      <c r="U49" s="9" t="str">
        <f aca="false">IF(ISNA(VLOOKUP($A49,accuracy!$A:$B,1,0)), "no", "yes")</f>
        <v>yes</v>
      </c>
      <c r="V49" s="9" t="str">
        <f aca="false" t="array" ref="V49:V49">INDEX(publications!$A$1:$A$1000, MATCH($B49, publications!$B$1:$B$1000, 0))</f>
        <v>Anette</v>
      </c>
    </row>
    <row r="50" customFormat="false" ht="15" hidden="false" customHeight="false" outlineLevel="0" collapsed="false">
      <c r="A50" s="8" t="str">
        <f aca="false">CONCATENATE(VLOOKUP($B50,publications!$B:$D,3,0), ".", $C50)</f>
        <v>FFRWPF9M.5</v>
      </c>
      <c r="B50" s="12" t="s">
        <v>1547</v>
      </c>
      <c r="C50" s="35" t="n">
        <f aca="false">COUNTIF(B$2:B50,B50)</f>
        <v>5</v>
      </c>
      <c r="D50" s="12" t="s">
        <v>1885</v>
      </c>
      <c r="E50" s="12" t="s">
        <v>2255</v>
      </c>
      <c r="F50" s="12" t="s">
        <v>2205</v>
      </c>
      <c r="G50" s="12" t="s">
        <v>2260</v>
      </c>
      <c r="H50" s="12" t="n">
        <v>1988</v>
      </c>
      <c r="I50" s="12" t="n">
        <v>1988</v>
      </c>
      <c r="J50" s="12" t="s">
        <v>2207</v>
      </c>
      <c r="K50" s="8"/>
      <c r="L50" s="12"/>
      <c r="M50" s="38" t="n">
        <v>0.4</v>
      </c>
      <c r="N50" s="39" t="s">
        <v>2237</v>
      </c>
      <c r="O50" s="8"/>
      <c r="P50" s="8"/>
      <c r="Q50" s="8"/>
      <c r="R50" s="8"/>
      <c r="S50" s="9" t="str">
        <f aca="false">IF(ISNA(VLOOKUP($A50,processing!$A:$B,1,0)), "no", "yes")</f>
        <v>yes</v>
      </c>
      <c r="T50" s="9" t="str">
        <f aca="false">IF(ISNA(VLOOKUP($A50,outputs!$A:$B,1,0)), "no", "yes")</f>
        <v>yes</v>
      </c>
      <c r="U50" s="9" t="str">
        <f aca="false">IF(ISNA(VLOOKUP($A50,accuracy!$A:$B,1,0)), "no", "yes")</f>
        <v>yes</v>
      </c>
      <c r="V50" s="9" t="str">
        <f aca="false" t="array" ref="V50:V50">INDEX(publications!$A$1:$A$1000, MATCH($B50, publications!$B$1:$B$1000, 0))</f>
        <v>Anette</v>
      </c>
    </row>
    <row r="51" customFormat="false" ht="15" hidden="false" customHeight="false" outlineLevel="0" collapsed="false">
      <c r="A51" s="8" t="str">
        <f aca="false">CONCATENATE(VLOOKUP($B51,publications!$B:$D,3,0), ".", $C51)</f>
        <v>FFRWPF9M.6</v>
      </c>
      <c r="B51" s="12" t="s">
        <v>1547</v>
      </c>
      <c r="C51" s="35" t="n">
        <f aca="false">COUNTIF(B$2:B51,B51)</f>
        <v>6</v>
      </c>
      <c r="D51" s="12" t="s">
        <v>1885</v>
      </c>
      <c r="E51" s="12" t="s">
        <v>2255</v>
      </c>
      <c r="F51" s="12" t="s">
        <v>2205</v>
      </c>
      <c r="G51" s="12" t="s">
        <v>2260</v>
      </c>
      <c r="H51" s="12" t="n">
        <v>1988</v>
      </c>
      <c r="I51" s="12" t="n">
        <v>1988</v>
      </c>
      <c r="J51" s="12" t="s">
        <v>2207</v>
      </c>
      <c r="K51" s="8"/>
      <c r="L51" s="12"/>
      <c r="M51" s="38" t="n">
        <v>0.4</v>
      </c>
      <c r="N51" s="39" t="s">
        <v>2237</v>
      </c>
      <c r="O51" s="8"/>
      <c r="P51" s="8"/>
      <c r="Q51" s="8"/>
      <c r="R51" s="8"/>
      <c r="S51" s="9" t="str">
        <f aca="false">IF(ISNA(VLOOKUP($A51,processing!$A:$B,1,0)), "no", "yes")</f>
        <v>yes</v>
      </c>
      <c r="T51" s="9" t="str">
        <f aca="false">IF(ISNA(VLOOKUP($A51,outputs!$A:$B,1,0)), "no", "yes")</f>
        <v>yes</v>
      </c>
      <c r="U51" s="9" t="str">
        <f aca="false">IF(ISNA(VLOOKUP($A51,accuracy!$A:$B,1,0)), "no", "yes")</f>
        <v>yes</v>
      </c>
      <c r="V51" s="9" t="str">
        <f aca="false" t="array" ref="V51:V51">INDEX(publications!$A$1:$A$1000, MATCH($B51, publications!$B$1:$B$1000, 0))</f>
        <v>Anette</v>
      </c>
    </row>
    <row r="52" customFormat="false" ht="15" hidden="false" customHeight="false" outlineLevel="0" collapsed="false">
      <c r="A52" s="8" t="str">
        <f aca="false">CONCATENATE(VLOOKUP($B52,publications!$B:$D,3,0), ".", $C52)</f>
        <v>FFRWPF9M.7</v>
      </c>
      <c r="B52" s="12" t="s">
        <v>1547</v>
      </c>
      <c r="C52" s="35" t="n">
        <f aca="false">COUNTIF(B$2:B52,B52)</f>
        <v>7</v>
      </c>
      <c r="D52" s="12" t="s">
        <v>1885</v>
      </c>
      <c r="E52" s="12" t="s">
        <v>2261</v>
      </c>
      <c r="F52" s="12" t="s">
        <v>2205</v>
      </c>
      <c r="G52" s="12" t="s">
        <v>2262</v>
      </c>
      <c r="H52" s="12" t="n">
        <v>1965</v>
      </c>
      <c r="I52" s="12" t="n">
        <v>1965</v>
      </c>
      <c r="J52" s="12" t="s">
        <v>2207</v>
      </c>
      <c r="K52" s="8"/>
      <c r="L52" s="12"/>
      <c r="M52" s="38" t="n">
        <v>0.2</v>
      </c>
      <c r="N52" s="39" t="s">
        <v>2263</v>
      </c>
      <c r="O52" s="8"/>
      <c r="P52" s="8"/>
      <c r="Q52" s="8"/>
      <c r="R52" s="8"/>
      <c r="S52" s="9" t="str">
        <f aca="false">IF(ISNA(VLOOKUP($A52,processing!$A:$B,1,0)), "no", "yes")</f>
        <v>yes</v>
      </c>
      <c r="T52" s="9" t="str">
        <f aca="false">IF(ISNA(VLOOKUP($A52,outputs!$A:$B,1,0)), "no", "yes")</f>
        <v>yes</v>
      </c>
      <c r="U52" s="9" t="str">
        <f aca="false">IF(ISNA(VLOOKUP($A52,accuracy!$A:$B,1,0)), "no", "yes")</f>
        <v>yes</v>
      </c>
      <c r="V52" s="9" t="str">
        <f aca="false" t="array" ref="V52:V52">INDEX(publications!$A$1:$A$1000, MATCH($B52, publications!$B$1:$B$1000, 0))</f>
        <v>Anette</v>
      </c>
    </row>
    <row r="53" customFormat="false" ht="15" hidden="false" customHeight="false" outlineLevel="0" collapsed="false">
      <c r="A53" s="8" t="str">
        <f aca="false">CONCATENATE(VLOOKUP($B53,publications!$B:$D,3,0), ".", $C53)</f>
        <v>FFRWPF9M.8</v>
      </c>
      <c r="B53" s="12" t="s">
        <v>1547</v>
      </c>
      <c r="C53" s="35" t="n">
        <f aca="false">COUNTIF(B$2:B53,B53)</f>
        <v>8</v>
      </c>
      <c r="D53" s="12" t="s">
        <v>1885</v>
      </c>
      <c r="E53" s="12" t="s">
        <v>2261</v>
      </c>
      <c r="F53" s="12" t="s">
        <v>2205</v>
      </c>
      <c r="G53" s="12" t="s">
        <v>2262</v>
      </c>
      <c r="H53" s="12" t="n">
        <v>1965</v>
      </c>
      <c r="I53" s="12" t="n">
        <v>1965</v>
      </c>
      <c r="J53" s="12" t="s">
        <v>2207</v>
      </c>
      <c r="K53" s="8"/>
      <c r="L53" s="12"/>
      <c r="M53" s="38" t="n">
        <v>0.2</v>
      </c>
      <c r="N53" s="39" t="s">
        <v>2263</v>
      </c>
      <c r="O53" s="8"/>
      <c r="P53" s="8"/>
      <c r="Q53" s="8"/>
      <c r="R53" s="8"/>
      <c r="S53" s="9" t="str">
        <f aca="false">IF(ISNA(VLOOKUP($A53,processing!$A:$B,1,0)), "no", "yes")</f>
        <v>yes</v>
      </c>
      <c r="T53" s="9" t="str">
        <f aca="false">IF(ISNA(VLOOKUP($A53,outputs!$A:$B,1,0)), "no", "yes")</f>
        <v>yes</v>
      </c>
      <c r="U53" s="9" t="str">
        <f aca="false">IF(ISNA(VLOOKUP($A53,accuracy!$A:$B,1,0)), "no", "yes")</f>
        <v>yes</v>
      </c>
      <c r="V53" s="9" t="str">
        <f aca="false" t="array" ref="V53:V53">INDEX(publications!$A$1:$A$1000, MATCH($B53, publications!$B$1:$B$1000, 0))</f>
        <v>Anette</v>
      </c>
    </row>
    <row r="54" customFormat="false" ht="15" hidden="false" customHeight="false" outlineLevel="0" collapsed="false">
      <c r="A54" s="8" t="str">
        <f aca="false">CONCATENATE(VLOOKUP($B54,publications!$B:$D,3,0), ".", $C54)</f>
        <v>FFRWPF9M.9</v>
      </c>
      <c r="B54" s="12" t="s">
        <v>1547</v>
      </c>
      <c r="C54" s="35" t="n">
        <f aca="false">COUNTIF(B$2:B54,B54)</f>
        <v>9</v>
      </c>
      <c r="D54" s="12" t="s">
        <v>1885</v>
      </c>
      <c r="E54" s="12" t="s">
        <v>2261</v>
      </c>
      <c r="F54" s="12" t="s">
        <v>2205</v>
      </c>
      <c r="G54" s="12" t="s">
        <v>2262</v>
      </c>
      <c r="H54" s="12" t="n">
        <v>1987</v>
      </c>
      <c r="I54" s="12" t="n">
        <v>1987</v>
      </c>
      <c r="J54" s="12" t="s">
        <v>2207</v>
      </c>
      <c r="K54" s="8"/>
      <c r="L54" s="12"/>
      <c r="M54" s="38" t="n">
        <v>0.2</v>
      </c>
      <c r="N54" s="39" t="s">
        <v>2238</v>
      </c>
      <c r="O54" s="8"/>
      <c r="P54" s="8"/>
      <c r="Q54" s="8"/>
      <c r="R54" s="8"/>
      <c r="S54" s="9" t="str">
        <f aca="false">IF(ISNA(VLOOKUP($A54,processing!$A:$B,1,0)), "no", "yes")</f>
        <v>yes</v>
      </c>
      <c r="T54" s="9" t="str">
        <f aca="false">IF(ISNA(VLOOKUP($A54,outputs!$A:$B,1,0)), "no", "yes")</f>
        <v>yes</v>
      </c>
      <c r="U54" s="9" t="str">
        <f aca="false">IF(ISNA(VLOOKUP($A54,accuracy!$A:$B,1,0)), "no", "yes")</f>
        <v>yes</v>
      </c>
      <c r="V54" s="9" t="str">
        <f aca="false" t="array" ref="V54:V54">INDEX(publications!$A$1:$A$1000, MATCH($B54, publications!$B$1:$B$1000, 0))</f>
        <v>Anette</v>
      </c>
    </row>
    <row r="55" customFormat="false" ht="15" hidden="false" customHeight="false" outlineLevel="0" collapsed="false">
      <c r="A55" s="8" t="str">
        <f aca="false">CONCATENATE(VLOOKUP($B55,publications!$B:$D,3,0), ".", $C55)</f>
        <v>FFRWPF9M.10</v>
      </c>
      <c r="B55" s="12" t="s">
        <v>1547</v>
      </c>
      <c r="C55" s="35" t="n">
        <f aca="false">COUNTIF(B$2:B55,B55)</f>
        <v>10</v>
      </c>
      <c r="D55" s="12" t="s">
        <v>1885</v>
      </c>
      <c r="E55" s="12" t="s">
        <v>2261</v>
      </c>
      <c r="F55" s="12" t="s">
        <v>2205</v>
      </c>
      <c r="G55" s="12" t="s">
        <v>2262</v>
      </c>
      <c r="H55" s="12" t="n">
        <v>1987</v>
      </c>
      <c r="I55" s="12" t="n">
        <v>1987</v>
      </c>
      <c r="J55" s="12" t="s">
        <v>2207</v>
      </c>
      <c r="K55" s="8"/>
      <c r="L55" s="12"/>
      <c r="M55" s="38" t="n">
        <v>0.2</v>
      </c>
      <c r="N55" s="39" t="s">
        <v>2238</v>
      </c>
      <c r="O55" s="8"/>
      <c r="P55" s="8"/>
      <c r="Q55" s="8"/>
      <c r="R55" s="8"/>
      <c r="S55" s="9" t="str">
        <f aca="false">IF(ISNA(VLOOKUP($A55,processing!$A:$B,1,0)), "no", "yes")</f>
        <v>yes</v>
      </c>
      <c r="T55" s="9" t="str">
        <f aca="false">IF(ISNA(VLOOKUP($A55,outputs!$A:$B,1,0)), "no", "yes")</f>
        <v>yes</v>
      </c>
      <c r="U55" s="9" t="str">
        <f aca="false">IF(ISNA(VLOOKUP($A55,accuracy!$A:$B,1,0)), "no", "yes")</f>
        <v>yes</v>
      </c>
      <c r="V55" s="9" t="str">
        <f aca="false" t="array" ref="V55:V55">INDEX(publications!$A$1:$A$1000, MATCH($B55, publications!$B$1:$B$1000, 0))</f>
        <v>Anette</v>
      </c>
    </row>
    <row r="56" customFormat="false" ht="15" hidden="false" customHeight="false" outlineLevel="0" collapsed="false">
      <c r="A56" s="8" t="str">
        <f aca="false">CONCATENATE(VLOOKUP($B56,publications!$B:$D,3,0), ".", $C56)</f>
        <v>D54J7ZC4.1</v>
      </c>
      <c r="B56" s="12" t="s">
        <v>1580</v>
      </c>
      <c r="C56" s="35" t="n">
        <f aca="false">COUNTIF(B$2:B56,B56)</f>
        <v>1</v>
      </c>
      <c r="D56" s="12" t="s">
        <v>1885</v>
      </c>
      <c r="E56" s="12" t="s">
        <v>2264</v>
      </c>
      <c r="F56" s="8"/>
      <c r="G56" s="12" t="s">
        <v>2265</v>
      </c>
      <c r="H56" s="12" t="n">
        <v>1967</v>
      </c>
      <c r="I56" s="12" t="n">
        <v>1976</v>
      </c>
      <c r="J56" s="12" t="s">
        <v>2222</v>
      </c>
      <c r="K56" s="12" t="n">
        <v>6000</v>
      </c>
      <c r="L56" s="8"/>
      <c r="M56" s="36" t="s">
        <v>2208</v>
      </c>
      <c r="N56" s="39" t="s">
        <v>2266</v>
      </c>
      <c r="O56" s="12" t="n">
        <v>14</v>
      </c>
      <c r="P56" s="12" t="s">
        <v>2217</v>
      </c>
      <c r="Q56" s="8"/>
      <c r="R56" s="12" t="s">
        <v>2267</v>
      </c>
      <c r="S56" s="9" t="str">
        <f aca="false">IF(ISNA(VLOOKUP($A56,processing!$A:$B,1,0)), "no", "yes")</f>
        <v>yes</v>
      </c>
      <c r="T56" s="9" t="str">
        <f aca="false">IF(ISNA(VLOOKUP($A56,outputs!$A:$B,1,0)), "no", "yes")</f>
        <v>yes</v>
      </c>
      <c r="U56" s="9" t="str">
        <f aca="false">IF(ISNA(VLOOKUP($A56,accuracy!$A:$B,1,0)), "no", "yes")</f>
        <v>yes</v>
      </c>
      <c r="V56" s="9" t="str">
        <f aca="false" t="array" ref="V56:V56">INDEX(publications!$A$1:$A$1000, MATCH($B56, publications!$B$1:$B$1000, 0))</f>
        <v>Anette</v>
      </c>
    </row>
    <row r="57" customFormat="false" ht="15" hidden="false" customHeight="false" outlineLevel="0" collapsed="false">
      <c r="A57" s="8" t="str">
        <f aca="false">CONCATENATE(VLOOKUP($B57,publications!$B:$D,3,0), ".", $C57)</f>
        <v>D54J7ZC4.2</v>
      </c>
      <c r="B57" s="12" t="s">
        <v>1580</v>
      </c>
      <c r="C57" s="35" t="n">
        <f aca="false">COUNTIF(B$2:B57,B57)</f>
        <v>2</v>
      </c>
      <c r="D57" s="12" t="s">
        <v>1885</v>
      </c>
      <c r="E57" s="12" t="s">
        <v>2264</v>
      </c>
      <c r="F57" s="8"/>
      <c r="G57" s="12" t="s">
        <v>2265</v>
      </c>
      <c r="H57" s="12" t="n">
        <v>1977</v>
      </c>
      <c r="I57" s="12" t="n">
        <v>1977</v>
      </c>
      <c r="J57" s="12" t="s">
        <v>2222</v>
      </c>
      <c r="K57" s="12" t="n">
        <v>6000</v>
      </c>
      <c r="L57" s="8"/>
      <c r="M57" s="36" t="s">
        <v>2208</v>
      </c>
      <c r="N57" s="39" t="s">
        <v>2268</v>
      </c>
      <c r="O57" s="12" t="n">
        <v>14</v>
      </c>
      <c r="P57" s="12" t="s">
        <v>2217</v>
      </c>
      <c r="Q57" s="8"/>
      <c r="R57" s="12" t="s">
        <v>2267</v>
      </c>
      <c r="S57" s="9" t="str">
        <f aca="false">IF(ISNA(VLOOKUP($A57,processing!$A:$B,1,0)), "no", "yes")</f>
        <v>yes</v>
      </c>
      <c r="T57" s="9" t="str">
        <f aca="false">IF(ISNA(VLOOKUP($A57,outputs!$A:$B,1,0)), "no", "yes")</f>
        <v>yes</v>
      </c>
      <c r="U57" s="9" t="str">
        <f aca="false">IF(ISNA(VLOOKUP($A57,accuracy!$A:$B,1,0)), "no", "yes")</f>
        <v>yes</v>
      </c>
      <c r="V57" s="9" t="str">
        <f aca="false" t="array" ref="V57:V57">INDEX(publications!$A$1:$A$1000, MATCH($B57, publications!$B$1:$B$1000, 0))</f>
        <v>Anette</v>
      </c>
    </row>
    <row r="58" customFormat="false" ht="15" hidden="false" customHeight="false" outlineLevel="0" collapsed="false">
      <c r="A58" s="8" t="str">
        <f aca="false">CONCATENATE(VLOOKUP($B58,publications!$B:$D,3,0), ".", $C58)</f>
        <v>D54J7ZC4.3</v>
      </c>
      <c r="B58" s="12" t="s">
        <v>1580</v>
      </c>
      <c r="C58" s="35" t="n">
        <f aca="false">COUNTIF(B$2:B58,B58)</f>
        <v>3</v>
      </c>
      <c r="D58" s="12" t="s">
        <v>1885</v>
      </c>
      <c r="E58" s="12" t="s">
        <v>2264</v>
      </c>
      <c r="F58" s="8"/>
      <c r="G58" s="12" t="s">
        <v>2265</v>
      </c>
      <c r="H58" s="12" t="n">
        <v>1983</v>
      </c>
      <c r="I58" s="12" t="n">
        <v>1983</v>
      </c>
      <c r="J58" s="12" t="s">
        <v>2222</v>
      </c>
      <c r="K58" s="12" t="n">
        <v>6000</v>
      </c>
      <c r="L58" s="8"/>
      <c r="M58" s="36" t="s">
        <v>2208</v>
      </c>
      <c r="N58" s="39" t="s">
        <v>2269</v>
      </c>
      <c r="O58" s="12" t="n">
        <v>14</v>
      </c>
      <c r="P58" s="12" t="s">
        <v>2217</v>
      </c>
      <c r="Q58" s="8"/>
      <c r="R58" s="12" t="s">
        <v>2267</v>
      </c>
      <c r="S58" s="9" t="str">
        <f aca="false">IF(ISNA(VLOOKUP($A58,processing!$A:$B,1,0)), "no", "yes")</f>
        <v>yes</v>
      </c>
      <c r="T58" s="9" t="str">
        <f aca="false">IF(ISNA(VLOOKUP($A58,outputs!$A:$B,1,0)), "no", "yes")</f>
        <v>yes</v>
      </c>
      <c r="U58" s="9" t="str">
        <f aca="false">IF(ISNA(VLOOKUP($A58,accuracy!$A:$B,1,0)), "no", "yes")</f>
        <v>yes</v>
      </c>
      <c r="V58" s="9" t="str">
        <f aca="false" t="array" ref="V58:V58">INDEX(publications!$A$1:$A$1000, MATCH($B58, publications!$B$1:$B$1000, 0))</f>
        <v>Anette</v>
      </c>
    </row>
    <row r="59" customFormat="false" ht="15" hidden="false" customHeight="false" outlineLevel="0" collapsed="false">
      <c r="A59" s="8" t="str">
        <f aca="false">CONCATENATE(VLOOKUP($B59,publications!$B:$D,3,0), ".", $C59)</f>
        <v>D54J7ZC4.4</v>
      </c>
      <c r="B59" s="12" t="s">
        <v>1580</v>
      </c>
      <c r="C59" s="35" t="n">
        <f aca="false">COUNTIF(B$2:B59,B59)</f>
        <v>4</v>
      </c>
      <c r="D59" s="12" t="s">
        <v>1885</v>
      </c>
      <c r="E59" s="12" t="s">
        <v>2264</v>
      </c>
      <c r="F59" s="8"/>
      <c r="G59" s="12" t="s">
        <v>2265</v>
      </c>
      <c r="H59" s="12" t="n">
        <v>1983</v>
      </c>
      <c r="I59" s="12" t="n">
        <v>1983</v>
      </c>
      <c r="J59" s="12" t="s">
        <v>2222</v>
      </c>
      <c r="K59" s="12" t="n">
        <v>6000</v>
      </c>
      <c r="L59" s="8"/>
      <c r="M59" s="36" t="s">
        <v>2208</v>
      </c>
      <c r="N59" s="39" t="s">
        <v>2268</v>
      </c>
      <c r="O59" s="12" t="n">
        <v>14</v>
      </c>
      <c r="P59" s="12" t="s">
        <v>2217</v>
      </c>
      <c r="Q59" s="8"/>
      <c r="R59" s="12" t="s">
        <v>2267</v>
      </c>
      <c r="S59" s="9" t="str">
        <f aca="false">IF(ISNA(VLOOKUP($A59,processing!$A:$B,1,0)), "no", "yes")</f>
        <v>yes</v>
      </c>
      <c r="T59" s="9" t="str">
        <f aca="false">IF(ISNA(VLOOKUP($A59,outputs!$A:$B,1,0)), "no", "yes")</f>
        <v>yes</v>
      </c>
      <c r="U59" s="9" t="str">
        <f aca="false">IF(ISNA(VLOOKUP($A59,accuracy!$A:$B,1,0)), "no", "yes")</f>
        <v>yes</v>
      </c>
      <c r="V59" s="9" t="str">
        <f aca="false" t="array" ref="V59:V59">INDEX(publications!$A$1:$A$1000, MATCH($B59, publications!$B$1:$B$1000, 0))</f>
        <v>Anette</v>
      </c>
    </row>
    <row r="60" customFormat="false" ht="15" hidden="false" customHeight="false" outlineLevel="0" collapsed="false">
      <c r="A60" s="8" t="str">
        <f aca="false">CONCATENATE(VLOOKUP($B60,publications!$B:$D,3,0), ".", $C60)</f>
        <v>D54J7ZC4.5</v>
      </c>
      <c r="B60" s="12" t="s">
        <v>1580</v>
      </c>
      <c r="C60" s="35" t="n">
        <f aca="false">COUNTIF(B$2:B60,B60)</f>
        <v>5</v>
      </c>
      <c r="D60" s="12" t="s">
        <v>1885</v>
      </c>
      <c r="E60" s="12" t="s">
        <v>2264</v>
      </c>
      <c r="F60" s="8"/>
      <c r="G60" s="12" t="s">
        <v>2265</v>
      </c>
      <c r="H60" s="12" t="n">
        <v>1988</v>
      </c>
      <c r="I60" s="12" t="n">
        <v>1988</v>
      </c>
      <c r="J60" s="12" t="s">
        <v>2222</v>
      </c>
      <c r="K60" s="12" t="n">
        <v>6000</v>
      </c>
      <c r="L60" s="8"/>
      <c r="M60" s="36" t="s">
        <v>2208</v>
      </c>
      <c r="N60" s="39" t="s">
        <v>2270</v>
      </c>
      <c r="O60" s="12" t="n">
        <v>14</v>
      </c>
      <c r="P60" s="12" t="s">
        <v>2217</v>
      </c>
      <c r="Q60" s="8"/>
      <c r="R60" s="12" t="s">
        <v>2267</v>
      </c>
      <c r="S60" s="9" t="str">
        <f aca="false">IF(ISNA(VLOOKUP($A60,processing!$A:$B,1,0)), "no", "yes")</f>
        <v>yes</v>
      </c>
      <c r="T60" s="9" t="str">
        <f aca="false">IF(ISNA(VLOOKUP($A60,outputs!$A:$B,1,0)), "no", "yes")</f>
        <v>yes</v>
      </c>
      <c r="U60" s="9" t="str">
        <f aca="false">IF(ISNA(VLOOKUP($A60,accuracy!$A:$B,1,0)), "no", "yes")</f>
        <v>yes</v>
      </c>
      <c r="V60" s="9" t="str">
        <f aca="false" t="array" ref="V60:V60">INDEX(publications!$A$1:$A$1000, MATCH($B60, publications!$B$1:$B$1000, 0))</f>
        <v>Anette</v>
      </c>
    </row>
    <row r="61" customFormat="false" ht="15" hidden="false" customHeight="false" outlineLevel="0" collapsed="false">
      <c r="A61" s="8" t="str">
        <f aca="false">CONCATENATE(VLOOKUP($B61,publications!$B:$D,3,0), ".", $C61)</f>
        <v>D54J7ZC4.6</v>
      </c>
      <c r="B61" s="12" t="s">
        <v>1580</v>
      </c>
      <c r="C61" s="35" t="n">
        <f aca="false">COUNTIF(B$2:B61,B61)</f>
        <v>6</v>
      </c>
      <c r="D61" s="12" t="s">
        <v>1885</v>
      </c>
      <c r="E61" s="12" t="s">
        <v>2264</v>
      </c>
      <c r="F61" s="8"/>
      <c r="G61" s="12" t="s">
        <v>2265</v>
      </c>
      <c r="H61" s="12" t="n">
        <v>1995</v>
      </c>
      <c r="I61" s="12" t="n">
        <v>1995</v>
      </c>
      <c r="J61" s="12" t="s">
        <v>2222</v>
      </c>
      <c r="K61" s="12" t="n">
        <v>6000</v>
      </c>
      <c r="L61" s="8"/>
      <c r="M61" s="36" t="s">
        <v>2208</v>
      </c>
      <c r="N61" s="39" t="s">
        <v>2271</v>
      </c>
      <c r="O61" s="12" t="n">
        <v>14</v>
      </c>
      <c r="P61" s="12" t="s">
        <v>2217</v>
      </c>
      <c r="Q61" s="8"/>
      <c r="R61" s="12" t="s">
        <v>2267</v>
      </c>
      <c r="S61" s="9" t="str">
        <f aca="false">IF(ISNA(VLOOKUP($A61,processing!$A:$B,1,0)), "no", "yes")</f>
        <v>yes</v>
      </c>
      <c r="T61" s="9" t="str">
        <f aca="false">IF(ISNA(VLOOKUP($A61,outputs!$A:$B,1,0)), "no", "yes")</f>
        <v>yes</v>
      </c>
      <c r="U61" s="9" t="str">
        <f aca="false">IF(ISNA(VLOOKUP($A61,accuracy!$A:$B,1,0)), "no", "yes")</f>
        <v>yes</v>
      </c>
      <c r="V61" s="9" t="str">
        <f aca="false" t="array" ref="V61:V61">INDEX(publications!$A$1:$A$1000, MATCH($B61, publications!$B$1:$B$1000, 0))</f>
        <v>Anette</v>
      </c>
    </row>
    <row r="62" customFormat="false" ht="15" hidden="false" customHeight="false" outlineLevel="0" collapsed="false">
      <c r="A62" s="8" t="str">
        <f aca="false">CONCATENATE(VLOOKUP($B62,publications!$B:$D,3,0), ".", $C62)</f>
        <v>D54J7ZC4.7</v>
      </c>
      <c r="B62" s="12" t="s">
        <v>1580</v>
      </c>
      <c r="C62" s="35" t="n">
        <f aca="false">COUNTIF(B$2:B62,B62)</f>
        <v>7</v>
      </c>
      <c r="D62" s="12" t="s">
        <v>1885</v>
      </c>
      <c r="E62" s="12" t="s">
        <v>2264</v>
      </c>
      <c r="F62" s="8"/>
      <c r="G62" s="12" t="s">
        <v>2265</v>
      </c>
      <c r="H62" s="12" t="n">
        <v>1999</v>
      </c>
      <c r="I62" s="12" t="n">
        <v>1999</v>
      </c>
      <c r="J62" s="12" t="s">
        <v>2222</v>
      </c>
      <c r="K62" s="12" t="n">
        <v>6000</v>
      </c>
      <c r="L62" s="8"/>
      <c r="M62" s="36" t="s">
        <v>2208</v>
      </c>
      <c r="N62" s="39" t="s">
        <v>2272</v>
      </c>
      <c r="O62" s="12" t="n">
        <v>14</v>
      </c>
      <c r="P62" s="12" t="s">
        <v>2217</v>
      </c>
      <c r="Q62" s="8"/>
      <c r="R62" s="12" t="s">
        <v>2267</v>
      </c>
      <c r="S62" s="9" t="str">
        <f aca="false">IF(ISNA(VLOOKUP($A62,processing!$A:$B,1,0)), "no", "yes")</f>
        <v>yes</v>
      </c>
      <c r="T62" s="9" t="str">
        <f aca="false">IF(ISNA(VLOOKUP($A62,outputs!$A:$B,1,0)), "no", "yes")</f>
        <v>yes</v>
      </c>
      <c r="U62" s="9" t="str">
        <f aca="false">IF(ISNA(VLOOKUP($A62,accuracy!$A:$B,1,0)), "no", "yes")</f>
        <v>yes</v>
      </c>
      <c r="V62" s="9" t="str">
        <f aca="false" t="array" ref="V62:V62">INDEX(publications!$A$1:$A$1000, MATCH($B62, publications!$B$1:$B$1000, 0))</f>
        <v>Anette</v>
      </c>
    </row>
    <row r="63" customFormat="false" ht="15" hidden="false" customHeight="false" outlineLevel="0" collapsed="false">
      <c r="A63" s="8" t="str">
        <f aca="false">CONCATENATE(VLOOKUP($B63,publications!$B:$D,3,0), ".", $C63)</f>
        <v>D54J7ZC4.8</v>
      </c>
      <c r="B63" s="12" t="s">
        <v>1580</v>
      </c>
      <c r="C63" s="35" t="n">
        <f aca="false">COUNTIF(B$2:B63,B63)</f>
        <v>8</v>
      </c>
      <c r="D63" s="12" t="s">
        <v>1885</v>
      </c>
      <c r="E63" s="12" t="s">
        <v>2264</v>
      </c>
      <c r="F63" s="8"/>
      <c r="G63" s="12" t="s">
        <v>2265</v>
      </c>
      <c r="H63" s="12" t="n">
        <v>2005</v>
      </c>
      <c r="I63" s="12" t="n">
        <v>2005</v>
      </c>
      <c r="J63" s="12" t="s">
        <v>2222</v>
      </c>
      <c r="K63" s="12" t="n">
        <v>6000</v>
      </c>
      <c r="L63" s="8"/>
      <c r="M63" s="36" t="s">
        <v>2208</v>
      </c>
      <c r="N63" s="39" t="s">
        <v>2273</v>
      </c>
      <c r="O63" s="12" t="n">
        <v>14</v>
      </c>
      <c r="P63" s="12" t="s">
        <v>2217</v>
      </c>
      <c r="Q63" s="8"/>
      <c r="R63" s="12" t="s">
        <v>2267</v>
      </c>
      <c r="S63" s="9" t="str">
        <f aca="false">IF(ISNA(VLOOKUP($A63,processing!$A:$B,1,0)), "no", "yes")</f>
        <v>yes</v>
      </c>
      <c r="T63" s="9" t="str">
        <f aca="false">IF(ISNA(VLOOKUP($A63,outputs!$A:$B,1,0)), "no", "yes")</f>
        <v>yes</v>
      </c>
      <c r="U63" s="9" t="str">
        <f aca="false">IF(ISNA(VLOOKUP($A63,accuracy!$A:$B,1,0)), "no", "yes")</f>
        <v>yes</v>
      </c>
      <c r="V63" s="9" t="str">
        <f aca="false" t="array" ref="V63:V63">INDEX(publications!$A$1:$A$1000, MATCH($B63, publications!$B$1:$B$1000, 0))</f>
        <v>Anette</v>
      </c>
    </row>
    <row r="64" customFormat="false" ht="15" hidden="false" customHeight="false" outlineLevel="0" collapsed="false">
      <c r="A64" s="8" t="str">
        <f aca="false">CONCATENATE(VLOOKUP($B64,publications!$B:$D,3,0), ".", $C64)</f>
        <v>4FQSHSBF.1</v>
      </c>
      <c r="B64" s="12" t="s">
        <v>1581</v>
      </c>
      <c r="C64" s="35" t="n">
        <f aca="false">COUNTIF(B$2:B64,B64)</f>
        <v>1</v>
      </c>
      <c r="D64" s="12" t="s">
        <v>1885</v>
      </c>
      <c r="E64" s="12" t="s">
        <v>2274</v>
      </c>
      <c r="F64" s="8"/>
      <c r="G64" s="12" t="s">
        <v>2275</v>
      </c>
      <c r="H64" s="12" t="n">
        <v>1936</v>
      </c>
      <c r="I64" s="8"/>
      <c r="J64" s="12" t="s">
        <v>2215</v>
      </c>
      <c r="K64" s="12" t="n">
        <v>3000</v>
      </c>
      <c r="L64" s="8"/>
      <c r="M64" s="36" t="s">
        <v>2208</v>
      </c>
      <c r="N64" s="37"/>
      <c r="O64" s="12" t="n">
        <v>1841</v>
      </c>
      <c r="P64" s="12" t="s">
        <v>2229</v>
      </c>
      <c r="Q64" s="12" t="n">
        <v>3</v>
      </c>
      <c r="R64" s="12" t="s">
        <v>2276</v>
      </c>
      <c r="S64" s="9" t="str">
        <f aca="false">IF(ISNA(VLOOKUP($A64,processing!$A:$B,1,0)), "no", "yes")</f>
        <v>yes</v>
      </c>
      <c r="T64" s="9" t="str">
        <f aca="false">IF(ISNA(VLOOKUP($A64,outputs!$A:$B,1,0)), "no", "yes")</f>
        <v>yes</v>
      </c>
      <c r="U64" s="9" t="str">
        <f aca="false">IF(ISNA(VLOOKUP($A64,accuracy!$A:$B,1,0)), "no", "yes")</f>
        <v>yes</v>
      </c>
      <c r="V64" s="9" t="str">
        <f aca="false" t="array" ref="V64:V64">INDEX(publications!$A$1:$A$1000, MATCH($B64, publications!$B$1:$B$1000, 0))</f>
        <v>Anette</v>
      </c>
    </row>
    <row r="65" customFormat="false" ht="15" hidden="false" customHeight="false" outlineLevel="0" collapsed="false">
      <c r="A65" s="8" t="str">
        <f aca="false">CONCATENATE(VLOOKUP($B65,publications!$B:$D,3,0), ".", $C65)</f>
        <v>IFALXNZB.1</v>
      </c>
      <c r="B65" s="12" t="s">
        <v>1584</v>
      </c>
      <c r="C65" s="35" t="n">
        <f aca="false">COUNTIF(B$2:B65,B65)</f>
        <v>1</v>
      </c>
      <c r="D65" s="12" t="s">
        <v>1885</v>
      </c>
      <c r="E65" s="12" t="s">
        <v>2264</v>
      </c>
      <c r="F65" s="12" t="s">
        <v>338</v>
      </c>
      <c r="G65" s="12" t="s">
        <v>2265</v>
      </c>
      <c r="H65" s="12" t="n">
        <v>1946</v>
      </c>
      <c r="I65" s="12" t="n">
        <v>1946</v>
      </c>
      <c r="J65" s="12" t="s">
        <v>2222</v>
      </c>
      <c r="K65" s="12" t="n">
        <v>8250</v>
      </c>
      <c r="L65" s="8"/>
      <c r="M65" s="36" t="s">
        <v>2208</v>
      </c>
      <c r="N65" s="39" t="s">
        <v>2277</v>
      </c>
      <c r="O65" s="12" t="n">
        <v>14</v>
      </c>
      <c r="P65" s="12" t="s">
        <v>2217</v>
      </c>
      <c r="Q65" s="12" t="n">
        <v>7</v>
      </c>
      <c r="R65" s="8"/>
      <c r="S65" s="9" t="str">
        <f aca="false">IF(ISNA(VLOOKUP($A65,processing!$A:$B,1,0)), "no", "yes")</f>
        <v>yes</v>
      </c>
      <c r="T65" s="9" t="str">
        <f aca="false">IF(ISNA(VLOOKUP($A65,outputs!$A:$B,1,0)), "no", "yes")</f>
        <v>yes</v>
      </c>
      <c r="U65" s="9" t="str">
        <f aca="false">IF(ISNA(VLOOKUP($A65,accuracy!$A:$B,1,0)), "no", "yes")</f>
        <v>yes</v>
      </c>
      <c r="V65" s="9" t="str">
        <f aca="false" t="array" ref="V65:V65">INDEX(publications!$A$1:$A$1000, MATCH($B65, publications!$B$1:$B$1000, 0))</f>
        <v>Anette</v>
      </c>
    </row>
    <row r="66" customFormat="false" ht="15" hidden="false" customHeight="false" outlineLevel="0" collapsed="false">
      <c r="A66" s="8" t="str">
        <f aca="false">CONCATENATE(VLOOKUP($B66,publications!$B:$D,3,0), ".", $C66)</f>
        <v>IFALXNZB.2</v>
      </c>
      <c r="B66" s="12" t="s">
        <v>1584</v>
      </c>
      <c r="C66" s="35" t="n">
        <f aca="false">COUNTIF(B$2:B66,B66)</f>
        <v>2</v>
      </c>
      <c r="D66" s="12" t="s">
        <v>1885</v>
      </c>
      <c r="E66" s="12" t="s">
        <v>2264</v>
      </c>
      <c r="F66" s="12" t="s">
        <v>338</v>
      </c>
      <c r="G66" s="12" t="s">
        <v>2265</v>
      </c>
      <c r="H66" s="12" t="n">
        <v>1961</v>
      </c>
      <c r="I66" s="12" t="n">
        <v>1961</v>
      </c>
      <c r="J66" s="12" t="s">
        <v>2222</v>
      </c>
      <c r="K66" s="12" t="n">
        <v>5100</v>
      </c>
      <c r="L66" s="8"/>
      <c r="M66" s="36" t="s">
        <v>2208</v>
      </c>
      <c r="N66" s="39" t="s">
        <v>2278</v>
      </c>
      <c r="O66" s="12" t="n">
        <v>14</v>
      </c>
      <c r="P66" s="12" t="s">
        <v>2217</v>
      </c>
      <c r="Q66" s="12" t="n">
        <v>6</v>
      </c>
      <c r="R66" s="8"/>
      <c r="S66" s="9" t="str">
        <f aca="false">IF(ISNA(VLOOKUP($A66,processing!$A:$B,1,0)), "no", "yes")</f>
        <v>yes</v>
      </c>
      <c r="T66" s="9" t="str">
        <f aca="false">IF(ISNA(VLOOKUP($A66,outputs!$A:$B,1,0)), "no", "yes")</f>
        <v>yes</v>
      </c>
      <c r="U66" s="9" t="str">
        <f aca="false">IF(ISNA(VLOOKUP($A66,accuracy!$A:$B,1,0)), "no", "yes")</f>
        <v>yes</v>
      </c>
      <c r="V66" s="9" t="str">
        <f aca="false" t="array" ref="V66:V66">INDEX(publications!$A$1:$A$1000, MATCH($B66, publications!$B$1:$B$1000, 0))</f>
        <v>Anette</v>
      </c>
    </row>
    <row r="67" customFormat="false" ht="15" hidden="false" customHeight="false" outlineLevel="0" collapsed="false">
      <c r="A67" s="8" t="str">
        <f aca="false">CONCATENATE(VLOOKUP($B67,publications!$B:$D,3,0), ".", $C67)</f>
        <v>IFALXNZB.3</v>
      </c>
      <c r="B67" s="12" t="s">
        <v>1584</v>
      </c>
      <c r="C67" s="35" t="n">
        <f aca="false">COUNTIF(B$2:B67,B67)</f>
        <v>3</v>
      </c>
      <c r="D67" s="12" t="s">
        <v>1885</v>
      </c>
      <c r="E67" s="12" t="s">
        <v>2264</v>
      </c>
      <c r="F67" s="12" t="s">
        <v>338</v>
      </c>
      <c r="G67" s="12" t="s">
        <v>2265</v>
      </c>
      <c r="H67" s="12" t="n">
        <v>1977</v>
      </c>
      <c r="I67" s="12" t="n">
        <v>1977</v>
      </c>
      <c r="J67" s="12" t="s">
        <v>2222</v>
      </c>
      <c r="K67" s="12" t="n">
        <v>5150</v>
      </c>
      <c r="L67" s="8"/>
      <c r="M67" s="36" t="s">
        <v>2208</v>
      </c>
      <c r="N67" s="39" t="s">
        <v>2279</v>
      </c>
      <c r="O67" s="12" t="n">
        <v>14</v>
      </c>
      <c r="P67" s="12" t="s">
        <v>2217</v>
      </c>
      <c r="Q67" s="12" t="n">
        <v>20</v>
      </c>
      <c r="R67" s="12" t="s">
        <v>2280</v>
      </c>
      <c r="S67" s="9" t="str">
        <f aca="false">IF(ISNA(VLOOKUP($A67,processing!$A:$B,1,0)), "no", "yes")</f>
        <v>yes</v>
      </c>
      <c r="T67" s="9" t="str">
        <f aca="false">IF(ISNA(VLOOKUP($A67,outputs!$A:$B,1,0)), "no", "yes")</f>
        <v>yes</v>
      </c>
      <c r="U67" s="9" t="str">
        <f aca="false">IF(ISNA(VLOOKUP($A67,accuracy!$A:$B,1,0)), "no", "yes")</f>
        <v>yes</v>
      </c>
      <c r="V67" s="9" t="str">
        <f aca="false" t="array" ref="V67:V67">INDEX(publications!$A$1:$A$1000, MATCH($B67, publications!$B$1:$B$1000, 0))</f>
        <v>Anette</v>
      </c>
    </row>
    <row r="68" customFormat="false" ht="15" hidden="false" customHeight="false" outlineLevel="0" collapsed="false">
      <c r="A68" s="8" t="str">
        <f aca="false">CONCATENATE(VLOOKUP($B68,publications!$B:$D,3,0), ".", $C68)</f>
        <v>IFALXNZB.4</v>
      </c>
      <c r="B68" s="12" t="s">
        <v>1584</v>
      </c>
      <c r="C68" s="35" t="n">
        <f aca="false">COUNTIF(B$2:B68,B68)</f>
        <v>4</v>
      </c>
      <c r="D68" s="12" t="s">
        <v>1885</v>
      </c>
      <c r="E68" s="12" t="s">
        <v>2264</v>
      </c>
      <c r="F68" s="12" t="s">
        <v>338</v>
      </c>
      <c r="G68" s="12" t="s">
        <v>2265</v>
      </c>
      <c r="H68" s="12" t="n">
        <v>1983</v>
      </c>
      <c r="I68" s="12" t="n">
        <v>1983</v>
      </c>
      <c r="J68" s="12" t="s">
        <v>2222</v>
      </c>
      <c r="K68" s="12" t="n">
        <v>4100</v>
      </c>
      <c r="L68" s="8"/>
      <c r="M68" s="36" t="s">
        <v>2208</v>
      </c>
      <c r="N68" s="39" t="s">
        <v>2281</v>
      </c>
      <c r="O68" s="12" t="n">
        <v>14</v>
      </c>
      <c r="P68" s="12" t="s">
        <v>2217</v>
      </c>
      <c r="Q68" s="12" t="n">
        <v>11</v>
      </c>
      <c r="R68" s="8"/>
      <c r="S68" s="9" t="str">
        <f aca="false">IF(ISNA(VLOOKUP($A68,processing!$A:$B,1,0)), "no", "yes")</f>
        <v>yes</v>
      </c>
      <c r="T68" s="9" t="str">
        <f aca="false">IF(ISNA(VLOOKUP($A68,outputs!$A:$B,1,0)), "no", "yes")</f>
        <v>yes</v>
      </c>
      <c r="U68" s="9" t="str">
        <f aca="false">IF(ISNA(VLOOKUP($A68,accuracy!$A:$B,1,0)), "no", "yes")</f>
        <v>yes</v>
      </c>
      <c r="V68" s="9" t="str">
        <f aca="false" t="array" ref="V68:V68">INDEX(publications!$A$1:$A$1000, MATCH($B68, publications!$B$1:$B$1000, 0))</f>
        <v>Anette</v>
      </c>
    </row>
    <row r="69" customFormat="false" ht="15" hidden="false" customHeight="false" outlineLevel="0" collapsed="false">
      <c r="A69" s="8" t="str">
        <f aca="false">CONCATENATE(VLOOKUP($B69,publications!$B:$D,3,0), ".", $C69)</f>
        <v>IFALXNZB.5</v>
      </c>
      <c r="B69" s="12" t="s">
        <v>1584</v>
      </c>
      <c r="C69" s="35" t="n">
        <f aca="false">COUNTIF(B$2:B69,B69)</f>
        <v>5</v>
      </c>
      <c r="D69" s="12" t="s">
        <v>1885</v>
      </c>
      <c r="E69" s="12" t="s">
        <v>2264</v>
      </c>
      <c r="F69" s="12" t="s">
        <v>338</v>
      </c>
      <c r="G69" s="12" t="s">
        <v>2265</v>
      </c>
      <c r="H69" s="12" t="n">
        <v>1988</v>
      </c>
      <c r="I69" s="12" t="n">
        <v>1988</v>
      </c>
      <c r="J69" s="12" t="s">
        <v>2222</v>
      </c>
      <c r="K69" s="12" t="n">
        <v>6400</v>
      </c>
      <c r="L69" s="8"/>
      <c r="M69" s="36" t="s">
        <v>2208</v>
      </c>
      <c r="N69" s="39" t="s">
        <v>2282</v>
      </c>
      <c r="O69" s="12" t="n">
        <v>14</v>
      </c>
      <c r="P69" s="12" t="s">
        <v>2217</v>
      </c>
      <c r="Q69" s="12" t="n">
        <v>29</v>
      </c>
      <c r="R69" s="8"/>
      <c r="S69" s="9" t="str">
        <f aca="false">IF(ISNA(VLOOKUP($A69,processing!$A:$B,1,0)), "no", "yes")</f>
        <v>yes</v>
      </c>
      <c r="T69" s="9" t="str">
        <f aca="false">IF(ISNA(VLOOKUP($A69,outputs!$A:$B,1,0)), "no", "yes")</f>
        <v>yes</v>
      </c>
      <c r="U69" s="9" t="str">
        <f aca="false">IF(ISNA(VLOOKUP($A69,accuracy!$A:$B,1,0)), "no", "yes")</f>
        <v>yes</v>
      </c>
      <c r="V69" s="9" t="str">
        <f aca="false" t="array" ref="V69:V69">INDEX(publications!$A$1:$A$1000, MATCH($B69, publications!$B$1:$B$1000, 0))</f>
        <v>Anette</v>
      </c>
    </row>
    <row r="70" customFormat="false" ht="15" hidden="false" customHeight="false" outlineLevel="0" collapsed="false">
      <c r="A70" s="8" t="str">
        <f aca="false">CONCATENATE(VLOOKUP($B70,publications!$B:$D,3,0), ".", $C70)</f>
        <v>IFALXNZB.6</v>
      </c>
      <c r="B70" s="12" t="s">
        <v>1584</v>
      </c>
      <c r="C70" s="35" t="n">
        <f aca="false">COUNTIF(B$2:B70,B70)</f>
        <v>6</v>
      </c>
      <c r="D70" s="12" t="s">
        <v>1885</v>
      </c>
      <c r="E70" s="12" t="s">
        <v>2264</v>
      </c>
      <c r="F70" s="12" t="s">
        <v>338</v>
      </c>
      <c r="G70" s="12" t="s">
        <v>2265</v>
      </c>
      <c r="H70" s="12" t="n">
        <v>1995</v>
      </c>
      <c r="I70" s="12" t="n">
        <v>1995</v>
      </c>
      <c r="J70" s="12" t="s">
        <v>2222</v>
      </c>
      <c r="K70" s="12" t="n">
        <v>4200</v>
      </c>
      <c r="L70" s="8"/>
      <c r="M70" s="36" t="s">
        <v>2208</v>
      </c>
      <c r="N70" s="39" t="s">
        <v>2281</v>
      </c>
      <c r="O70" s="12" t="n">
        <v>14</v>
      </c>
      <c r="P70" s="12" t="s">
        <v>2217</v>
      </c>
      <c r="Q70" s="12" t="n">
        <v>10</v>
      </c>
      <c r="R70" s="8"/>
      <c r="S70" s="9" t="str">
        <f aca="false">IF(ISNA(VLOOKUP($A70,processing!$A:$B,1,0)), "no", "yes")</f>
        <v>yes</v>
      </c>
      <c r="T70" s="9" t="str">
        <f aca="false">IF(ISNA(VLOOKUP($A70,outputs!$A:$B,1,0)), "no", "yes")</f>
        <v>yes</v>
      </c>
      <c r="U70" s="9" t="str">
        <f aca="false">IF(ISNA(VLOOKUP($A70,accuracy!$A:$B,1,0)), "no", "yes")</f>
        <v>yes</v>
      </c>
      <c r="V70" s="9" t="str">
        <f aca="false" t="array" ref="V70:V70">INDEX(publications!$A$1:$A$1000, MATCH($B70, publications!$B$1:$B$1000, 0))</f>
        <v>Anette</v>
      </c>
    </row>
    <row r="71" customFormat="false" ht="15" hidden="false" customHeight="false" outlineLevel="0" collapsed="false">
      <c r="A71" s="8" t="str">
        <f aca="false">CONCATENATE(VLOOKUP($B71,publications!$B:$D,3,0), ".", $C71)</f>
        <v>IFALXNZB.7</v>
      </c>
      <c r="B71" s="12" t="s">
        <v>1584</v>
      </c>
      <c r="C71" s="35" t="n">
        <f aca="false">COUNTIF(B$2:B71,B71)</f>
        <v>7</v>
      </c>
      <c r="D71" s="12" t="s">
        <v>1885</v>
      </c>
      <c r="E71" s="12" t="s">
        <v>2264</v>
      </c>
      <c r="F71" s="12" t="s">
        <v>338</v>
      </c>
      <c r="G71" s="12" t="s">
        <v>2265</v>
      </c>
      <c r="H71" s="12" t="n">
        <v>2001</v>
      </c>
      <c r="I71" s="12" t="n">
        <v>2001</v>
      </c>
      <c r="J71" s="12" t="s">
        <v>2222</v>
      </c>
      <c r="K71" s="12" t="n">
        <v>6400</v>
      </c>
      <c r="L71" s="8"/>
      <c r="M71" s="36" t="s">
        <v>2208</v>
      </c>
      <c r="N71" s="39" t="s">
        <v>2283</v>
      </c>
      <c r="O71" s="12" t="n">
        <v>14</v>
      </c>
      <c r="P71" s="12" t="s">
        <v>2217</v>
      </c>
      <c r="Q71" s="12" t="n">
        <v>8</v>
      </c>
      <c r="R71" s="8"/>
      <c r="S71" s="9" t="str">
        <f aca="false">IF(ISNA(VLOOKUP($A71,processing!$A:$B,1,0)), "no", "yes")</f>
        <v>yes</v>
      </c>
      <c r="T71" s="9" t="str">
        <f aca="false">IF(ISNA(VLOOKUP($A71,outputs!$A:$B,1,0)), "no", "yes")</f>
        <v>yes</v>
      </c>
      <c r="U71" s="9" t="str">
        <f aca="false">IF(ISNA(VLOOKUP($A71,accuracy!$A:$B,1,0)), "no", "yes")</f>
        <v>yes</v>
      </c>
      <c r="V71" s="9" t="str">
        <f aca="false" t="array" ref="V71:V71">INDEX(publications!$A$1:$A$1000, MATCH($B71, publications!$B$1:$B$1000, 0))</f>
        <v>Anette</v>
      </c>
    </row>
    <row r="72" customFormat="false" ht="15" hidden="false" customHeight="false" outlineLevel="0" collapsed="false">
      <c r="A72" s="8" t="str">
        <f aca="false">CONCATENATE(VLOOKUP($B72,publications!$B:$D,3,0), ".", $C72)</f>
        <v>IFALXNZB.8</v>
      </c>
      <c r="B72" s="12" t="s">
        <v>1584</v>
      </c>
      <c r="C72" s="35" t="n">
        <f aca="false">COUNTIF(B$2:B72,B72)</f>
        <v>8</v>
      </c>
      <c r="D72" s="12" t="s">
        <v>1885</v>
      </c>
      <c r="E72" s="12" t="s">
        <v>2264</v>
      </c>
      <c r="F72" s="12" t="s">
        <v>338</v>
      </c>
      <c r="G72" s="12" t="s">
        <v>2265</v>
      </c>
      <c r="H72" s="12" t="n">
        <v>2005</v>
      </c>
      <c r="I72" s="12" t="n">
        <v>2005</v>
      </c>
      <c r="J72" s="12" t="s">
        <v>2222</v>
      </c>
      <c r="K72" s="12" t="n">
        <v>6400</v>
      </c>
      <c r="L72" s="8"/>
      <c r="M72" s="36" t="s">
        <v>2208</v>
      </c>
      <c r="N72" s="39" t="s">
        <v>2283</v>
      </c>
      <c r="O72" s="12" t="n">
        <v>14</v>
      </c>
      <c r="P72" s="12" t="s">
        <v>2217</v>
      </c>
      <c r="Q72" s="12" t="n">
        <v>4</v>
      </c>
      <c r="R72" s="8"/>
      <c r="S72" s="9" t="str">
        <f aca="false">IF(ISNA(VLOOKUP($A72,processing!$A:$B,1,0)), "no", "yes")</f>
        <v>yes</v>
      </c>
      <c r="T72" s="9" t="str">
        <f aca="false">IF(ISNA(VLOOKUP($A72,outputs!$A:$B,1,0)), "no", "yes")</f>
        <v>yes</v>
      </c>
      <c r="U72" s="9" t="str">
        <f aca="false">IF(ISNA(VLOOKUP($A72,accuracy!$A:$B,1,0)), "no", "yes")</f>
        <v>yes</v>
      </c>
      <c r="V72" s="9" t="str">
        <f aca="false" t="array" ref="V72:V72">INDEX(publications!$A$1:$A$1000, MATCH($B72, publications!$B$1:$B$1000, 0))</f>
        <v>Anette</v>
      </c>
    </row>
    <row r="73" customFormat="false" ht="15" hidden="false" customHeight="false" outlineLevel="0" collapsed="false">
      <c r="A73" s="8" t="str">
        <f aca="false">CONCATENATE(VLOOKUP($B73,publications!$B:$D,3,0), ".", $C73)</f>
        <v>ZMXR5AJX.1</v>
      </c>
      <c r="B73" s="12" t="s">
        <v>1585</v>
      </c>
      <c r="C73" s="35" t="n">
        <f aca="false">COUNTIF(B$2:B73,B73)</f>
        <v>1</v>
      </c>
      <c r="D73" s="12" t="s">
        <v>1885</v>
      </c>
      <c r="E73" s="8"/>
      <c r="F73" s="8"/>
      <c r="G73" s="8"/>
      <c r="H73" s="12" t="n">
        <v>1946</v>
      </c>
      <c r="I73" s="8"/>
      <c r="J73" s="12" t="s">
        <v>2215</v>
      </c>
      <c r="K73" s="8"/>
      <c r="L73" s="8"/>
      <c r="M73" s="38"/>
      <c r="N73" s="37"/>
      <c r="O73" s="8"/>
      <c r="P73" s="8"/>
      <c r="Q73" s="8"/>
      <c r="R73" s="12" t="s">
        <v>2284</v>
      </c>
      <c r="S73" s="9" t="str">
        <f aca="false">IF(ISNA(VLOOKUP($A73,processing!$A:$B,1,0)), "no", "yes")</f>
        <v>yes</v>
      </c>
      <c r="T73" s="9" t="str">
        <f aca="false">IF(ISNA(VLOOKUP($A73,outputs!$A:$B,1,0)), "no", "yes")</f>
        <v>yes</v>
      </c>
      <c r="U73" s="9" t="str">
        <f aca="false">IF(ISNA(VLOOKUP($A73,accuracy!$A:$B,1,0)), "no", "yes")</f>
        <v>yes</v>
      </c>
      <c r="V73" s="9" t="str">
        <f aca="false" t="array" ref="V73:V73">INDEX(publications!$A$1:$A$1000, MATCH($B73, publications!$B$1:$B$1000, 0))</f>
        <v>Anette</v>
      </c>
    </row>
    <row r="74" customFormat="false" ht="15" hidden="false" customHeight="false" outlineLevel="0" collapsed="false">
      <c r="A74" s="8" t="str">
        <f aca="false">CONCATENATE(VLOOKUP($B74,publications!$B:$D,3,0), ".", $C74)</f>
        <v>ZMXR5AJX.2</v>
      </c>
      <c r="B74" s="12" t="s">
        <v>1585</v>
      </c>
      <c r="C74" s="35" t="n">
        <f aca="false">COUNTIF(B$2:B74,B74)</f>
        <v>2</v>
      </c>
      <c r="D74" s="12" t="s">
        <v>1885</v>
      </c>
      <c r="E74" s="8"/>
      <c r="F74" s="8"/>
      <c r="G74" s="8"/>
      <c r="H74" s="12" t="n">
        <v>1961</v>
      </c>
      <c r="I74" s="8"/>
      <c r="J74" s="12" t="s">
        <v>2215</v>
      </c>
      <c r="K74" s="8"/>
      <c r="L74" s="8"/>
      <c r="M74" s="38"/>
      <c r="N74" s="37"/>
      <c r="O74" s="8"/>
      <c r="P74" s="8"/>
      <c r="Q74" s="8"/>
      <c r="R74" s="8"/>
      <c r="S74" s="9" t="str">
        <f aca="false">IF(ISNA(VLOOKUP($A74,processing!$A:$B,1,0)), "no", "yes")</f>
        <v>yes</v>
      </c>
      <c r="T74" s="9" t="str">
        <f aca="false">IF(ISNA(VLOOKUP($A74,outputs!$A:$B,1,0)), "no", "yes")</f>
        <v>yes</v>
      </c>
      <c r="U74" s="9" t="str">
        <f aca="false">IF(ISNA(VLOOKUP($A74,accuracy!$A:$B,1,0)), "no", "yes")</f>
        <v>yes</v>
      </c>
      <c r="V74" s="9" t="str">
        <f aca="false" t="array" ref="V74:V74">INDEX(publications!$A$1:$A$1000, MATCH($B74, publications!$B$1:$B$1000, 0))</f>
        <v>Anette</v>
      </c>
    </row>
    <row r="75" customFormat="false" ht="15" hidden="false" customHeight="false" outlineLevel="0" collapsed="false">
      <c r="A75" s="8" t="str">
        <f aca="false">CONCATENATE(VLOOKUP($B75,publications!$B:$D,3,0), ".", $C75)</f>
        <v>ZMXR5AJX.3</v>
      </c>
      <c r="B75" s="12" t="s">
        <v>1585</v>
      </c>
      <c r="C75" s="35" t="n">
        <f aca="false">COUNTIF(B$2:B75,B75)</f>
        <v>3</v>
      </c>
      <c r="D75" s="12" t="s">
        <v>1885</v>
      </c>
      <c r="E75" s="8"/>
      <c r="F75" s="8"/>
      <c r="G75" s="8"/>
      <c r="H75" s="12" t="n">
        <v>1977</v>
      </c>
      <c r="I75" s="8"/>
      <c r="J75" s="12" t="s">
        <v>2215</v>
      </c>
      <c r="K75" s="8"/>
      <c r="L75" s="8"/>
      <c r="M75" s="38"/>
      <c r="N75" s="37"/>
      <c r="O75" s="8"/>
      <c r="P75" s="8"/>
      <c r="Q75" s="8"/>
      <c r="R75" s="8"/>
      <c r="S75" s="9" t="str">
        <f aca="false">IF(ISNA(VLOOKUP($A75,processing!$A:$B,1,0)), "no", "yes")</f>
        <v>yes</v>
      </c>
      <c r="T75" s="9" t="str">
        <f aca="false">IF(ISNA(VLOOKUP($A75,outputs!$A:$B,1,0)), "no", "yes")</f>
        <v>yes</v>
      </c>
      <c r="U75" s="9" t="str">
        <f aca="false">IF(ISNA(VLOOKUP($A75,accuracy!$A:$B,1,0)), "no", "yes")</f>
        <v>yes</v>
      </c>
      <c r="V75" s="9" t="str">
        <f aca="false" t="array" ref="V75:V75">INDEX(publications!$A$1:$A$1000, MATCH($B75, publications!$B$1:$B$1000, 0))</f>
        <v>Anette</v>
      </c>
    </row>
    <row r="76" customFormat="false" ht="15" hidden="false" customHeight="false" outlineLevel="0" collapsed="false">
      <c r="A76" s="8" t="str">
        <f aca="false">CONCATENATE(VLOOKUP($B76,publications!$B:$D,3,0), ".", $C76)</f>
        <v>ZMXR5AJX.4</v>
      </c>
      <c r="B76" s="12" t="s">
        <v>1585</v>
      </c>
      <c r="C76" s="35" t="n">
        <f aca="false">COUNTIF(B$2:B76,B76)</f>
        <v>4</v>
      </c>
      <c r="D76" s="12" t="s">
        <v>1885</v>
      </c>
      <c r="E76" s="8"/>
      <c r="F76" s="8"/>
      <c r="G76" s="8"/>
      <c r="H76" s="12" t="n">
        <v>1983</v>
      </c>
      <c r="I76" s="8"/>
      <c r="J76" s="12" t="s">
        <v>2215</v>
      </c>
      <c r="K76" s="8"/>
      <c r="L76" s="8"/>
      <c r="M76" s="38"/>
      <c r="N76" s="37"/>
      <c r="O76" s="8"/>
      <c r="P76" s="8"/>
      <c r="Q76" s="8"/>
      <c r="R76" s="8"/>
      <c r="S76" s="9" t="str">
        <f aca="false">IF(ISNA(VLOOKUP($A76,processing!$A:$B,1,0)), "no", "yes")</f>
        <v>yes</v>
      </c>
      <c r="T76" s="9" t="str">
        <f aca="false">IF(ISNA(VLOOKUP($A76,outputs!$A:$B,1,0)), "no", "yes")</f>
        <v>yes</v>
      </c>
      <c r="U76" s="9" t="str">
        <f aca="false">IF(ISNA(VLOOKUP($A76,accuracy!$A:$B,1,0)), "no", "yes")</f>
        <v>yes</v>
      </c>
      <c r="V76" s="9" t="str">
        <f aca="false" t="array" ref="V76:V76">INDEX(publications!$A$1:$A$1000, MATCH($B76, publications!$B$1:$B$1000, 0))</f>
        <v>Anette</v>
      </c>
    </row>
    <row r="77" customFormat="false" ht="15" hidden="false" customHeight="false" outlineLevel="0" collapsed="false">
      <c r="A77" s="8" t="str">
        <f aca="false">CONCATENATE(VLOOKUP($B77,publications!$B:$D,3,0), ".", $C77)</f>
        <v>ZMXR5AJX.5</v>
      </c>
      <c r="B77" s="12" t="s">
        <v>1585</v>
      </c>
      <c r="C77" s="35" t="n">
        <f aca="false">COUNTIF(B$2:B77,B77)</f>
        <v>5</v>
      </c>
      <c r="D77" s="12" t="s">
        <v>1885</v>
      </c>
      <c r="E77" s="8"/>
      <c r="F77" s="8"/>
      <c r="G77" s="8"/>
      <c r="H77" s="12" t="n">
        <v>1988</v>
      </c>
      <c r="I77" s="8"/>
      <c r="J77" s="12" t="s">
        <v>2215</v>
      </c>
      <c r="K77" s="8"/>
      <c r="L77" s="8"/>
      <c r="M77" s="38"/>
      <c r="N77" s="37"/>
      <c r="O77" s="8"/>
      <c r="P77" s="8"/>
      <c r="Q77" s="8"/>
      <c r="R77" s="8"/>
      <c r="S77" s="9" t="str">
        <f aca="false">IF(ISNA(VLOOKUP($A77,processing!$A:$B,1,0)), "no", "yes")</f>
        <v>yes</v>
      </c>
      <c r="T77" s="9" t="str">
        <f aca="false">IF(ISNA(VLOOKUP($A77,outputs!$A:$B,1,0)), "no", "yes")</f>
        <v>yes</v>
      </c>
      <c r="U77" s="9" t="str">
        <f aca="false">IF(ISNA(VLOOKUP($A77,accuracy!$A:$B,1,0)), "no", "yes")</f>
        <v>yes</v>
      </c>
      <c r="V77" s="9" t="str">
        <f aca="false" t="array" ref="V77:V77">INDEX(publications!$A$1:$A$1000, MATCH($B77, publications!$B$1:$B$1000, 0))</f>
        <v>Anette</v>
      </c>
    </row>
    <row r="78" customFormat="false" ht="15" hidden="false" customHeight="false" outlineLevel="0" collapsed="false">
      <c r="A78" s="8" t="str">
        <f aca="false">CONCATENATE(VLOOKUP($B78,publications!$B:$D,3,0), ".", $C78)</f>
        <v>ZMXR5AJX.6</v>
      </c>
      <c r="B78" s="12" t="s">
        <v>1585</v>
      </c>
      <c r="C78" s="35" t="n">
        <f aca="false">COUNTIF(B$2:B78,B78)</f>
        <v>6</v>
      </c>
      <c r="D78" s="12" t="s">
        <v>1885</v>
      </c>
      <c r="E78" s="8"/>
      <c r="F78" s="8"/>
      <c r="G78" s="8"/>
      <c r="H78" s="12" t="n">
        <v>1995</v>
      </c>
      <c r="I78" s="8"/>
      <c r="J78" s="12" t="s">
        <v>2215</v>
      </c>
      <c r="K78" s="8"/>
      <c r="L78" s="8"/>
      <c r="M78" s="38"/>
      <c r="N78" s="37"/>
      <c r="O78" s="8"/>
      <c r="P78" s="8"/>
      <c r="Q78" s="8"/>
      <c r="R78" s="8"/>
      <c r="S78" s="9" t="str">
        <f aca="false">IF(ISNA(VLOOKUP($A78,processing!$A:$B,1,0)), "no", "yes")</f>
        <v>yes</v>
      </c>
      <c r="T78" s="9" t="str">
        <f aca="false">IF(ISNA(VLOOKUP($A78,outputs!$A:$B,1,0)), "no", "yes")</f>
        <v>yes</v>
      </c>
      <c r="U78" s="9" t="str">
        <f aca="false">IF(ISNA(VLOOKUP($A78,accuracy!$A:$B,1,0)), "no", "yes")</f>
        <v>yes</v>
      </c>
      <c r="V78" s="9" t="str">
        <f aca="false" t="array" ref="V78:V78">INDEX(publications!$A$1:$A$1000, MATCH($B78, publications!$B$1:$B$1000, 0))</f>
        <v>Anette</v>
      </c>
    </row>
    <row r="79" customFormat="false" ht="15" hidden="false" customHeight="false" outlineLevel="0" collapsed="false">
      <c r="A79" s="8" t="str">
        <f aca="false">CONCATENATE(VLOOKUP($B79,publications!$B:$D,3,0), ".", $C79)</f>
        <v>ZMXR5AJX.7</v>
      </c>
      <c r="B79" s="12" t="s">
        <v>1585</v>
      </c>
      <c r="C79" s="35" t="n">
        <f aca="false">COUNTIF(B$2:B79,B79)</f>
        <v>7</v>
      </c>
      <c r="D79" s="12" t="s">
        <v>1885</v>
      </c>
      <c r="E79" s="8"/>
      <c r="F79" s="8"/>
      <c r="G79" s="8"/>
      <c r="H79" s="12" t="n">
        <v>2001</v>
      </c>
      <c r="I79" s="8"/>
      <c r="J79" s="12" t="s">
        <v>2215</v>
      </c>
      <c r="K79" s="8"/>
      <c r="L79" s="8"/>
      <c r="M79" s="38"/>
      <c r="N79" s="37"/>
      <c r="O79" s="8"/>
      <c r="P79" s="8"/>
      <c r="Q79" s="8"/>
      <c r="R79" s="8"/>
      <c r="S79" s="9" t="str">
        <f aca="false">IF(ISNA(VLOOKUP($A79,processing!$A:$B,1,0)), "no", "yes")</f>
        <v>yes</v>
      </c>
      <c r="T79" s="9" t="str">
        <f aca="false">IF(ISNA(VLOOKUP($A79,outputs!$A:$B,1,0)), "no", "yes")</f>
        <v>yes</v>
      </c>
      <c r="U79" s="9" t="str">
        <f aca="false">IF(ISNA(VLOOKUP($A79,accuracy!$A:$B,1,0)), "no", "yes")</f>
        <v>yes</v>
      </c>
      <c r="V79" s="9" t="str">
        <f aca="false" t="array" ref="V79:V79">INDEX(publications!$A$1:$A$1000, MATCH($B79, publications!$B$1:$B$1000, 0))</f>
        <v>Anette</v>
      </c>
    </row>
    <row r="80" customFormat="false" ht="15" hidden="false" customHeight="false" outlineLevel="0" collapsed="false">
      <c r="A80" s="8" t="str">
        <f aca="false">CONCATENATE(VLOOKUP($B80,publications!$B:$D,3,0), ".", $C80)</f>
        <v>ZMXR5AJX.8</v>
      </c>
      <c r="B80" s="12" t="s">
        <v>1585</v>
      </c>
      <c r="C80" s="35" t="n">
        <f aca="false">COUNTIF(B$2:B80,B80)</f>
        <v>8</v>
      </c>
      <c r="D80" s="12" t="s">
        <v>1885</v>
      </c>
      <c r="E80" s="8"/>
      <c r="F80" s="8"/>
      <c r="G80" s="8"/>
      <c r="H80" s="12" t="n">
        <v>2005</v>
      </c>
      <c r="I80" s="8"/>
      <c r="J80" s="12" t="s">
        <v>2215</v>
      </c>
      <c r="K80" s="8"/>
      <c r="L80" s="8"/>
      <c r="M80" s="38"/>
      <c r="N80" s="37"/>
      <c r="O80" s="8"/>
      <c r="P80" s="8"/>
      <c r="Q80" s="8"/>
      <c r="R80" s="8"/>
      <c r="S80" s="9" t="str">
        <f aca="false">IF(ISNA(VLOOKUP($A80,processing!$A:$B,1,0)), "no", "yes")</f>
        <v>yes</v>
      </c>
      <c r="T80" s="9" t="str">
        <f aca="false">IF(ISNA(VLOOKUP($A80,outputs!$A:$B,1,0)), "no", "yes")</f>
        <v>yes</v>
      </c>
      <c r="U80" s="9" t="str">
        <f aca="false">IF(ISNA(VLOOKUP($A80,accuracy!$A:$B,1,0)), "no", "yes")</f>
        <v>yes</v>
      </c>
      <c r="V80" s="9" t="str">
        <f aca="false" t="array" ref="V80:V80">INDEX(publications!$A$1:$A$1000, MATCH($B80, publications!$B$1:$B$1000, 0))</f>
        <v>Anette</v>
      </c>
    </row>
    <row r="81" customFormat="false" ht="15" hidden="false" customHeight="false" outlineLevel="0" collapsed="false">
      <c r="A81" s="8" t="str">
        <f aca="false">CONCATENATE(VLOOKUP($B81,publications!$B:$D,3,0), ".", $C81)</f>
        <v>JTUUBHR8.1</v>
      </c>
      <c r="B81" s="12" t="s">
        <v>1594</v>
      </c>
      <c r="C81" s="35" t="n">
        <f aca="false">COUNTIF(B$2:B81,B81)</f>
        <v>1</v>
      </c>
      <c r="D81" s="12" t="s">
        <v>1885</v>
      </c>
      <c r="E81" s="12" t="s">
        <v>2285</v>
      </c>
      <c r="F81" s="12" t="s">
        <v>2205</v>
      </c>
      <c r="G81" s="8"/>
      <c r="H81" s="12" t="n">
        <v>1946</v>
      </c>
      <c r="I81" s="8"/>
      <c r="J81" s="8"/>
      <c r="K81" s="12" t="n">
        <v>5600</v>
      </c>
      <c r="L81" s="8"/>
      <c r="M81" s="38" t="n">
        <v>0.73</v>
      </c>
      <c r="N81" s="39" t="s">
        <v>2286</v>
      </c>
      <c r="O81" s="12" t="n">
        <v>21</v>
      </c>
      <c r="P81" s="12" t="s">
        <v>2217</v>
      </c>
      <c r="Q81" s="12" t="n">
        <v>12</v>
      </c>
      <c r="R81" s="8"/>
      <c r="S81" s="9" t="str">
        <f aca="false">IF(ISNA(VLOOKUP($A81,processing!$A:$B,1,0)), "no", "yes")</f>
        <v>yes</v>
      </c>
      <c r="T81" s="9" t="str">
        <f aca="false">IF(ISNA(VLOOKUP($A81,outputs!$A:$B,1,0)), "no", "yes")</f>
        <v>yes</v>
      </c>
      <c r="U81" s="9" t="str">
        <f aca="false">IF(ISNA(VLOOKUP($A81,accuracy!$A:$B,1,0)), "no", "yes")</f>
        <v>yes</v>
      </c>
      <c r="V81" s="9" t="str">
        <f aca="false" t="array" ref="V81:V81">INDEX(publications!$A$1:$A$1000, MATCH($B81, publications!$B$1:$B$1000, 0))</f>
        <v>Anette</v>
      </c>
    </row>
    <row r="82" customFormat="false" ht="15" hidden="false" customHeight="false" outlineLevel="0" collapsed="false">
      <c r="A82" s="8" t="str">
        <f aca="false">CONCATENATE(VLOOKUP($B82,publications!$B:$D,3,0), ".", $C82)</f>
        <v>JTUUBHR8.2</v>
      </c>
      <c r="B82" s="12" t="s">
        <v>1594</v>
      </c>
      <c r="C82" s="35" t="n">
        <f aca="false">COUNTIF(B$2:B82,B82)</f>
        <v>2</v>
      </c>
      <c r="D82" s="12" t="s">
        <v>1885</v>
      </c>
      <c r="E82" s="12" t="s">
        <v>2285</v>
      </c>
      <c r="F82" s="12" t="s">
        <v>2205</v>
      </c>
      <c r="G82" s="8"/>
      <c r="H82" s="12" t="n">
        <v>1957</v>
      </c>
      <c r="I82" s="8"/>
      <c r="J82" s="8"/>
      <c r="K82" s="12" t="n">
        <v>4000</v>
      </c>
      <c r="L82" s="8"/>
      <c r="M82" s="38" t="n">
        <v>0.63</v>
      </c>
      <c r="N82" s="39" t="s">
        <v>2237</v>
      </c>
      <c r="O82" s="12" t="n">
        <v>21</v>
      </c>
      <c r="P82" s="12" t="s">
        <v>2217</v>
      </c>
      <c r="Q82" s="12" t="n">
        <v>2</v>
      </c>
      <c r="R82" s="8"/>
      <c r="S82" s="9" t="str">
        <f aca="false">IF(ISNA(VLOOKUP($A82,processing!$A:$B,1,0)), "no", "yes")</f>
        <v>yes</v>
      </c>
      <c r="T82" s="9" t="str">
        <f aca="false">IF(ISNA(VLOOKUP($A82,outputs!$A:$B,1,0)), "no", "yes")</f>
        <v>yes</v>
      </c>
      <c r="U82" s="9" t="str">
        <f aca="false">IF(ISNA(VLOOKUP($A82,accuracy!$A:$B,1,0)), "no", "yes")</f>
        <v>yes</v>
      </c>
      <c r="V82" s="9" t="str">
        <f aca="false" t="array" ref="V82:V82">INDEX(publications!$A$1:$A$1000, MATCH($B82, publications!$B$1:$B$1000, 0))</f>
        <v>Anette</v>
      </c>
    </row>
    <row r="83" customFormat="false" ht="15" hidden="false" customHeight="false" outlineLevel="0" collapsed="false">
      <c r="A83" s="8" t="str">
        <f aca="false">CONCATENATE(VLOOKUP($B83,publications!$B:$D,3,0), ".", $C83)</f>
        <v>JTUUBHR8.3</v>
      </c>
      <c r="B83" s="12" t="s">
        <v>1594</v>
      </c>
      <c r="C83" s="35" t="n">
        <f aca="false">COUNTIF(B$2:B83,B83)</f>
        <v>3</v>
      </c>
      <c r="D83" s="12" t="s">
        <v>1885</v>
      </c>
      <c r="E83" s="12" t="s">
        <v>2285</v>
      </c>
      <c r="F83" s="12" t="s">
        <v>2205</v>
      </c>
      <c r="G83" s="8"/>
      <c r="H83" s="12" t="n">
        <v>1975</v>
      </c>
      <c r="I83" s="8"/>
      <c r="J83" s="12" t="s">
        <v>2211</v>
      </c>
      <c r="K83" s="12" t="n">
        <v>3100</v>
      </c>
      <c r="L83" s="8"/>
      <c r="M83" s="38" t="n">
        <v>0.3</v>
      </c>
      <c r="N83" s="39" t="s">
        <v>2244</v>
      </c>
      <c r="O83" s="12" t="n">
        <v>15</v>
      </c>
      <c r="P83" s="12" t="s">
        <v>2217</v>
      </c>
      <c r="Q83" s="12" t="n">
        <v>3</v>
      </c>
      <c r="R83" s="8"/>
      <c r="S83" s="9" t="str">
        <f aca="false">IF(ISNA(VLOOKUP($A83,processing!$A:$B,1,0)), "no", "yes")</f>
        <v>yes</v>
      </c>
      <c r="T83" s="9" t="str">
        <f aca="false">IF(ISNA(VLOOKUP($A83,outputs!$A:$B,1,0)), "no", "yes")</f>
        <v>yes</v>
      </c>
      <c r="U83" s="9" t="str">
        <f aca="false">IF(ISNA(VLOOKUP($A83,accuracy!$A:$B,1,0)), "no", "yes")</f>
        <v>yes</v>
      </c>
      <c r="V83" s="9" t="str">
        <f aca="false" t="array" ref="V83:V83">INDEX(publications!$A$1:$A$1000, MATCH($B83, publications!$B$1:$B$1000, 0))</f>
        <v>Anette</v>
      </c>
    </row>
    <row r="84" customFormat="false" ht="15" hidden="false" customHeight="false" outlineLevel="0" collapsed="false">
      <c r="A84" s="8" t="str">
        <f aca="false">CONCATENATE(VLOOKUP($B84,publications!$B:$D,3,0), ".", $C84)</f>
        <v>JTUUBHR8.4</v>
      </c>
      <c r="B84" s="12" t="s">
        <v>1594</v>
      </c>
      <c r="C84" s="35" t="n">
        <f aca="false">COUNTIF(B$2:B84,B84)</f>
        <v>4</v>
      </c>
      <c r="D84" s="12" t="s">
        <v>1885</v>
      </c>
      <c r="E84" s="12" t="s">
        <v>2285</v>
      </c>
      <c r="F84" s="12" t="s">
        <v>2205</v>
      </c>
      <c r="G84" s="8"/>
      <c r="H84" s="12" t="n">
        <v>1992</v>
      </c>
      <c r="I84" s="8"/>
      <c r="J84" s="12" t="s">
        <v>2211</v>
      </c>
      <c r="K84" s="12" t="n">
        <v>3980</v>
      </c>
      <c r="L84" s="8"/>
      <c r="M84" s="38" t="n">
        <v>0.36</v>
      </c>
      <c r="N84" s="39" t="s">
        <v>2282</v>
      </c>
      <c r="O84" s="12" t="n">
        <v>14</v>
      </c>
      <c r="P84" s="12" t="s">
        <v>2217</v>
      </c>
      <c r="Q84" s="12" t="n">
        <v>3</v>
      </c>
      <c r="R84" s="8"/>
      <c r="S84" s="9" t="str">
        <f aca="false">IF(ISNA(VLOOKUP($A84,processing!$A:$B,1,0)), "no", "yes")</f>
        <v>yes</v>
      </c>
      <c r="T84" s="9" t="str">
        <f aca="false">IF(ISNA(VLOOKUP($A84,outputs!$A:$B,1,0)), "no", "yes")</f>
        <v>yes</v>
      </c>
      <c r="U84" s="9" t="str">
        <f aca="false">IF(ISNA(VLOOKUP($A84,accuracy!$A:$B,1,0)), "no", "yes")</f>
        <v>yes</v>
      </c>
      <c r="V84" s="9" t="str">
        <f aca="false" t="array" ref="V84:V84">INDEX(publications!$A$1:$A$1000, MATCH($B84, publications!$B$1:$B$1000, 0))</f>
        <v>Anette</v>
      </c>
    </row>
    <row r="85" customFormat="false" ht="15" hidden="false" customHeight="false" outlineLevel="0" collapsed="false">
      <c r="A85" s="8" t="str">
        <f aca="false">CONCATENATE(VLOOKUP($B85,publications!$B:$D,3,0), ".", $C85)</f>
        <v>B5ILGT3L.1</v>
      </c>
      <c r="B85" s="12" t="s">
        <v>1601</v>
      </c>
      <c r="C85" s="35" t="n">
        <f aca="false">COUNTIF(B$2:B85,B85)</f>
        <v>1</v>
      </c>
      <c r="D85" s="12" t="s">
        <v>1885</v>
      </c>
      <c r="E85" s="12" t="s">
        <v>2230</v>
      </c>
      <c r="F85" s="12" t="s">
        <v>2205</v>
      </c>
      <c r="G85" s="12" t="s">
        <v>2287</v>
      </c>
      <c r="H85" s="42" t="n">
        <v>1945</v>
      </c>
      <c r="I85" s="12"/>
      <c r="J85" s="12" t="s">
        <v>2207</v>
      </c>
      <c r="K85" s="42" t="n">
        <v>2134</v>
      </c>
      <c r="L85" s="42"/>
      <c r="M85" s="38" t="n">
        <v>0.11</v>
      </c>
      <c r="N85" s="39" t="s">
        <v>2232</v>
      </c>
      <c r="O85" s="42" t="n">
        <v>2400</v>
      </c>
      <c r="P85" s="12" t="s">
        <v>2229</v>
      </c>
      <c r="Q85" s="8"/>
      <c r="R85" s="8"/>
      <c r="S85" s="9" t="str">
        <f aca="false">IF(ISNA(VLOOKUP($A85,processing!$A:$B,1,0)), "no", "yes")</f>
        <v>yes</v>
      </c>
      <c r="T85" s="9" t="str">
        <f aca="false">IF(ISNA(VLOOKUP($A85,outputs!$A:$B,1,0)), "no", "yes")</f>
        <v>yes</v>
      </c>
      <c r="U85" s="9" t="str">
        <f aca="false">IF(ISNA(VLOOKUP($A85,accuracy!$A:$B,1,0)), "no", "yes")</f>
        <v>yes</v>
      </c>
      <c r="V85" s="9" t="str">
        <f aca="false" t="array" ref="V85:V85">INDEX(publications!$A$1:$A$1000, MATCH($B85, publications!$B$1:$B$1000, 0))</f>
        <v>Anette</v>
      </c>
    </row>
    <row r="86" customFormat="false" ht="15" hidden="false" customHeight="false" outlineLevel="0" collapsed="false">
      <c r="A86" s="8" t="str">
        <f aca="false">CONCATENATE(VLOOKUP($B86,publications!$B:$D,3,0), ".", $C86)</f>
        <v>B5ILGT3L.2</v>
      </c>
      <c r="B86" s="12" t="s">
        <v>1601</v>
      </c>
      <c r="C86" s="35" t="n">
        <f aca="false">COUNTIF(B$2:B86,B86)</f>
        <v>2</v>
      </c>
      <c r="D86" s="12" t="s">
        <v>1885</v>
      </c>
      <c r="E86" s="12" t="s">
        <v>2230</v>
      </c>
      <c r="F86" s="12" t="s">
        <v>2205</v>
      </c>
      <c r="G86" s="12" t="s">
        <v>2287</v>
      </c>
      <c r="H86" s="42" t="n">
        <v>1968</v>
      </c>
      <c r="I86" s="12"/>
      <c r="J86" s="12" t="s">
        <v>2207</v>
      </c>
      <c r="K86" s="42" t="n">
        <v>1524</v>
      </c>
      <c r="L86" s="42"/>
      <c r="M86" s="38" t="n">
        <v>0.118</v>
      </c>
      <c r="N86" s="39" t="s">
        <v>2288</v>
      </c>
      <c r="O86" s="42" t="n">
        <v>2400</v>
      </c>
      <c r="P86" s="12" t="s">
        <v>2229</v>
      </c>
      <c r="Q86" s="8"/>
      <c r="R86" s="8"/>
      <c r="S86" s="9" t="str">
        <f aca="false">IF(ISNA(VLOOKUP($A86,processing!$A:$B,1,0)), "no", "yes")</f>
        <v>yes</v>
      </c>
      <c r="T86" s="9" t="str">
        <f aca="false">IF(ISNA(VLOOKUP($A86,outputs!$A:$B,1,0)), "no", "yes")</f>
        <v>yes</v>
      </c>
      <c r="U86" s="9" t="str">
        <f aca="false">IF(ISNA(VLOOKUP($A86,accuracy!$A:$B,1,0)), "no", "yes")</f>
        <v>yes</v>
      </c>
      <c r="V86" s="9" t="str">
        <f aca="false" t="array" ref="V86:V86">INDEX(publications!$A$1:$A$1000, MATCH($B86, publications!$B$1:$B$1000, 0))</f>
        <v>Anette</v>
      </c>
    </row>
    <row r="87" customFormat="false" ht="15" hidden="false" customHeight="false" outlineLevel="0" collapsed="false">
      <c r="A87" s="8" t="str">
        <f aca="false">CONCATENATE(VLOOKUP($B87,publications!$B:$D,3,0), ".", $C87)</f>
        <v>B5ILGT3L.3</v>
      </c>
      <c r="B87" s="12" t="s">
        <v>1601</v>
      </c>
      <c r="C87" s="35" t="n">
        <f aca="false">COUNTIF(B$2:B87,B87)</f>
        <v>3</v>
      </c>
      <c r="D87" s="12" t="s">
        <v>1885</v>
      </c>
      <c r="E87" s="12" t="s">
        <v>2230</v>
      </c>
      <c r="F87" s="12" t="s">
        <v>2205</v>
      </c>
      <c r="G87" s="12" t="s">
        <v>2287</v>
      </c>
      <c r="H87" s="42" t="n">
        <v>1982</v>
      </c>
      <c r="I87" s="12"/>
      <c r="J87" s="12" t="s">
        <v>2207</v>
      </c>
      <c r="K87" s="42" t="n">
        <v>2438</v>
      </c>
      <c r="L87" s="42"/>
      <c r="M87" s="38" t="n">
        <v>0.081</v>
      </c>
      <c r="N87" s="39" t="s">
        <v>2289</v>
      </c>
      <c r="O87" s="42" t="n">
        <v>2400</v>
      </c>
      <c r="P87" s="12" t="s">
        <v>2229</v>
      </c>
      <c r="Q87" s="8"/>
      <c r="R87" s="8"/>
      <c r="S87" s="9" t="str">
        <f aca="false">IF(ISNA(VLOOKUP($A87,processing!$A:$B,1,0)), "no", "yes")</f>
        <v>yes</v>
      </c>
      <c r="T87" s="9" t="str">
        <f aca="false">IF(ISNA(VLOOKUP($A87,outputs!$A:$B,1,0)), "no", "yes")</f>
        <v>yes</v>
      </c>
      <c r="U87" s="9" t="str">
        <f aca="false">IF(ISNA(VLOOKUP($A87,accuracy!$A:$B,1,0)), "no", "yes")</f>
        <v>yes</v>
      </c>
      <c r="V87" s="9" t="str">
        <f aca="false" t="array" ref="V87:V87">INDEX(publications!$A$1:$A$1000, MATCH($B87, publications!$B$1:$B$1000, 0))</f>
        <v>Anette</v>
      </c>
    </row>
    <row r="88" customFormat="false" ht="15" hidden="false" customHeight="false" outlineLevel="0" collapsed="false">
      <c r="A88" s="8" t="str">
        <f aca="false">CONCATENATE(VLOOKUP($B88,publications!$B:$D,3,0), ".", $C88)</f>
        <v>B5ILGT3L.4</v>
      </c>
      <c r="B88" s="12" t="s">
        <v>1601</v>
      </c>
      <c r="C88" s="35" t="n">
        <f aca="false">COUNTIF(B$2:B88,B88)</f>
        <v>4</v>
      </c>
      <c r="D88" s="12" t="s">
        <v>1885</v>
      </c>
      <c r="E88" s="12" t="s">
        <v>2230</v>
      </c>
      <c r="F88" s="12" t="s">
        <v>2205</v>
      </c>
      <c r="G88" s="12" t="s">
        <v>2287</v>
      </c>
      <c r="H88" s="42" t="n">
        <v>1948</v>
      </c>
      <c r="I88" s="12"/>
      <c r="J88" s="12" t="s">
        <v>2207</v>
      </c>
      <c r="K88" s="42" t="n">
        <v>5029</v>
      </c>
      <c r="L88" s="42"/>
      <c r="M88" s="38" t="n">
        <v>0.104</v>
      </c>
      <c r="N88" s="39" t="s">
        <v>2288</v>
      </c>
      <c r="O88" s="42" t="n">
        <v>2400</v>
      </c>
      <c r="P88" s="12" t="s">
        <v>2229</v>
      </c>
      <c r="Q88" s="8"/>
      <c r="R88" s="8"/>
      <c r="S88" s="9" t="str">
        <f aca="false">IF(ISNA(VLOOKUP($A88,processing!$A:$B,1,0)), "no", "yes")</f>
        <v>yes</v>
      </c>
      <c r="T88" s="9" t="str">
        <f aca="false">IF(ISNA(VLOOKUP($A88,outputs!$A:$B,1,0)), "no", "yes")</f>
        <v>yes</v>
      </c>
      <c r="U88" s="9" t="str">
        <f aca="false">IF(ISNA(VLOOKUP($A88,accuracy!$A:$B,1,0)), "no", "yes")</f>
        <v>yes</v>
      </c>
      <c r="V88" s="9" t="str">
        <f aca="false" t="array" ref="V88:V88">INDEX(publications!$A$1:$A$1000, MATCH($B88, publications!$B$1:$B$1000, 0))</f>
        <v>Anette</v>
      </c>
    </row>
    <row r="89" customFormat="false" ht="15" hidden="false" customHeight="false" outlineLevel="0" collapsed="false">
      <c r="A89" s="8" t="str">
        <f aca="false">CONCATENATE(VLOOKUP($B89,publications!$B:$D,3,0), ".", $C89)</f>
        <v>B5ILGT3L.5</v>
      </c>
      <c r="B89" s="12" t="s">
        <v>1601</v>
      </c>
      <c r="C89" s="35" t="n">
        <f aca="false">COUNTIF(B$2:B89,B89)</f>
        <v>5</v>
      </c>
      <c r="D89" s="12" t="s">
        <v>1885</v>
      </c>
      <c r="E89" s="12" t="s">
        <v>2230</v>
      </c>
      <c r="F89" s="12" t="s">
        <v>2205</v>
      </c>
      <c r="G89" s="12" t="s">
        <v>2287</v>
      </c>
      <c r="H89" s="42" t="n">
        <v>1969</v>
      </c>
      <c r="I89" s="12"/>
      <c r="J89" s="12" t="s">
        <v>2207</v>
      </c>
      <c r="K89" s="42" t="n">
        <v>2286</v>
      </c>
      <c r="L89" s="42"/>
      <c r="M89" s="38" t="n">
        <v>0.072</v>
      </c>
      <c r="N89" s="39" t="s">
        <v>2290</v>
      </c>
      <c r="O89" s="42" t="n">
        <v>2400</v>
      </c>
      <c r="P89" s="12" t="s">
        <v>2229</v>
      </c>
      <c r="Q89" s="8"/>
      <c r="R89" s="8"/>
      <c r="S89" s="9" t="str">
        <f aca="false">IF(ISNA(VLOOKUP($A89,processing!$A:$B,1,0)), "no", "yes")</f>
        <v>yes</v>
      </c>
      <c r="T89" s="9" t="str">
        <f aca="false">IF(ISNA(VLOOKUP($A89,outputs!$A:$B,1,0)), "no", "yes")</f>
        <v>yes</v>
      </c>
      <c r="U89" s="9" t="str">
        <f aca="false">IF(ISNA(VLOOKUP($A89,accuracy!$A:$B,1,0)), "no", "yes")</f>
        <v>yes</v>
      </c>
      <c r="V89" s="9" t="str">
        <f aca="false" t="array" ref="V89:V89">INDEX(publications!$A$1:$A$1000, MATCH($B89, publications!$B$1:$B$1000, 0))</f>
        <v>Anette</v>
      </c>
    </row>
    <row r="90" customFormat="false" ht="15" hidden="false" customHeight="false" outlineLevel="0" collapsed="false">
      <c r="A90" s="8" t="str">
        <f aca="false">CONCATENATE(VLOOKUP($B90,publications!$B:$D,3,0), ".", $C90)</f>
        <v>B5ILGT3L.6</v>
      </c>
      <c r="B90" s="12" t="s">
        <v>1601</v>
      </c>
      <c r="C90" s="35" t="n">
        <f aca="false">COUNTIF(B$2:B90,B90)</f>
        <v>6</v>
      </c>
      <c r="D90" s="12" t="s">
        <v>1885</v>
      </c>
      <c r="E90" s="12" t="s">
        <v>2230</v>
      </c>
      <c r="F90" s="12" t="s">
        <v>2205</v>
      </c>
      <c r="G90" s="12" t="s">
        <v>2291</v>
      </c>
      <c r="H90" s="42" t="n">
        <v>1972</v>
      </c>
      <c r="I90" s="12"/>
      <c r="J90" s="12" t="s">
        <v>2207</v>
      </c>
      <c r="K90" s="42" t="n">
        <v>1822</v>
      </c>
      <c r="L90" s="42"/>
      <c r="M90" s="38" t="n">
        <v>0.122</v>
      </c>
      <c r="N90" s="39" t="s">
        <v>2292</v>
      </c>
      <c r="O90" s="42" t="n">
        <v>2400</v>
      </c>
      <c r="P90" s="12" t="s">
        <v>2229</v>
      </c>
      <c r="Q90" s="8"/>
      <c r="R90" s="8"/>
      <c r="S90" s="9" t="str">
        <f aca="false">IF(ISNA(VLOOKUP($A90,processing!$A:$B,1,0)), "no", "yes")</f>
        <v>yes</v>
      </c>
      <c r="T90" s="9" t="str">
        <f aca="false">IF(ISNA(VLOOKUP($A90,outputs!$A:$B,1,0)), "no", "yes")</f>
        <v>yes</v>
      </c>
      <c r="U90" s="9" t="str">
        <f aca="false">IF(ISNA(VLOOKUP($A90,accuracy!$A:$B,1,0)), "no", "yes")</f>
        <v>yes</v>
      </c>
      <c r="V90" s="9" t="str">
        <f aca="false" t="array" ref="V90:V90">INDEX(publications!$A$1:$A$1000, MATCH($B90, publications!$B$1:$B$1000, 0))</f>
        <v>Anette</v>
      </c>
    </row>
    <row r="91" customFormat="false" ht="15" hidden="false" customHeight="false" outlineLevel="0" collapsed="false">
      <c r="A91" s="8" t="str">
        <f aca="false">CONCATENATE(VLOOKUP($B91,publications!$B:$D,3,0), ".", $C91)</f>
        <v>B5ILGT3L.7</v>
      </c>
      <c r="B91" s="12" t="s">
        <v>1601</v>
      </c>
      <c r="C91" s="35" t="n">
        <f aca="false">COUNTIF(B$2:B91,B91)</f>
        <v>7</v>
      </c>
      <c r="D91" s="12" t="s">
        <v>1885</v>
      </c>
      <c r="E91" s="12" t="s">
        <v>2230</v>
      </c>
      <c r="F91" s="12" t="s">
        <v>2205</v>
      </c>
      <c r="G91" s="12" t="s">
        <v>2287</v>
      </c>
      <c r="H91" s="42" t="n">
        <v>1984</v>
      </c>
      <c r="I91" s="12"/>
      <c r="J91" s="12" t="s">
        <v>2207</v>
      </c>
      <c r="K91" s="42" t="n">
        <v>2438</v>
      </c>
      <c r="L91" s="42"/>
      <c r="M91" s="38" t="n">
        <v>0.078</v>
      </c>
      <c r="N91" s="39" t="s">
        <v>2289</v>
      </c>
      <c r="O91" s="42" t="n">
        <v>2400</v>
      </c>
      <c r="P91" s="12" t="s">
        <v>2229</v>
      </c>
      <c r="Q91" s="8"/>
      <c r="R91" s="8"/>
      <c r="S91" s="9" t="str">
        <f aca="false">IF(ISNA(VLOOKUP($A91,processing!$A:$B,1,0)), "no", "yes")</f>
        <v>yes</v>
      </c>
      <c r="T91" s="9" t="str">
        <f aca="false">IF(ISNA(VLOOKUP($A91,outputs!$A:$B,1,0)), "no", "yes")</f>
        <v>yes</v>
      </c>
      <c r="U91" s="9" t="str">
        <f aca="false">IF(ISNA(VLOOKUP($A91,accuracy!$A:$B,1,0)), "no", "yes")</f>
        <v>yes</v>
      </c>
      <c r="V91" s="9" t="str">
        <f aca="false" t="array" ref="V91:V91">INDEX(publications!$A$1:$A$1000, MATCH($B91, publications!$B$1:$B$1000, 0))</f>
        <v>Anette</v>
      </c>
    </row>
    <row r="92" customFormat="false" ht="15" hidden="false" customHeight="false" outlineLevel="0" collapsed="false">
      <c r="A92" s="8" t="str">
        <f aca="false">CONCATENATE(VLOOKUP($B92,publications!$B:$D,3,0), ".", $C92)</f>
        <v>B5ILGT3L.8</v>
      </c>
      <c r="B92" s="12" t="s">
        <v>1601</v>
      </c>
      <c r="C92" s="35" t="n">
        <f aca="false">COUNTIF(B$2:B92,B92)</f>
        <v>8</v>
      </c>
      <c r="D92" s="12" t="s">
        <v>1885</v>
      </c>
      <c r="E92" s="12" t="s">
        <v>2230</v>
      </c>
      <c r="F92" s="12" t="s">
        <v>2205</v>
      </c>
      <c r="G92" s="12" t="s">
        <v>2287</v>
      </c>
      <c r="H92" s="42" t="n">
        <v>1989</v>
      </c>
      <c r="I92" s="12"/>
      <c r="J92" s="12" t="s">
        <v>2207</v>
      </c>
      <c r="K92" s="42" t="n">
        <v>2499</v>
      </c>
      <c r="L92" s="42"/>
      <c r="M92" s="38" t="n">
        <v>0.084</v>
      </c>
      <c r="N92" s="39" t="s">
        <v>2293</v>
      </c>
      <c r="O92" s="42" t="n">
        <v>2400</v>
      </c>
      <c r="P92" s="12" t="s">
        <v>2229</v>
      </c>
      <c r="Q92" s="8"/>
      <c r="R92" s="8"/>
      <c r="S92" s="9" t="str">
        <f aca="false">IF(ISNA(VLOOKUP($A92,processing!$A:$B,1,0)), "no", "yes")</f>
        <v>yes</v>
      </c>
      <c r="T92" s="9" t="str">
        <f aca="false">IF(ISNA(VLOOKUP($A92,outputs!$A:$B,1,0)), "no", "yes")</f>
        <v>yes</v>
      </c>
      <c r="U92" s="9" t="str">
        <f aca="false">IF(ISNA(VLOOKUP($A92,accuracy!$A:$B,1,0)), "no", "yes")</f>
        <v>yes</v>
      </c>
      <c r="V92" s="9" t="str">
        <f aca="false" t="array" ref="V92:V92">INDEX(publications!$A$1:$A$1000, MATCH($B92, publications!$B$1:$B$1000, 0))</f>
        <v>Anette</v>
      </c>
    </row>
    <row r="93" customFormat="false" ht="15" hidden="false" customHeight="false" outlineLevel="0" collapsed="false">
      <c r="A93" s="8" t="str">
        <f aca="false">CONCATENATE(VLOOKUP($B93,publications!$B:$D,3,0), ".", $C93)</f>
        <v>B5ILGT3L.9</v>
      </c>
      <c r="B93" s="12" t="s">
        <v>1601</v>
      </c>
      <c r="C93" s="35" t="n">
        <f aca="false">COUNTIF(B$2:B93,B93)</f>
        <v>9</v>
      </c>
      <c r="D93" s="12" t="s">
        <v>1885</v>
      </c>
      <c r="E93" s="12" t="s">
        <v>2230</v>
      </c>
      <c r="F93" s="12" t="s">
        <v>2205</v>
      </c>
      <c r="G93" s="12" t="s">
        <v>2291</v>
      </c>
      <c r="H93" s="42" t="n">
        <v>1997</v>
      </c>
      <c r="I93" s="12"/>
      <c r="J93" s="12" t="s">
        <v>2207</v>
      </c>
      <c r="K93" s="42" t="n">
        <v>1532</v>
      </c>
      <c r="L93" s="42"/>
      <c r="M93" s="38" t="n">
        <v>0.104</v>
      </c>
      <c r="N93" s="39" t="s">
        <v>2288</v>
      </c>
      <c r="O93" s="42" t="n">
        <v>2400</v>
      </c>
      <c r="P93" s="12" t="s">
        <v>2229</v>
      </c>
      <c r="Q93" s="8"/>
      <c r="R93" s="8"/>
      <c r="S93" s="9" t="str">
        <f aca="false">IF(ISNA(VLOOKUP($A93,processing!$A:$B,1,0)), "no", "yes")</f>
        <v>yes</v>
      </c>
      <c r="T93" s="9" t="str">
        <f aca="false">IF(ISNA(VLOOKUP($A93,outputs!$A:$B,1,0)), "no", "yes")</f>
        <v>yes</v>
      </c>
      <c r="U93" s="9" t="str">
        <f aca="false">IF(ISNA(VLOOKUP($A93,accuracy!$A:$B,1,0)), "no", "yes")</f>
        <v>yes</v>
      </c>
      <c r="V93" s="9" t="str">
        <f aca="false" t="array" ref="V93:V93">INDEX(publications!$A$1:$A$1000, MATCH($B93, publications!$B$1:$B$1000, 0))</f>
        <v>Anette</v>
      </c>
    </row>
    <row r="94" customFormat="false" ht="15" hidden="false" customHeight="false" outlineLevel="0" collapsed="false">
      <c r="A94" s="8" t="str">
        <f aca="false">CONCATENATE(VLOOKUP($B94,publications!$B:$D,3,0), ".", $C94)</f>
        <v>NDDTRXM9.1</v>
      </c>
      <c r="B94" s="12" t="s">
        <v>1615</v>
      </c>
      <c r="C94" s="35" t="n">
        <f aca="false">COUNTIF(B$2:B94,B94)</f>
        <v>1</v>
      </c>
      <c r="D94" s="12" t="s">
        <v>1885</v>
      </c>
      <c r="E94" s="8"/>
      <c r="F94" s="8"/>
      <c r="G94" s="8"/>
      <c r="H94" s="12" t="n">
        <v>1979</v>
      </c>
      <c r="I94" s="8"/>
      <c r="J94" s="12" t="s">
        <v>2207</v>
      </c>
      <c r="K94" s="8"/>
      <c r="L94" s="8"/>
      <c r="M94" s="38"/>
      <c r="N94" s="39" t="s">
        <v>2294</v>
      </c>
      <c r="O94" s="8"/>
      <c r="P94" s="8"/>
      <c r="Q94" s="12" t="n">
        <v>14</v>
      </c>
      <c r="R94" s="12" t="s">
        <v>2295</v>
      </c>
      <c r="S94" s="9" t="str">
        <f aca="false">IF(ISNA(VLOOKUP($A94,processing!$A:$B,1,0)), "no", "yes")</f>
        <v>yes</v>
      </c>
      <c r="T94" s="9" t="str">
        <f aca="false">IF(ISNA(VLOOKUP($A94,outputs!$A:$B,1,0)), "no", "yes")</f>
        <v>yes</v>
      </c>
      <c r="U94" s="9" t="str">
        <f aca="false">IF(ISNA(VLOOKUP($A94,accuracy!$A:$B,1,0)), "no", "yes")</f>
        <v>yes</v>
      </c>
      <c r="V94" s="9" t="str">
        <f aca="false" t="array" ref="V94:V94">INDEX(publications!$A$1:$A$1000, MATCH($B94, publications!$B$1:$B$1000, 0))</f>
        <v>Anette</v>
      </c>
    </row>
    <row r="95" customFormat="false" ht="15" hidden="false" customHeight="false" outlineLevel="0" collapsed="false">
      <c r="A95" s="8" t="str">
        <f aca="false">CONCATENATE(VLOOKUP($B95,publications!$B:$D,3,0), ".", $C95)</f>
        <v>LJ848PGR.1</v>
      </c>
      <c r="B95" s="12" t="s">
        <v>1644</v>
      </c>
      <c r="C95" s="35" t="n">
        <f aca="false">COUNTIF(B$2:B95,B95)</f>
        <v>1</v>
      </c>
      <c r="D95" s="12" t="s">
        <v>1885</v>
      </c>
      <c r="E95" s="12" t="s">
        <v>1448</v>
      </c>
      <c r="F95" s="12" t="s">
        <v>2205</v>
      </c>
      <c r="G95" s="8"/>
      <c r="H95" s="12" t="n">
        <v>1986</v>
      </c>
      <c r="I95" s="8"/>
      <c r="J95" s="12" t="s">
        <v>2211</v>
      </c>
      <c r="K95" s="8"/>
      <c r="L95" s="8"/>
      <c r="M95" s="38"/>
      <c r="N95" s="39" t="s">
        <v>2296</v>
      </c>
      <c r="O95" s="12" t="n">
        <v>14</v>
      </c>
      <c r="P95" s="12" t="s">
        <v>2217</v>
      </c>
      <c r="Q95" s="12" t="n">
        <v>22</v>
      </c>
      <c r="R95" s="12" t="s">
        <v>2297</v>
      </c>
      <c r="S95" s="9" t="str">
        <f aca="false">IF(ISNA(VLOOKUP($A95,processing!$A:$B,1,0)), "no", "yes")</f>
        <v>yes</v>
      </c>
      <c r="T95" s="9" t="str">
        <f aca="false">IF(ISNA(VLOOKUP($A95,outputs!$A:$B,1,0)), "no", "yes")</f>
        <v>yes</v>
      </c>
      <c r="U95" s="9" t="str">
        <f aca="false">IF(ISNA(VLOOKUP($A95,accuracy!$A:$B,1,0)), "no", "yes")</f>
        <v>yes</v>
      </c>
      <c r="V95" s="9" t="str">
        <f aca="false" t="array" ref="V95:V95">INDEX(publications!$A$1:$A$1000, MATCH($B95, publications!$B$1:$B$1000, 0))</f>
        <v>Anette</v>
      </c>
    </row>
    <row r="96" customFormat="false" ht="15" hidden="false" customHeight="false" outlineLevel="0" collapsed="false">
      <c r="A96" s="8" t="str">
        <f aca="false">CONCATENATE(VLOOKUP($B96,publications!$B:$D,3,0), ".", $C96)</f>
        <v>LJ848PGR.2</v>
      </c>
      <c r="B96" s="12" t="s">
        <v>1644</v>
      </c>
      <c r="C96" s="35" t="n">
        <f aca="false">COUNTIF(B$2:B96,B96)</f>
        <v>2</v>
      </c>
      <c r="D96" s="12" t="s">
        <v>1885</v>
      </c>
      <c r="E96" s="12" t="s">
        <v>1448</v>
      </c>
      <c r="F96" s="12" t="s">
        <v>2205</v>
      </c>
      <c r="G96" s="12"/>
      <c r="H96" s="42" t="n">
        <v>1986</v>
      </c>
      <c r="I96" s="12"/>
      <c r="J96" s="12" t="s">
        <v>2211</v>
      </c>
      <c r="K96" s="12"/>
      <c r="L96" s="12"/>
      <c r="M96" s="38"/>
      <c r="N96" s="39" t="s">
        <v>2296</v>
      </c>
      <c r="O96" s="42" t="n">
        <v>14</v>
      </c>
      <c r="P96" s="12" t="s">
        <v>2217</v>
      </c>
      <c r="Q96" s="42" t="n">
        <v>22</v>
      </c>
      <c r="R96" s="12" t="s">
        <v>2297</v>
      </c>
      <c r="S96" s="9" t="str">
        <f aca="false">IF(ISNA(VLOOKUP($A96,processing!$A:$B,1,0)), "no", "yes")</f>
        <v>yes</v>
      </c>
      <c r="T96" s="9" t="str">
        <f aca="false">IF(ISNA(VLOOKUP($A96,outputs!$A:$B,1,0)), "no", "yes")</f>
        <v>yes</v>
      </c>
      <c r="U96" s="9" t="str">
        <f aca="false">IF(ISNA(VLOOKUP($A96,accuracy!$A:$B,1,0)), "no", "yes")</f>
        <v>yes</v>
      </c>
      <c r="V96" s="9" t="str">
        <f aca="false" t="array" ref="V96:V96">INDEX(publications!$A$1:$A$1000, MATCH($B96, publications!$B$1:$B$1000, 0))</f>
        <v>Anette</v>
      </c>
    </row>
    <row r="97" customFormat="false" ht="15" hidden="false" customHeight="false" outlineLevel="0" collapsed="false">
      <c r="A97" s="8" t="str">
        <f aca="false">CONCATENATE(VLOOKUP($B97,publications!$B:$D,3,0), ".", $C97)</f>
        <v>LJ848PGR.3</v>
      </c>
      <c r="B97" s="12" t="s">
        <v>1644</v>
      </c>
      <c r="C97" s="35" t="n">
        <f aca="false">COUNTIF(B$2:B97,B97)</f>
        <v>3</v>
      </c>
      <c r="D97" s="12" t="s">
        <v>1885</v>
      </c>
      <c r="E97" s="12" t="s">
        <v>1448</v>
      </c>
      <c r="F97" s="12" t="s">
        <v>2205</v>
      </c>
      <c r="G97" s="12"/>
      <c r="H97" s="42" t="n">
        <v>1986</v>
      </c>
      <c r="I97" s="12"/>
      <c r="J97" s="12" t="s">
        <v>2211</v>
      </c>
      <c r="K97" s="12"/>
      <c r="L97" s="12"/>
      <c r="M97" s="38"/>
      <c r="N97" s="39" t="s">
        <v>2296</v>
      </c>
      <c r="O97" s="42" t="n">
        <v>14</v>
      </c>
      <c r="P97" s="12" t="s">
        <v>2217</v>
      </c>
      <c r="Q97" s="42" t="n">
        <v>22</v>
      </c>
      <c r="R97" s="12" t="s">
        <v>2297</v>
      </c>
      <c r="S97" s="9" t="str">
        <f aca="false">IF(ISNA(VLOOKUP($A97,processing!$A:$B,1,0)), "no", "yes")</f>
        <v>yes</v>
      </c>
      <c r="T97" s="9" t="str">
        <f aca="false">IF(ISNA(VLOOKUP($A97,outputs!$A:$B,1,0)), "no", "yes")</f>
        <v>yes</v>
      </c>
      <c r="U97" s="9" t="str">
        <f aca="false">IF(ISNA(VLOOKUP($A97,accuracy!$A:$B,1,0)), "no", "yes")</f>
        <v>yes</v>
      </c>
      <c r="V97" s="9" t="str">
        <f aca="false" t="array" ref="V97:V97">INDEX(publications!$A$1:$A$1000, MATCH($B97, publications!$B$1:$B$1000, 0))</f>
        <v>Anette</v>
      </c>
    </row>
    <row r="98" customFormat="false" ht="15" hidden="false" customHeight="false" outlineLevel="0" collapsed="false">
      <c r="A98" s="8" t="str">
        <f aca="false">CONCATENATE(VLOOKUP($B98,publications!$B:$D,3,0), ".", $C98)</f>
        <v>LJ848PGR.4</v>
      </c>
      <c r="B98" s="12" t="s">
        <v>1644</v>
      </c>
      <c r="C98" s="35" t="n">
        <f aca="false">COUNTIF(B$2:B98,B98)</f>
        <v>4</v>
      </c>
      <c r="D98" s="12" t="s">
        <v>1885</v>
      </c>
      <c r="E98" s="12" t="s">
        <v>1448</v>
      </c>
      <c r="F98" s="12" t="s">
        <v>2205</v>
      </c>
      <c r="G98" s="12"/>
      <c r="H98" s="42" t="n">
        <v>1986</v>
      </c>
      <c r="I98" s="12"/>
      <c r="J98" s="12" t="s">
        <v>2211</v>
      </c>
      <c r="K98" s="12"/>
      <c r="L98" s="12"/>
      <c r="M98" s="38"/>
      <c r="N98" s="39" t="s">
        <v>2296</v>
      </c>
      <c r="O98" s="42" t="n">
        <v>14</v>
      </c>
      <c r="P98" s="12" t="s">
        <v>2217</v>
      </c>
      <c r="Q98" s="42" t="n">
        <v>22</v>
      </c>
      <c r="R98" s="12" t="s">
        <v>2297</v>
      </c>
      <c r="S98" s="9" t="str">
        <f aca="false">IF(ISNA(VLOOKUP($A98,processing!$A:$B,1,0)), "no", "yes")</f>
        <v>yes</v>
      </c>
      <c r="T98" s="9" t="str">
        <f aca="false">IF(ISNA(VLOOKUP($A98,outputs!$A:$B,1,0)), "no", "yes")</f>
        <v>yes</v>
      </c>
      <c r="U98" s="9" t="str">
        <f aca="false">IF(ISNA(VLOOKUP($A98,accuracy!$A:$B,1,0)), "no", "yes")</f>
        <v>yes</v>
      </c>
      <c r="V98" s="9" t="str">
        <f aca="false" t="array" ref="V98:V98">INDEX(publications!$A$1:$A$1000, MATCH($B98, publications!$B$1:$B$1000, 0))</f>
        <v>Anette</v>
      </c>
    </row>
    <row r="99" customFormat="false" ht="15" hidden="false" customHeight="false" outlineLevel="0" collapsed="false">
      <c r="A99" s="8" t="str">
        <f aca="false">CONCATENATE(VLOOKUP($B99,publications!$B:$D,3,0), ".", $C99)</f>
        <v>LJ848PGR.5</v>
      </c>
      <c r="B99" s="12" t="s">
        <v>1644</v>
      </c>
      <c r="C99" s="35" t="n">
        <f aca="false">COUNTIF(B$2:B99,B99)</f>
        <v>5</v>
      </c>
      <c r="D99" s="12" t="s">
        <v>1885</v>
      </c>
      <c r="E99" s="12" t="s">
        <v>1448</v>
      </c>
      <c r="F99" s="12" t="s">
        <v>2205</v>
      </c>
      <c r="G99" s="12"/>
      <c r="H99" s="42" t="n">
        <v>1986</v>
      </c>
      <c r="I99" s="12"/>
      <c r="J99" s="12" t="s">
        <v>2211</v>
      </c>
      <c r="K99" s="12"/>
      <c r="L99" s="12"/>
      <c r="M99" s="38"/>
      <c r="N99" s="39" t="s">
        <v>2296</v>
      </c>
      <c r="O99" s="42" t="n">
        <v>14</v>
      </c>
      <c r="P99" s="12" t="s">
        <v>2217</v>
      </c>
      <c r="Q99" s="42" t="n">
        <v>22</v>
      </c>
      <c r="R99" s="12" t="s">
        <v>2297</v>
      </c>
      <c r="S99" s="9" t="str">
        <f aca="false">IF(ISNA(VLOOKUP($A99,processing!$A:$B,1,0)), "no", "yes")</f>
        <v>yes</v>
      </c>
      <c r="T99" s="9" t="str">
        <f aca="false">IF(ISNA(VLOOKUP($A99,outputs!$A:$B,1,0)), "no", "yes")</f>
        <v>yes</v>
      </c>
      <c r="U99" s="9" t="str">
        <f aca="false">IF(ISNA(VLOOKUP($A99,accuracy!$A:$B,1,0)), "no", "yes")</f>
        <v>yes</v>
      </c>
      <c r="V99" s="9" t="str">
        <f aca="false" t="array" ref="V99:V99">INDEX(publications!$A$1:$A$1000, MATCH($B99, publications!$B$1:$B$1000, 0))</f>
        <v>Anette</v>
      </c>
    </row>
    <row r="100" customFormat="false" ht="15" hidden="false" customHeight="false" outlineLevel="0" collapsed="false">
      <c r="A100" s="8" t="str">
        <f aca="false">CONCATENATE(VLOOKUP($B100,publications!$B:$D,3,0), ".", $C100)</f>
        <v>LJ848PGR.6</v>
      </c>
      <c r="B100" s="12" t="s">
        <v>1644</v>
      </c>
      <c r="C100" s="35" t="n">
        <f aca="false">COUNTIF(B$2:B100,B100)</f>
        <v>6</v>
      </c>
      <c r="D100" s="12" t="s">
        <v>1885</v>
      </c>
      <c r="E100" s="12" t="s">
        <v>1448</v>
      </c>
      <c r="F100" s="12" t="s">
        <v>2205</v>
      </c>
      <c r="G100" s="12"/>
      <c r="H100" s="42" t="n">
        <v>1986</v>
      </c>
      <c r="I100" s="12"/>
      <c r="J100" s="12" t="s">
        <v>2211</v>
      </c>
      <c r="K100" s="12"/>
      <c r="L100" s="12"/>
      <c r="M100" s="38"/>
      <c r="N100" s="39" t="s">
        <v>2296</v>
      </c>
      <c r="O100" s="42" t="n">
        <v>14</v>
      </c>
      <c r="P100" s="12" t="s">
        <v>2217</v>
      </c>
      <c r="Q100" s="42" t="n">
        <v>22</v>
      </c>
      <c r="R100" s="12" t="s">
        <v>2297</v>
      </c>
      <c r="S100" s="9" t="str">
        <f aca="false">IF(ISNA(VLOOKUP($A100,processing!$A:$B,1,0)), "no", "yes")</f>
        <v>yes</v>
      </c>
      <c r="T100" s="9" t="str">
        <f aca="false">IF(ISNA(VLOOKUP($A100,outputs!$A:$B,1,0)), "no", "yes")</f>
        <v>yes</v>
      </c>
      <c r="U100" s="9" t="str">
        <f aca="false">IF(ISNA(VLOOKUP($A100,accuracy!$A:$B,1,0)), "no", "yes")</f>
        <v>yes</v>
      </c>
      <c r="V100" s="9" t="str">
        <f aca="false" t="array" ref="V100:V100">INDEX(publications!$A$1:$A$1000, MATCH($B100, publications!$B$1:$B$1000, 0))</f>
        <v>Anette</v>
      </c>
    </row>
    <row r="101" customFormat="false" ht="15" hidden="false" customHeight="false" outlineLevel="0" collapsed="false">
      <c r="A101" s="8" t="str">
        <f aca="false">CONCATENATE(VLOOKUP($B101,publications!$B:$D,3,0), ".", $C101)</f>
        <v>LJ848PGR.7</v>
      </c>
      <c r="B101" s="12" t="s">
        <v>1644</v>
      </c>
      <c r="C101" s="35" t="n">
        <f aca="false">COUNTIF(B$2:B101,B101)</f>
        <v>7</v>
      </c>
      <c r="D101" s="12" t="s">
        <v>1885</v>
      </c>
      <c r="E101" s="12" t="s">
        <v>1448</v>
      </c>
      <c r="F101" s="12" t="s">
        <v>2205</v>
      </c>
      <c r="G101" s="12"/>
      <c r="H101" s="42" t="n">
        <v>1986</v>
      </c>
      <c r="I101" s="12"/>
      <c r="J101" s="12" t="s">
        <v>2211</v>
      </c>
      <c r="K101" s="12"/>
      <c r="L101" s="12"/>
      <c r="M101" s="38"/>
      <c r="N101" s="39" t="s">
        <v>2296</v>
      </c>
      <c r="O101" s="42" t="n">
        <v>14</v>
      </c>
      <c r="P101" s="12" t="s">
        <v>2217</v>
      </c>
      <c r="Q101" s="42" t="n">
        <v>22</v>
      </c>
      <c r="R101" s="12" t="s">
        <v>2297</v>
      </c>
      <c r="S101" s="9" t="str">
        <f aca="false">IF(ISNA(VLOOKUP($A101,processing!$A:$B,1,0)), "no", "yes")</f>
        <v>yes</v>
      </c>
      <c r="T101" s="9" t="str">
        <f aca="false">IF(ISNA(VLOOKUP($A101,outputs!$A:$B,1,0)), "no", "yes")</f>
        <v>yes</v>
      </c>
      <c r="U101" s="9" t="str">
        <f aca="false">IF(ISNA(VLOOKUP($A101,accuracy!$A:$B,1,0)), "no", "yes")</f>
        <v>yes</v>
      </c>
      <c r="V101" s="9" t="str">
        <f aca="false" t="array" ref="V101:V101">INDEX(publications!$A$1:$A$1000, MATCH($B101, publications!$B$1:$B$1000, 0))</f>
        <v>Anette</v>
      </c>
    </row>
    <row r="102" customFormat="false" ht="15" hidden="false" customHeight="false" outlineLevel="0" collapsed="false">
      <c r="A102" s="8" t="str">
        <f aca="false">CONCATENATE(VLOOKUP($B102,publications!$B:$D,3,0), ".", $C102)</f>
        <v>LJ848PGR.8</v>
      </c>
      <c r="B102" s="12" t="s">
        <v>1644</v>
      </c>
      <c r="C102" s="35" t="n">
        <f aca="false">COUNTIF(B$2:B102,B102)</f>
        <v>8</v>
      </c>
      <c r="D102" s="4" t="s">
        <v>1885</v>
      </c>
      <c r="E102" s="4" t="s">
        <v>1448</v>
      </c>
      <c r="F102" s="4" t="s">
        <v>2205</v>
      </c>
      <c r="G102" s="4"/>
      <c r="H102" s="19" t="n">
        <v>1986</v>
      </c>
      <c r="I102" s="4"/>
      <c r="J102" s="4" t="s">
        <v>2211</v>
      </c>
      <c r="K102" s="4"/>
      <c r="L102" s="4"/>
      <c r="M102" s="43"/>
      <c r="N102" s="44" t="s">
        <v>2296</v>
      </c>
      <c r="O102" s="19" t="n">
        <v>14</v>
      </c>
      <c r="P102" s="4" t="s">
        <v>2217</v>
      </c>
      <c r="Q102" s="19" t="n">
        <v>22</v>
      </c>
      <c r="R102" s="4" t="s">
        <v>2297</v>
      </c>
      <c r="S102" s="9" t="str">
        <f aca="false">IF(ISNA(VLOOKUP($A102,processing!$A:$B,1,0)), "no", "yes")</f>
        <v>yes</v>
      </c>
      <c r="T102" s="9" t="str">
        <f aca="false">IF(ISNA(VLOOKUP($A102,outputs!$A:$B,1,0)), "no", "yes")</f>
        <v>yes</v>
      </c>
      <c r="U102" s="9" t="str">
        <f aca="false">IF(ISNA(VLOOKUP($A102,accuracy!$A:$B,1,0)), "no", "yes")</f>
        <v>yes</v>
      </c>
      <c r="V102" s="9" t="str">
        <f aca="false" t="array" ref="V102:V102">INDEX(publications!$A$1:$A$1000, MATCH($B102, publications!$B$1:$B$1000, 0))</f>
        <v>Anette</v>
      </c>
    </row>
    <row r="103" customFormat="false" ht="15" hidden="false" customHeight="false" outlineLevel="0" collapsed="false">
      <c r="A103" s="8" t="str">
        <f aca="false">CONCATENATE(VLOOKUP($B103,publications!$B:$D,3,0), ".", $C103)</f>
        <v>7PV3VJZP.1</v>
      </c>
      <c r="B103" s="12" t="s">
        <v>1681</v>
      </c>
      <c r="C103" s="35" t="n">
        <f aca="false">COUNTIF(B$2:B103,B103)</f>
        <v>1</v>
      </c>
      <c r="D103" s="12" t="s">
        <v>1885</v>
      </c>
      <c r="E103" s="12" t="s">
        <v>2261</v>
      </c>
      <c r="F103" s="12" t="s">
        <v>2205</v>
      </c>
      <c r="G103" s="12" t="s">
        <v>2215</v>
      </c>
      <c r="H103" s="12" t="n">
        <v>1945</v>
      </c>
      <c r="I103" s="8"/>
      <c r="J103" s="12" t="s">
        <v>2211</v>
      </c>
      <c r="K103" s="8"/>
      <c r="L103" s="8"/>
      <c r="M103" s="38" t="n">
        <v>19.1</v>
      </c>
      <c r="N103" s="39" t="s">
        <v>2298</v>
      </c>
      <c r="O103" s="12" t="n">
        <v>16</v>
      </c>
      <c r="P103" s="12" t="s">
        <v>2217</v>
      </c>
      <c r="Q103" s="45" t="n">
        <v>44624</v>
      </c>
      <c r="R103" s="8"/>
      <c r="S103" s="9" t="str">
        <f aca="false">IF(ISNA(VLOOKUP($A103,processing!$A:$B,1,0)), "no", "yes")</f>
        <v>yes</v>
      </c>
      <c r="T103" s="9" t="str">
        <f aca="false">IF(ISNA(VLOOKUP($A103,outputs!$A:$B,1,0)), "no", "yes")</f>
        <v>yes</v>
      </c>
      <c r="U103" s="9" t="str">
        <f aca="false">IF(ISNA(VLOOKUP($A103,accuracy!$A:$B,1,0)), "no", "yes")</f>
        <v>yes</v>
      </c>
      <c r="V103" s="9" t="str">
        <f aca="false" t="array" ref="V103:V103">INDEX(publications!$A$1:$A$1000, MATCH($B103, publications!$B$1:$B$1000, 0))</f>
        <v>Anette</v>
      </c>
    </row>
    <row r="104" customFormat="false" ht="15" hidden="false" customHeight="false" outlineLevel="0" collapsed="false">
      <c r="A104" s="8" t="str">
        <f aca="false">CONCATENATE(VLOOKUP($B104,publications!$B:$D,3,0), ".", $C104)</f>
        <v>7PV3VJZP.2</v>
      </c>
      <c r="B104" s="12" t="s">
        <v>1681</v>
      </c>
      <c r="C104" s="35" t="n">
        <f aca="false">COUNTIF(B$2:B104,B104)</f>
        <v>2</v>
      </c>
      <c r="D104" s="12" t="s">
        <v>1885</v>
      </c>
      <c r="E104" s="12" t="s">
        <v>2261</v>
      </c>
      <c r="F104" s="12" t="s">
        <v>2205</v>
      </c>
      <c r="G104" s="12" t="s">
        <v>2215</v>
      </c>
      <c r="H104" s="12" t="n">
        <v>1965</v>
      </c>
      <c r="I104" s="8"/>
      <c r="J104" s="12" t="s">
        <v>2222</v>
      </c>
      <c r="K104" s="8"/>
      <c r="L104" s="8"/>
      <c r="M104" s="38" t="n">
        <v>25.1</v>
      </c>
      <c r="N104" s="39" t="s">
        <v>2299</v>
      </c>
      <c r="O104" s="12" t="n">
        <v>16</v>
      </c>
      <c r="P104" s="12" t="s">
        <v>2217</v>
      </c>
      <c r="Q104" s="45" t="n">
        <v>44624</v>
      </c>
      <c r="R104" s="8"/>
      <c r="S104" s="9" t="str">
        <f aca="false">IF(ISNA(VLOOKUP($A104,processing!$A:$B,1,0)), "no", "yes")</f>
        <v>yes</v>
      </c>
      <c r="T104" s="9" t="str">
        <f aca="false">IF(ISNA(VLOOKUP($A104,outputs!$A:$B,1,0)), "no", "yes")</f>
        <v>yes</v>
      </c>
      <c r="U104" s="9" t="str">
        <f aca="false">IF(ISNA(VLOOKUP($A104,accuracy!$A:$B,1,0)), "no", "yes")</f>
        <v>yes</v>
      </c>
      <c r="V104" s="9" t="str">
        <f aca="false" t="array" ref="V104:V104">INDEX(publications!$A$1:$A$1000, MATCH($B104, publications!$B$1:$B$1000, 0))</f>
        <v>Anette</v>
      </c>
    </row>
    <row r="105" customFormat="false" ht="15" hidden="false" customHeight="false" outlineLevel="0" collapsed="false">
      <c r="A105" s="8" t="str">
        <f aca="false">CONCATENATE(VLOOKUP($B105,publications!$B:$D,3,0), ".", $C105)</f>
        <v>7PV3VJZP.3</v>
      </c>
      <c r="B105" s="12" t="s">
        <v>1681</v>
      </c>
      <c r="C105" s="35" t="n">
        <f aca="false">COUNTIF(B$2:B105,B105)</f>
        <v>3</v>
      </c>
      <c r="D105" s="12" t="s">
        <v>1885</v>
      </c>
      <c r="E105" s="12" t="s">
        <v>2261</v>
      </c>
      <c r="F105" s="12" t="s">
        <v>2205</v>
      </c>
      <c r="G105" s="12" t="s">
        <v>2215</v>
      </c>
      <c r="H105" s="12" t="n">
        <v>1983</v>
      </c>
      <c r="I105" s="8"/>
      <c r="J105" s="12" t="s">
        <v>2222</v>
      </c>
      <c r="K105" s="8"/>
      <c r="L105" s="8"/>
      <c r="M105" s="38" t="n">
        <v>23.8</v>
      </c>
      <c r="N105" s="39" t="s">
        <v>2300</v>
      </c>
      <c r="O105" s="12" t="n">
        <v>16</v>
      </c>
      <c r="P105" s="12" t="s">
        <v>2217</v>
      </c>
      <c r="Q105" s="45" t="n">
        <v>44624</v>
      </c>
      <c r="R105" s="8"/>
      <c r="S105" s="9" t="str">
        <f aca="false">IF(ISNA(VLOOKUP($A105,processing!$A:$B,1,0)), "no", "yes")</f>
        <v>yes</v>
      </c>
      <c r="T105" s="9" t="str">
        <f aca="false">IF(ISNA(VLOOKUP($A105,outputs!$A:$B,1,0)), "no", "yes")</f>
        <v>yes</v>
      </c>
      <c r="U105" s="9" t="str">
        <f aca="false">IF(ISNA(VLOOKUP($A105,accuracy!$A:$B,1,0)), "no", "yes")</f>
        <v>yes</v>
      </c>
      <c r="V105" s="9" t="str">
        <f aca="false" t="array" ref="V105:V105">INDEX(publications!$A$1:$A$1000, MATCH($B105, publications!$B$1:$B$1000, 0))</f>
        <v>Anette</v>
      </c>
    </row>
    <row r="106" customFormat="false" ht="15" hidden="false" customHeight="false" outlineLevel="0" collapsed="false">
      <c r="A106" s="8" t="str">
        <f aca="false">CONCATENATE(VLOOKUP($B106,publications!$B:$D,3,0), ".", $C106)</f>
        <v>7PV3VJZP.4</v>
      </c>
      <c r="B106" s="12" t="s">
        <v>1681</v>
      </c>
      <c r="C106" s="35" t="n">
        <f aca="false">COUNTIF(B$2:B106,B106)</f>
        <v>4</v>
      </c>
      <c r="D106" s="12" t="s">
        <v>1885</v>
      </c>
      <c r="E106" s="12" t="s">
        <v>2261</v>
      </c>
      <c r="F106" s="12" t="s">
        <v>2205</v>
      </c>
      <c r="G106" s="12" t="s">
        <v>2215</v>
      </c>
      <c r="H106" s="12" t="n">
        <v>2003</v>
      </c>
      <c r="I106" s="8"/>
      <c r="J106" s="12" t="s">
        <v>2222</v>
      </c>
      <c r="K106" s="8"/>
      <c r="L106" s="8"/>
      <c r="M106" s="38" t="n">
        <v>23.8</v>
      </c>
      <c r="N106" s="39" t="s">
        <v>2300</v>
      </c>
      <c r="O106" s="12" t="n">
        <v>16</v>
      </c>
      <c r="P106" s="12" t="s">
        <v>2217</v>
      </c>
      <c r="Q106" s="45" t="n">
        <v>44624</v>
      </c>
      <c r="R106" s="8"/>
      <c r="S106" s="9" t="str">
        <f aca="false">IF(ISNA(VLOOKUP($A106,processing!$A:$B,1,0)), "no", "yes")</f>
        <v>yes</v>
      </c>
      <c r="T106" s="9" t="str">
        <f aca="false">IF(ISNA(VLOOKUP($A106,outputs!$A:$B,1,0)), "no", "yes")</f>
        <v>yes</v>
      </c>
      <c r="U106" s="9" t="str">
        <f aca="false">IF(ISNA(VLOOKUP($A106,accuracy!$A:$B,1,0)), "no", "yes")</f>
        <v>yes</v>
      </c>
      <c r="V106" s="9" t="str">
        <f aca="false" t="array" ref="V106:V106">INDEX(publications!$A$1:$A$1000, MATCH($B106, publications!$B$1:$B$1000, 0))</f>
        <v>Anette</v>
      </c>
    </row>
    <row r="107" customFormat="false" ht="15" hidden="false" customHeight="false" outlineLevel="0" collapsed="false">
      <c r="A107" s="8" t="str">
        <f aca="false">CONCATENATE(VLOOKUP($B107,publications!$B:$D,3,0), ".", $C107)</f>
        <v>U33K22B3.1</v>
      </c>
      <c r="B107" s="12" t="s">
        <v>1696</v>
      </c>
      <c r="C107" s="35" t="n">
        <f aca="false">COUNTIF(B$2:B107,B107)</f>
        <v>1</v>
      </c>
      <c r="D107" s="12" t="s">
        <v>1885</v>
      </c>
      <c r="E107" s="12" t="s">
        <v>2245</v>
      </c>
      <c r="F107" s="12" t="s">
        <v>320</v>
      </c>
      <c r="G107" s="12" t="s">
        <v>2246</v>
      </c>
      <c r="H107" s="12" t="n">
        <v>1971</v>
      </c>
      <c r="I107" s="12" t="n">
        <v>1971</v>
      </c>
      <c r="J107" s="12" t="s">
        <v>2211</v>
      </c>
      <c r="K107" s="12" t="n">
        <v>2400</v>
      </c>
      <c r="L107" s="12"/>
      <c r="M107" s="38" t="n">
        <v>0.32</v>
      </c>
      <c r="N107" s="39"/>
      <c r="O107" s="8"/>
      <c r="P107" s="8"/>
      <c r="Q107" s="12" t="n">
        <v>57</v>
      </c>
      <c r="R107" s="12" t="s">
        <v>2301</v>
      </c>
      <c r="S107" s="9" t="str">
        <f aca="false">IF(ISNA(VLOOKUP($A107,processing!$A:$B,1,0)), "no", "yes")</f>
        <v>yes</v>
      </c>
      <c r="T107" s="9" t="str">
        <f aca="false">IF(ISNA(VLOOKUP($A107,outputs!$A:$B,1,0)), "no", "yes")</f>
        <v>yes</v>
      </c>
      <c r="U107" s="9" t="str">
        <f aca="false">IF(ISNA(VLOOKUP($A107,accuracy!$A:$B,1,0)), "no", "yes")</f>
        <v>yes</v>
      </c>
      <c r="V107" s="9" t="str">
        <f aca="false" t="array" ref="V107:V107">INDEX(publications!$A$1:$A$1000, MATCH($B107, publications!$B$1:$B$1000, 0))</f>
        <v>Anette</v>
      </c>
    </row>
    <row r="108" customFormat="false" ht="15" hidden="false" customHeight="false" outlineLevel="0" collapsed="false">
      <c r="A108" s="8" t="str">
        <f aca="false">CONCATENATE(VLOOKUP($B108,publications!$B:$D,3,0), ".", $C108)</f>
        <v>U33K22B3.2</v>
      </c>
      <c r="B108" s="12" t="s">
        <v>1696</v>
      </c>
      <c r="C108" s="35" t="n">
        <f aca="false">COUNTIF(B$2:B108,B108)</f>
        <v>2</v>
      </c>
      <c r="D108" s="12" t="s">
        <v>1885</v>
      </c>
      <c r="E108" s="12" t="s">
        <v>2245</v>
      </c>
      <c r="F108" s="12" t="s">
        <v>320</v>
      </c>
      <c r="G108" s="12" t="s">
        <v>2246</v>
      </c>
      <c r="H108" s="12" t="n">
        <v>1981</v>
      </c>
      <c r="I108" s="12" t="n">
        <v>1981</v>
      </c>
      <c r="J108" s="12" t="s">
        <v>2211</v>
      </c>
      <c r="K108" s="12" t="n">
        <v>4500</v>
      </c>
      <c r="L108" s="12"/>
      <c r="M108" s="38" t="n">
        <v>0.59</v>
      </c>
      <c r="N108" s="39"/>
      <c r="O108" s="8"/>
      <c r="P108" s="8"/>
      <c r="Q108" s="12" t="n">
        <v>27</v>
      </c>
      <c r="R108" s="12" t="s">
        <v>2301</v>
      </c>
      <c r="S108" s="9" t="str">
        <f aca="false">IF(ISNA(VLOOKUP($A108,processing!$A:$B,1,0)), "no", "yes")</f>
        <v>yes</v>
      </c>
      <c r="T108" s="9" t="str">
        <f aca="false">IF(ISNA(VLOOKUP($A108,outputs!$A:$B,1,0)), "no", "yes")</f>
        <v>yes</v>
      </c>
      <c r="U108" s="9" t="str">
        <f aca="false">IF(ISNA(VLOOKUP($A108,accuracy!$A:$B,1,0)), "no", "yes")</f>
        <v>yes</v>
      </c>
      <c r="V108" s="9" t="str">
        <f aca="false" t="array" ref="V108:V108">INDEX(publications!$A$1:$A$1000, MATCH($B108, publications!$B$1:$B$1000, 0))</f>
        <v>Anette</v>
      </c>
    </row>
    <row r="109" customFormat="false" ht="15" hidden="false" customHeight="false" outlineLevel="0" collapsed="false">
      <c r="A109" s="8" t="str">
        <f aca="false">CONCATENATE(VLOOKUP($B109,publications!$B:$D,3,0), ".", $C109)</f>
        <v>42S2BQKV.1</v>
      </c>
      <c r="B109" s="12" t="s">
        <v>1662</v>
      </c>
      <c r="C109" s="35" t="n">
        <f aca="false">COUNTIF(B$2:B109,B109)</f>
        <v>1</v>
      </c>
      <c r="D109" s="12" t="s">
        <v>1885</v>
      </c>
      <c r="E109" s="12" t="s">
        <v>2234</v>
      </c>
      <c r="F109" s="12" t="s">
        <v>2205</v>
      </c>
      <c r="G109" s="12" t="s">
        <v>2302</v>
      </c>
      <c r="H109" s="12" t="n">
        <v>1976</v>
      </c>
      <c r="I109" s="8"/>
      <c r="J109" s="12" t="s">
        <v>2211</v>
      </c>
      <c r="K109" s="12" t="n">
        <v>2682</v>
      </c>
      <c r="L109" s="12" t="s">
        <v>2303</v>
      </c>
      <c r="M109" s="38" t="n">
        <v>37</v>
      </c>
      <c r="N109" s="39" t="s">
        <v>2304</v>
      </c>
      <c r="O109" s="12" t="n">
        <v>1200</v>
      </c>
      <c r="P109" s="12" t="s">
        <v>2229</v>
      </c>
      <c r="Q109" s="12" t="n">
        <v>6</v>
      </c>
      <c r="R109" s="8"/>
      <c r="S109" s="9" t="str">
        <f aca="false">IF(ISNA(VLOOKUP($A109,processing!$A:$B,1,0)), "no", "yes")</f>
        <v>yes</v>
      </c>
      <c r="T109" s="9" t="str">
        <f aca="false">IF(ISNA(VLOOKUP($A109,outputs!$A:$B,1,0)), "no", "yes")</f>
        <v>yes</v>
      </c>
      <c r="U109" s="9" t="str">
        <f aca="false">IF(ISNA(VLOOKUP($A109,accuracy!$A:$B,1,0)), "no", "yes")</f>
        <v>yes</v>
      </c>
      <c r="V109" s="9" t="str">
        <f aca="false" t="array" ref="V109:V109">INDEX(publications!$A$1:$A$1000, MATCH($B109, publications!$B$1:$B$1000, 0))</f>
        <v>Anette</v>
      </c>
    </row>
    <row r="110" customFormat="false" ht="15" hidden="false" customHeight="false" outlineLevel="0" collapsed="false">
      <c r="A110" s="8" t="str">
        <f aca="false">CONCATENATE(VLOOKUP($B110,publications!$B:$D,3,0), ".", $C110)</f>
        <v>42S2BQKV.2</v>
      </c>
      <c r="B110" s="12" t="s">
        <v>1662</v>
      </c>
      <c r="C110" s="35" t="n">
        <f aca="false">COUNTIF(B$2:B110,B110)</f>
        <v>2</v>
      </c>
      <c r="D110" s="12" t="s">
        <v>1885</v>
      </c>
      <c r="E110" s="12" t="s">
        <v>2234</v>
      </c>
      <c r="F110" s="12" t="s">
        <v>2205</v>
      </c>
      <c r="G110" s="12" t="s">
        <v>2305</v>
      </c>
      <c r="H110" s="12" t="n">
        <v>1994</v>
      </c>
      <c r="I110" s="8"/>
      <c r="J110" s="12" t="s">
        <v>2211</v>
      </c>
      <c r="K110" s="12" t="n">
        <v>5547</v>
      </c>
      <c r="L110" s="12" t="s">
        <v>2303</v>
      </c>
      <c r="M110" s="38" t="n">
        <v>77</v>
      </c>
      <c r="N110" s="39" t="s">
        <v>2239</v>
      </c>
      <c r="O110" s="12" t="n">
        <v>1200</v>
      </c>
      <c r="P110" s="12" t="s">
        <v>2229</v>
      </c>
      <c r="Q110" s="12" t="n">
        <v>3</v>
      </c>
      <c r="R110" s="8"/>
      <c r="S110" s="9" t="str">
        <f aca="false">IF(ISNA(VLOOKUP($A110,processing!$A:$B,1,0)), "no", "yes")</f>
        <v>yes</v>
      </c>
      <c r="T110" s="9" t="str">
        <f aca="false">IF(ISNA(VLOOKUP($A110,outputs!$A:$B,1,0)), "no", "yes")</f>
        <v>yes</v>
      </c>
      <c r="U110" s="9" t="str">
        <f aca="false">IF(ISNA(VLOOKUP($A110,accuracy!$A:$B,1,0)), "no", "yes")</f>
        <v>yes</v>
      </c>
      <c r="V110" s="9" t="str">
        <f aca="false" t="array" ref="V110:V110">INDEX(publications!$A$1:$A$1000, MATCH($B110, publications!$B$1:$B$1000, 0))</f>
        <v>Anette</v>
      </c>
    </row>
    <row r="111" customFormat="false" ht="15" hidden="false" customHeight="false" outlineLevel="0" collapsed="false">
      <c r="A111" s="8" t="str">
        <f aca="false">CONCATENATE(VLOOKUP($B111,publications!$B:$D,3,0), ".", $C111)</f>
        <v>2HQXTLS6.1</v>
      </c>
      <c r="B111" s="12" t="s">
        <v>1437</v>
      </c>
      <c r="C111" s="35" t="n">
        <f aca="false">COUNTIF(B$2:B111,B111)</f>
        <v>1</v>
      </c>
      <c r="D111" s="12" t="s">
        <v>1881</v>
      </c>
      <c r="E111" s="12" t="s">
        <v>2209</v>
      </c>
      <c r="F111" s="12" t="s">
        <v>320</v>
      </c>
      <c r="G111" s="12" t="s">
        <v>2210</v>
      </c>
      <c r="H111" s="12" t="n">
        <v>1975</v>
      </c>
      <c r="I111" s="12" t="n">
        <v>1975</v>
      </c>
      <c r="J111" s="12" t="s">
        <v>2211</v>
      </c>
      <c r="K111" s="8"/>
      <c r="L111" s="12"/>
      <c r="M111" s="38" t="n">
        <v>8</v>
      </c>
      <c r="N111" s="37"/>
      <c r="O111" s="12" t="n">
        <v>14</v>
      </c>
      <c r="P111" s="12" t="s">
        <v>2217</v>
      </c>
      <c r="Q111" s="12" t="n">
        <v>2</v>
      </c>
      <c r="R111" s="12" t="s">
        <v>2306</v>
      </c>
      <c r="S111" s="9" t="str">
        <f aca="false">IF(ISNA(VLOOKUP($A111,processing!$A:$B,1,0)), "no", "yes")</f>
        <v>yes</v>
      </c>
      <c r="T111" s="9" t="str">
        <f aca="false">IF(ISNA(VLOOKUP($A111,outputs!$A:$B,1,0)), "no", "yes")</f>
        <v>yes</v>
      </c>
      <c r="U111" s="9" t="str">
        <f aca="false">IF(ISNA(VLOOKUP($A111,accuracy!$A:$B,1,0)), "no", "yes")</f>
        <v>yes</v>
      </c>
      <c r="V111" s="9" t="str">
        <f aca="false" t="array" ref="V111:V111">INDEX(publications!$A$1:$A$1000, MATCH($B111, publications!$B$1:$B$1000, 0))</f>
        <v>Bob</v>
      </c>
    </row>
    <row r="112" customFormat="false" ht="15" hidden="false" customHeight="false" outlineLevel="0" collapsed="false">
      <c r="A112" s="8" t="str">
        <f aca="false">CONCATENATE(VLOOKUP($B112,publications!$B:$D,3,0), ".", $C112)</f>
        <v>U5IZQNWE.1</v>
      </c>
      <c r="B112" s="12" t="s">
        <v>1438</v>
      </c>
      <c r="C112" s="35" t="n">
        <f aca="false">COUNTIF(B$2:B112,B112)</f>
        <v>1</v>
      </c>
      <c r="D112" s="12" t="s">
        <v>1881</v>
      </c>
      <c r="E112" s="12" t="s">
        <v>2209</v>
      </c>
      <c r="F112" s="12" t="s">
        <v>320</v>
      </c>
      <c r="G112" s="12" t="s">
        <v>2210</v>
      </c>
      <c r="H112" s="12" t="n">
        <v>1968</v>
      </c>
      <c r="I112" s="12" t="n">
        <v>1968</v>
      </c>
      <c r="J112" s="12" t="s">
        <v>2211</v>
      </c>
      <c r="K112" s="8"/>
      <c r="L112" s="12"/>
      <c r="M112" s="38" t="n">
        <v>2.7</v>
      </c>
      <c r="N112" s="37"/>
      <c r="O112" s="12" t="n">
        <v>7</v>
      </c>
      <c r="P112" s="12" t="s">
        <v>2217</v>
      </c>
      <c r="Q112" s="12" t="n">
        <v>2</v>
      </c>
      <c r="R112" s="12" t="s">
        <v>2307</v>
      </c>
      <c r="S112" s="9" t="str">
        <f aca="false">IF(ISNA(VLOOKUP($A112,processing!$A:$B,1,0)), "no", "yes")</f>
        <v>yes</v>
      </c>
      <c r="T112" s="9" t="str">
        <f aca="false">IF(ISNA(VLOOKUP($A112,outputs!$A:$B,1,0)), "no", "yes")</f>
        <v>yes</v>
      </c>
      <c r="U112" s="9" t="str">
        <f aca="false">IF(ISNA(VLOOKUP($A112,accuracy!$A:$B,1,0)), "no", "yes")</f>
        <v>yes</v>
      </c>
      <c r="V112" s="9" t="str">
        <f aca="false" t="array" ref="V112:V112">INDEX(publications!$A$1:$A$1000, MATCH($B112, publications!$B$1:$B$1000, 0))</f>
        <v>Bob</v>
      </c>
    </row>
    <row r="113" customFormat="false" ht="15" hidden="false" customHeight="false" outlineLevel="0" collapsed="false">
      <c r="A113" s="8" t="str">
        <f aca="false">CONCATENATE(VLOOKUP($B113,publications!$B:$D,3,0), ".", $C113)</f>
        <v>VZSHSDVT.1</v>
      </c>
      <c r="B113" s="12" t="s">
        <v>1439</v>
      </c>
      <c r="C113" s="35" t="n">
        <f aca="false">COUNTIF(B$2:B113,B113)</f>
        <v>1</v>
      </c>
      <c r="D113" s="12" t="s">
        <v>1881</v>
      </c>
      <c r="E113" s="12" t="s">
        <v>2209</v>
      </c>
      <c r="F113" s="12" t="s">
        <v>320</v>
      </c>
      <c r="G113" s="12" t="s">
        <v>2210</v>
      </c>
      <c r="H113" s="12" t="n">
        <v>1962</v>
      </c>
      <c r="I113" s="12" t="n">
        <v>1962</v>
      </c>
      <c r="J113" s="12" t="s">
        <v>2211</v>
      </c>
      <c r="K113" s="8"/>
      <c r="L113" s="8"/>
      <c r="M113" s="36" t="s">
        <v>2208</v>
      </c>
      <c r="N113" s="37"/>
      <c r="O113" s="8"/>
      <c r="P113" s="8"/>
      <c r="Q113" s="12" t="n">
        <v>3</v>
      </c>
      <c r="R113" s="12" t="s">
        <v>2308</v>
      </c>
      <c r="S113" s="9" t="str">
        <f aca="false">IF(ISNA(VLOOKUP($A113,processing!$A:$B,1,0)), "no", "yes")</f>
        <v>yes</v>
      </c>
      <c r="T113" s="9" t="str">
        <f aca="false">IF(ISNA(VLOOKUP($A113,outputs!$A:$B,1,0)), "no", "yes")</f>
        <v>yes</v>
      </c>
      <c r="U113" s="9" t="str">
        <f aca="false">IF(ISNA(VLOOKUP($A113,accuracy!$A:$B,1,0)), "no", "yes")</f>
        <v>yes</v>
      </c>
      <c r="V113" s="9" t="str">
        <f aca="false" t="array" ref="V113:V113">INDEX(publications!$A$1:$A$1000, MATCH($B113, publications!$B$1:$B$1000, 0))</f>
        <v>Bob</v>
      </c>
    </row>
    <row r="114" customFormat="false" ht="15" hidden="false" customHeight="false" outlineLevel="0" collapsed="false">
      <c r="A114" s="8" t="str">
        <f aca="false">CONCATENATE(VLOOKUP($B114,publications!$B:$D,3,0), ".", $C114)</f>
        <v>U3Q4U35X.1</v>
      </c>
      <c r="B114" s="12" t="s">
        <v>1461</v>
      </c>
      <c r="C114" s="35" t="n">
        <f aca="false">COUNTIF(B$2:B114,B114)</f>
        <v>1</v>
      </c>
      <c r="D114" s="12" t="s">
        <v>1881</v>
      </c>
      <c r="E114" s="12" t="s">
        <v>2209</v>
      </c>
      <c r="F114" s="12" t="s">
        <v>338</v>
      </c>
      <c r="G114" s="12" t="s">
        <v>2210</v>
      </c>
      <c r="H114" s="12" t="n">
        <v>1968</v>
      </c>
      <c r="I114" s="12" t="n">
        <v>1968</v>
      </c>
      <c r="J114" s="12" t="s">
        <v>2211</v>
      </c>
      <c r="K114" s="8"/>
      <c r="L114" s="12"/>
      <c r="M114" s="38" t="n">
        <v>10</v>
      </c>
      <c r="N114" s="37"/>
      <c r="O114" s="12" t="n">
        <v>7</v>
      </c>
      <c r="P114" s="12" t="s">
        <v>2217</v>
      </c>
      <c r="Q114" s="12" t="n">
        <v>2</v>
      </c>
      <c r="R114" s="12" t="s">
        <v>2213</v>
      </c>
      <c r="S114" s="9" t="str">
        <f aca="false">IF(ISNA(VLOOKUP($A114,processing!$A:$B,1,0)), "no", "yes")</f>
        <v>yes</v>
      </c>
      <c r="T114" s="9" t="str">
        <f aca="false">IF(ISNA(VLOOKUP($A114,outputs!$A:$B,1,0)), "no", "yes")</f>
        <v>yes</v>
      </c>
      <c r="U114" s="9" t="str">
        <f aca="false">IF(ISNA(VLOOKUP($A114,accuracy!$A:$B,1,0)), "no", "yes")</f>
        <v>yes</v>
      </c>
      <c r="V114" s="9" t="str">
        <f aca="false" t="array" ref="V114:V114">INDEX(publications!$A$1:$A$1000, MATCH($B114, publications!$B$1:$B$1000, 0))</f>
        <v>Bob</v>
      </c>
    </row>
    <row r="115" customFormat="false" ht="15" hidden="false" customHeight="false" outlineLevel="0" collapsed="false">
      <c r="A115" s="8" t="str">
        <f aca="false">CONCATENATE(VLOOKUP($B115,publications!$B:$D,3,0), ".", $C115)</f>
        <v>U3Q4U35X.2</v>
      </c>
      <c r="B115" s="12" t="s">
        <v>1461</v>
      </c>
      <c r="C115" s="35" t="n">
        <f aca="false">COUNTIF(B$2:B115,B115)</f>
        <v>2</v>
      </c>
      <c r="D115" s="12" t="s">
        <v>1881</v>
      </c>
      <c r="E115" s="12" t="s">
        <v>2209</v>
      </c>
      <c r="F115" s="12" t="s">
        <v>338</v>
      </c>
      <c r="G115" s="12" t="s">
        <v>2210</v>
      </c>
      <c r="H115" s="12" t="n">
        <v>1968</v>
      </c>
      <c r="I115" s="12" t="n">
        <v>1968</v>
      </c>
      <c r="J115" s="12" t="s">
        <v>2211</v>
      </c>
      <c r="K115" s="8"/>
      <c r="L115" s="12"/>
      <c r="M115" s="38" t="n">
        <v>10</v>
      </c>
      <c r="N115" s="37"/>
      <c r="O115" s="12" t="n">
        <v>7</v>
      </c>
      <c r="P115" s="12" t="s">
        <v>2217</v>
      </c>
      <c r="Q115" s="12" t="n">
        <v>2</v>
      </c>
      <c r="R115" s="12" t="s">
        <v>2213</v>
      </c>
      <c r="S115" s="9" t="str">
        <f aca="false">IF(ISNA(VLOOKUP($A115,processing!$A:$B,1,0)), "no", "yes")</f>
        <v>yes</v>
      </c>
      <c r="T115" s="9" t="str">
        <f aca="false">IF(ISNA(VLOOKUP($A115,outputs!$A:$B,1,0)), "no", "yes")</f>
        <v>yes</v>
      </c>
      <c r="U115" s="9" t="str">
        <f aca="false">IF(ISNA(VLOOKUP($A115,accuracy!$A:$B,1,0)), "no", "yes")</f>
        <v>yes</v>
      </c>
      <c r="V115" s="9" t="str">
        <f aca="false" t="array" ref="V115:V115">INDEX(publications!$A$1:$A$1000, MATCH($B115, publications!$B$1:$B$1000, 0))</f>
        <v>Bob</v>
      </c>
    </row>
    <row r="116" customFormat="false" ht="15" hidden="false" customHeight="false" outlineLevel="0" collapsed="false">
      <c r="A116" s="8" t="str">
        <f aca="false">CONCATENATE(VLOOKUP($B116,publications!$B:$D,3,0), ".", $C116)</f>
        <v>U3Q4U35X.3</v>
      </c>
      <c r="B116" s="12" t="s">
        <v>1461</v>
      </c>
      <c r="C116" s="35" t="n">
        <f aca="false">COUNTIF(B$2:B116,B116)</f>
        <v>3</v>
      </c>
      <c r="D116" s="12" t="s">
        <v>1881</v>
      </c>
      <c r="E116" s="12" t="s">
        <v>2209</v>
      </c>
      <c r="F116" s="12" t="s">
        <v>338</v>
      </c>
      <c r="G116" s="12" t="s">
        <v>2210</v>
      </c>
      <c r="H116" s="12" t="n">
        <v>1968</v>
      </c>
      <c r="I116" s="12" t="n">
        <v>1968</v>
      </c>
      <c r="J116" s="12" t="s">
        <v>2211</v>
      </c>
      <c r="K116" s="8"/>
      <c r="L116" s="12"/>
      <c r="M116" s="38" t="n">
        <v>10</v>
      </c>
      <c r="N116" s="37"/>
      <c r="O116" s="12" t="n">
        <v>7</v>
      </c>
      <c r="P116" s="12" t="s">
        <v>2217</v>
      </c>
      <c r="Q116" s="12" t="n">
        <v>2</v>
      </c>
      <c r="R116" s="12" t="s">
        <v>2213</v>
      </c>
      <c r="S116" s="9" t="str">
        <f aca="false">IF(ISNA(VLOOKUP($A116,processing!$A:$B,1,0)), "no", "yes")</f>
        <v>yes</v>
      </c>
      <c r="T116" s="9" t="str">
        <f aca="false">IF(ISNA(VLOOKUP($A116,outputs!$A:$B,1,0)), "no", "yes")</f>
        <v>yes</v>
      </c>
      <c r="U116" s="9" t="str">
        <f aca="false">IF(ISNA(VLOOKUP($A116,accuracy!$A:$B,1,0)), "no", "yes")</f>
        <v>yes</v>
      </c>
      <c r="V116" s="9" t="str">
        <f aca="false" t="array" ref="V116:V116">INDEX(publications!$A$1:$A$1000, MATCH($B116, publications!$B$1:$B$1000, 0))</f>
        <v>Bob</v>
      </c>
    </row>
    <row r="117" customFormat="false" ht="15" hidden="false" customHeight="false" outlineLevel="0" collapsed="false">
      <c r="A117" s="8" t="str">
        <f aca="false">CONCATENATE(VLOOKUP($B117,publications!$B:$D,3,0), ".", $C117)</f>
        <v>Z32D9335.1</v>
      </c>
      <c r="B117" s="12" t="s">
        <v>1465</v>
      </c>
      <c r="C117" s="35" t="n">
        <f aca="false">COUNTIF(B$2:B117,B117)</f>
        <v>1</v>
      </c>
      <c r="D117" s="12" t="s">
        <v>1885</v>
      </c>
      <c r="E117" s="12" t="s">
        <v>2234</v>
      </c>
      <c r="F117" s="12" t="s">
        <v>338</v>
      </c>
      <c r="G117" s="12" t="s">
        <v>2309</v>
      </c>
      <c r="H117" s="12" t="n">
        <v>1954</v>
      </c>
      <c r="I117" s="12" t="n">
        <v>1954</v>
      </c>
      <c r="J117" s="12" t="s">
        <v>2211</v>
      </c>
      <c r="K117" s="12" t="n">
        <v>7317</v>
      </c>
      <c r="L117" s="12"/>
      <c r="M117" s="38" t="n">
        <v>7.6</v>
      </c>
      <c r="N117" s="39" t="s">
        <v>2310</v>
      </c>
      <c r="O117" s="12" t="n">
        <v>40</v>
      </c>
      <c r="P117" s="12" t="s">
        <v>2217</v>
      </c>
      <c r="Q117" s="12" t="n">
        <v>3</v>
      </c>
      <c r="R117" s="8"/>
      <c r="S117" s="9" t="str">
        <f aca="false">IF(ISNA(VLOOKUP($A117,processing!$A:$B,1,0)), "no", "yes")</f>
        <v>yes</v>
      </c>
      <c r="T117" s="9" t="str">
        <f aca="false">IF(ISNA(VLOOKUP($A117,outputs!$A:$B,1,0)), "no", "yes")</f>
        <v>yes</v>
      </c>
      <c r="U117" s="9" t="str">
        <f aca="false">IF(ISNA(VLOOKUP($A117,accuracy!$A:$B,1,0)), "no", "yes")</f>
        <v>yes</v>
      </c>
      <c r="V117" s="9" t="str">
        <f aca="false" t="array" ref="V117:V117">INDEX(publications!$A$1:$A$1000, MATCH($B117, publications!$B$1:$B$1000, 0))</f>
        <v>Bob</v>
      </c>
    </row>
    <row r="118" customFormat="false" ht="15" hidden="false" customHeight="false" outlineLevel="0" collapsed="false">
      <c r="A118" s="8" t="str">
        <f aca="false">CONCATENATE(VLOOKUP($B118,publications!$B:$D,3,0), ".", $C118)</f>
        <v>Z32D9335.2</v>
      </c>
      <c r="B118" s="12" t="s">
        <v>1465</v>
      </c>
      <c r="C118" s="35" t="n">
        <f aca="false">COUNTIF(B$2:B118,B118)</f>
        <v>2</v>
      </c>
      <c r="D118" s="12" t="s">
        <v>1885</v>
      </c>
      <c r="E118" s="12" t="s">
        <v>2234</v>
      </c>
      <c r="F118" s="12" t="s">
        <v>338</v>
      </c>
      <c r="G118" s="12" t="s">
        <v>2309</v>
      </c>
      <c r="H118" s="12" t="n">
        <v>1959</v>
      </c>
      <c r="I118" s="12" t="n">
        <v>1959</v>
      </c>
      <c r="J118" s="12" t="s">
        <v>2211</v>
      </c>
      <c r="K118" s="12" t="n">
        <v>4273</v>
      </c>
      <c r="L118" s="12"/>
      <c r="M118" s="38" t="n">
        <v>4.4</v>
      </c>
      <c r="N118" s="39" t="s">
        <v>2311</v>
      </c>
      <c r="O118" s="12" t="n">
        <v>40</v>
      </c>
      <c r="P118" s="12" t="s">
        <v>2217</v>
      </c>
      <c r="Q118" s="12" t="n">
        <v>3</v>
      </c>
      <c r="R118" s="8"/>
      <c r="S118" s="9" t="str">
        <f aca="false">IF(ISNA(VLOOKUP($A118,processing!$A:$B,1,0)), "no", "yes")</f>
        <v>yes</v>
      </c>
      <c r="T118" s="9" t="str">
        <f aca="false">IF(ISNA(VLOOKUP($A118,outputs!$A:$B,1,0)), "no", "yes")</f>
        <v>yes</v>
      </c>
      <c r="U118" s="9" t="str">
        <f aca="false">IF(ISNA(VLOOKUP($A118,accuracy!$A:$B,1,0)), "no", "yes")</f>
        <v>yes</v>
      </c>
      <c r="V118" s="9" t="str">
        <f aca="false" t="array" ref="V118:V118">INDEX(publications!$A$1:$A$1000, MATCH($B118, publications!$B$1:$B$1000, 0))</f>
        <v>Bob</v>
      </c>
    </row>
    <row r="119" customFormat="false" ht="15" hidden="false" customHeight="false" outlineLevel="0" collapsed="false">
      <c r="A119" s="8" t="str">
        <f aca="false">CONCATENATE(VLOOKUP($B119,publications!$B:$D,3,0), ".", $C119)</f>
        <v>Z32D9335.3</v>
      </c>
      <c r="B119" s="12" t="s">
        <v>1465</v>
      </c>
      <c r="C119" s="35" t="n">
        <f aca="false">COUNTIF(B$2:B119,B119)</f>
        <v>3</v>
      </c>
      <c r="D119" s="12" t="s">
        <v>1885</v>
      </c>
      <c r="E119" s="12" t="s">
        <v>2234</v>
      </c>
      <c r="F119" s="12" t="s">
        <v>338</v>
      </c>
      <c r="G119" s="12" t="s">
        <v>2309</v>
      </c>
      <c r="H119" s="12" t="n">
        <v>1986</v>
      </c>
      <c r="I119" s="12" t="n">
        <v>1986</v>
      </c>
      <c r="J119" s="12" t="s">
        <v>2211</v>
      </c>
      <c r="K119" s="12" t="n">
        <v>4423</v>
      </c>
      <c r="L119" s="12"/>
      <c r="M119" s="38" t="n">
        <v>4.8</v>
      </c>
      <c r="N119" s="39" t="s">
        <v>2312</v>
      </c>
      <c r="O119" s="12" t="n">
        <v>40</v>
      </c>
      <c r="P119" s="12" t="s">
        <v>2217</v>
      </c>
      <c r="Q119" s="12" t="n">
        <v>3</v>
      </c>
      <c r="R119" s="8"/>
      <c r="S119" s="9" t="str">
        <f aca="false">IF(ISNA(VLOOKUP($A119,processing!$A:$B,1,0)), "no", "yes")</f>
        <v>yes</v>
      </c>
      <c r="T119" s="9" t="str">
        <f aca="false">IF(ISNA(VLOOKUP($A119,outputs!$A:$B,1,0)), "no", "yes")</f>
        <v>yes</v>
      </c>
      <c r="U119" s="9" t="str">
        <f aca="false">IF(ISNA(VLOOKUP($A119,accuracy!$A:$B,1,0)), "no", "yes")</f>
        <v>yes</v>
      </c>
      <c r="V119" s="9" t="str">
        <f aca="false" t="array" ref="V119:V119">INDEX(publications!$A$1:$A$1000, MATCH($B119, publications!$B$1:$B$1000, 0))</f>
        <v>Bob</v>
      </c>
    </row>
    <row r="120" customFormat="false" ht="15" hidden="false" customHeight="false" outlineLevel="0" collapsed="false">
      <c r="A120" s="8" t="str">
        <f aca="false">CONCATENATE(VLOOKUP($B120,publications!$B:$D,3,0), ".", $C120)</f>
        <v>Z32D9335.4</v>
      </c>
      <c r="B120" s="12" t="s">
        <v>1465</v>
      </c>
      <c r="C120" s="35" t="n">
        <f aca="false">COUNTIF(B$2:B120,B120)</f>
        <v>4</v>
      </c>
      <c r="D120" s="12" t="s">
        <v>1885</v>
      </c>
      <c r="E120" s="12" t="s">
        <v>2234</v>
      </c>
      <c r="F120" s="12" t="s">
        <v>338</v>
      </c>
      <c r="G120" s="12" t="s">
        <v>2309</v>
      </c>
      <c r="H120" s="12" t="n">
        <v>1995</v>
      </c>
      <c r="I120" s="12" t="n">
        <v>1995</v>
      </c>
      <c r="J120" s="12" t="s">
        <v>2211</v>
      </c>
      <c r="K120" s="12" t="n">
        <v>6709</v>
      </c>
      <c r="L120" s="12"/>
      <c r="M120" s="38" t="n">
        <v>7.2</v>
      </c>
      <c r="N120" s="39" t="s">
        <v>2313</v>
      </c>
      <c r="O120" s="12" t="n">
        <v>40</v>
      </c>
      <c r="P120" s="12" t="s">
        <v>2217</v>
      </c>
      <c r="Q120" s="12" t="n">
        <v>3</v>
      </c>
      <c r="R120" s="8"/>
      <c r="S120" s="9" t="str">
        <f aca="false">IF(ISNA(VLOOKUP($A120,processing!$A:$B,1,0)), "no", "yes")</f>
        <v>yes</v>
      </c>
      <c r="T120" s="9" t="str">
        <f aca="false">IF(ISNA(VLOOKUP($A120,outputs!$A:$B,1,0)), "no", "yes")</f>
        <v>yes</v>
      </c>
      <c r="U120" s="9" t="str">
        <f aca="false">IF(ISNA(VLOOKUP($A120,accuracy!$A:$B,1,0)), "no", "yes")</f>
        <v>yes</v>
      </c>
      <c r="V120" s="9" t="str">
        <f aca="false" t="array" ref="V120:V120">INDEX(publications!$A$1:$A$1000, MATCH($B120, publications!$B$1:$B$1000, 0))</f>
        <v>Bob</v>
      </c>
    </row>
    <row r="121" customFormat="false" ht="15" hidden="false" customHeight="false" outlineLevel="0" collapsed="false">
      <c r="A121" s="8" t="str">
        <f aca="false">CONCATENATE(VLOOKUP($B121,publications!$B:$D,3,0), ".", $C121)</f>
        <v>2DJYIF82.1</v>
      </c>
      <c r="B121" s="12" t="s">
        <v>1491</v>
      </c>
      <c r="C121" s="35" t="n">
        <f aca="false">COUNTIF(B$2:B121,B121)</f>
        <v>1</v>
      </c>
      <c r="D121" s="12" t="s">
        <v>1885</v>
      </c>
      <c r="E121" s="12" t="s">
        <v>2249</v>
      </c>
      <c r="F121" s="12" t="s">
        <v>2205</v>
      </c>
      <c r="G121" s="12" t="s">
        <v>2314</v>
      </c>
      <c r="H121" s="12" t="n">
        <v>1947</v>
      </c>
      <c r="I121" s="8"/>
      <c r="J121" s="12" t="s">
        <v>2211</v>
      </c>
      <c r="K121" s="8"/>
      <c r="L121" s="8"/>
      <c r="M121" s="38" t="n">
        <v>0.4</v>
      </c>
      <c r="N121" s="39" t="s">
        <v>2244</v>
      </c>
      <c r="O121" s="12" t="n">
        <v>20</v>
      </c>
      <c r="P121" s="12" t="s">
        <v>2217</v>
      </c>
      <c r="Q121" s="12" t="n">
        <v>4</v>
      </c>
      <c r="R121" s="8"/>
      <c r="S121" s="9" t="str">
        <f aca="false">IF(ISNA(VLOOKUP($A121,processing!$A:$B,1,0)), "no", "yes")</f>
        <v>yes</v>
      </c>
      <c r="T121" s="9" t="str">
        <f aca="false">IF(ISNA(VLOOKUP($A121,outputs!$A:$B,1,0)), "no", "yes")</f>
        <v>yes</v>
      </c>
      <c r="U121" s="9" t="str">
        <f aca="false">IF(ISNA(VLOOKUP($A121,accuracy!$A:$B,1,0)), "no", "yes")</f>
        <v>yes</v>
      </c>
      <c r="V121" s="9" t="str">
        <f aca="false" t="array" ref="V121:V121">INDEX(publications!$A$1:$A$1000, MATCH($B121, publications!$B$1:$B$1000, 0))</f>
        <v>Bob</v>
      </c>
    </row>
    <row r="122" customFormat="false" ht="15" hidden="false" customHeight="false" outlineLevel="0" collapsed="false">
      <c r="A122" s="8" t="str">
        <f aca="false">CONCATENATE(VLOOKUP($B122,publications!$B:$D,3,0), ".", $C122)</f>
        <v>2DJYIF82.2</v>
      </c>
      <c r="B122" s="12" t="s">
        <v>1491</v>
      </c>
      <c r="C122" s="35" t="n">
        <f aca="false">COUNTIF(B$2:B122,B122)</f>
        <v>2</v>
      </c>
      <c r="D122" s="12" t="s">
        <v>1885</v>
      </c>
      <c r="E122" s="12" t="s">
        <v>2249</v>
      </c>
      <c r="F122" s="12" t="s">
        <v>2205</v>
      </c>
      <c r="G122" s="12" t="s">
        <v>2314</v>
      </c>
      <c r="H122" s="12" t="n">
        <v>1957</v>
      </c>
      <c r="I122" s="8"/>
      <c r="J122" s="12" t="s">
        <v>2222</v>
      </c>
      <c r="K122" s="8"/>
      <c r="L122" s="8"/>
      <c r="M122" s="38" t="n">
        <v>0.5</v>
      </c>
      <c r="N122" s="39" t="s">
        <v>2223</v>
      </c>
      <c r="O122" s="12" t="n">
        <v>20</v>
      </c>
      <c r="P122" s="12" t="s">
        <v>2217</v>
      </c>
      <c r="Q122" s="12" t="n">
        <v>11</v>
      </c>
      <c r="R122" s="8"/>
      <c r="S122" s="9" t="str">
        <f aca="false">IF(ISNA(VLOOKUP($A122,processing!$A:$B,1,0)), "no", "yes")</f>
        <v>yes</v>
      </c>
      <c r="T122" s="9" t="str">
        <f aca="false">IF(ISNA(VLOOKUP($A122,outputs!$A:$B,1,0)), "no", "yes")</f>
        <v>yes</v>
      </c>
      <c r="U122" s="9" t="str">
        <f aca="false">IF(ISNA(VLOOKUP($A122,accuracy!$A:$B,1,0)), "no", "yes")</f>
        <v>yes</v>
      </c>
      <c r="V122" s="9" t="str">
        <f aca="false" t="array" ref="V122:V122">INDEX(publications!$A$1:$A$1000, MATCH($B122, publications!$B$1:$B$1000, 0))</f>
        <v>Bob</v>
      </c>
    </row>
    <row r="123" customFormat="false" ht="15" hidden="false" customHeight="false" outlineLevel="0" collapsed="false">
      <c r="A123" s="8" t="str">
        <f aca="false">CONCATENATE(VLOOKUP($B123,publications!$B:$D,3,0), ".", $C123)</f>
        <v>2DJYIF82.3</v>
      </c>
      <c r="B123" s="12" t="s">
        <v>1491</v>
      </c>
      <c r="C123" s="35" t="n">
        <f aca="false">COUNTIF(B$2:B123,B123)</f>
        <v>3</v>
      </c>
      <c r="D123" s="12" t="s">
        <v>1885</v>
      </c>
      <c r="E123" s="12" t="s">
        <v>2249</v>
      </c>
      <c r="F123" s="12" t="s">
        <v>2205</v>
      </c>
      <c r="G123" s="12" t="s">
        <v>2314</v>
      </c>
      <c r="H123" s="12" t="n">
        <v>1989</v>
      </c>
      <c r="I123" s="8"/>
      <c r="J123" s="12" t="s">
        <v>2222</v>
      </c>
      <c r="K123" s="8"/>
      <c r="L123" s="8"/>
      <c r="M123" s="38" t="n">
        <v>1.4</v>
      </c>
      <c r="N123" s="39" t="s">
        <v>2221</v>
      </c>
      <c r="O123" s="12" t="n">
        <v>20</v>
      </c>
      <c r="P123" s="12" t="s">
        <v>2217</v>
      </c>
      <c r="Q123" s="12" t="n">
        <v>6</v>
      </c>
      <c r="R123" s="8"/>
      <c r="S123" s="9" t="str">
        <f aca="false">IF(ISNA(VLOOKUP($A123,processing!$A:$B,1,0)), "no", "yes")</f>
        <v>yes</v>
      </c>
      <c r="T123" s="9" t="str">
        <f aca="false">IF(ISNA(VLOOKUP($A123,outputs!$A:$B,1,0)), "no", "yes")</f>
        <v>yes</v>
      </c>
      <c r="U123" s="9" t="str">
        <f aca="false">IF(ISNA(VLOOKUP($A123,accuracy!$A:$B,1,0)), "no", "yes")</f>
        <v>yes</v>
      </c>
      <c r="V123" s="9" t="str">
        <f aca="false" t="array" ref="V123:V123">INDEX(publications!$A$1:$A$1000, MATCH($B123, publications!$B$1:$B$1000, 0))</f>
        <v>Bob</v>
      </c>
    </row>
    <row r="124" customFormat="false" ht="15" hidden="false" customHeight="false" outlineLevel="0" collapsed="false">
      <c r="A124" s="8" t="str">
        <f aca="false">CONCATENATE(VLOOKUP($B124,publications!$B:$D,3,0), ".", $C124)</f>
        <v>2DJYIF82.4</v>
      </c>
      <c r="B124" s="12" t="s">
        <v>1491</v>
      </c>
      <c r="C124" s="35" t="n">
        <f aca="false">COUNTIF(B$2:B124,B124)</f>
        <v>4</v>
      </c>
      <c r="D124" s="12" t="s">
        <v>1885</v>
      </c>
      <c r="E124" s="12" t="s">
        <v>2249</v>
      </c>
      <c r="F124" s="12" t="s">
        <v>2205</v>
      </c>
      <c r="G124" s="12" t="s">
        <v>2314</v>
      </c>
      <c r="H124" s="12" t="n">
        <v>1991</v>
      </c>
      <c r="I124" s="8"/>
      <c r="J124" s="12" t="s">
        <v>2222</v>
      </c>
      <c r="K124" s="8"/>
      <c r="L124" s="8"/>
      <c r="M124" s="38" t="n">
        <v>0.4</v>
      </c>
      <c r="N124" s="39" t="s">
        <v>2244</v>
      </c>
      <c r="O124" s="12" t="n">
        <v>20</v>
      </c>
      <c r="P124" s="12" t="s">
        <v>2217</v>
      </c>
      <c r="Q124" s="12" t="n">
        <v>5</v>
      </c>
      <c r="R124" s="8"/>
      <c r="S124" s="9" t="str">
        <f aca="false">IF(ISNA(VLOOKUP($A124,processing!$A:$B,1,0)), "no", "yes")</f>
        <v>yes</v>
      </c>
      <c r="T124" s="9" t="str">
        <f aca="false">IF(ISNA(VLOOKUP($A124,outputs!$A:$B,1,0)), "no", "yes")</f>
        <v>yes</v>
      </c>
      <c r="U124" s="9" t="str">
        <f aca="false">IF(ISNA(VLOOKUP($A124,accuracy!$A:$B,1,0)), "no", "yes")</f>
        <v>yes</v>
      </c>
      <c r="V124" s="9" t="str">
        <f aca="false" t="array" ref="V124:V124">INDEX(publications!$A$1:$A$1000, MATCH($B124, publications!$B$1:$B$1000, 0))</f>
        <v>Bob</v>
      </c>
    </row>
    <row r="125" customFormat="false" ht="15" hidden="false" customHeight="false" outlineLevel="0" collapsed="false">
      <c r="A125" s="8" t="str">
        <f aca="false">CONCATENATE(VLOOKUP($B125,publications!$B:$D,3,0), ".", $C125)</f>
        <v>2DJYIF82.5</v>
      </c>
      <c r="B125" s="12" t="s">
        <v>1491</v>
      </c>
      <c r="C125" s="35" t="n">
        <f aca="false">COUNTIF(B$2:B125,B125)</f>
        <v>5</v>
      </c>
      <c r="D125" s="12" t="s">
        <v>1885</v>
      </c>
      <c r="E125" s="12" t="s">
        <v>2249</v>
      </c>
      <c r="F125" s="12" t="s">
        <v>2205</v>
      </c>
      <c r="G125" s="12" t="s">
        <v>2314</v>
      </c>
      <c r="H125" s="12" t="n">
        <v>2005</v>
      </c>
      <c r="I125" s="8"/>
      <c r="J125" s="12" t="s">
        <v>2222</v>
      </c>
      <c r="K125" s="8"/>
      <c r="L125" s="8"/>
      <c r="M125" s="38" t="n">
        <v>0.6</v>
      </c>
      <c r="N125" s="39" t="s">
        <v>2237</v>
      </c>
      <c r="O125" s="12" t="n">
        <v>20</v>
      </c>
      <c r="P125" s="12" t="s">
        <v>2217</v>
      </c>
      <c r="Q125" s="12" t="n">
        <v>53</v>
      </c>
      <c r="R125" s="8"/>
      <c r="S125" s="9" t="str">
        <f aca="false">IF(ISNA(VLOOKUP($A125,processing!$A:$B,1,0)), "no", "yes")</f>
        <v>yes</v>
      </c>
      <c r="T125" s="9" t="str">
        <f aca="false">IF(ISNA(VLOOKUP($A125,outputs!$A:$B,1,0)), "no", "yes")</f>
        <v>yes</v>
      </c>
      <c r="U125" s="9" t="str">
        <f aca="false">IF(ISNA(VLOOKUP($A125,accuracy!$A:$B,1,0)), "no", "yes")</f>
        <v>yes</v>
      </c>
      <c r="V125" s="9" t="str">
        <f aca="false" t="array" ref="V125:V125">INDEX(publications!$A$1:$A$1000, MATCH($B125, publications!$B$1:$B$1000, 0))</f>
        <v>Bob</v>
      </c>
    </row>
    <row r="126" customFormat="false" ht="15" hidden="false" customHeight="false" outlineLevel="0" collapsed="false">
      <c r="A126" s="8" t="str">
        <f aca="false">CONCATENATE(VLOOKUP($B126,publications!$B:$D,3,0), ".", $C126)</f>
        <v>NP2PWBRU.1</v>
      </c>
      <c r="B126" s="12" t="s">
        <v>1497</v>
      </c>
      <c r="C126" s="35" t="n">
        <f aca="false">COUNTIF(B$2:B126,B126)</f>
        <v>1</v>
      </c>
      <c r="D126" s="12" t="s">
        <v>1881</v>
      </c>
      <c r="E126" s="12" t="s">
        <v>2209</v>
      </c>
      <c r="F126" s="12" t="s">
        <v>320</v>
      </c>
      <c r="G126" s="12" t="s">
        <v>2210</v>
      </c>
      <c r="H126" s="12" t="n">
        <v>1970</v>
      </c>
      <c r="I126" s="12" t="n">
        <v>1970</v>
      </c>
      <c r="J126" s="12" t="s">
        <v>2211</v>
      </c>
      <c r="K126" s="8"/>
      <c r="L126" s="12"/>
      <c r="M126" s="38" t="n">
        <v>2</v>
      </c>
      <c r="N126" s="37"/>
      <c r="O126" s="12" t="n">
        <v>7.5</v>
      </c>
      <c r="P126" s="12" t="s">
        <v>2217</v>
      </c>
      <c r="Q126" s="12" t="n">
        <v>6</v>
      </c>
      <c r="R126" s="12" t="s">
        <v>2315</v>
      </c>
      <c r="S126" s="9" t="str">
        <f aca="false">IF(ISNA(VLOOKUP($A126,processing!$A:$B,1,0)), "no", "yes")</f>
        <v>yes</v>
      </c>
      <c r="T126" s="9" t="str">
        <f aca="false">IF(ISNA(VLOOKUP($A126,outputs!$A:$B,1,0)), "no", "yes")</f>
        <v>yes</v>
      </c>
      <c r="U126" s="9" t="str">
        <f aca="false">IF(ISNA(VLOOKUP($A126,accuracy!$A:$B,1,0)), "no", "yes")</f>
        <v>yes</v>
      </c>
      <c r="V126" s="9" t="str">
        <f aca="false" t="array" ref="V126:V126">INDEX(publications!$A$1:$A$1000, MATCH($B126, publications!$B$1:$B$1000, 0))</f>
        <v>Bob</v>
      </c>
    </row>
    <row r="127" customFormat="false" ht="15" hidden="false" customHeight="false" outlineLevel="0" collapsed="false">
      <c r="A127" s="8" t="str">
        <f aca="false">CONCATENATE(VLOOKUP($B127,publications!$B:$D,3,0), ".", $C127)</f>
        <v>ISESFWSP.1</v>
      </c>
      <c r="B127" s="12" t="s">
        <v>1513</v>
      </c>
      <c r="C127" s="35" t="n">
        <f aca="false">COUNTIF(B$2:B127,B127)</f>
        <v>1</v>
      </c>
      <c r="D127" s="12" t="s">
        <v>1885</v>
      </c>
      <c r="E127" s="12" t="s">
        <v>2249</v>
      </c>
      <c r="F127" s="12" t="s">
        <v>2205</v>
      </c>
      <c r="G127" s="12" t="s">
        <v>2316</v>
      </c>
      <c r="H127" s="12" t="n">
        <v>1963</v>
      </c>
      <c r="I127" s="12" t="n">
        <v>1963</v>
      </c>
      <c r="J127" s="12" t="s">
        <v>2207</v>
      </c>
      <c r="K127" s="8"/>
      <c r="L127" s="12"/>
      <c r="M127" s="38" t="n">
        <v>0.5</v>
      </c>
      <c r="N127" s="37"/>
      <c r="O127" s="12" t="n">
        <v>1200</v>
      </c>
      <c r="P127" s="12" t="s">
        <v>2229</v>
      </c>
      <c r="Q127" s="12" t="n">
        <v>6</v>
      </c>
      <c r="R127" s="8"/>
      <c r="S127" s="9" t="str">
        <f aca="false">IF(ISNA(VLOOKUP($A127,processing!$A:$B,1,0)), "no", "yes")</f>
        <v>yes</v>
      </c>
      <c r="T127" s="9" t="str">
        <f aca="false">IF(ISNA(VLOOKUP($A127,outputs!$A:$B,1,0)), "no", "yes")</f>
        <v>yes</v>
      </c>
      <c r="U127" s="9" t="str">
        <f aca="false">IF(ISNA(VLOOKUP($A127,accuracy!$A:$B,1,0)), "no", "yes")</f>
        <v>yes</v>
      </c>
      <c r="V127" s="9" t="str">
        <f aca="false" t="array" ref="V127:V127">INDEX(publications!$A$1:$A$1000, MATCH($B127, publications!$B$1:$B$1000, 0))</f>
        <v>Bob</v>
      </c>
    </row>
    <row r="128" customFormat="false" ht="15" hidden="false" customHeight="false" outlineLevel="0" collapsed="false">
      <c r="A128" s="8" t="str">
        <f aca="false">CONCATENATE(VLOOKUP($B128,publications!$B:$D,3,0), ".", $C128)</f>
        <v>5W2H2P54.1</v>
      </c>
      <c r="B128" s="12" t="s">
        <v>1567</v>
      </c>
      <c r="C128" s="35" t="n">
        <f aca="false">COUNTIF(B$2:B128,B128)</f>
        <v>1</v>
      </c>
      <c r="D128" s="12" t="s">
        <v>1885</v>
      </c>
      <c r="E128" s="12" t="s">
        <v>2317</v>
      </c>
      <c r="F128" s="12" t="s">
        <v>2205</v>
      </c>
      <c r="G128" s="12" t="s">
        <v>2318</v>
      </c>
      <c r="H128" s="12" t="n">
        <v>1956</v>
      </c>
      <c r="I128" s="8"/>
      <c r="J128" s="12" t="s">
        <v>2207</v>
      </c>
      <c r="K128" s="8"/>
      <c r="L128" s="8"/>
      <c r="M128" s="38" t="n">
        <v>5</v>
      </c>
      <c r="N128" s="39"/>
      <c r="O128" s="12" t="n">
        <v>1200</v>
      </c>
      <c r="P128" s="12" t="s">
        <v>2229</v>
      </c>
      <c r="Q128" s="12" t="n">
        <v>26</v>
      </c>
      <c r="R128" s="12" t="s">
        <v>2319</v>
      </c>
      <c r="S128" s="9" t="str">
        <f aca="false">IF(ISNA(VLOOKUP($A128,processing!$A:$B,1,0)), "no", "yes")</f>
        <v>yes</v>
      </c>
      <c r="T128" s="9" t="str">
        <f aca="false">IF(ISNA(VLOOKUP($A128,outputs!$A:$B,1,0)), "no", "yes")</f>
        <v>yes</v>
      </c>
      <c r="U128" s="9" t="str">
        <f aca="false">IF(ISNA(VLOOKUP($A128,accuracy!$A:$B,1,0)), "no", "yes")</f>
        <v>yes</v>
      </c>
      <c r="V128" s="9" t="str">
        <f aca="false" t="array" ref="V128:V128">INDEX(publications!$A$1:$A$1000, MATCH($B128, publications!$B$1:$B$1000, 0))</f>
        <v>Bob</v>
      </c>
    </row>
    <row r="129" customFormat="false" ht="15" hidden="false" customHeight="false" outlineLevel="0" collapsed="false">
      <c r="A129" s="8" t="str">
        <f aca="false">CONCATENATE(VLOOKUP($B129,publications!$B:$D,3,0), ".", $C129)</f>
        <v>A37E78PU.1</v>
      </c>
      <c r="B129" s="12" t="s">
        <v>1609</v>
      </c>
      <c r="C129" s="35" t="n">
        <f aca="false">COUNTIF(B$2:B129,B129)</f>
        <v>1</v>
      </c>
      <c r="D129" s="12" t="s">
        <v>1885</v>
      </c>
      <c r="E129" s="12" t="s">
        <v>2285</v>
      </c>
      <c r="F129" s="12" t="s">
        <v>2205</v>
      </c>
      <c r="G129" s="12" t="s">
        <v>2320</v>
      </c>
      <c r="H129" s="12" t="n">
        <v>1956</v>
      </c>
      <c r="I129" s="8"/>
      <c r="J129" s="12" t="s">
        <v>2211</v>
      </c>
      <c r="K129" s="8"/>
      <c r="L129" s="8"/>
      <c r="M129" s="38"/>
      <c r="N129" s="39" t="s">
        <v>2237</v>
      </c>
      <c r="O129" s="12" t="n">
        <v>20</v>
      </c>
      <c r="P129" s="12" t="s">
        <v>2217</v>
      </c>
      <c r="Q129" s="12" t="n">
        <v>4</v>
      </c>
      <c r="R129" s="8"/>
      <c r="S129" s="9" t="str">
        <f aca="false">IF(ISNA(VLOOKUP($A129,processing!$A:$B,1,0)), "no", "yes")</f>
        <v>yes</v>
      </c>
      <c r="T129" s="9" t="str">
        <f aca="false">IF(ISNA(VLOOKUP($A129,outputs!$A:$B,1,0)), "no", "yes")</f>
        <v>yes</v>
      </c>
      <c r="U129" s="9" t="str">
        <f aca="false">IF(ISNA(VLOOKUP($A129,accuracy!$A:$B,1,0)), "no", "yes")</f>
        <v>yes</v>
      </c>
      <c r="V129" s="9" t="str">
        <f aca="false" t="array" ref="V129:V129">INDEX(publications!$A$1:$A$1000, MATCH($B129, publications!$B$1:$B$1000, 0))</f>
        <v>Bob</v>
      </c>
    </row>
    <row r="130" customFormat="false" ht="15" hidden="false" customHeight="false" outlineLevel="0" collapsed="false">
      <c r="A130" s="8" t="str">
        <f aca="false">CONCATENATE(VLOOKUP($B130,publications!$B:$D,3,0), ".", $C130)</f>
        <v>A37E78PU.2</v>
      </c>
      <c r="B130" s="12" t="s">
        <v>1609</v>
      </c>
      <c r="C130" s="35" t="n">
        <f aca="false">COUNTIF(B$2:B130,B130)</f>
        <v>2</v>
      </c>
      <c r="D130" s="12" t="s">
        <v>1885</v>
      </c>
      <c r="E130" s="12" t="s">
        <v>2285</v>
      </c>
      <c r="F130" s="12" t="s">
        <v>2205</v>
      </c>
      <c r="G130" s="12" t="s">
        <v>2320</v>
      </c>
      <c r="H130" s="12" t="n">
        <v>1984</v>
      </c>
      <c r="I130" s="8"/>
      <c r="J130" s="12" t="s">
        <v>2211</v>
      </c>
      <c r="K130" s="8"/>
      <c r="L130" s="8"/>
      <c r="M130" s="38"/>
      <c r="N130" s="39" t="s">
        <v>2237</v>
      </c>
      <c r="O130" s="12" t="n">
        <v>20</v>
      </c>
      <c r="P130" s="12" t="s">
        <v>2217</v>
      </c>
      <c r="Q130" s="12" t="n">
        <v>5</v>
      </c>
      <c r="R130" s="8"/>
      <c r="S130" s="9" t="str">
        <f aca="false">IF(ISNA(VLOOKUP($A130,processing!$A:$B,1,0)), "no", "yes")</f>
        <v>yes</v>
      </c>
      <c r="T130" s="9" t="str">
        <f aca="false">IF(ISNA(VLOOKUP($A130,outputs!$A:$B,1,0)), "no", "yes")</f>
        <v>yes</v>
      </c>
      <c r="U130" s="9" t="str">
        <f aca="false">IF(ISNA(VLOOKUP($A130,accuracy!$A:$B,1,0)), "no", "yes")</f>
        <v>yes</v>
      </c>
      <c r="V130" s="9" t="str">
        <f aca="false" t="array" ref="V130:V130">INDEX(publications!$A$1:$A$1000, MATCH($B130, publications!$B$1:$B$1000, 0))</f>
        <v>Bob</v>
      </c>
    </row>
    <row r="131" customFormat="false" ht="15" hidden="false" customHeight="false" outlineLevel="0" collapsed="false">
      <c r="A131" s="8" t="str">
        <f aca="false">CONCATENATE(VLOOKUP($B131,publications!$B:$D,3,0), ".", $C131)</f>
        <v>A37E78PU.3</v>
      </c>
      <c r="B131" s="12" t="s">
        <v>1609</v>
      </c>
      <c r="C131" s="35" t="n">
        <f aca="false">COUNTIF(B$2:B131,B131)</f>
        <v>3</v>
      </c>
      <c r="D131" s="12" t="s">
        <v>1885</v>
      </c>
      <c r="E131" s="12" t="s">
        <v>2285</v>
      </c>
      <c r="F131" s="12" t="s">
        <v>2205</v>
      </c>
      <c r="G131" s="8"/>
      <c r="H131" s="12" t="n">
        <v>2005</v>
      </c>
      <c r="I131" s="8"/>
      <c r="J131" s="12" t="s">
        <v>2222</v>
      </c>
      <c r="K131" s="8"/>
      <c r="L131" s="8"/>
      <c r="M131" s="38"/>
      <c r="N131" s="39" t="s">
        <v>2237</v>
      </c>
      <c r="O131" s="12" t="n">
        <v>14</v>
      </c>
      <c r="P131" s="12" t="s">
        <v>2217</v>
      </c>
      <c r="Q131" s="12" t="n">
        <v>8</v>
      </c>
      <c r="R131" s="12" t="s">
        <v>2321</v>
      </c>
      <c r="S131" s="9" t="str">
        <f aca="false">IF(ISNA(VLOOKUP($A131,processing!$A:$B,1,0)), "no", "yes")</f>
        <v>yes</v>
      </c>
      <c r="T131" s="9" t="str">
        <f aca="false">IF(ISNA(VLOOKUP($A131,outputs!$A:$B,1,0)), "no", "yes")</f>
        <v>yes</v>
      </c>
      <c r="U131" s="9" t="str">
        <f aca="false">IF(ISNA(VLOOKUP($A131,accuracy!$A:$B,1,0)), "no", "yes")</f>
        <v>yes</v>
      </c>
      <c r="V131" s="9" t="str">
        <f aca="false" t="array" ref="V131:V131">INDEX(publications!$A$1:$A$1000, MATCH($B131, publications!$B$1:$B$1000, 0))</f>
        <v>Bob</v>
      </c>
    </row>
    <row r="132" customFormat="false" ht="15" hidden="false" customHeight="false" outlineLevel="0" collapsed="false">
      <c r="A132" s="8" t="str">
        <f aca="false">CONCATENATE(VLOOKUP($B132,publications!$B:$D,3,0), ".", $C132)</f>
        <v>35V5TW6B.1</v>
      </c>
      <c r="B132" s="12" t="s">
        <v>1618</v>
      </c>
      <c r="C132" s="35" t="n">
        <f aca="false">COUNTIF(B$2:B132,B132)</f>
        <v>1</v>
      </c>
      <c r="D132" s="12" t="s">
        <v>1885</v>
      </c>
      <c r="E132" s="12" t="s">
        <v>2285</v>
      </c>
      <c r="F132" s="12" t="s">
        <v>2205</v>
      </c>
      <c r="G132" s="12" t="s">
        <v>2322</v>
      </c>
      <c r="H132" s="12" t="n">
        <v>1956</v>
      </c>
      <c r="I132" s="12" t="n">
        <v>1957</v>
      </c>
      <c r="J132" s="12" t="s">
        <v>2211</v>
      </c>
      <c r="K132" s="12" t="n">
        <v>5500</v>
      </c>
      <c r="L132" s="12" t="s">
        <v>2225</v>
      </c>
      <c r="M132" s="38" t="n">
        <v>0.6</v>
      </c>
      <c r="N132" s="39" t="s">
        <v>2323</v>
      </c>
      <c r="O132" s="12" t="n">
        <v>21</v>
      </c>
      <c r="P132" s="12" t="s">
        <v>2217</v>
      </c>
      <c r="Q132" s="12" t="n">
        <v>3</v>
      </c>
      <c r="R132" s="8"/>
      <c r="S132" s="9" t="str">
        <f aca="false">IF(ISNA(VLOOKUP($A132,processing!$A:$B,1,0)), "no", "yes")</f>
        <v>yes</v>
      </c>
      <c r="T132" s="9" t="str">
        <f aca="false">IF(ISNA(VLOOKUP($A132,outputs!$A:$B,1,0)), "no", "yes")</f>
        <v>yes</v>
      </c>
      <c r="U132" s="9" t="str">
        <f aca="false">IF(ISNA(VLOOKUP($A132,accuracy!$A:$B,1,0)), "no", "yes")</f>
        <v>yes</v>
      </c>
      <c r="V132" s="9" t="str">
        <f aca="false" t="array" ref="V132:V132">INDEX(publications!$A$1:$A$1000, MATCH($B132, publications!$B$1:$B$1000, 0))</f>
        <v>Bob</v>
      </c>
    </row>
    <row r="133" customFormat="false" ht="15" hidden="false" customHeight="false" outlineLevel="0" collapsed="false">
      <c r="A133" s="8" t="str">
        <f aca="false">CONCATENATE(VLOOKUP($B133,publications!$B:$D,3,0), ".", $C133)</f>
        <v>CBLF77TD.1</v>
      </c>
      <c r="B133" s="12" t="s">
        <v>1626</v>
      </c>
      <c r="C133" s="35" t="n">
        <f aca="false">COUNTIF(B$2:B133,B133)</f>
        <v>1</v>
      </c>
      <c r="D133" s="12" t="s">
        <v>1885</v>
      </c>
      <c r="E133" s="12" t="s">
        <v>2234</v>
      </c>
      <c r="F133" s="12" t="s">
        <v>2205</v>
      </c>
      <c r="G133" s="12" t="s">
        <v>2324</v>
      </c>
      <c r="H133" s="12" t="n">
        <v>1995</v>
      </c>
      <c r="I133" s="12" t="n">
        <v>1995</v>
      </c>
      <c r="J133" s="12" t="s">
        <v>2211</v>
      </c>
      <c r="K133" s="12" t="n">
        <v>5000</v>
      </c>
      <c r="L133" s="12" t="s">
        <v>2225</v>
      </c>
      <c r="M133" s="38" t="n">
        <v>0.7</v>
      </c>
      <c r="N133" s="39"/>
      <c r="O133" s="12" t="n">
        <v>1200</v>
      </c>
      <c r="P133" s="12" t="s">
        <v>2229</v>
      </c>
      <c r="Q133" s="12" t="n">
        <v>12</v>
      </c>
      <c r="R133" s="8"/>
      <c r="S133" s="9" t="str">
        <f aca="false">IF(ISNA(VLOOKUP($A133,processing!$A:$B,1,0)), "no", "yes")</f>
        <v>yes</v>
      </c>
      <c r="T133" s="9" t="str">
        <f aca="false">IF(ISNA(VLOOKUP($A133,outputs!$A:$B,1,0)), "no", "yes")</f>
        <v>yes</v>
      </c>
      <c r="U133" s="9" t="str">
        <f aca="false">IF(ISNA(VLOOKUP($A133,accuracy!$A:$B,1,0)), "no", "yes")</f>
        <v>yes</v>
      </c>
      <c r="V133" s="9" t="str">
        <f aca="false" t="array" ref="V133:V133">INDEX(publications!$A$1:$A$1000, MATCH($B133, publications!$B$1:$B$1000, 0))</f>
        <v>Bob</v>
      </c>
    </row>
    <row r="134" customFormat="false" ht="15" hidden="false" customHeight="false" outlineLevel="0" collapsed="false">
      <c r="A134" s="8" t="str">
        <f aca="false">CONCATENATE(VLOOKUP($B134,publications!$B:$D,3,0), ".", $C134)</f>
        <v>V4UW2P8U.1</v>
      </c>
      <c r="B134" s="12" t="s">
        <v>1642</v>
      </c>
      <c r="C134" s="35" t="n">
        <f aca="false">COUNTIF(B$2:B134,B134)</f>
        <v>1</v>
      </c>
      <c r="D134" s="12" t="s">
        <v>1885</v>
      </c>
      <c r="E134" s="12" t="s">
        <v>2234</v>
      </c>
      <c r="F134" s="12" t="s">
        <v>338</v>
      </c>
      <c r="G134" s="8"/>
      <c r="H134" s="12" t="n">
        <v>1954</v>
      </c>
      <c r="I134" s="12" t="n">
        <v>1954</v>
      </c>
      <c r="J134" s="8"/>
      <c r="K134" s="12" t="n">
        <v>9000</v>
      </c>
      <c r="L134" s="12" t="s">
        <v>2225</v>
      </c>
      <c r="M134" s="38"/>
      <c r="N134" s="39" t="s">
        <v>2323</v>
      </c>
      <c r="O134" s="8"/>
      <c r="P134" s="8"/>
      <c r="Q134" s="12" t="n">
        <v>1</v>
      </c>
      <c r="R134" s="12" t="s">
        <v>2325</v>
      </c>
      <c r="S134" s="9" t="str">
        <f aca="false">IF(ISNA(VLOOKUP($A134,processing!$A:$B,1,0)), "no", "yes")</f>
        <v>yes</v>
      </c>
      <c r="T134" s="9" t="str">
        <f aca="false">IF(ISNA(VLOOKUP($A134,outputs!$A:$B,1,0)), "no", "yes")</f>
        <v>yes</v>
      </c>
      <c r="U134" s="9" t="str">
        <f aca="false">IF(ISNA(VLOOKUP($A134,accuracy!$A:$B,1,0)), "no", "yes")</f>
        <v>yes</v>
      </c>
      <c r="V134" s="9" t="str">
        <f aca="false" t="array" ref="V134:V134">INDEX(publications!$A$1:$A$1000, MATCH($B134, publications!$B$1:$B$1000, 0))</f>
        <v>Bob</v>
      </c>
    </row>
    <row r="135" customFormat="false" ht="15" hidden="false" customHeight="false" outlineLevel="0" collapsed="false">
      <c r="A135" s="8" t="str">
        <f aca="false">CONCATENATE(VLOOKUP($B135,publications!$B:$D,3,0), ".", $C135)</f>
        <v>JPQS9JXB.1</v>
      </c>
      <c r="B135" s="12" t="s">
        <v>1658</v>
      </c>
      <c r="C135" s="35" t="n">
        <f aca="false">COUNTIF(B$2:B135,B135)</f>
        <v>1</v>
      </c>
      <c r="D135" s="12" t="s">
        <v>1881</v>
      </c>
      <c r="E135" s="12" t="s">
        <v>2209</v>
      </c>
      <c r="F135" s="12" t="s">
        <v>320</v>
      </c>
      <c r="G135" s="12" t="s">
        <v>2210</v>
      </c>
      <c r="H135" s="12" t="n">
        <v>1970</v>
      </c>
      <c r="I135" s="12" t="n">
        <v>1970</v>
      </c>
      <c r="J135" s="12" t="s">
        <v>2211</v>
      </c>
      <c r="K135" s="8"/>
      <c r="L135" s="8"/>
      <c r="M135" s="38" t="n">
        <v>2.7</v>
      </c>
      <c r="N135" s="37"/>
      <c r="O135" s="12" t="n">
        <v>7</v>
      </c>
      <c r="P135" s="12" t="s">
        <v>2217</v>
      </c>
      <c r="Q135" s="12" t="n">
        <v>2</v>
      </c>
      <c r="R135" s="8"/>
      <c r="S135" s="9" t="str">
        <f aca="false">IF(ISNA(VLOOKUP($A135,processing!$A:$B,1,0)), "no", "yes")</f>
        <v>yes</v>
      </c>
      <c r="T135" s="9" t="str">
        <f aca="false">IF(ISNA(VLOOKUP($A135,outputs!$A:$B,1,0)), "no", "yes")</f>
        <v>yes</v>
      </c>
      <c r="U135" s="9" t="str">
        <f aca="false">IF(ISNA(VLOOKUP($A135,accuracy!$A:$B,1,0)), "no", "yes")</f>
        <v>yes</v>
      </c>
      <c r="V135" s="9" t="str">
        <f aca="false" t="array" ref="V135:V135">INDEX(publications!$A$1:$A$1000, MATCH($B135, publications!$B$1:$B$1000, 0))</f>
        <v>Bob</v>
      </c>
    </row>
    <row r="136" customFormat="false" ht="15" hidden="false" customHeight="false" outlineLevel="0" collapsed="false">
      <c r="A136" s="8" t="str">
        <f aca="false">CONCATENATE(VLOOKUP($B136,publications!$B:$D,3,0), ".", $C136)</f>
        <v>RENZSNMD.1</v>
      </c>
      <c r="B136" s="12" t="s">
        <v>1660</v>
      </c>
      <c r="C136" s="35" t="n">
        <f aca="false">COUNTIF(B$2:B136,B136)</f>
        <v>1</v>
      </c>
      <c r="D136" s="12" t="s">
        <v>1881</v>
      </c>
      <c r="E136" s="12" t="s">
        <v>2209</v>
      </c>
      <c r="F136" s="12" t="s">
        <v>320</v>
      </c>
      <c r="G136" s="12" t="s">
        <v>2210</v>
      </c>
      <c r="H136" s="12" t="n">
        <v>1964</v>
      </c>
      <c r="I136" s="12" t="n">
        <v>1965</v>
      </c>
      <c r="J136" s="12" t="s">
        <v>2211</v>
      </c>
      <c r="K136" s="8"/>
      <c r="L136" s="8"/>
      <c r="M136" s="38"/>
      <c r="N136" s="37"/>
      <c r="O136" s="8"/>
      <c r="P136" s="8"/>
      <c r="Q136" s="8"/>
      <c r="R136" s="8"/>
      <c r="S136" s="9" t="str">
        <f aca="false">IF(ISNA(VLOOKUP($A136,processing!$A:$B,1,0)), "no", "yes")</f>
        <v>yes</v>
      </c>
      <c r="T136" s="9" t="str">
        <f aca="false">IF(ISNA(VLOOKUP($A136,outputs!$A:$B,1,0)), "no", "yes")</f>
        <v>yes</v>
      </c>
      <c r="U136" s="9" t="str">
        <f aca="false">IF(ISNA(VLOOKUP($A136,accuracy!$A:$B,1,0)), "no", "yes")</f>
        <v>yes</v>
      </c>
      <c r="V136" s="9" t="str">
        <f aca="false" t="array" ref="V136:V136">INDEX(publications!$A$1:$A$1000, MATCH($B136, publications!$B$1:$B$1000, 0))</f>
        <v>Bob</v>
      </c>
    </row>
    <row r="137" customFormat="false" ht="15" hidden="false" customHeight="false" outlineLevel="0" collapsed="false">
      <c r="A137" s="8" t="str">
        <f aca="false">CONCATENATE(VLOOKUP($B137,publications!$B:$D,3,0), ".", $C137)</f>
        <v>E5HRBYHP.1</v>
      </c>
      <c r="B137" s="12" t="s">
        <v>2326</v>
      </c>
      <c r="C137" s="35" t="n">
        <f aca="false">COUNTIF(B$2:B137,B137)</f>
        <v>1</v>
      </c>
      <c r="D137" s="12" t="s">
        <v>1973</v>
      </c>
      <c r="E137" s="12" t="s">
        <v>2327</v>
      </c>
      <c r="F137" s="12" t="s">
        <v>2205</v>
      </c>
      <c r="G137" s="12" t="s">
        <v>2328</v>
      </c>
      <c r="H137" s="12" t="n">
        <v>1976</v>
      </c>
      <c r="I137" s="12" t="n">
        <v>2005</v>
      </c>
      <c r="J137" s="12" t="s">
        <v>2222</v>
      </c>
      <c r="K137" s="8"/>
      <c r="L137" s="8"/>
      <c r="M137" s="38"/>
      <c r="N137" s="37"/>
      <c r="O137" s="8"/>
      <c r="P137" s="8"/>
      <c r="Q137" s="8"/>
      <c r="R137" s="8"/>
      <c r="S137" s="9" t="str">
        <f aca="false">IF(ISNA(VLOOKUP($A137,processing!$A:$B,1,0)), "no", "yes")</f>
        <v>yes</v>
      </c>
      <c r="T137" s="9" t="str">
        <f aca="false">IF(ISNA(VLOOKUP($A137,outputs!$A:$B,1,0)), "no", "yes")</f>
        <v>yes</v>
      </c>
      <c r="U137" s="9" t="str">
        <f aca="false">IF(ISNA(VLOOKUP($A137,accuracy!$A:$B,1,0)), "no", "yes")</f>
        <v>yes</v>
      </c>
      <c r="V137" s="9" t="str">
        <f aca="false" t="array" ref="V137:V137">INDEX(publications!$A$1:$A$1000, MATCH($B137, publications!$B$1:$B$1000, 0))</f>
        <v>Bob</v>
      </c>
    </row>
    <row r="138" customFormat="false" ht="15" hidden="false" customHeight="false" outlineLevel="0" collapsed="false">
      <c r="A138" s="8" t="str">
        <f aca="false">CONCATENATE(VLOOKUP($B138,publications!$B:$D,3,0), ".", $C138)</f>
        <v>9USYID46.1</v>
      </c>
      <c r="B138" s="12" t="s">
        <v>1675</v>
      </c>
      <c r="C138" s="35" t="n">
        <f aca="false">COUNTIF(B$2:B138,B138)</f>
        <v>1</v>
      </c>
      <c r="D138" s="12" t="s">
        <v>1885</v>
      </c>
      <c r="E138" s="12" t="s">
        <v>2329</v>
      </c>
      <c r="F138" s="12" t="s">
        <v>2205</v>
      </c>
      <c r="G138" s="12" t="s">
        <v>2330</v>
      </c>
      <c r="H138" s="12" t="n">
        <v>1981</v>
      </c>
      <c r="I138" s="12" t="n">
        <v>2008</v>
      </c>
      <c r="J138" s="12" t="s">
        <v>2207</v>
      </c>
      <c r="K138" s="8"/>
      <c r="L138" s="8"/>
      <c r="M138" s="38"/>
      <c r="N138" s="37"/>
      <c r="O138" s="8"/>
      <c r="P138" s="8"/>
      <c r="Q138" s="12" t="n">
        <v>101</v>
      </c>
      <c r="R138" s="12" t="s">
        <v>2331</v>
      </c>
      <c r="S138" s="9" t="str">
        <f aca="false">IF(ISNA(VLOOKUP($A138,processing!$A:$B,1,0)), "no", "yes")</f>
        <v>yes</v>
      </c>
      <c r="T138" s="9" t="str">
        <f aca="false">IF(ISNA(VLOOKUP($A138,outputs!$A:$B,1,0)), "no", "yes")</f>
        <v>yes</v>
      </c>
      <c r="U138" s="9" t="str">
        <f aca="false">IF(ISNA(VLOOKUP($A138,accuracy!$A:$B,1,0)), "no", "yes")</f>
        <v>yes</v>
      </c>
      <c r="V138" s="9" t="str">
        <f aca="false" t="array" ref="V138:V138">INDEX(publications!$A$1:$A$1000, MATCH($B138, publications!$B$1:$B$1000, 0))</f>
        <v>Bob</v>
      </c>
    </row>
    <row r="139" customFormat="false" ht="15" hidden="false" customHeight="false" outlineLevel="0" collapsed="false">
      <c r="A139" s="8" t="str">
        <f aca="false">CONCATENATE(VLOOKUP($B139,publications!$B:$D,3,0), ".", $C139)</f>
        <v>A8RIYP3A.1</v>
      </c>
      <c r="B139" s="12" t="s">
        <v>1679</v>
      </c>
      <c r="C139" s="35" t="n">
        <f aca="false">COUNTIF(B$2:B139,B139)</f>
        <v>1</v>
      </c>
      <c r="D139" s="12" t="s">
        <v>1885</v>
      </c>
      <c r="E139" s="12" t="s">
        <v>2245</v>
      </c>
      <c r="F139" s="12" t="s">
        <v>2205</v>
      </c>
      <c r="G139" s="12" t="s">
        <v>2332</v>
      </c>
      <c r="H139" s="12" t="n">
        <v>1998</v>
      </c>
      <c r="I139" s="8"/>
      <c r="J139" s="12" t="s">
        <v>2222</v>
      </c>
      <c r="K139" s="8"/>
      <c r="L139" s="8"/>
      <c r="M139" s="38"/>
      <c r="N139" s="39" t="s">
        <v>2333</v>
      </c>
      <c r="O139" s="12" t="n">
        <v>1000</v>
      </c>
      <c r="P139" s="12" t="s">
        <v>2229</v>
      </c>
      <c r="Q139" s="12" t="n">
        <v>2</v>
      </c>
      <c r="R139" s="12"/>
      <c r="S139" s="9" t="str">
        <f aca="false">IF(ISNA(VLOOKUP($A139,processing!$A:$B,1,0)), "no", "yes")</f>
        <v>yes</v>
      </c>
      <c r="T139" s="9" t="str">
        <f aca="false">IF(ISNA(VLOOKUP($A139,outputs!$A:$B,1,0)), "no", "yes")</f>
        <v>yes</v>
      </c>
      <c r="U139" s="9" t="str">
        <f aca="false">IF(ISNA(VLOOKUP($A139,accuracy!$A:$B,1,0)), "no", "yes")</f>
        <v>yes</v>
      </c>
      <c r="V139" s="9" t="str">
        <f aca="false" t="array" ref="V139:V139">INDEX(publications!$A$1:$A$1000, MATCH($B139, publications!$B$1:$B$1000, 0))</f>
        <v>Bob</v>
      </c>
    </row>
    <row r="140" customFormat="false" ht="15" hidden="false" customHeight="false" outlineLevel="0" collapsed="false">
      <c r="A140" s="8" t="str">
        <f aca="false">CONCATENATE(VLOOKUP($B140,publications!$B:$D,3,0), ".", $C140)</f>
        <v>A8RIYP3A.2</v>
      </c>
      <c r="B140" s="12" t="s">
        <v>1679</v>
      </c>
      <c r="C140" s="35" t="n">
        <f aca="false">COUNTIF(B$2:B140,B140)</f>
        <v>2</v>
      </c>
      <c r="D140" s="12" t="s">
        <v>1885</v>
      </c>
      <c r="E140" s="12" t="s">
        <v>2245</v>
      </c>
      <c r="F140" s="12" t="s">
        <v>2205</v>
      </c>
      <c r="G140" s="12" t="s">
        <v>2332</v>
      </c>
      <c r="H140" s="12" t="n">
        <v>1996</v>
      </c>
      <c r="I140" s="8"/>
      <c r="J140" s="12" t="s">
        <v>2222</v>
      </c>
      <c r="K140" s="8"/>
      <c r="L140" s="8"/>
      <c r="M140" s="38"/>
      <c r="N140" s="39" t="s">
        <v>2334</v>
      </c>
      <c r="O140" s="8"/>
      <c r="P140" s="8"/>
      <c r="Q140" s="12" t="n">
        <v>2</v>
      </c>
      <c r="R140" s="12"/>
      <c r="S140" s="9" t="str">
        <f aca="false">IF(ISNA(VLOOKUP($A140,processing!$A:$B,1,0)), "no", "yes")</f>
        <v>yes</v>
      </c>
      <c r="T140" s="9" t="str">
        <f aca="false">IF(ISNA(VLOOKUP($A140,outputs!$A:$B,1,0)), "no", "yes")</f>
        <v>yes</v>
      </c>
      <c r="U140" s="9" t="str">
        <f aca="false">IF(ISNA(VLOOKUP($A140,accuracy!$A:$B,1,0)), "no", "yes")</f>
        <v>yes</v>
      </c>
      <c r="V140" s="9" t="str">
        <f aca="false" t="array" ref="V140:V140">INDEX(publications!$A$1:$A$1000, MATCH($B140, publications!$B$1:$B$1000, 0))</f>
        <v>Bob</v>
      </c>
    </row>
    <row r="141" customFormat="false" ht="15" hidden="false" customHeight="false" outlineLevel="0" collapsed="false">
      <c r="A141" s="8" t="str">
        <f aca="false">CONCATENATE(VLOOKUP($B141,publications!$B:$D,3,0), ".", $C141)</f>
        <v>A8RIYP3A.3</v>
      </c>
      <c r="B141" s="12" t="s">
        <v>1679</v>
      </c>
      <c r="C141" s="35" t="n">
        <f aca="false">COUNTIF(B$2:B141,B141)</f>
        <v>3</v>
      </c>
      <c r="D141" s="12" t="s">
        <v>1885</v>
      </c>
      <c r="E141" s="12" t="s">
        <v>2245</v>
      </c>
      <c r="F141" s="12" t="s">
        <v>2205</v>
      </c>
      <c r="G141" s="12" t="s">
        <v>2332</v>
      </c>
      <c r="H141" s="12" t="n">
        <v>1998</v>
      </c>
      <c r="I141" s="8"/>
      <c r="J141" s="12" t="s">
        <v>2222</v>
      </c>
      <c r="K141" s="8"/>
      <c r="L141" s="8"/>
      <c r="M141" s="38"/>
      <c r="N141" s="39" t="s">
        <v>2335</v>
      </c>
      <c r="O141" s="8"/>
      <c r="P141" s="8"/>
      <c r="Q141" s="12" t="n">
        <v>2</v>
      </c>
      <c r="R141" s="12"/>
      <c r="S141" s="9" t="str">
        <f aca="false">IF(ISNA(VLOOKUP($A141,processing!$A:$B,1,0)), "no", "yes")</f>
        <v>yes</v>
      </c>
      <c r="T141" s="9" t="str">
        <f aca="false">IF(ISNA(VLOOKUP($A141,outputs!$A:$B,1,0)), "no", "yes")</f>
        <v>yes</v>
      </c>
      <c r="U141" s="9" t="str">
        <f aca="false">IF(ISNA(VLOOKUP($A141,accuracy!$A:$B,1,0)), "no", "yes")</f>
        <v>yes</v>
      </c>
      <c r="V141" s="9" t="str">
        <f aca="false" t="array" ref="V141:V141">INDEX(publications!$A$1:$A$1000, MATCH($B141, publications!$B$1:$B$1000, 0))</f>
        <v>Bob</v>
      </c>
    </row>
    <row r="142" customFormat="false" ht="15" hidden="false" customHeight="false" outlineLevel="0" collapsed="false">
      <c r="A142" s="8" t="str">
        <f aca="false">CONCATENATE(VLOOKUP($B142,publications!$B:$D,3,0), ".", $C142)</f>
        <v>A8RIYP3A.4</v>
      </c>
      <c r="B142" s="12" t="s">
        <v>1679</v>
      </c>
      <c r="C142" s="35" t="n">
        <f aca="false">COUNTIF(B$2:B142,B142)</f>
        <v>4</v>
      </c>
      <c r="D142" s="12" t="s">
        <v>1885</v>
      </c>
      <c r="E142" s="12" t="s">
        <v>2245</v>
      </c>
      <c r="F142" s="12" t="s">
        <v>2205</v>
      </c>
      <c r="G142" s="12" t="s">
        <v>2332</v>
      </c>
      <c r="H142" s="12" t="n">
        <v>2000</v>
      </c>
      <c r="I142" s="8"/>
      <c r="J142" s="12" t="s">
        <v>2222</v>
      </c>
      <c r="K142" s="8"/>
      <c r="L142" s="8"/>
      <c r="M142" s="38"/>
      <c r="N142" s="39" t="s">
        <v>2223</v>
      </c>
      <c r="O142" s="8"/>
      <c r="P142" s="8"/>
      <c r="Q142" s="12" t="n">
        <v>2</v>
      </c>
      <c r="R142" s="8"/>
      <c r="S142" s="9" t="str">
        <f aca="false">IF(ISNA(VLOOKUP($A142,processing!$A:$B,1,0)), "no", "yes")</f>
        <v>yes</v>
      </c>
      <c r="T142" s="9" t="str">
        <f aca="false">IF(ISNA(VLOOKUP($A142,outputs!$A:$B,1,0)), "no", "yes")</f>
        <v>yes</v>
      </c>
      <c r="U142" s="9" t="str">
        <f aca="false">IF(ISNA(VLOOKUP($A142,accuracy!$A:$B,1,0)), "no", "yes")</f>
        <v>yes</v>
      </c>
      <c r="V142" s="9" t="str">
        <f aca="false" t="array" ref="V142:V142">INDEX(publications!$A$1:$A$1000, MATCH($B142, publications!$B$1:$B$1000, 0))</f>
        <v>Bob</v>
      </c>
    </row>
    <row r="143" customFormat="false" ht="15" hidden="false" customHeight="false" outlineLevel="0" collapsed="false">
      <c r="A143" s="8" t="str">
        <f aca="false">CONCATENATE(VLOOKUP($B143,publications!$B:$D,3,0), ".", $C143)</f>
        <v>A8RIYP3A.5</v>
      </c>
      <c r="B143" s="12" t="s">
        <v>1679</v>
      </c>
      <c r="C143" s="35" t="n">
        <f aca="false">COUNTIF(B$2:B143,B143)</f>
        <v>5</v>
      </c>
      <c r="D143" s="12" t="s">
        <v>1885</v>
      </c>
      <c r="E143" s="12" t="s">
        <v>2245</v>
      </c>
      <c r="F143" s="12" t="s">
        <v>2205</v>
      </c>
      <c r="G143" s="12" t="s">
        <v>2332</v>
      </c>
      <c r="H143" s="12" t="n">
        <v>2002</v>
      </c>
      <c r="I143" s="8"/>
      <c r="J143" s="12" t="s">
        <v>2222</v>
      </c>
      <c r="K143" s="8"/>
      <c r="L143" s="8"/>
      <c r="M143" s="38"/>
      <c r="N143" s="39" t="s">
        <v>2248</v>
      </c>
      <c r="O143" s="8"/>
      <c r="P143" s="8"/>
      <c r="Q143" s="12" t="n">
        <v>2</v>
      </c>
      <c r="R143" s="8"/>
      <c r="S143" s="9" t="str">
        <f aca="false">IF(ISNA(VLOOKUP($A143,processing!$A:$B,1,0)), "no", "yes")</f>
        <v>yes</v>
      </c>
      <c r="T143" s="9" t="str">
        <f aca="false">IF(ISNA(VLOOKUP($A143,outputs!$A:$B,1,0)), "no", "yes")</f>
        <v>yes</v>
      </c>
      <c r="U143" s="9" t="str">
        <f aca="false">IF(ISNA(VLOOKUP($A143,accuracy!$A:$B,1,0)), "no", "yes")</f>
        <v>yes</v>
      </c>
      <c r="V143" s="9" t="str">
        <f aca="false" t="array" ref="V143:V143">INDEX(publications!$A$1:$A$1000, MATCH($B143, publications!$B$1:$B$1000, 0))</f>
        <v>Bob</v>
      </c>
    </row>
    <row r="144" customFormat="false" ht="15" hidden="false" customHeight="false" outlineLevel="0" collapsed="false">
      <c r="A144" s="8" t="str">
        <f aca="false">CONCATENATE(VLOOKUP($B144,publications!$B:$D,3,0), ".", $C144)</f>
        <v>7TGQURPL.1</v>
      </c>
      <c r="B144" s="12" t="s">
        <v>1683</v>
      </c>
      <c r="C144" s="35" t="n">
        <f aca="false">COUNTIF(B$2:B144,B144)</f>
        <v>1</v>
      </c>
      <c r="D144" s="12" t="s">
        <v>1885</v>
      </c>
      <c r="E144" s="12" t="s">
        <v>2215</v>
      </c>
      <c r="F144" s="12" t="s">
        <v>2205</v>
      </c>
      <c r="G144" s="12" t="s">
        <v>2215</v>
      </c>
      <c r="H144" s="12" t="n">
        <v>2000</v>
      </c>
      <c r="I144" s="12" t="n">
        <v>2000</v>
      </c>
      <c r="J144" s="12" t="s">
        <v>2211</v>
      </c>
      <c r="K144" s="12"/>
      <c r="L144" s="8"/>
      <c r="M144" s="38"/>
      <c r="N144" s="39" t="s">
        <v>2215</v>
      </c>
      <c r="O144" s="12" t="n">
        <v>21</v>
      </c>
      <c r="P144" s="12" t="s">
        <v>2217</v>
      </c>
      <c r="Q144" s="12" t="n">
        <v>16</v>
      </c>
      <c r="R144" s="8"/>
      <c r="S144" s="9" t="str">
        <f aca="false">IF(ISNA(VLOOKUP($A144,processing!$A:$B,1,0)), "no", "yes")</f>
        <v>yes</v>
      </c>
      <c r="T144" s="9" t="str">
        <f aca="false">IF(ISNA(VLOOKUP($A144,outputs!$A:$B,1,0)), "no", "yes")</f>
        <v>yes</v>
      </c>
      <c r="U144" s="9" t="str">
        <f aca="false">IF(ISNA(VLOOKUP($A144,accuracy!$A:$B,1,0)), "no", "yes")</f>
        <v>yes</v>
      </c>
      <c r="V144" s="9" t="str">
        <f aca="false" t="array" ref="V144:V144">INDEX(publications!$A$1:$A$1000, MATCH($B144, publications!$B$1:$B$1000, 0))</f>
        <v>Bob</v>
      </c>
    </row>
    <row r="145" customFormat="false" ht="15" hidden="false" customHeight="false" outlineLevel="0" collapsed="false">
      <c r="A145" s="8" t="str">
        <f aca="false">CONCATENATE(VLOOKUP($B145,publications!$B:$D,3,0), ".", $C145)</f>
        <v>BUHU8ZK4.1</v>
      </c>
      <c r="B145" s="12" t="s">
        <v>1684</v>
      </c>
      <c r="C145" s="35" t="n">
        <f aca="false">COUNTIF(B$2:B145,B145)</f>
        <v>1</v>
      </c>
      <c r="D145" s="12" t="s">
        <v>1885</v>
      </c>
      <c r="E145" s="12" t="s">
        <v>2336</v>
      </c>
      <c r="F145" s="12" t="s">
        <v>2205</v>
      </c>
      <c r="G145" s="12" t="s">
        <v>2337</v>
      </c>
      <c r="H145" s="12" t="n">
        <v>1945</v>
      </c>
      <c r="I145" s="12" t="n">
        <v>1945</v>
      </c>
      <c r="J145" s="12" t="s">
        <v>2211</v>
      </c>
      <c r="K145" s="8"/>
      <c r="L145" s="8"/>
      <c r="M145" s="38"/>
      <c r="N145" s="39" t="s">
        <v>2232</v>
      </c>
      <c r="O145" s="12" t="n">
        <v>1200</v>
      </c>
      <c r="P145" s="12" t="s">
        <v>2229</v>
      </c>
      <c r="Q145" s="12" t="n">
        <v>20</v>
      </c>
      <c r="R145" s="8"/>
      <c r="S145" s="9" t="str">
        <f aca="false">IF(ISNA(VLOOKUP($A145,processing!$A:$B,1,0)), "no", "yes")</f>
        <v>yes</v>
      </c>
      <c r="T145" s="9" t="str">
        <f aca="false">IF(ISNA(VLOOKUP($A145,outputs!$A:$B,1,0)), "no", "yes")</f>
        <v>yes</v>
      </c>
      <c r="U145" s="9" t="str">
        <f aca="false">IF(ISNA(VLOOKUP($A145,accuracy!$A:$B,1,0)), "no", "yes")</f>
        <v>yes</v>
      </c>
      <c r="V145" s="9" t="str">
        <f aca="false" t="array" ref="V145:V145">INDEX(publications!$A$1:$A$1000, MATCH($B145, publications!$B$1:$B$1000, 0))</f>
        <v>Bob</v>
      </c>
    </row>
    <row r="146" customFormat="false" ht="15" hidden="false" customHeight="false" outlineLevel="0" collapsed="false">
      <c r="A146" s="8" t="str">
        <f aca="false">CONCATENATE(VLOOKUP($B146,publications!$B:$D,3,0), ".", $C146)</f>
        <v>35MF78DP.1</v>
      </c>
      <c r="B146" s="12" t="s">
        <v>1688</v>
      </c>
      <c r="C146" s="35" t="n">
        <f aca="false">COUNTIF(B$2:B146,B146)</f>
        <v>1</v>
      </c>
      <c r="D146" s="12" t="s">
        <v>1885</v>
      </c>
      <c r="E146" s="12" t="s">
        <v>2249</v>
      </c>
      <c r="F146" s="12" t="s">
        <v>2205</v>
      </c>
      <c r="G146" s="12" t="s">
        <v>2338</v>
      </c>
      <c r="H146" s="12" t="n">
        <v>1953</v>
      </c>
      <c r="I146" s="12" t="n">
        <v>1953</v>
      </c>
      <c r="J146" s="12" t="s">
        <v>2211</v>
      </c>
      <c r="K146" s="8"/>
      <c r="L146" s="8"/>
      <c r="M146" s="38" t="n">
        <v>0.45</v>
      </c>
      <c r="N146" s="39" t="s">
        <v>2339</v>
      </c>
      <c r="O146" s="12" t="n">
        <v>42</v>
      </c>
      <c r="P146" s="12" t="s">
        <v>2217</v>
      </c>
      <c r="Q146" s="8"/>
      <c r="R146" s="8"/>
      <c r="S146" s="9" t="str">
        <f aca="false">IF(ISNA(VLOOKUP($A146,processing!$A:$B,1,0)), "no", "yes")</f>
        <v>yes</v>
      </c>
      <c r="T146" s="9" t="str">
        <f aca="false">IF(ISNA(VLOOKUP($A146,outputs!$A:$B,1,0)), "no", "yes")</f>
        <v>yes</v>
      </c>
      <c r="U146" s="9" t="str">
        <f aca="false">IF(ISNA(VLOOKUP($A146,accuracy!$A:$B,1,0)), "no", "yes")</f>
        <v>yes</v>
      </c>
      <c r="V146" s="9" t="str">
        <f aca="false" t="array" ref="V146:V146">INDEX(publications!$A$1:$A$1000, MATCH($B146, publications!$B$1:$B$1000, 0))</f>
        <v>Bob</v>
      </c>
    </row>
    <row r="147" customFormat="false" ht="15" hidden="false" customHeight="false" outlineLevel="0" collapsed="false">
      <c r="A147" s="8" t="str">
        <f aca="false">CONCATENATE(VLOOKUP($B147,publications!$B:$D,3,0), ".", $C147)</f>
        <v>35MF78DP.2</v>
      </c>
      <c r="B147" s="12" t="s">
        <v>1688</v>
      </c>
      <c r="C147" s="35" t="n">
        <f aca="false">COUNTIF(B$2:B147,B147)</f>
        <v>2</v>
      </c>
      <c r="D147" s="12" t="s">
        <v>1885</v>
      </c>
      <c r="E147" s="12" t="s">
        <v>2249</v>
      </c>
      <c r="F147" s="12" t="s">
        <v>2205</v>
      </c>
      <c r="G147" s="12" t="s">
        <v>2338</v>
      </c>
      <c r="H147" s="12" t="n">
        <v>1971</v>
      </c>
      <c r="I147" s="12" t="n">
        <v>1971</v>
      </c>
      <c r="J147" s="12" t="s">
        <v>2211</v>
      </c>
      <c r="K147" s="8"/>
      <c r="L147" s="8"/>
      <c r="M147" s="38" t="n">
        <v>0.27</v>
      </c>
      <c r="N147" s="39" t="s">
        <v>2340</v>
      </c>
      <c r="O147" s="12" t="n">
        <v>42</v>
      </c>
      <c r="P147" s="12" t="s">
        <v>2217</v>
      </c>
      <c r="Q147" s="8"/>
      <c r="R147" s="8"/>
      <c r="S147" s="9" t="str">
        <f aca="false">IF(ISNA(VLOOKUP($A147,processing!$A:$B,1,0)), "no", "yes")</f>
        <v>yes</v>
      </c>
      <c r="T147" s="9" t="str">
        <f aca="false">IF(ISNA(VLOOKUP($A147,outputs!$A:$B,1,0)), "no", "yes")</f>
        <v>yes</v>
      </c>
      <c r="U147" s="9" t="str">
        <f aca="false">IF(ISNA(VLOOKUP($A147,accuracy!$A:$B,1,0)), "no", "yes")</f>
        <v>yes</v>
      </c>
      <c r="V147" s="9" t="str">
        <f aca="false" t="array" ref="V147:V147">INDEX(publications!$A$1:$A$1000, MATCH($B147, publications!$B$1:$B$1000, 0))</f>
        <v>Bob</v>
      </c>
    </row>
    <row r="148" customFormat="false" ht="15" hidden="false" customHeight="false" outlineLevel="0" collapsed="false">
      <c r="A148" s="8" t="str">
        <f aca="false">CONCATENATE(VLOOKUP($B148,publications!$B:$D,3,0), ".", $C148)</f>
        <v>35MF78DP.3</v>
      </c>
      <c r="B148" s="12" t="s">
        <v>1688</v>
      </c>
      <c r="C148" s="35" t="n">
        <f aca="false">COUNTIF(B$2:B148,B148)</f>
        <v>3</v>
      </c>
      <c r="D148" s="12" t="s">
        <v>1885</v>
      </c>
      <c r="E148" s="12" t="s">
        <v>2249</v>
      </c>
      <c r="F148" s="12" t="s">
        <v>2205</v>
      </c>
      <c r="G148" s="12" t="s">
        <v>2341</v>
      </c>
      <c r="H148" s="12" t="n">
        <v>1973</v>
      </c>
      <c r="I148" s="12" t="n">
        <v>1973</v>
      </c>
      <c r="J148" s="12" t="s">
        <v>2222</v>
      </c>
      <c r="K148" s="8"/>
      <c r="L148" s="8"/>
      <c r="M148" s="38" t="n">
        <v>0.065</v>
      </c>
      <c r="N148" s="39" t="s">
        <v>2342</v>
      </c>
      <c r="O148" s="12" t="n">
        <v>15</v>
      </c>
      <c r="P148" s="12" t="s">
        <v>2217</v>
      </c>
      <c r="Q148" s="8"/>
      <c r="R148" s="8"/>
      <c r="S148" s="9" t="str">
        <f aca="false">IF(ISNA(VLOOKUP($A148,processing!$A:$B,1,0)), "no", "yes")</f>
        <v>yes</v>
      </c>
      <c r="T148" s="9" t="str">
        <f aca="false">IF(ISNA(VLOOKUP($A148,outputs!$A:$B,1,0)), "no", "yes")</f>
        <v>yes</v>
      </c>
      <c r="U148" s="9" t="str">
        <f aca="false">IF(ISNA(VLOOKUP($A148,accuracy!$A:$B,1,0)), "no", "yes")</f>
        <v>yes</v>
      </c>
      <c r="V148" s="9" t="str">
        <f aca="false" t="array" ref="V148:V148">INDEX(publications!$A$1:$A$1000, MATCH($B148, publications!$B$1:$B$1000, 0))</f>
        <v>Bob</v>
      </c>
    </row>
    <row r="149" customFormat="false" ht="15" hidden="false" customHeight="false" outlineLevel="0" collapsed="false">
      <c r="A149" s="8" t="str">
        <f aca="false">CONCATENATE(VLOOKUP($B149,publications!$B:$D,3,0), ".", $C149)</f>
        <v>35MF78DP.4</v>
      </c>
      <c r="B149" s="12" t="s">
        <v>1688</v>
      </c>
      <c r="C149" s="35" t="n">
        <f aca="false">COUNTIF(B$2:B149,B149)</f>
        <v>4</v>
      </c>
      <c r="D149" s="12" t="s">
        <v>1885</v>
      </c>
      <c r="E149" s="12" t="s">
        <v>2249</v>
      </c>
      <c r="F149" s="12" t="s">
        <v>2205</v>
      </c>
      <c r="G149" s="12" t="s">
        <v>2341</v>
      </c>
      <c r="H149" s="12" t="n">
        <v>1973</v>
      </c>
      <c r="I149" s="12" t="n">
        <v>1973</v>
      </c>
      <c r="J149" s="12" t="s">
        <v>2211</v>
      </c>
      <c r="K149" s="8"/>
      <c r="L149" s="8"/>
      <c r="M149" s="43"/>
      <c r="N149" s="37"/>
      <c r="O149" s="12" t="n">
        <v>15</v>
      </c>
      <c r="P149" s="12" t="s">
        <v>2217</v>
      </c>
      <c r="Q149" s="8"/>
      <c r="R149" s="12" t="s">
        <v>2343</v>
      </c>
      <c r="S149" s="9" t="str">
        <f aca="false">IF(ISNA(VLOOKUP($A149,processing!$A:$B,1,0)), "no", "yes")</f>
        <v>yes</v>
      </c>
      <c r="T149" s="9" t="str">
        <f aca="false">IF(ISNA(VLOOKUP($A149,outputs!$A:$B,1,0)), "no", "yes")</f>
        <v>yes</v>
      </c>
      <c r="U149" s="9" t="str">
        <f aca="false">IF(ISNA(VLOOKUP($A149,accuracy!$A:$B,1,0)), "no", "yes")</f>
        <v>yes</v>
      </c>
      <c r="V149" s="9" t="str">
        <f aca="false" t="array" ref="V149:V149">INDEX(publications!$A$1:$A$1000, MATCH($B149, publications!$B$1:$B$1000, 0))</f>
        <v>Bob</v>
      </c>
    </row>
    <row r="150" customFormat="false" ht="15" hidden="false" customHeight="false" outlineLevel="0" collapsed="false">
      <c r="A150" s="8" t="str">
        <f aca="false">CONCATENATE(VLOOKUP($B150,publications!$B:$D,3,0), ".", $C150)</f>
        <v>35MF78DP.5</v>
      </c>
      <c r="B150" s="12" t="s">
        <v>1688</v>
      </c>
      <c r="C150" s="35" t="n">
        <f aca="false">COUNTIF(B$2:B150,B150)</f>
        <v>5</v>
      </c>
      <c r="D150" s="12" t="s">
        <v>1885</v>
      </c>
      <c r="E150" s="12" t="s">
        <v>2249</v>
      </c>
      <c r="F150" s="12" t="s">
        <v>2205</v>
      </c>
      <c r="G150" s="12" t="s">
        <v>2344</v>
      </c>
      <c r="H150" s="12" t="n">
        <v>1984</v>
      </c>
      <c r="I150" s="12" t="n">
        <v>1984</v>
      </c>
      <c r="J150" s="12" t="s">
        <v>2222</v>
      </c>
      <c r="K150" s="8"/>
      <c r="L150" s="8"/>
      <c r="M150" s="38" t="n">
        <v>0.41</v>
      </c>
      <c r="N150" s="39" t="s">
        <v>2345</v>
      </c>
      <c r="O150" s="12" t="n">
        <v>15</v>
      </c>
      <c r="P150" s="12" t="s">
        <v>2217</v>
      </c>
      <c r="Q150" s="8"/>
      <c r="R150" s="8"/>
      <c r="S150" s="9" t="str">
        <f aca="false">IF(ISNA(VLOOKUP($A150,processing!$A:$B,1,0)), "no", "yes")</f>
        <v>yes</v>
      </c>
      <c r="T150" s="9" t="str">
        <f aca="false">IF(ISNA(VLOOKUP($A150,outputs!$A:$B,1,0)), "no", "yes")</f>
        <v>yes</v>
      </c>
      <c r="U150" s="9" t="str">
        <f aca="false">IF(ISNA(VLOOKUP($A150,accuracy!$A:$B,1,0)), "no", "yes")</f>
        <v>yes</v>
      </c>
      <c r="V150" s="9" t="str">
        <f aca="false" t="array" ref="V150:V150">INDEX(publications!$A$1:$A$1000, MATCH($B150, publications!$B$1:$B$1000, 0))</f>
        <v>Bob</v>
      </c>
    </row>
    <row r="151" customFormat="false" ht="15" hidden="false" customHeight="false" outlineLevel="0" collapsed="false">
      <c r="A151" s="8" t="str">
        <f aca="false">CONCATENATE(VLOOKUP($B151,publications!$B:$D,3,0), ".", $C151)</f>
        <v>35MF78DP.6</v>
      </c>
      <c r="B151" s="12" t="s">
        <v>1688</v>
      </c>
      <c r="C151" s="35" t="n">
        <f aca="false">COUNTIF(B$2:B151,B151)</f>
        <v>6</v>
      </c>
      <c r="D151" s="12" t="s">
        <v>1885</v>
      </c>
      <c r="E151" s="12" t="s">
        <v>2249</v>
      </c>
      <c r="F151" s="12" t="s">
        <v>2205</v>
      </c>
      <c r="G151" s="12" t="s">
        <v>2341</v>
      </c>
      <c r="H151" s="12" t="n">
        <v>1990</v>
      </c>
      <c r="I151" s="12" t="n">
        <v>1990</v>
      </c>
      <c r="J151" s="12" t="s">
        <v>2222</v>
      </c>
      <c r="K151" s="8"/>
      <c r="L151" s="8"/>
      <c r="M151" s="38" t="n">
        <v>0.18</v>
      </c>
      <c r="N151" s="39" t="s">
        <v>2292</v>
      </c>
      <c r="O151" s="12" t="n">
        <v>15</v>
      </c>
      <c r="P151" s="12" t="s">
        <v>2217</v>
      </c>
      <c r="Q151" s="8"/>
      <c r="R151" s="8"/>
      <c r="S151" s="9" t="str">
        <f aca="false">IF(ISNA(VLOOKUP($A151,processing!$A:$B,1,0)), "no", "yes")</f>
        <v>yes</v>
      </c>
      <c r="T151" s="9" t="str">
        <f aca="false">IF(ISNA(VLOOKUP($A151,outputs!$A:$B,1,0)), "no", "yes")</f>
        <v>yes</v>
      </c>
      <c r="U151" s="9" t="str">
        <f aca="false">IF(ISNA(VLOOKUP($A151,accuracy!$A:$B,1,0)), "no", "yes")</f>
        <v>yes</v>
      </c>
      <c r="V151" s="9" t="str">
        <f aca="false" t="array" ref="V151:V151">INDEX(publications!$A$1:$A$1000, MATCH($B151, publications!$B$1:$B$1000, 0))</f>
        <v>Bob</v>
      </c>
    </row>
    <row r="152" customFormat="false" ht="15" hidden="false" customHeight="false" outlineLevel="0" collapsed="false">
      <c r="A152" s="8" t="str">
        <f aca="false">CONCATENATE(VLOOKUP($B152,publications!$B:$D,3,0), ".", $C152)</f>
        <v>35MF78DP.7</v>
      </c>
      <c r="B152" s="12" t="s">
        <v>1688</v>
      </c>
      <c r="C152" s="35" t="n">
        <f aca="false">COUNTIF(B$2:B152,B152)</f>
        <v>7</v>
      </c>
      <c r="D152" s="12" t="s">
        <v>1885</v>
      </c>
      <c r="E152" s="12" t="s">
        <v>2249</v>
      </c>
      <c r="F152" s="12" t="s">
        <v>2205</v>
      </c>
      <c r="G152" s="12" t="s">
        <v>2341</v>
      </c>
      <c r="H152" s="12" t="n">
        <v>1995</v>
      </c>
      <c r="I152" s="12" t="n">
        <v>1995</v>
      </c>
      <c r="J152" s="12" t="s">
        <v>2222</v>
      </c>
      <c r="K152" s="8"/>
      <c r="L152" s="8"/>
      <c r="M152" s="38" t="n">
        <v>0.25</v>
      </c>
      <c r="N152" s="39" t="s">
        <v>2346</v>
      </c>
      <c r="O152" s="12" t="n">
        <v>15</v>
      </c>
      <c r="P152" s="12" t="s">
        <v>2217</v>
      </c>
      <c r="Q152" s="8"/>
      <c r="R152" s="8"/>
      <c r="S152" s="9" t="str">
        <f aca="false">IF(ISNA(VLOOKUP($A152,processing!$A:$B,1,0)), "no", "yes")</f>
        <v>yes</v>
      </c>
      <c r="T152" s="9" t="str">
        <f aca="false">IF(ISNA(VLOOKUP($A152,outputs!$A:$B,1,0)), "no", "yes")</f>
        <v>yes</v>
      </c>
      <c r="U152" s="9" t="str">
        <f aca="false">IF(ISNA(VLOOKUP($A152,accuracy!$A:$B,1,0)), "no", "yes")</f>
        <v>yes</v>
      </c>
      <c r="V152" s="9" t="str">
        <f aca="false" t="array" ref="V152:V152">INDEX(publications!$A$1:$A$1000, MATCH($B152, publications!$B$1:$B$1000, 0))</f>
        <v>Bob</v>
      </c>
    </row>
    <row r="153" customFormat="false" ht="15" hidden="false" customHeight="false" outlineLevel="0" collapsed="false">
      <c r="A153" s="8" t="str">
        <f aca="false">CONCATENATE(VLOOKUP($B153,publications!$B:$D,3,0), ".", $C153)</f>
        <v>35MF78DP.8</v>
      </c>
      <c r="B153" s="12" t="s">
        <v>1688</v>
      </c>
      <c r="C153" s="35" t="n">
        <f aca="false">COUNTIF(B$2:B153,B153)</f>
        <v>8</v>
      </c>
      <c r="D153" s="12" t="s">
        <v>1885</v>
      </c>
      <c r="E153" s="12" t="s">
        <v>2249</v>
      </c>
      <c r="F153" s="12" t="s">
        <v>2205</v>
      </c>
      <c r="G153" s="12" t="s">
        <v>2347</v>
      </c>
      <c r="H153" s="12" t="n">
        <v>1999</v>
      </c>
      <c r="I153" s="12" t="n">
        <v>1999</v>
      </c>
      <c r="J153" s="12" t="s">
        <v>2222</v>
      </c>
      <c r="K153" s="8"/>
      <c r="L153" s="8"/>
      <c r="M153" s="38" t="n">
        <v>0.26</v>
      </c>
      <c r="N153" s="39" t="s">
        <v>2348</v>
      </c>
      <c r="O153" s="12" t="n">
        <v>21</v>
      </c>
      <c r="P153" s="12" t="s">
        <v>2217</v>
      </c>
      <c r="Q153" s="8"/>
      <c r="R153" s="8"/>
      <c r="S153" s="9" t="str">
        <f aca="false">IF(ISNA(VLOOKUP($A153,processing!$A:$B,1,0)), "no", "yes")</f>
        <v>yes</v>
      </c>
      <c r="T153" s="9" t="str">
        <f aca="false">IF(ISNA(VLOOKUP($A153,outputs!$A:$B,1,0)), "no", "yes")</f>
        <v>yes</v>
      </c>
      <c r="U153" s="9" t="str">
        <f aca="false">IF(ISNA(VLOOKUP($A153,accuracy!$A:$B,1,0)), "no", "yes")</f>
        <v>yes</v>
      </c>
      <c r="V153" s="9" t="str">
        <f aca="false" t="array" ref="V153:V153">INDEX(publications!$A$1:$A$1000, MATCH($B153, publications!$B$1:$B$1000, 0))</f>
        <v>Bob</v>
      </c>
    </row>
    <row r="154" customFormat="false" ht="15" hidden="false" customHeight="false" outlineLevel="0" collapsed="false">
      <c r="A154" s="8" t="str">
        <f aca="false">CONCATENATE(VLOOKUP($B154,publications!$B:$D,3,0), ".", $C154)</f>
        <v>35MF78DP.9</v>
      </c>
      <c r="B154" s="12" t="s">
        <v>1688</v>
      </c>
      <c r="C154" s="35" t="n">
        <f aca="false">COUNTIF(B$2:B154,B154)</f>
        <v>9</v>
      </c>
      <c r="D154" s="12" t="s">
        <v>1885</v>
      </c>
      <c r="E154" s="12" t="s">
        <v>2249</v>
      </c>
      <c r="F154" s="12" t="s">
        <v>2205</v>
      </c>
      <c r="G154" s="12" t="s">
        <v>2349</v>
      </c>
      <c r="H154" s="12" t="n">
        <v>1951</v>
      </c>
      <c r="I154" s="12" t="n">
        <v>1951</v>
      </c>
      <c r="J154" s="12" t="s">
        <v>2211</v>
      </c>
      <c r="K154" s="8"/>
      <c r="L154" s="8"/>
      <c r="M154" s="38" t="n">
        <v>0.14</v>
      </c>
      <c r="N154" s="39" t="s">
        <v>2350</v>
      </c>
      <c r="O154" s="12" t="n">
        <v>14</v>
      </c>
      <c r="P154" s="12" t="s">
        <v>2217</v>
      </c>
      <c r="Q154" s="8"/>
      <c r="R154" s="8"/>
      <c r="S154" s="9" t="str">
        <f aca="false">IF(ISNA(VLOOKUP($A154,processing!$A:$B,1,0)), "no", "yes")</f>
        <v>yes</v>
      </c>
      <c r="T154" s="9" t="str">
        <f aca="false">IF(ISNA(VLOOKUP($A154,outputs!$A:$B,1,0)), "no", "yes")</f>
        <v>yes</v>
      </c>
      <c r="U154" s="9" t="str">
        <f aca="false">IF(ISNA(VLOOKUP($A154,accuracy!$A:$B,1,0)), "no", "yes")</f>
        <v>yes</v>
      </c>
      <c r="V154" s="9" t="str">
        <f aca="false" t="array" ref="V154:V154">INDEX(publications!$A$1:$A$1000, MATCH($B154, publications!$B$1:$B$1000, 0))</f>
        <v>Bob</v>
      </c>
    </row>
    <row r="155" customFormat="false" ht="15" hidden="false" customHeight="false" outlineLevel="0" collapsed="false">
      <c r="A155" s="8" t="str">
        <f aca="false">CONCATENATE(VLOOKUP($B155,publications!$B:$D,3,0), ".", $C155)</f>
        <v>35MF78DP.10</v>
      </c>
      <c r="B155" s="12" t="s">
        <v>1688</v>
      </c>
      <c r="C155" s="35" t="n">
        <f aca="false">COUNTIF(B$2:B155,B155)</f>
        <v>10</v>
      </c>
      <c r="D155" s="12" t="s">
        <v>1885</v>
      </c>
      <c r="E155" s="12" t="s">
        <v>2249</v>
      </c>
      <c r="F155" s="12" t="s">
        <v>2205</v>
      </c>
      <c r="G155" s="12" t="s">
        <v>2349</v>
      </c>
      <c r="H155" s="12" t="n">
        <v>1955</v>
      </c>
      <c r="I155" s="12" t="n">
        <v>1955</v>
      </c>
      <c r="J155" s="12" t="s">
        <v>2211</v>
      </c>
      <c r="K155" s="8"/>
      <c r="L155" s="8"/>
      <c r="M155" s="38" t="n">
        <v>0.13</v>
      </c>
      <c r="N155" s="39" t="s">
        <v>2351</v>
      </c>
      <c r="O155" s="12" t="n">
        <v>14</v>
      </c>
      <c r="P155" s="12" t="s">
        <v>2217</v>
      </c>
      <c r="Q155" s="8"/>
      <c r="R155" s="8"/>
      <c r="S155" s="9" t="str">
        <f aca="false">IF(ISNA(VLOOKUP($A155,processing!$A:$B,1,0)), "no", "yes")</f>
        <v>yes</v>
      </c>
      <c r="T155" s="9" t="str">
        <f aca="false">IF(ISNA(VLOOKUP($A155,outputs!$A:$B,1,0)), "no", "yes")</f>
        <v>yes</v>
      </c>
      <c r="U155" s="9" t="str">
        <f aca="false">IF(ISNA(VLOOKUP($A155,accuracy!$A:$B,1,0)), "no", "yes")</f>
        <v>yes</v>
      </c>
      <c r="V155" s="9" t="str">
        <f aca="false" t="array" ref="V155:V155">INDEX(publications!$A$1:$A$1000, MATCH($B155, publications!$B$1:$B$1000, 0))</f>
        <v>Bob</v>
      </c>
    </row>
    <row r="156" customFormat="false" ht="15" hidden="false" customHeight="false" outlineLevel="0" collapsed="false">
      <c r="A156" s="8" t="str">
        <f aca="false">CONCATENATE(VLOOKUP($B156,publications!$B:$D,3,0), ".", $C156)</f>
        <v>35MF78DP.11</v>
      </c>
      <c r="B156" s="12" t="s">
        <v>1688</v>
      </c>
      <c r="C156" s="35" t="n">
        <f aca="false">COUNTIF(B$2:B156,B156)</f>
        <v>11</v>
      </c>
      <c r="D156" s="12" t="s">
        <v>1885</v>
      </c>
      <c r="E156" s="12" t="s">
        <v>2249</v>
      </c>
      <c r="F156" s="12" t="s">
        <v>2205</v>
      </c>
      <c r="G156" s="12" t="s">
        <v>2352</v>
      </c>
      <c r="H156" s="12" t="n">
        <v>1971</v>
      </c>
      <c r="I156" s="12" t="n">
        <v>1971</v>
      </c>
      <c r="J156" s="12" t="s">
        <v>2222</v>
      </c>
      <c r="K156" s="8"/>
      <c r="L156" s="8"/>
      <c r="M156" s="38" t="n">
        <v>0.18</v>
      </c>
      <c r="N156" s="39" t="s">
        <v>2353</v>
      </c>
      <c r="O156" s="12" t="n">
        <v>14</v>
      </c>
      <c r="P156" s="12" t="s">
        <v>2217</v>
      </c>
      <c r="Q156" s="8"/>
      <c r="R156" s="8"/>
      <c r="S156" s="9" t="str">
        <f aca="false">IF(ISNA(VLOOKUP($A156,processing!$A:$B,1,0)), "no", "yes")</f>
        <v>yes</v>
      </c>
      <c r="T156" s="9" t="str">
        <f aca="false">IF(ISNA(VLOOKUP($A156,outputs!$A:$B,1,0)), "no", "yes")</f>
        <v>yes</v>
      </c>
      <c r="U156" s="9" t="str">
        <f aca="false">IF(ISNA(VLOOKUP($A156,accuracy!$A:$B,1,0)), "no", "yes")</f>
        <v>yes</v>
      </c>
      <c r="V156" s="9" t="str">
        <f aca="false" t="array" ref="V156:V156">INDEX(publications!$A$1:$A$1000, MATCH($B156, publications!$B$1:$B$1000, 0))</f>
        <v>Bob</v>
      </c>
    </row>
    <row r="157" customFormat="false" ht="15" hidden="false" customHeight="false" outlineLevel="0" collapsed="false">
      <c r="A157" s="8" t="str">
        <f aca="false">CONCATENATE(VLOOKUP($B157,publications!$B:$D,3,0), ".", $C157)</f>
        <v>35MF78DP.12</v>
      </c>
      <c r="B157" s="12" t="s">
        <v>1688</v>
      </c>
      <c r="C157" s="35" t="n">
        <f aca="false">COUNTIF(B$2:B157,B157)</f>
        <v>12</v>
      </c>
      <c r="D157" s="12" t="s">
        <v>1885</v>
      </c>
      <c r="E157" s="12" t="s">
        <v>2249</v>
      </c>
      <c r="F157" s="12" t="s">
        <v>2205</v>
      </c>
      <c r="G157" s="12" t="s">
        <v>2349</v>
      </c>
      <c r="H157" s="12" t="n">
        <v>1973</v>
      </c>
      <c r="I157" s="12" t="n">
        <v>1973</v>
      </c>
      <c r="J157" s="12" t="s">
        <v>2211</v>
      </c>
      <c r="K157" s="8"/>
      <c r="L157" s="8"/>
      <c r="M157" s="38" t="n">
        <v>0.13</v>
      </c>
      <c r="N157" s="39" t="s">
        <v>2289</v>
      </c>
      <c r="O157" s="12" t="n">
        <v>16</v>
      </c>
      <c r="P157" s="12" t="s">
        <v>2217</v>
      </c>
      <c r="Q157" s="8"/>
      <c r="R157" s="8"/>
      <c r="S157" s="9" t="str">
        <f aca="false">IF(ISNA(VLOOKUP($A157,processing!$A:$B,1,0)), "no", "yes")</f>
        <v>yes</v>
      </c>
      <c r="T157" s="9" t="str">
        <f aca="false">IF(ISNA(VLOOKUP($A157,outputs!$A:$B,1,0)), "no", "yes")</f>
        <v>yes</v>
      </c>
      <c r="U157" s="9" t="str">
        <f aca="false">IF(ISNA(VLOOKUP($A157,accuracy!$A:$B,1,0)), "no", "yes")</f>
        <v>yes</v>
      </c>
      <c r="V157" s="9" t="str">
        <f aca="false" t="array" ref="V157:V157">INDEX(publications!$A$1:$A$1000, MATCH($B157, publications!$B$1:$B$1000, 0))</f>
        <v>Bob</v>
      </c>
    </row>
    <row r="158" customFormat="false" ht="15" hidden="false" customHeight="false" outlineLevel="0" collapsed="false">
      <c r="A158" s="8" t="str">
        <f aca="false">CONCATENATE(VLOOKUP($B158,publications!$B:$D,3,0), ".", $C158)</f>
        <v>TBSJTSKM.1</v>
      </c>
      <c r="B158" s="12" t="s">
        <v>1693</v>
      </c>
      <c r="C158" s="35" t="n">
        <f aca="false">COUNTIF(B$2:B158,B158)</f>
        <v>1</v>
      </c>
      <c r="D158" s="12" t="s">
        <v>1885</v>
      </c>
      <c r="E158" s="12" t="s">
        <v>1448</v>
      </c>
      <c r="F158" s="12" t="s">
        <v>2205</v>
      </c>
      <c r="G158" s="12" t="s">
        <v>2354</v>
      </c>
      <c r="H158" s="12" t="n">
        <v>1934</v>
      </c>
      <c r="I158" s="12" t="n">
        <v>1939</v>
      </c>
      <c r="J158" s="12" t="s">
        <v>2207</v>
      </c>
      <c r="K158" s="8"/>
      <c r="L158" s="8"/>
      <c r="M158" s="38"/>
      <c r="N158" s="37"/>
      <c r="O158" s="12" t="n">
        <v>3200</v>
      </c>
      <c r="P158" s="12" t="s">
        <v>2229</v>
      </c>
      <c r="Q158" s="8"/>
      <c r="R158" s="12" t="s">
        <v>2355</v>
      </c>
      <c r="S158" s="9" t="str">
        <f aca="false">IF(ISNA(VLOOKUP($A158,processing!$A:$B,1,0)), "no", "yes")</f>
        <v>yes</v>
      </c>
      <c r="T158" s="9" t="str">
        <f aca="false">IF(ISNA(VLOOKUP($A158,outputs!$A:$B,1,0)), "no", "yes")</f>
        <v>yes</v>
      </c>
      <c r="U158" s="9" t="str">
        <f aca="false">IF(ISNA(VLOOKUP($A158,accuracy!$A:$B,1,0)), "no", "yes")</f>
        <v>yes</v>
      </c>
      <c r="V158" s="9" t="str">
        <f aca="false" t="array" ref="V158:V158">INDEX(publications!$A$1:$A$1000, MATCH($B158, publications!$B$1:$B$1000, 0))</f>
        <v>Bob</v>
      </c>
    </row>
    <row r="159" customFormat="false" ht="15" hidden="false" customHeight="false" outlineLevel="0" collapsed="false">
      <c r="A159" s="8" t="str">
        <f aca="false">CONCATENATE(VLOOKUP($B159,publications!$B:$D,3,0), ".", $C159)</f>
        <v>F9VIP5F7.1</v>
      </c>
      <c r="B159" s="12" t="s">
        <v>1695</v>
      </c>
      <c r="C159" s="35" t="n">
        <f aca="false">COUNTIF(B$2:B159,B159)</f>
        <v>1</v>
      </c>
      <c r="D159" s="12" t="s">
        <v>1885</v>
      </c>
      <c r="E159" s="12" t="s">
        <v>1448</v>
      </c>
      <c r="F159" s="12" t="s">
        <v>2205</v>
      </c>
      <c r="G159" s="12" t="s">
        <v>2354</v>
      </c>
      <c r="H159" s="12" t="n">
        <v>1934</v>
      </c>
      <c r="I159" s="12" t="n">
        <v>1939</v>
      </c>
      <c r="J159" s="12" t="s">
        <v>2207</v>
      </c>
      <c r="K159" s="8"/>
      <c r="L159" s="8"/>
      <c r="M159" s="38" t="n">
        <v>0.07</v>
      </c>
      <c r="N159" s="39" t="s">
        <v>2356</v>
      </c>
      <c r="O159" s="12" t="n">
        <v>3200</v>
      </c>
      <c r="P159" s="12" t="s">
        <v>2229</v>
      </c>
      <c r="Q159" s="12" t="n">
        <v>9</v>
      </c>
      <c r="R159" s="12" t="s">
        <v>2355</v>
      </c>
      <c r="S159" s="9" t="str">
        <f aca="false">IF(ISNA(VLOOKUP($A159,processing!$A:$B,1,0)), "no", "yes")</f>
        <v>yes</v>
      </c>
      <c r="T159" s="9" t="str">
        <f aca="false">IF(ISNA(VLOOKUP($A159,outputs!$A:$B,1,0)), "no", "yes")</f>
        <v>yes</v>
      </c>
      <c r="U159" s="9" t="str">
        <f aca="false">IF(ISNA(VLOOKUP($A159,accuracy!$A:$B,1,0)), "no", "yes")</f>
        <v>yes</v>
      </c>
      <c r="V159" s="9" t="str">
        <f aca="false" t="array" ref="V159:V159">INDEX(publications!$A$1:$A$1000, MATCH($B159, publications!$B$1:$B$1000, 0))</f>
        <v>Bob</v>
      </c>
    </row>
    <row r="160" customFormat="false" ht="15" hidden="false" customHeight="false" outlineLevel="0" collapsed="false">
      <c r="A160" s="8" t="str">
        <f aca="false">CONCATENATE(VLOOKUP($B160,publications!$B:$D,3,0), ".", $C160)</f>
        <v>F9VIP5F7.2</v>
      </c>
      <c r="B160" s="12" t="s">
        <v>1695</v>
      </c>
      <c r="C160" s="35" t="n">
        <f aca="false">COUNTIF(B$2:B160,B160)</f>
        <v>2</v>
      </c>
      <c r="D160" s="12" t="s">
        <v>1885</v>
      </c>
      <c r="E160" s="12" t="s">
        <v>1448</v>
      </c>
      <c r="F160" s="12" t="s">
        <v>2205</v>
      </c>
      <c r="G160" s="12" t="s">
        <v>2354</v>
      </c>
      <c r="H160" s="12" t="n">
        <v>1934</v>
      </c>
      <c r="I160" s="12" t="n">
        <v>1939</v>
      </c>
      <c r="J160" s="12" t="s">
        <v>2207</v>
      </c>
      <c r="K160" s="8"/>
      <c r="L160" s="8"/>
      <c r="M160" s="38" t="n">
        <v>0.05</v>
      </c>
      <c r="N160" s="39" t="s">
        <v>2356</v>
      </c>
      <c r="O160" s="12" t="n">
        <v>3200</v>
      </c>
      <c r="P160" s="12" t="s">
        <v>2229</v>
      </c>
      <c r="Q160" s="12" t="n">
        <v>8</v>
      </c>
      <c r="R160" s="12" t="s">
        <v>2355</v>
      </c>
      <c r="S160" s="9" t="str">
        <f aca="false">IF(ISNA(VLOOKUP($A160,processing!$A:$B,1,0)), "no", "yes")</f>
        <v>yes</v>
      </c>
      <c r="T160" s="9" t="str">
        <f aca="false">IF(ISNA(VLOOKUP($A160,outputs!$A:$B,1,0)), "no", "yes")</f>
        <v>yes</v>
      </c>
      <c r="U160" s="9" t="str">
        <f aca="false">IF(ISNA(VLOOKUP($A160,accuracy!$A:$B,1,0)), "no", "yes")</f>
        <v>yes</v>
      </c>
      <c r="V160" s="9" t="str">
        <f aca="false" t="array" ref="V160:V160">INDEX(publications!$A$1:$A$1000, MATCH($B160, publications!$B$1:$B$1000, 0))</f>
        <v>Bob</v>
      </c>
    </row>
    <row r="161" customFormat="false" ht="15" hidden="false" customHeight="false" outlineLevel="0" collapsed="false">
      <c r="A161" s="8" t="str">
        <f aca="false">CONCATENATE(VLOOKUP($B161,publications!$B:$D,3,0), ".", $C161)</f>
        <v>F9VIP5F7.3</v>
      </c>
      <c r="B161" s="12" t="s">
        <v>1695</v>
      </c>
      <c r="C161" s="35" t="n">
        <f aca="false">COUNTIF(B$2:B161,B161)</f>
        <v>3</v>
      </c>
      <c r="D161" s="12" t="s">
        <v>1885</v>
      </c>
      <c r="E161" s="12" t="s">
        <v>1448</v>
      </c>
      <c r="F161" s="12" t="s">
        <v>2205</v>
      </c>
      <c r="G161" s="12" t="s">
        <v>2354</v>
      </c>
      <c r="H161" s="12" t="n">
        <v>1934</v>
      </c>
      <c r="I161" s="12" t="n">
        <v>1939</v>
      </c>
      <c r="J161" s="12" t="s">
        <v>2207</v>
      </c>
      <c r="K161" s="8"/>
      <c r="L161" s="8"/>
      <c r="M161" s="38" t="n">
        <v>0.08</v>
      </c>
      <c r="N161" s="39" t="s">
        <v>2357</v>
      </c>
      <c r="O161" s="12" t="n">
        <v>3200</v>
      </c>
      <c r="P161" s="12" t="s">
        <v>2229</v>
      </c>
      <c r="Q161" s="12" t="n">
        <v>14</v>
      </c>
      <c r="R161" s="12" t="s">
        <v>2355</v>
      </c>
      <c r="S161" s="9" t="str">
        <f aca="false">IF(ISNA(VLOOKUP($A161,processing!$A:$B,1,0)), "no", "yes")</f>
        <v>yes</v>
      </c>
      <c r="T161" s="9" t="str">
        <f aca="false">IF(ISNA(VLOOKUP($A161,outputs!$A:$B,1,0)), "no", "yes")</f>
        <v>yes</v>
      </c>
      <c r="U161" s="9" t="str">
        <f aca="false">IF(ISNA(VLOOKUP($A161,accuracy!$A:$B,1,0)), "no", "yes")</f>
        <v>yes</v>
      </c>
      <c r="V161" s="9" t="str">
        <f aca="false" t="array" ref="V161:V161">INDEX(publications!$A$1:$A$1000, MATCH($B161, publications!$B$1:$B$1000, 0))</f>
        <v>Bob</v>
      </c>
    </row>
    <row r="162" customFormat="false" ht="15" hidden="false" customHeight="false" outlineLevel="0" collapsed="false">
      <c r="A162" s="8" t="str">
        <f aca="false">CONCATENATE(VLOOKUP($B162,publications!$B:$D,3,0), ".", $C162)</f>
        <v>F9VIP5F7.4</v>
      </c>
      <c r="B162" s="12" t="s">
        <v>1695</v>
      </c>
      <c r="C162" s="35" t="n">
        <f aca="false">COUNTIF(B$2:B162,B162)</f>
        <v>4</v>
      </c>
      <c r="D162" s="12" t="s">
        <v>1885</v>
      </c>
      <c r="E162" s="12" t="s">
        <v>1448</v>
      </c>
      <c r="F162" s="12" t="s">
        <v>2205</v>
      </c>
      <c r="G162" s="12" t="s">
        <v>2354</v>
      </c>
      <c r="H162" s="12" t="n">
        <v>1934</v>
      </c>
      <c r="I162" s="12" t="n">
        <v>1939</v>
      </c>
      <c r="J162" s="12" t="s">
        <v>2207</v>
      </c>
      <c r="K162" s="8"/>
      <c r="L162" s="8"/>
      <c r="M162" s="38" t="n">
        <v>0.06</v>
      </c>
      <c r="N162" s="39" t="s">
        <v>2358</v>
      </c>
      <c r="O162" s="12" t="n">
        <v>3200</v>
      </c>
      <c r="P162" s="12" t="s">
        <v>2229</v>
      </c>
      <c r="Q162" s="12" t="n">
        <v>24</v>
      </c>
      <c r="R162" s="12" t="s">
        <v>2355</v>
      </c>
      <c r="S162" s="9" t="str">
        <f aca="false">IF(ISNA(VLOOKUP($A162,processing!$A:$B,1,0)), "no", "yes")</f>
        <v>yes</v>
      </c>
      <c r="T162" s="9" t="str">
        <f aca="false">IF(ISNA(VLOOKUP($A162,outputs!$A:$B,1,0)), "no", "yes")</f>
        <v>yes</v>
      </c>
      <c r="U162" s="9" t="str">
        <f aca="false">IF(ISNA(VLOOKUP($A162,accuracy!$A:$B,1,0)), "no", "yes")</f>
        <v>yes</v>
      </c>
      <c r="V162" s="9" t="str">
        <f aca="false" t="array" ref="V162:V162">INDEX(publications!$A$1:$A$1000, MATCH($B162, publications!$B$1:$B$1000, 0))</f>
        <v>Bob</v>
      </c>
    </row>
    <row r="163" customFormat="false" ht="15" hidden="false" customHeight="false" outlineLevel="0" collapsed="false">
      <c r="A163" s="8" t="str">
        <f aca="false">CONCATENATE(VLOOKUP($B163,publications!$B:$D,3,0), ".", $C163)</f>
        <v>9SKMSD4Z.1</v>
      </c>
      <c r="B163" s="12" t="s">
        <v>1425</v>
      </c>
      <c r="C163" s="35" t="n">
        <f aca="false">COUNTIF(B$2:B163,B163)</f>
        <v>1</v>
      </c>
      <c r="D163" s="12" t="s">
        <v>1885</v>
      </c>
      <c r="E163" s="12" t="s">
        <v>2359</v>
      </c>
      <c r="F163" s="12" t="s">
        <v>2205</v>
      </c>
      <c r="G163" s="12" t="s">
        <v>2215</v>
      </c>
      <c r="H163" s="12" t="n">
        <v>2002</v>
      </c>
      <c r="I163" s="8"/>
      <c r="J163" s="12" t="s">
        <v>2222</v>
      </c>
      <c r="K163" s="8"/>
      <c r="L163" s="8"/>
      <c r="M163" s="36" t="s">
        <v>2208</v>
      </c>
      <c r="N163" s="39" t="s">
        <v>2244</v>
      </c>
      <c r="O163" s="8"/>
      <c r="P163" s="8"/>
      <c r="Q163" s="12" t="n">
        <v>10</v>
      </c>
      <c r="R163" s="12" t="s">
        <v>2360</v>
      </c>
      <c r="S163" s="9" t="str">
        <f aca="false">IF(ISNA(VLOOKUP($A163,processing!$A:$B,1,0)), "no", "yes")</f>
        <v>yes</v>
      </c>
      <c r="T163" s="9" t="str">
        <f aca="false">IF(ISNA(VLOOKUP($A163,outputs!$A:$B,1,0)), "no", "yes")</f>
        <v>yes</v>
      </c>
      <c r="U163" s="9" t="str">
        <f aca="false">IF(ISNA(VLOOKUP($A163,accuracy!$A:$B,1,0)), "no", "yes")</f>
        <v>yes</v>
      </c>
      <c r="V163" s="9" t="str">
        <f aca="false" t="array" ref="V163:V163">INDEX(publications!$A$1:$A$1000, MATCH($B163, publications!$B$1:$B$1000, 0))</f>
        <v>Camillo</v>
      </c>
    </row>
    <row r="164" customFormat="false" ht="15" hidden="false" customHeight="false" outlineLevel="0" collapsed="false">
      <c r="A164" s="8" t="str">
        <f aca="false">CONCATENATE(VLOOKUP($B164,publications!$B:$D,3,0), ".", $C164)</f>
        <v>MJIMZDLP.1</v>
      </c>
      <c r="B164" s="12" t="s">
        <v>1447</v>
      </c>
      <c r="C164" s="35" t="n">
        <f aca="false">COUNTIF(B$2:B164,B164)</f>
        <v>1</v>
      </c>
      <c r="D164" s="12" t="s">
        <v>1885</v>
      </c>
      <c r="E164" s="12" t="s">
        <v>1448</v>
      </c>
      <c r="F164" s="12" t="s">
        <v>2205</v>
      </c>
      <c r="G164" s="12" t="s">
        <v>2215</v>
      </c>
      <c r="H164" s="12" t="n">
        <v>1966</v>
      </c>
      <c r="I164" s="12" t="s">
        <v>2361</v>
      </c>
      <c r="J164" s="12" t="s">
        <v>2211</v>
      </c>
      <c r="K164" s="8"/>
      <c r="L164" s="12"/>
      <c r="M164" s="38" t="n">
        <v>0.13</v>
      </c>
      <c r="N164" s="37"/>
      <c r="O164" s="42" t="n">
        <v>2400</v>
      </c>
      <c r="P164" s="12" t="s">
        <v>2229</v>
      </c>
      <c r="Q164" s="12" t="n">
        <v>52</v>
      </c>
      <c r="R164" s="12" t="s">
        <v>2362</v>
      </c>
      <c r="S164" s="9" t="str">
        <f aca="false">IF(ISNA(VLOOKUP($A164,processing!$A:$B,1,0)), "no", "yes")</f>
        <v>yes</v>
      </c>
      <c r="T164" s="9" t="str">
        <f aca="false">IF(ISNA(VLOOKUP($A164,outputs!$A:$B,1,0)), "no", "yes")</f>
        <v>yes</v>
      </c>
      <c r="U164" s="9" t="str">
        <f aca="false">IF(ISNA(VLOOKUP($A164,accuracy!$A:$B,1,0)), "no", "yes")</f>
        <v>yes</v>
      </c>
      <c r="V164" s="9" t="str">
        <f aca="false" t="array" ref="V164:V164">INDEX(publications!$A$1:$A$1000, MATCH($B164, publications!$B$1:$B$1000, 0))</f>
        <v>Camillo</v>
      </c>
    </row>
    <row r="165" customFormat="false" ht="15" hidden="false" customHeight="false" outlineLevel="0" collapsed="false">
      <c r="A165" s="8" t="str">
        <f aca="false">CONCATENATE(VLOOKUP($B165,publications!$B:$D,3,0), ".", $C165)</f>
        <v>69S6EE9C.1</v>
      </c>
      <c r="B165" s="12" t="s">
        <v>1449</v>
      </c>
      <c r="C165" s="35" t="n">
        <f aca="false">COUNTIF(B$2:B165,B165)</f>
        <v>1</v>
      </c>
      <c r="D165" s="12" t="s">
        <v>1885</v>
      </c>
      <c r="E165" s="12" t="s">
        <v>2209</v>
      </c>
      <c r="F165" s="12" t="s">
        <v>2205</v>
      </c>
      <c r="G165" s="12" t="s">
        <v>2363</v>
      </c>
      <c r="H165" s="12" t="n">
        <v>1938</v>
      </c>
      <c r="I165" s="8"/>
      <c r="J165" s="12" t="s">
        <v>2207</v>
      </c>
      <c r="K165" s="8"/>
      <c r="L165" s="12"/>
      <c r="M165" s="38" t="n">
        <v>0.5</v>
      </c>
      <c r="N165" s="39" t="s">
        <v>2244</v>
      </c>
      <c r="O165" s="12" t="n">
        <v>1200</v>
      </c>
      <c r="P165" s="12" t="s">
        <v>2229</v>
      </c>
      <c r="Q165" s="12" t="n">
        <v>30</v>
      </c>
      <c r="R165" s="12" t="s">
        <v>2364</v>
      </c>
      <c r="S165" s="9" t="str">
        <f aca="false">IF(ISNA(VLOOKUP($A165,processing!$A:$B,1,0)), "no", "yes")</f>
        <v>yes</v>
      </c>
      <c r="T165" s="9" t="str">
        <f aca="false">IF(ISNA(VLOOKUP($A165,outputs!$A:$B,1,0)), "no", "yes")</f>
        <v>yes</v>
      </c>
      <c r="U165" s="9" t="str">
        <f aca="false">IF(ISNA(VLOOKUP($A165,accuracy!$A:$B,1,0)), "no", "yes")</f>
        <v>yes</v>
      </c>
      <c r="V165" s="9" t="str">
        <f aca="false" t="array" ref="V165:V165">INDEX(publications!$A$1:$A$1000, MATCH($B165, publications!$B$1:$B$1000, 0))</f>
        <v>Camillo</v>
      </c>
    </row>
    <row r="166" customFormat="false" ht="15" hidden="false" customHeight="false" outlineLevel="0" collapsed="false">
      <c r="A166" s="8" t="str">
        <f aca="false">CONCATENATE(VLOOKUP($B166,publications!$B:$D,3,0), ".", $C166)</f>
        <v>DIS2XCPI.1</v>
      </c>
      <c r="B166" s="12" t="s">
        <v>1457</v>
      </c>
      <c r="C166" s="35" t="n">
        <f aca="false">COUNTIF(B$2:B166,B166)</f>
        <v>1</v>
      </c>
      <c r="D166" s="12" t="s">
        <v>1885</v>
      </c>
      <c r="E166" s="12" t="s">
        <v>2365</v>
      </c>
      <c r="F166" s="12" t="s">
        <v>2205</v>
      </c>
      <c r="G166" s="12" t="s">
        <v>2366</v>
      </c>
      <c r="H166" s="12" t="n">
        <v>1946</v>
      </c>
      <c r="I166" s="8"/>
      <c r="J166" s="12" t="s">
        <v>2211</v>
      </c>
      <c r="K166" s="12" t="n">
        <v>11200</v>
      </c>
      <c r="L166" s="12"/>
      <c r="M166" s="38" t="n">
        <v>0.51</v>
      </c>
      <c r="N166" s="39" t="s">
        <v>2367</v>
      </c>
      <c r="O166" s="8"/>
      <c r="P166" s="8"/>
      <c r="Q166" s="12" t="n">
        <v>15</v>
      </c>
      <c r="R166" s="12" t="s">
        <v>2368</v>
      </c>
      <c r="S166" s="9" t="str">
        <f aca="false">IF(ISNA(VLOOKUP($A166,processing!$A:$B,1,0)), "no", "yes")</f>
        <v>yes</v>
      </c>
      <c r="T166" s="9" t="str">
        <f aca="false">IF(ISNA(VLOOKUP($A166,outputs!$A:$B,1,0)), "no", "yes")</f>
        <v>yes</v>
      </c>
      <c r="U166" s="9" t="str">
        <f aca="false">IF(ISNA(VLOOKUP($A166,accuracy!$A:$B,1,0)), "no", "yes")</f>
        <v>yes</v>
      </c>
      <c r="V166" s="9" t="str">
        <f aca="false" t="array" ref="V166:V166">INDEX(publications!$A$1:$A$1000, MATCH($B166, publications!$B$1:$B$1000, 0))</f>
        <v>Camillo</v>
      </c>
    </row>
    <row r="167" customFormat="false" ht="15" hidden="false" customHeight="false" outlineLevel="0" collapsed="false">
      <c r="A167" s="8" t="str">
        <f aca="false">CONCATENATE(VLOOKUP($B167,publications!$B:$D,3,0), ".", $C167)</f>
        <v>DIS2XCPI.2</v>
      </c>
      <c r="B167" s="12" t="s">
        <v>1457</v>
      </c>
      <c r="C167" s="35" t="n">
        <f aca="false">COUNTIF(B$2:B167,B167)</f>
        <v>2</v>
      </c>
      <c r="D167" s="12" t="s">
        <v>1885</v>
      </c>
      <c r="E167" s="12" t="s">
        <v>2365</v>
      </c>
      <c r="F167" s="12" t="s">
        <v>2205</v>
      </c>
      <c r="G167" s="12" t="s">
        <v>2366</v>
      </c>
      <c r="H167" s="12" t="n">
        <v>1966</v>
      </c>
      <c r="I167" s="8"/>
      <c r="J167" s="12" t="s">
        <v>2211</v>
      </c>
      <c r="K167" s="12" t="n">
        <v>5400</v>
      </c>
      <c r="L167" s="12"/>
      <c r="M167" s="38" t="n">
        <v>0.12</v>
      </c>
      <c r="N167" s="39" t="s">
        <v>2369</v>
      </c>
      <c r="O167" s="8"/>
      <c r="P167" s="8"/>
      <c r="Q167" s="12" t="n">
        <v>11</v>
      </c>
      <c r="R167" s="12" t="s">
        <v>2370</v>
      </c>
      <c r="S167" s="9" t="str">
        <f aca="false">IF(ISNA(VLOOKUP($A167,processing!$A:$B,1,0)), "no", "yes")</f>
        <v>yes</v>
      </c>
      <c r="T167" s="9" t="str">
        <f aca="false">IF(ISNA(VLOOKUP($A167,outputs!$A:$B,1,0)), "no", "yes")</f>
        <v>yes</v>
      </c>
      <c r="U167" s="9" t="str">
        <f aca="false">IF(ISNA(VLOOKUP($A167,accuracy!$A:$B,1,0)), "no", "yes")</f>
        <v>yes</v>
      </c>
      <c r="V167" s="9" t="str">
        <f aca="false" t="array" ref="V167:V167">INDEX(publications!$A$1:$A$1000, MATCH($B167, publications!$B$1:$B$1000, 0))</f>
        <v>Camillo</v>
      </c>
    </row>
    <row r="168" customFormat="false" ht="15" hidden="false" customHeight="false" outlineLevel="0" collapsed="false">
      <c r="A168" s="8" t="str">
        <f aca="false">CONCATENATE(VLOOKUP($B168,publications!$B:$D,3,0), ".", $C168)</f>
        <v>DIS2XCPI.3</v>
      </c>
      <c r="B168" s="12" t="s">
        <v>1457</v>
      </c>
      <c r="C168" s="35" t="n">
        <f aca="false">COUNTIF(B$2:B168,B168)</f>
        <v>3</v>
      </c>
      <c r="D168" s="12" t="s">
        <v>1885</v>
      </c>
      <c r="E168" s="12" t="s">
        <v>2365</v>
      </c>
      <c r="F168" s="12" t="s">
        <v>2205</v>
      </c>
      <c r="G168" s="12" t="s">
        <v>2366</v>
      </c>
      <c r="H168" s="12" t="n">
        <v>1971</v>
      </c>
      <c r="I168" s="8"/>
      <c r="J168" s="12" t="s">
        <v>2211</v>
      </c>
      <c r="K168" s="12" t="n">
        <v>4000</v>
      </c>
      <c r="L168" s="12"/>
      <c r="M168" s="38" t="n">
        <v>0.12</v>
      </c>
      <c r="N168" s="39" t="s">
        <v>2371</v>
      </c>
      <c r="O168" s="8"/>
      <c r="P168" s="8"/>
      <c r="Q168" s="12" t="n">
        <v>19</v>
      </c>
      <c r="R168" s="12" t="s">
        <v>2372</v>
      </c>
      <c r="S168" s="9" t="str">
        <f aca="false">IF(ISNA(VLOOKUP($A168,processing!$A:$B,1,0)), "no", "yes")</f>
        <v>yes</v>
      </c>
      <c r="T168" s="9" t="str">
        <f aca="false">IF(ISNA(VLOOKUP($A168,outputs!$A:$B,1,0)), "no", "yes")</f>
        <v>yes</v>
      </c>
      <c r="U168" s="9" t="str">
        <f aca="false">IF(ISNA(VLOOKUP($A168,accuracy!$A:$B,1,0)), "no", "yes")</f>
        <v>yes</v>
      </c>
      <c r="V168" s="9" t="str">
        <f aca="false" t="array" ref="V168:V168">INDEX(publications!$A$1:$A$1000, MATCH($B168, publications!$B$1:$B$1000, 0))</f>
        <v>Camillo</v>
      </c>
    </row>
    <row r="169" customFormat="false" ht="15" hidden="false" customHeight="false" outlineLevel="0" collapsed="false">
      <c r="A169" s="8" t="str">
        <f aca="false">CONCATENATE(VLOOKUP($B169,publications!$B:$D,3,0), ".", $C169)</f>
        <v>DIS2XCPI.4</v>
      </c>
      <c r="B169" s="12" t="s">
        <v>1457</v>
      </c>
      <c r="C169" s="35" t="n">
        <f aca="false">COUNTIF(B$2:B169,B169)</f>
        <v>4</v>
      </c>
      <c r="D169" s="12" t="s">
        <v>1885</v>
      </c>
      <c r="E169" s="12" t="s">
        <v>2365</v>
      </c>
      <c r="F169" s="12" t="s">
        <v>2205</v>
      </c>
      <c r="G169" s="12" t="s">
        <v>2366</v>
      </c>
      <c r="H169" s="12" t="n">
        <v>1977</v>
      </c>
      <c r="I169" s="8"/>
      <c r="J169" s="12" t="s">
        <v>2211</v>
      </c>
      <c r="K169" s="12" t="n">
        <v>5000</v>
      </c>
      <c r="L169" s="12"/>
      <c r="M169" s="38" t="n">
        <v>0.16</v>
      </c>
      <c r="N169" s="39" t="s">
        <v>2288</v>
      </c>
      <c r="O169" s="8"/>
      <c r="P169" s="8"/>
      <c r="Q169" s="12" t="n">
        <v>16</v>
      </c>
      <c r="R169" s="12" t="s">
        <v>2372</v>
      </c>
      <c r="S169" s="9" t="str">
        <f aca="false">IF(ISNA(VLOOKUP($A169,processing!$A:$B,1,0)), "no", "yes")</f>
        <v>yes</v>
      </c>
      <c r="T169" s="9" t="str">
        <f aca="false">IF(ISNA(VLOOKUP($A169,outputs!$A:$B,1,0)), "no", "yes")</f>
        <v>yes</v>
      </c>
      <c r="U169" s="9" t="str">
        <f aca="false">IF(ISNA(VLOOKUP($A169,accuracy!$A:$B,1,0)), "no", "yes")</f>
        <v>yes</v>
      </c>
      <c r="V169" s="9" t="str">
        <f aca="false" t="array" ref="V169:V169">INDEX(publications!$A$1:$A$1000, MATCH($B169, publications!$B$1:$B$1000, 0))</f>
        <v>Camillo</v>
      </c>
    </row>
    <row r="170" customFormat="false" ht="15" hidden="false" customHeight="false" outlineLevel="0" collapsed="false">
      <c r="A170" s="8" t="str">
        <f aca="false">CONCATENATE(VLOOKUP($B170,publications!$B:$D,3,0), ".", $C170)</f>
        <v>DIS2XCPI.5</v>
      </c>
      <c r="B170" s="12" t="s">
        <v>1457</v>
      </c>
      <c r="C170" s="35" t="n">
        <f aca="false">COUNTIF(B$2:B170,B170)</f>
        <v>5</v>
      </c>
      <c r="D170" s="12" t="s">
        <v>1885</v>
      </c>
      <c r="E170" s="12" t="s">
        <v>2365</v>
      </c>
      <c r="F170" s="12" t="s">
        <v>2205</v>
      </c>
      <c r="G170" s="12" t="s">
        <v>2366</v>
      </c>
      <c r="H170" s="12" t="n">
        <v>1986</v>
      </c>
      <c r="I170" s="8"/>
      <c r="J170" s="12" t="s">
        <v>2211</v>
      </c>
      <c r="K170" s="12" t="n">
        <v>10000</v>
      </c>
      <c r="L170" s="12"/>
      <c r="M170" s="38" t="n">
        <v>0.15</v>
      </c>
      <c r="N170" s="39" t="s">
        <v>2288</v>
      </c>
      <c r="O170" s="8"/>
      <c r="P170" s="8"/>
      <c r="Q170" s="12" t="n">
        <v>11</v>
      </c>
      <c r="R170" s="12" t="s">
        <v>2373</v>
      </c>
      <c r="S170" s="9" t="str">
        <f aca="false">IF(ISNA(VLOOKUP($A170,processing!$A:$B,1,0)), "no", "yes")</f>
        <v>yes</v>
      </c>
      <c r="T170" s="9" t="str">
        <f aca="false">IF(ISNA(VLOOKUP($A170,outputs!$A:$B,1,0)), "no", "yes")</f>
        <v>yes</v>
      </c>
      <c r="U170" s="9" t="str">
        <f aca="false">IF(ISNA(VLOOKUP($A170,accuracy!$A:$B,1,0)), "no", "yes")</f>
        <v>yes</v>
      </c>
      <c r="V170" s="9" t="str">
        <f aca="false" t="array" ref="V170:V170">INDEX(publications!$A$1:$A$1000, MATCH($B170, publications!$B$1:$B$1000, 0))</f>
        <v>Camillo</v>
      </c>
    </row>
    <row r="171" customFormat="false" ht="15" hidden="false" customHeight="false" outlineLevel="0" collapsed="false">
      <c r="A171" s="8" t="str">
        <f aca="false">CONCATENATE(VLOOKUP($B171,publications!$B:$D,3,0), ".", $C171)</f>
        <v>ND6RB5G9.1</v>
      </c>
      <c r="B171" s="12" t="s">
        <v>1467</v>
      </c>
      <c r="C171" s="35" t="n">
        <f aca="false">COUNTIF(B$2:B171,B171)</f>
        <v>1</v>
      </c>
      <c r="D171" s="12" t="s">
        <v>1885</v>
      </c>
      <c r="E171" s="12" t="s">
        <v>2245</v>
      </c>
      <c r="F171" s="12" t="s">
        <v>2205</v>
      </c>
      <c r="G171" s="12" t="s">
        <v>2374</v>
      </c>
      <c r="H171" s="12" t="n">
        <v>1952</v>
      </c>
      <c r="I171" s="8"/>
      <c r="J171" s="12" t="s">
        <v>2215</v>
      </c>
      <c r="K171" s="8"/>
      <c r="L171" s="8"/>
      <c r="M171" s="38"/>
      <c r="N171" s="39" t="s">
        <v>2259</v>
      </c>
      <c r="O171" s="8"/>
      <c r="P171" s="8"/>
      <c r="Q171" s="12" t="n">
        <v>4</v>
      </c>
      <c r="R171" s="12" t="s">
        <v>2375</v>
      </c>
      <c r="S171" s="9" t="str">
        <f aca="false">IF(ISNA(VLOOKUP($A171,processing!$A:$B,1,0)), "no", "yes")</f>
        <v>yes</v>
      </c>
      <c r="T171" s="9" t="str">
        <f aca="false">IF(ISNA(VLOOKUP($A171,outputs!$A:$B,1,0)), "no", "yes")</f>
        <v>yes</v>
      </c>
      <c r="U171" s="9" t="str">
        <f aca="false">IF(ISNA(VLOOKUP($A171,accuracy!$A:$B,1,0)), "no", "yes")</f>
        <v>yes</v>
      </c>
      <c r="V171" s="9" t="str">
        <f aca="false" t="array" ref="V171:V171">INDEX(publications!$A$1:$A$1000, MATCH($B171, publications!$B$1:$B$1000, 0))</f>
        <v>Camillo</v>
      </c>
    </row>
    <row r="172" customFormat="false" ht="15" hidden="false" customHeight="false" outlineLevel="0" collapsed="false">
      <c r="A172" s="8" t="str">
        <f aca="false">CONCATENATE(VLOOKUP($B172,publications!$B:$D,3,0), ".", $C172)</f>
        <v>ND6RB5G9.2</v>
      </c>
      <c r="B172" s="12" t="s">
        <v>1467</v>
      </c>
      <c r="C172" s="35" t="n">
        <f aca="false">COUNTIF(B$2:B172,B172)</f>
        <v>2</v>
      </c>
      <c r="D172" s="12" t="s">
        <v>1885</v>
      </c>
      <c r="E172" s="12" t="s">
        <v>2245</v>
      </c>
      <c r="F172" s="12" t="s">
        <v>2205</v>
      </c>
      <c r="G172" s="12" t="s">
        <v>2374</v>
      </c>
      <c r="H172" s="12" t="n">
        <v>1960</v>
      </c>
      <c r="I172" s="8"/>
      <c r="J172" s="12" t="s">
        <v>2215</v>
      </c>
      <c r="K172" s="8"/>
      <c r="L172" s="8"/>
      <c r="M172" s="38"/>
      <c r="N172" s="39" t="s">
        <v>2333</v>
      </c>
      <c r="O172" s="8"/>
      <c r="P172" s="8"/>
      <c r="Q172" s="12" t="n">
        <v>3</v>
      </c>
      <c r="R172" s="46" t="s">
        <v>2375</v>
      </c>
      <c r="S172" s="9" t="str">
        <f aca="false">IF(ISNA(VLOOKUP($A172,processing!$A:$B,1,0)), "no", "yes")</f>
        <v>yes</v>
      </c>
      <c r="T172" s="9" t="str">
        <f aca="false">IF(ISNA(VLOOKUP($A172,outputs!$A:$B,1,0)), "no", "yes")</f>
        <v>yes</v>
      </c>
      <c r="U172" s="9" t="str">
        <f aca="false">IF(ISNA(VLOOKUP($A172,accuracy!$A:$B,1,0)), "no", "yes")</f>
        <v>yes</v>
      </c>
      <c r="V172" s="9" t="str">
        <f aca="false" t="array" ref="V172:V172">INDEX(publications!$A$1:$A$1000, MATCH($B172, publications!$B$1:$B$1000, 0))</f>
        <v>Camillo</v>
      </c>
    </row>
    <row r="173" customFormat="false" ht="15" hidden="false" customHeight="false" outlineLevel="0" collapsed="false">
      <c r="A173" s="8" t="str">
        <f aca="false">CONCATENATE(VLOOKUP($B173,publications!$B:$D,3,0), ".", $C173)</f>
        <v>ND6RB5G9.3</v>
      </c>
      <c r="B173" s="12" t="s">
        <v>1467</v>
      </c>
      <c r="C173" s="35" t="n">
        <f aca="false">COUNTIF(B$2:B173,B173)</f>
        <v>3</v>
      </c>
      <c r="D173" s="12" t="s">
        <v>1885</v>
      </c>
      <c r="E173" s="12" t="s">
        <v>2245</v>
      </c>
      <c r="F173" s="12" t="s">
        <v>2205</v>
      </c>
      <c r="G173" s="12" t="s">
        <v>2374</v>
      </c>
      <c r="H173" s="12" t="n">
        <v>1971</v>
      </c>
      <c r="I173" s="8"/>
      <c r="J173" s="12" t="s">
        <v>2215</v>
      </c>
      <c r="K173" s="8"/>
      <c r="L173" s="8"/>
      <c r="M173" s="38"/>
      <c r="N173" s="39" t="s">
        <v>2376</v>
      </c>
      <c r="O173" s="8"/>
      <c r="P173" s="8"/>
      <c r="Q173" s="12" t="n">
        <v>3</v>
      </c>
      <c r="R173" s="46" t="s">
        <v>2375</v>
      </c>
      <c r="S173" s="9" t="str">
        <f aca="false">IF(ISNA(VLOOKUP($A173,processing!$A:$B,1,0)), "no", "yes")</f>
        <v>yes</v>
      </c>
      <c r="T173" s="9" t="str">
        <f aca="false">IF(ISNA(VLOOKUP($A173,outputs!$A:$B,1,0)), "no", "yes")</f>
        <v>yes</v>
      </c>
      <c r="U173" s="9" t="str">
        <f aca="false">IF(ISNA(VLOOKUP($A173,accuracy!$A:$B,1,0)), "no", "yes")</f>
        <v>yes</v>
      </c>
      <c r="V173" s="9" t="str">
        <f aca="false" t="array" ref="V173:V173">INDEX(publications!$A$1:$A$1000, MATCH($B173, publications!$B$1:$B$1000, 0))</f>
        <v>Camillo</v>
      </c>
    </row>
    <row r="174" customFormat="false" ht="15" hidden="false" customHeight="false" outlineLevel="0" collapsed="false">
      <c r="A174" s="8" t="str">
        <f aca="false">CONCATENATE(VLOOKUP($B174,publications!$B:$D,3,0), ".", $C174)</f>
        <v>ND6RB5G9.4</v>
      </c>
      <c r="B174" s="12" t="s">
        <v>1467</v>
      </c>
      <c r="C174" s="35" t="n">
        <f aca="false">COUNTIF(B$2:B174,B174)</f>
        <v>4</v>
      </c>
      <c r="D174" s="12" t="s">
        <v>1885</v>
      </c>
      <c r="E174" s="12" t="s">
        <v>2245</v>
      </c>
      <c r="F174" s="12" t="s">
        <v>2205</v>
      </c>
      <c r="G174" s="12" t="s">
        <v>2374</v>
      </c>
      <c r="H174" s="12" t="n">
        <v>1986</v>
      </c>
      <c r="I174" s="8"/>
      <c r="J174" s="12" t="s">
        <v>2215</v>
      </c>
      <c r="K174" s="8"/>
      <c r="L174" s="8"/>
      <c r="M174" s="38"/>
      <c r="N174" s="39" t="s">
        <v>2259</v>
      </c>
      <c r="O174" s="8"/>
      <c r="P174" s="8"/>
      <c r="Q174" s="12" t="n">
        <v>3</v>
      </c>
      <c r="R174" s="46" t="s">
        <v>2375</v>
      </c>
      <c r="S174" s="9" t="str">
        <f aca="false">IF(ISNA(VLOOKUP($A174,processing!$A:$B,1,0)), "no", "yes")</f>
        <v>yes</v>
      </c>
      <c r="T174" s="9" t="str">
        <f aca="false">IF(ISNA(VLOOKUP($A174,outputs!$A:$B,1,0)), "no", "yes")</f>
        <v>yes</v>
      </c>
      <c r="U174" s="9" t="str">
        <f aca="false">IF(ISNA(VLOOKUP($A174,accuracy!$A:$B,1,0)), "no", "yes")</f>
        <v>yes</v>
      </c>
      <c r="V174" s="9" t="str">
        <f aca="false" t="array" ref="V174:V174">INDEX(publications!$A$1:$A$1000, MATCH($B174, publications!$B$1:$B$1000, 0))</f>
        <v>Camillo</v>
      </c>
    </row>
    <row r="175" customFormat="false" ht="15" hidden="false" customHeight="false" outlineLevel="0" collapsed="false">
      <c r="A175" s="8" t="str">
        <f aca="false">CONCATENATE(VLOOKUP($B175,publications!$B:$D,3,0), ".", $C175)</f>
        <v>ND6RB5G9.5</v>
      </c>
      <c r="B175" s="12" t="s">
        <v>1467</v>
      </c>
      <c r="C175" s="35" t="n">
        <f aca="false">COUNTIF(B$2:B175,B175)</f>
        <v>5</v>
      </c>
      <c r="D175" s="12" t="s">
        <v>1885</v>
      </c>
      <c r="E175" s="12" t="s">
        <v>2245</v>
      </c>
      <c r="F175" s="12" t="s">
        <v>2205</v>
      </c>
      <c r="G175" s="12" t="s">
        <v>2374</v>
      </c>
      <c r="H175" s="12" t="n">
        <v>1994</v>
      </c>
      <c r="I175" s="8"/>
      <c r="J175" s="12" t="s">
        <v>2215</v>
      </c>
      <c r="K175" s="8"/>
      <c r="L175" s="8"/>
      <c r="M175" s="38"/>
      <c r="N175" s="39" t="s">
        <v>2282</v>
      </c>
      <c r="O175" s="8"/>
      <c r="P175" s="8"/>
      <c r="Q175" s="12" t="n">
        <v>6</v>
      </c>
      <c r="R175" s="12" t="s">
        <v>2377</v>
      </c>
      <c r="S175" s="9" t="str">
        <f aca="false">IF(ISNA(VLOOKUP($A175,processing!$A:$B,1,0)), "no", "yes")</f>
        <v>yes</v>
      </c>
      <c r="T175" s="9" t="str">
        <f aca="false">IF(ISNA(VLOOKUP($A175,outputs!$A:$B,1,0)), "no", "yes")</f>
        <v>yes</v>
      </c>
      <c r="U175" s="9" t="str">
        <f aca="false">IF(ISNA(VLOOKUP($A175,accuracy!$A:$B,1,0)), "no", "yes")</f>
        <v>yes</v>
      </c>
      <c r="V175" s="9" t="str">
        <f aca="false" t="array" ref="V175:V175">INDEX(publications!$A$1:$A$1000, MATCH($B175, publications!$B$1:$B$1000, 0))</f>
        <v>Camillo</v>
      </c>
    </row>
    <row r="176" customFormat="false" ht="15" hidden="false" customHeight="false" outlineLevel="0" collapsed="false">
      <c r="A176" s="8" t="str">
        <f aca="false">CONCATENATE(VLOOKUP($B176,publications!$B:$D,3,0), ".", $C176)</f>
        <v>ND6RB5G9.6</v>
      </c>
      <c r="B176" s="12" t="s">
        <v>1467</v>
      </c>
      <c r="C176" s="35" t="n">
        <f aca="false">COUNTIF(B$2:B176,B176)</f>
        <v>6</v>
      </c>
      <c r="D176" s="12" t="s">
        <v>1885</v>
      </c>
      <c r="E176" s="12" t="s">
        <v>2245</v>
      </c>
      <c r="F176" s="12" t="s">
        <v>2205</v>
      </c>
      <c r="G176" s="12" t="s">
        <v>2374</v>
      </c>
      <c r="H176" s="12" t="n">
        <v>2003</v>
      </c>
      <c r="I176" s="8"/>
      <c r="J176" s="12" t="s">
        <v>2215</v>
      </c>
      <c r="K176" s="8"/>
      <c r="L176" s="8"/>
      <c r="M176" s="38"/>
      <c r="N176" s="39" t="s">
        <v>2378</v>
      </c>
      <c r="O176" s="8"/>
      <c r="P176" s="8"/>
      <c r="Q176" s="12" t="n">
        <v>3</v>
      </c>
      <c r="R176" s="12" t="s">
        <v>2379</v>
      </c>
      <c r="S176" s="9" t="str">
        <f aca="false">IF(ISNA(VLOOKUP($A176,processing!$A:$B,1,0)), "no", "yes")</f>
        <v>yes</v>
      </c>
      <c r="T176" s="9" t="str">
        <f aca="false">IF(ISNA(VLOOKUP($A176,outputs!$A:$B,1,0)), "no", "yes")</f>
        <v>yes</v>
      </c>
      <c r="U176" s="9" t="str">
        <f aca="false">IF(ISNA(VLOOKUP($A176,accuracy!$A:$B,1,0)), "no", "yes")</f>
        <v>yes</v>
      </c>
      <c r="V176" s="9" t="str">
        <f aca="false" t="array" ref="V176:V176">INDEX(publications!$A$1:$A$1000, MATCH($B176, publications!$B$1:$B$1000, 0))</f>
        <v>Camillo</v>
      </c>
    </row>
    <row r="177" customFormat="false" ht="15" hidden="false" customHeight="false" outlineLevel="0" collapsed="false">
      <c r="A177" s="8" t="str">
        <f aca="false">CONCATENATE(VLOOKUP($B177,publications!$B:$D,3,0), ".", $C177)</f>
        <v>E9FLCYRK.1</v>
      </c>
      <c r="B177" s="12" t="s">
        <v>1515</v>
      </c>
      <c r="C177" s="35" t="n">
        <f aca="false">COUNTIF(B$2:B177,B177)</f>
        <v>1</v>
      </c>
      <c r="D177" s="12" t="s">
        <v>1885</v>
      </c>
      <c r="E177" s="12" t="s">
        <v>2264</v>
      </c>
      <c r="F177" s="12" t="s">
        <v>320</v>
      </c>
      <c r="G177" s="12" t="s">
        <v>2380</v>
      </c>
      <c r="H177" s="12" t="n">
        <v>1985</v>
      </c>
      <c r="I177" s="12" t="n">
        <v>1991</v>
      </c>
      <c r="J177" s="12" t="s">
        <v>2222</v>
      </c>
      <c r="K177" s="12" t="n">
        <v>4000</v>
      </c>
      <c r="L177" s="12" t="s">
        <v>2225</v>
      </c>
      <c r="M177" s="38" t="n">
        <v>0.35</v>
      </c>
      <c r="N177" s="39" t="s">
        <v>2381</v>
      </c>
      <c r="O177" s="12" t="n">
        <v>14</v>
      </c>
      <c r="P177" s="12" t="s">
        <v>2217</v>
      </c>
      <c r="Q177" s="12" t="n">
        <v>8507</v>
      </c>
      <c r="R177" s="12" t="s">
        <v>2382</v>
      </c>
      <c r="S177" s="9" t="str">
        <f aca="false">IF(ISNA(VLOOKUP($A177,processing!$A:$B,1,0)), "no", "yes")</f>
        <v>yes</v>
      </c>
      <c r="T177" s="9" t="str">
        <f aca="false">IF(ISNA(VLOOKUP($A177,outputs!$A:$B,1,0)), "no", "yes")</f>
        <v>yes</v>
      </c>
      <c r="U177" s="9" t="str">
        <f aca="false">IF(ISNA(VLOOKUP($A177,accuracy!$A:$B,1,0)), "no", "yes")</f>
        <v>yes</v>
      </c>
      <c r="V177" s="9" t="str">
        <f aca="false" t="array" ref="V177:V177">INDEX(publications!$A$1:$A$1000, MATCH($B177, publications!$B$1:$B$1000, 0))</f>
        <v>Camillo</v>
      </c>
    </row>
    <row r="178" customFormat="false" ht="15" hidden="false" customHeight="false" outlineLevel="0" collapsed="false">
      <c r="A178" s="8" t="str">
        <f aca="false">CONCATENATE(VLOOKUP($B178,publications!$B:$D,3,0), ".", $C178)</f>
        <v>ZP22ZXGG.1</v>
      </c>
      <c r="B178" s="12" t="s">
        <v>1541</v>
      </c>
      <c r="C178" s="35" t="n">
        <f aca="false">COUNTIF(B$2:B178,B178)</f>
        <v>1</v>
      </c>
      <c r="D178" s="12" t="s">
        <v>1885</v>
      </c>
      <c r="E178" s="12" t="s">
        <v>2383</v>
      </c>
      <c r="F178" s="12" t="s">
        <v>2205</v>
      </c>
      <c r="G178" s="12" t="s">
        <v>2215</v>
      </c>
      <c r="H178" s="12" t="n">
        <v>1962</v>
      </c>
      <c r="I178" s="12" t="n">
        <v>2004</v>
      </c>
      <c r="J178" s="12" t="s">
        <v>2222</v>
      </c>
      <c r="K178" s="8"/>
      <c r="L178" s="8"/>
      <c r="M178" s="36" t="s">
        <v>2208</v>
      </c>
      <c r="N178" s="37"/>
      <c r="O178" s="12" t="n">
        <v>17</v>
      </c>
      <c r="P178" s="12" t="s">
        <v>2217</v>
      </c>
      <c r="Q178" s="8"/>
      <c r="R178" s="12" t="s">
        <v>2384</v>
      </c>
      <c r="S178" s="9" t="str">
        <f aca="false">IF(ISNA(VLOOKUP($A178,processing!$A:$B,1,0)), "no", "yes")</f>
        <v>yes</v>
      </c>
      <c r="T178" s="9" t="str">
        <f aca="false">IF(ISNA(VLOOKUP($A178,outputs!$A:$B,1,0)), "no", "yes")</f>
        <v>yes</v>
      </c>
      <c r="U178" s="9" t="str">
        <f aca="false">IF(ISNA(VLOOKUP($A178,accuracy!$A:$B,1,0)), "no", "yes")</f>
        <v>yes</v>
      </c>
      <c r="V178" s="9" t="str">
        <f aca="false" t="array" ref="V178:V178">INDEX(publications!$A$1:$A$1000, MATCH($B178, publications!$B$1:$B$1000, 0))</f>
        <v>Camillo</v>
      </c>
    </row>
    <row r="179" customFormat="false" ht="15" hidden="false" customHeight="false" outlineLevel="0" collapsed="false">
      <c r="A179" s="8" t="str">
        <f aca="false">CONCATENATE(VLOOKUP($B179,publications!$B:$D,3,0), ".", $C179)</f>
        <v>8AWR2PHU.1</v>
      </c>
      <c r="B179" s="12" t="s">
        <v>1555</v>
      </c>
      <c r="C179" s="35" t="n">
        <f aca="false">COUNTIF(B$2:B179,B179)</f>
        <v>1</v>
      </c>
      <c r="D179" s="12" t="s">
        <v>1881</v>
      </c>
      <c r="E179" s="12" t="s">
        <v>2209</v>
      </c>
      <c r="F179" s="12" t="s">
        <v>320</v>
      </c>
      <c r="G179" s="12" t="s">
        <v>2210</v>
      </c>
      <c r="H179" s="12" t="n">
        <v>1964</v>
      </c>
      <c r="I179" s="12" t="n">
        <v>1964</v>
      </c>
      <c r="J179" s="12" t="s">
        <v>2222</v>
      </c>
      <c r="K179" s="12" t="n">
        <v>185000</v>
      </c>
      <c r="L179" s="12"/>
      <c r="M179" s="38" t="n">
        <v>5</v>
      </c>
      <c r="N179" s="39" t="s">
        <v>2385</v>
      </c>
      <c r="O179" s="12" t="n">
        <v>3600</v>
      </c>
      <c r="P179" s="12" t="s">
        <v>2229</v>
      </c>
      <c r="Q179" s="12" t="n">
        <v>2</v>
      </c>
      <c r="R179" s="12" t="s">
        <v>2386</v>
      </c>
      <c r="S179" s="9" t="str">
        <f aca="false">IF(ISNA(VLOOKUP($A179,processing!$A:$B,1,0)), "no", "yes")</f>
        <v>yes</v>
      </c>
      <c r="T179" s="9" t="str">
        <f aca="false">IF(ISNA(VLOOKUP($A179,outputs!$A:$B,1,0)), "no", "yes")</f>
        <v>yes</v>
      </c>
      <c r="U179" s="9" t="str">
        <f aca="false">IF(ISNA(VLOOKUP($A179,accuracy!$A:$B,1,0)), "no", "yes")</f>
        <v>yes</v>
      </c>
      <c r="V179" s="9" t="str">
        <f aca="false" t="array" ref="V179:V179">INDEX(publications!$A$1:$A$1000, MATCH($B179, publications!$B$1:$B$1000, 0))</f>
        <v>Camillo</v>
      </c>
    </row>
    <row r="180" customFormat="false" ht="15" hidden="false" customHeight="false" outlineLevel="0" collapsed="false">
      <c r="A180" s="8" t="str">
        <f aca="false">CONCATENATE(VLOOKUP($B180,publications!$B:$D,3,0), ".", $C180)</f>
        <v>TTUA98S8.1</v>
      </c>
      <c r="B180" s="12" t="s">
        <v>1590</v>
      </c>
      <c r="C180" s="35" t="n">
        <f aca="false">COUNTIF(B$2:B180,B180)</f>
        <v>1</v>
      </c>
      <c r="D180" s="12" t="s">
        <v>1885</v>
      </c>
      <c r="E180" s="12" t="s">
        <v>2264</v>
      </c>
      <c r="F180" s="12" t="s">
        <v>2205</v>
      </c>
      <c r="G180" s="12" t="s">
        <v>2380</v>
      </c>
      <c r="H180" s="12" t="n">
        <v>1959</v>
      </c>
      <c r="I180" s="12" t="n">
        <v>2007</v>
      </c>
      <c r="J180" s="12" t="s">
        <v>2222</v>
      </c>
      <c r="K180" s="8"/>
      <c r="L180" s="8"/>
      <c r="M180" s="38" t="n">
        <v>0.6</v>
      </c>
      <c r="N180" s="37"/>
      <c r="O180" s="12" t="n">
        <v>13</v>
      </c>
      <c r="P180" s="12" t="s">
        <v>2217</v>
      </c>
      <c r="Q180" s="12" t="n">
        <v>8</v>
      </c>
      <c r="R180" s="12" t="s">
        <v>2387</v>
      </c>
      <c r="S180" s="9" t="str">
        <f aca="false">IF(ISNA(VLOOKUP($A180,processing!$A:$B,1,0)), "no", "yes")</f>
        <v>yes</v>
      </c>
      <c r="T180" s="9" t="str">
        <f aca="false">IF(ISNA(VLOOKUP($A180,outputs!$A:$B,1,0)), "no", "yes")</f>
        <v>yes</v>
      </c>
      <c r="U180" s="9" t="str">
        <f aca="false">IF(ISNA(VLOOKUP($A180,accuracy!$A:$B,1,0)), "no", "yes")</f>
        <v>yes</v>
      </c>
      <c r="V180" s="9" t="str">
        <f aca="false" t="array" ref="V180:V180">INDEX(publications!$A$1:$A$1000, MATCH($B180, publications!$B$1:$B$1000, 0))</f>
        <v>Camillo</v>
      </c>
    </row>
    <row r="181" customFormat="false" ht="15" hidden="false" customHeight="false" outlineLevel="0" collapsed="false">
      <c r="A181" s="8" t="str">
        <f aca="false">CONCATENATE(VLOOKUP($B181,publications!$B:$D,3,0), ".", $C181)</f>
        <v>4ZVAVBQZ.1</v>
      </c>
      <c r="B181" s="12" t="s">
        <v>1613</v>
      </c>
      <c r="C181" s="35" t="n">
        <f aca="false">COUNTIF(B$2:B181,B181)</f>
        <v>1</v>
      </c>
      <c r="D181" s="12" t="s">
        <v>1885</v>
      </c>
      <c r="E181" s="12" t="s">
        <v>2234</v>
      </c>
      <c r="F181" s="12" t="s">
        <v>338</v>
      </c>
      <c r="G181" s="12" t="s">
        <v>2388</v>
      </c>
      <c r="H181" s="12" t="n">
        <v>1954</v>
      </c>
      <c r="I181" s="12" t="n">
        <v>1955</v>
      </c>
      <c r="J181" s="12" t="s">
        <v>2207</v>
      </c>
      <c r="K181" s="12" t="n">
        <v>6000</v>
      </c>
      <c r="L181" s="8"/>
      <c r="M181" s="38" t="n">
        <v>1</v>
      </c>
      <c r="N181" s="39" t="s">
        <v>2389</v>
      </c>
      <c r="O181" s="12" t="n">
        <v>800</v>
      </c>
      <c r="P181" s="12" t="s">
        <v>2229</v>
      </c>
      <c r="Q181" s="12" t="n">
        <v>67</v>
      </c>
      <c r="R181" s="12" t="s">
        <v>2390</v>
      </c>
      <c r="S181" s="9" t="str">
        <f aca="false">IF(ISNA(VLOOKUP($A181,processing!$A:$B,1,0)), "no", "yes")</f>
        <v>yes</v>
      </c>
      <c r="T181" s="9" t="str">
        <f aca="false">IF(ISNA(VLOOKUP($A181,outputs!$A:$B,1,0)), "no", "yes")</f>
        <v>yes</v>
      </c>
      <c r="U181" s="9" t="str">
        <f aca="false">IF(ISNA(VLOOKUP($A181,accuracy!$A:$B,1,0)), "no", "yes")</f>
        <v>yes</v>
      </c>
      <c r="V181" s="9" t="str">
        <f aca="false" t="array" ref="V181:V181">INDEX(publications!$A$1:$A$1000, MATCH($B181, publications!$B$1:$B$1000, 0))</f>
        <v>Camillo</v>
      </c>
    </row>
    <row r="182" customFormat="false" ht="15" hidden="false" customHeight="false" outlineLevel="0" collapsed="false">
      <c r="A182" s="8" t="str">
        <f aca="false">CONCATENATE(VLOOKUP($B182,publications!$B:$D,3,0), ".", $C182)</f>
        <v>Q3DHRVLE.1</v>
      </c>
      <c r="B182" s="12" t="s">
        <v>1417</v>
      </c>
      <c r="C182" s="35" t="n">
        <f aca="false">COUNTIF(B$2:B182,B182)</f>
        <v>1</v>
      </c>
      <c r="D182" s="12" t="s">
        <v>1885</v>
      </c>
      <c r="E182" s="12" t="s">
        <v>2285</v>
      </c>
      <c r="F182" s="12" t="s">
        <v>2205</v>
      </c>
      <c r="G182" s="12" t="s">
        <v>2391</v>
      </c>
      <c r="H182" s="12" t="n">
        <v>1956</v>
      </c>
      <c r="I182" s="12" t="n">
        <v>1956</v>
      </c>
      <c r="J182" s="12" t="s">
        <v>2211</v>
      </c>
      <c r="K182" s="12" t="n">
        <v>5650</v>
      </c>
      <c r="L182" s="12"/>
      <c r="M182" s="38" t="n">
        <v>0.7</v>
      </c>
      <c r="N182" s="39" t="s">
        <v>2323</v>
      </c>
      <c r="O182" s="12" t="n">
        <v>21</v>
      </c>
      <c r="P182" s="12" t="s">
        <v>2217</v>
      </c>
      <c r="Q182" s="12" t="n">
        <v>4</v>
      </c>
      <c r="R182" s="12" t="s">
        <v>2392</v>
      </c>
      <c r="S182" s="9" t="str">
        <f aca="false">IF(ISNA(VLOOKUP($A182,processing!$A:$B,1,0)), "no", "yes")</f>
        <v>yes</v>
      </c>
      <c r="T182" s="9" t="str">
        <f aca="false">IF(ISNA(VLOOKUP($A182,outputs!$A:$B,1,0)), "no", "yes")</f>
        <v>yes</v>
      </c>
      <c r="U182" s="9" t="str">
        <f aca="false">IF(ISNA(VLOOKUP($A182,accuracy!$A:$B,1,0)), "no", "yes")</f>
        <v>yes</v>
      </c>
      <c r="V182" s="9" t="str">
        <f aca="false" t="array" ref="V182:V182">INDEX(publications!$A$1:$A$1000, MATCH($B182, publications!$B$1:$B$1000, 0))</f>
        <v>Livia</v>
      </c>
    </row>
    <row r="183" customFormat="false" ht="15" hidden="false" customHeight="false" outlineLevel="0" collapsed="false">
      <c r="A183" s="8" t="str">
        <f aca="false">CONCATENATE(VLOOKUP($B183,publications!$B:$D,3,0), ".", $C183)</f>
        <v>Q3DHRVLE.2</v>
      </c>
      <c r="B183" s="12" t="s">
        <v>1417</v>
      </c>
      <c r="C183" s="35" t="n">
        <f aca="false">COUNTIF(B$2:B183,B183)</f>
        <v>2</v>
      </c>
      <c r="D183" s="12" t="s">
        <v>1885</v>
      </c>
      <c r="E183" s="47" t="s">
        <v>2285</v>
      </c>
      <c r="F183" s="12" t="s">
        <v>2205</v>
      </c>
      <c r="G183" s="12" t="s">
        <v>2391</v>
      </c>
      <c r="H183" s="12" t="n">
        <v>1977</v>
      </c>
      <c r="I183" s="12" t="n">
        <v>1977</v>
      </c>
      <c r="J183" s="12" t="s">
        <v>2211</v>
      </c>
      <c r="K183" s="12" t="n">
        <v>2980</v>
      </c>
      <c r="L183" s="12"/>
      <c r="M183" s="38" t="n">
        <v>0.27</v>
      </c>
      <c r="N183" s="39" t="s">
        <v>2236</v>
      </c>
      <c r="O183" s="12" t="n">
        <v>15</v>
      </c>
      <c r="P183" s="12" t="s">
        <v>2217</v>
      </c>
      <c r="Q183" s="12" t="n">
        <v>8</v>
      </c>
      <c r="R183" s="12" t="s">
        <v>2393</v>
      </c>
      <c r="S183" s="9" t="str">
        <f aca="false">IF(ISNA(VLOOKUP($A183,processing!$A:$B,1,0)), "no", "yes")</f>
        <v>yes</v>
      </c>
      <c r="T183" s="9" t="str">
        <f aca="false">IF(ISNA(VLOOKUP($A183,outputs!$A:$B,1,0)), "no", "yes")</f>
        <v>yes</v>
      </c>
      <c r="U183" s="9" t="str">
        <f aca="false">IF(ISNA(VLOOKUP($A183,accuracy!$A:$B,1,0)), "no", "yes")</f>
        <v>yes</v>
      </c>
      <c r="V183" s="9" t="str">
        <f aca="false" t="array" ref="V183:V183">INDEX(publications!$A$1:$A$1000, MATCH($B183, publications!$B$1:$B$1000, 0))</f>
        <v>Livia</v>
      </c>
    </row>
    <row r="184" customFormat="false" ht="15" hidden="false" customHeight="false" outlineLevel="0" collapsed="false">
      <c r="A184" s="8" t="s">
        <v>2394</v>
      </c>
      <c r="B184" s="12" t="s">
        <v>1419</v>
      </c>
      <c r="C184" s="35" t="n">
        <f aca="false">COUNTIF(B$2:B184,B184)</f>
        <v>1</v>
      </c>
      <c r="D184" s="12" t="s">
        <v>1885</v>
      </c>
      <c r="E184" s="12" t="s">
        <v>1653</v>
      </c>
      <c r="F184" s="12" t="s">
        <v>338</v>
      </c>
      <c r="G184" s="12" t="s">
        <v>2395</v>
      </c>
      <c r="H184" s="12" t="n">
        <v>1970</v>
      </c>
      <c r="I184" s="12" t="n">
        <v>1970</v>
      </c>
      <c r="J184" s="12" t="s">
        <v>2222</v>
      </c>
      <c r="K184" s="12" t="n">
        <v>8665</v>
      </c>
      <c r="L184" s="12" t="s">
        <v>2225</v>
      </c>
      <c r="M184" s="38" t="n">
        <v>0.19</v>
      </c>
      <c r="N184" s="39" t="s">
        <v>2208</v>
      </c>
      <c r="O184" s="12" t="n">
        <v>12</v>
      </c>
      <c r="P184" s="12" t="s">
        <v>2217</v>
      </c>
      <c r="Q184" s="12" t="n">
        <v>26</v>
      </c>
      <c r="R184" s="12" t="s">
        <v>2396</v>
      </c>
      <c r="S184" s="9" t="str">
        <f aca="false">IF(ISNA(VLOOKUP($A184,processing!$A:$B,1,0)), "no", "yes")</f>
        <v>yes</v>
      </c>
      <c r="T184" s="9" t="str">
        <f aca="false">IF(ISNA(VLOOKUP($A184,outputs!$A:$B,1,0)), "no", "yes")</f>
        <v>yes</v>
      </c>
      <c r="U184" s="9" t="str">
        <f aca="false">IF(ISNA(VLOOKUP($A184,accuracy!$A:$B,1,0)), "no", "yes")</f>
        <v>yes</v>
      </c>
      <c r="V184" s="9" t="str">
        <f aca="false" t="array" ref="V184:V184">INDEX(publications!$A$1:$A$1000, MATCH($B184, publications!$B$1:$B$1000, 0))</f>
        <v>Livia</v>
      </c>
    </row>
    <row r="185" customFormat="false" ht="15" hidden="false" customHeight="false" outlineLevel="0" collapsed="false">
      <c r="A185" s="8" t="str">
        <f aca="false">CONCATENATE(VLOOKUP($B185,publications!$B:$D,3,0), ".", $C185)</f>
        <v>LRT6Z88R.2</v>
      </c>
      <c r="B185" s="12" t="s">
        <v>1419</v>
      </c>
      <c r="C185" s="35" t="n">
        <f aca="false">COUNTIF(B$2:B185,B185)</f>
        <v>2</v>
      </c>
      <c r="D185" s="12" t="s">
        <v>1885</v>
      </c>
      <c r="E185" s="12" t="s">
        <v>1653</v>
      </c>
      <c r="F185" s="12" t="s">
        <v>338</v>
      </c>
      <c r="G185" s="12" t="s">
        <v>2395</v>
      </c>
      <c r="H185" s="12" t="n">
        <v>1971</v>
      </c>
      <c r="I185" s="12" t="n">
        <v>1971</v>
      </c>
      <c r="J185" s="12" t="s">
        <v>2222</v>
      </c>
      <c r="K185" s="12" t="n">
        <v>5025</v>
      </c>
      <c r="L185" s="12" t="s">
        <v>2225</v>
      </c>
      <c r="M185" s="38" t="n">
        <v>0.17</v>
      </c>
      <c r="N185" s="39" t="s">
        <v>2208</v>
      </c>
      <c r="O185" s="12" t="n">
        <v>12</v>
      </c>
      <c r="P185" s="12" t="s">
        <v>2217</v>
      </c>
      <c r="Q185" s="12" t="n">
        <v>31</v>
      </c>
      <c r="R185" s="31" t="s">
        <v>2396</v>
      </c>
      <c r="S185" s="9" t="str">
        <f aca="false">IF(ISNA(VLOOKUP($A185,processing!$A:$B,1,0)), "no", "yes")</f>
        <v>yes</v>
      </c>
      <c r="T185" s="9" t="str">
        <f aca="false">IF(ISNA(VLOOKUP($A185,outputs!$A:$B,1,0)), "no", "yes")</f>
        <v>yes</v>
      </c>
      <c r="U185" s="9" t="str">
        <f aca="false">IF(ISNA(VLOOKUP($A185,accuracy!$A:$B,1,0)), "no", "yes")</f>
        <v>yes</v>
      </c>
      <c r="V185" s="9" t="str">
        <f aca="false" t="array" ref="V185:V185">INDEX(publications!$A$1:$A$1000, MATCH($B185, publications!$B$1:$B$1000, 0))</f>
        <v>Livia</v>
      </c>
    </row>
    <row r="186" customFormat="false" ht="15" hidden="false" customHeight="false" outlineLevel="0" collapsed="false">
      <c r="A186" s="8" t="str">
        <f aca="false">CONCATENATE(VLOOKUP($B186,publications!$B:$D,3,0), ".", $C186)</f>
        <v>L945V4QX.1</v>
      </c>
      <c r="B186" s="12" t="s">
        <v>1422</v>
      </c>
      <c r="C186" s="35" t="n">
        <f aca="false">COUNTIF(B$2:B186,B186)</f>
        <v>1</v>
      </c>
      <c r="D186" s="12" t="s">
        <v>1885</v>
      </c>
      <c r="E186" s="12" t="s">
        <v>2249</v>
      </c>
      <c r="F186" s="12" t="s">
        <v>2205</v>
      </c>
      <c r="G186" s="12" t="s">
        <v>2397</v>
      </c>
      <c r="H186" s="12" t="n">
        <v>1999</v>
      </c>
      <c r="I186" s="12" t="n">
        <v>1999</v>
      </c>
      <c r="J186" s="12" t="s">
        <v>320</v>
      </c>
      <c r="K186" s="8"/>
      <c r="L186" s="8"/>
      <c r="M186" s="36" t="s">
        <v>2208</v>
      </c>
      <c r="N186" s="39" t="s">
        <v>2398</v>
      </c>
      <c r="O186" s="12" t="n">
        <v>20</v>
      </c>
      <c r="P186" s="12" t="s">
        <v>2217</v>
      </c>
      <c r="Q186" s="8"/>
      <c r="R186" s="12" t="s">
        <v>2399</v>
      </c>
      <c r="S186" s="9" t="str">
        <f aca="false">IF(ISNA(VLOOKUP($A186,processing!$A:$B,1,0)), "no", "yes")</f>
        <v>yes</v>
      </c>
      <c r="T186" s="9" t="str">
        <f aca="false">IF(ISNA(VLOOKUP($A186,outputs!$A:$B,1,0)), "no", "yes")</f>
        <v>yes</v>
      </c>
      <c r="U186" s="9" t="str">
        <f aca="false">IF(ISNA(VLOOKUP($A186,accuracy!$A:$B,1,0)), "no", "yes")</f>
        <v>yes</v>
      </c>
      <c r="V186" s="9" t="str">
        <f aca="false" t="array" ref="V186:V186">INDEX(publications!$A$1:$A$1000, MATCH($B186, publications!$B$1:$B$1000, 0))</f>
        <v>Livia</v>
      </c>
    </row>
    <row r="187" customFormat="false" ht="15" hidden="false" customHeight="false" outlineLevel="0" collapsed="false">
      <c r="A187" s="8" t="str">
        <f aca="false">CONCATENATE(VLOOKUP($B187,publications!$B:$D,3,0), ".", $C187)</f>
        <v>XYRENZKG.1</v>
      </c>
      <c r="B187" s="12" t="s">
        <v>1423</v>
      </c>
      <c r="C187" s="35" t="n">
        <f aca="false">COUNTIF(B$2:B187,B187)</f>
        <v>1</v>
      </c>
      <c r="D187" s="12" t="s">
        <v>1885</v>
      </c>
      <c r="E187" s="12" t="s">
        <v>2264</v>
      </c>
      <c r="F187" s="12" t="s">
        <v>338</v>
      </c>
      <c r="G187" s="31" t="s">
        <v>2265</v>
      </c>
      <c r="H187" s="12" t="n">
        <v>1959</v>
      </c>
      <c r="I187" s="12" t="n">
        <v>1959</v>
      </c>
      <c r="J187" s="12" t="s">
        <v>2222</v>
      </c>
      <c r="K187" s="8"/>
      <c r="L187" s="8"/>
      <c r="M187" s="36" t="s">
        <v>2208</v>
      </c>
      <c r="N187" s="39" t="s">
        <v>2400</v>
      </c>
      <c r="O187" s="12" t="n">
        <v>21</v>
      </c>
      <c r="P187" s="12" t="s">
        <v>2217</v>
      </c>
      <c r="Q187" s="12" t="n">
        <v>10</v>
      </c>
      <c r="R187" s="12" t="s">
        <v>2401</v>
      </c>
      <c r="S187" s="9" t="str">
        <f aca="false">IF(ISNA(VLOOKUP($A187,processing!$A:$B,1,0)), "no", "yes")</f>
        <v>yes</v>
      </c>
      <c r="T187" s="9" t="str">
        <f aca="false">IF(ISNA(VLOOKUP($A187,outputs!$A:$B,1,0)), "no", "yes")</f>
        <v>yes</v>
      </c>
      <c r="U187" s="9" t="str">
        <f aca="false">IF(ISNA(VLOOKUP($A187,accuracy!$A:$B,1,0)), "no", "yes")</f>
        <v>yes</v>
      </c>
      <c r="V187" s="9" t="str">
        <f aca="false" t="array" ref="V187:V187">INDEX(publications!$A$1:$A$1000, MATCH($B187, publications!$B$1:$B$1000, 0))</f>
        <v>Livia</v>
      </c>
    </row>
    <row r="188" customFormat="false" ht="15" hidden="false" customHeight="false" outlineLevel="0" collapsed="false">
      <c r="A188" s="8" t="str">
        <f aca="false">CONCATENATE(VLOOKUP($B188,publications!$B:$D,3,0), ".", $C188)</f>
        <v>XYRENZKG.2</v>
      </c>
      <c r="B188" s="12" t="s">
        <v>1423</v>
      </c>
      <c r="C188" s="35" t="n">
        <f aca="false">COUNTIF(B$2:B188,B188)</f>
        <v>2</v>
      </c>
      <c r="D188" s="12" t="s">
        <v>1885</v>
      </c>
      <c r="E188" s="12" t="s">
        <v>2264</v>
      </c>
      <c r="F188" s="12" t="s">
        <v>338</v>
      </c>
      <c r="G188" s="31" t="s">
        <v>2265</v>
      </c>
      <c r="H188" s="12" t="n">
        <v>1965</v>
      </c>
      <c r="I188" s="12" t="n">
        <v>1965</v>
      </c>
      <c r="J188" s="12" t="s">
        <v>2222</v>
      </c>
      <c r="K188" s="8"/>
      <c r="L188" s="8"/>
      <c r="M188" s="36" t="s">
        <v>2208</v>
      </c>
      <c r="N188" s="39" t="s">
        <v>2402</v>
      </c>
      <c r="O188" s="12" t="n">
        <v>21</v>
      </c>
      <c r="P188" s="12" t="s">
        <v>2217</v>
      </c>
      <c r="Q188" s="12" t="n">
        <v>6</v>
      </c>
      <c r="R188" s="12"/>
      <c r="S188" s="9" t="str">
        <f aca="false">IF(ISNA(VLOOKUP($A188,processing!$A:$B,1,0)), "no", "yes")</f>
        <v>no</v>
      </c>
      <c r="T188" s="9" t="str">
        <f aca="false">IF(ISNA(VLOOKUP($A188,outputs!$A:$B,1,0)), "no", "yes")</f>
        <v>no</v>
      </c>
      <c r="U188" s="9" t="str">
        <f aca="false">IF(ISNA(VLOOKUP($A188,accuracy!$A:$B,1,0)), "no", "yes")</f>
        <v>yes</v>
      </c>
      <c r="V188" s="9" t="str">
        <f aca="false" t="array" ref="V188:V188">INDEX(publications!$A$1:$A$1000, MATCH($B188, publications!$B$1:$B$1000, 0))</f>
        <v>Livia</v>
      </c>
    </row>
    <row r="189" customFormat="false" ht="15" hidden="false" customHeight="false" outlineLevel="0" collapsed="false">
      <c r="A189" s="8" t="str">
        <f aca="false">CONCATENATE(VLOOKUP($B189,publications!$B:$D,3,0), ".", $C189)</f>
        <v>XYRENZKG.3</v>
      </c>
      <c r="B189" s="12" t="s">
        <v>1423</v>
      </c>
      <c r="C189" s="35" t="n">
        <f aca="false">COUNTIF(B$2:B189,B189)</f>
        <v>3</v>
      </c>
      <c r="D189" s="12" t="s">
        <v>1885</v>
      </c>
      <c r="E189" s="12" t="s">
        <v>2264</v>
      </c>
      <c r="F189" s="12" t="s">
        <v>338</v>
      </c>
      <c r="G189" s="31" t="s">
        <v>2265</v>
      </c>
      <c r="H189" s="12" t="n">
        <v>1977</v>
      </c>
      <c r="I189" s="12" t="n">
        <v>1977</v>
      </c>
      <c r="J189" s="12" t="s">
        <v>2222</v>
      </c>
      <c r="K189" s="8"/>
      <c r="L189" s="8"/>
      <c r="M189" s="36" t="s">
        <v>2208</v>
      </c>
      <c r="N189" s="39" t="s">
        <v>2403</v>
      </c>
      <c r="O189" s="12" t="n">
        <v>14</v>
      </c>
      <c r="P189" s="12" t="s">
        <v>2217</v>
      </c>
      <c r="Q189" s="12" t="n">
        <v>8</v>
      </c>
      <c r="R189" s="8"/>
      <c r="S189" s="9" t="str">
        <f aca="false">IF(ISNA(VLOOKUP($A189,processing!$A:$B,1,0)), "no", "yes")</f>
        <v>no</v>
      </c>
      <c r="T189" s="9" t="str">
        <f aca="false">IF(ISNA(VLOOKUP($A189,outputs!$A:$B,1,0)), "no", "yes")</f>
        <v>no</v>
      </c>
      <c r="U189" s="9" t="str">
        <f aca="false">IF(ISNA(VLOOKUP($A189,accuracy!$A:$B,1,0)), "no", "yes")</f>
        <v>yes</v>
      </c>
      <c r="V189" s="9" t="str">
        <f aca="false" t="array" ref="V189:V189">INDEX(publications!$A$1:$A$1000, MATCH($B189, publications!$B$1:$B$1000, 0))</f>
        <v>Livia</v>
      </c>
    </row>
    <row r="190" customFormat="false" ht="15" hidden="false" customHeight="false" outlineLevel="0" collapsed="false">
      <c r="A190" s="8" t="str">
        <f aca="false">CONCATENATE(VLOOKUP($B190,publications!$B:$D,3,0), ".", $C190)</f>
        <v>XYRENZKG.4</v>
      </c>
      <c r="B190" s="12" t="s">
        <v>1423</v>
      </c>
      <c r="C190" s="35" t="n">
        <f aca="false">COUNTIF(B$2:B190,B190)</f>
        <v>4</v>
      </c>
      <c r="D190" s="12" t="s">
        <v>1885</v>
      </c>
      <c r="E190" s="12" t="s">
        <v>2264</v>
      </c>
      <c r="F190" s="12" t="s">
        <v>338</v>
      </c>
      <c r="G190" s="31" t="s">
        <v>2265</v>
      </c>
      <c r="H190" s="12" t="n">
        <v>1983</v>
      </c>
      <c r="I190" s="12" t="n">
        <v>1983</v>
      </c>
      <c r="J190" s="12" t="s">
        <v>2222</v>
      </c>
      <c r="K190" s="8"/>
      <c r="L190" s="8"/>
      <c r="M190" s="36" t="s">
        <v>2208</v>
      </c>
      <c r="N190" s="39" t="s">
        <v>2403</v>
      </c>
      <c r="O190" s="12" t="n">
        <v>14</v>
      </c>
      <c r="P190" s="12" t="s">
        <v>2217</v>
      </c>
      <c r="Q190" s="12" t="n">
        <v>12</v>
      </c>
      <c r="R190" s="31" t="s">
        <v>2404</v>
      </c>
      <c r="S190" s="9" t="str">
        <f aca="false">IF(ISNA(VLOOKUP($A190,processing!$A:$B,1,0)), "no", "yes")</f>
        <v>no</v>
      </c>
      <c r="T190" s="9" t="str">
        <f aca="false">IF(ISNA(VLOOKUP($A190,outputs!$A:$B,1,0)), "no", "yes")</f>
        <v>no</v>
      </c>
      <c r="U190" s="9" t="str">
        <f aca="false">IF(ISNA(VLOOKUP($A190,accuracy!$A:$B,1,0)), "no", "yes")</f>
        <v>yes</v>
      </c>
      <c r="V190" s="9" t="str">
        <f aca="false" t="array" ref="V190:V190">INDEX(publications!$A$1:$A$1000, MATCH($B190, publications!$B$1:$B$1000, 0))</f>
        <v>Livia</v>
      </c>
    </row>
    <row r="191" customFormat="false" ht="15" hidden="false" customHeight="false" outlineLevel="0" collapsed="false">
      <c r="A191" s="8" t="str">
        <f aca="false">CONCATENATE(VLOOKUP($B191,publications!$B:$D,3,0), ".", $C191)</f>
        <v>XYRENZKG.5</v>
      </c>
      <c r="B191" s="12" t="s">
        <v>1423</v>
      </c>
      <c r="C191" s="35" t="n">
        <f aca="false">COUNTIF(B$2:B191,B191)</f>
        <v>5</v>
      </c>
      <c r="D191" s="12" t="s">
        <v>1885</v>
      </c>
      <c r="E191" s="12" t="s">
        <v>2264</v>
      </c>
      <c r="F191" s="12" t="s">
        <v>338</v>
      </c>
      <c r="G191" s="31" t="s">
        <v>2265</v>
      </c>
      <c r="H191" s="12" t="n">
        <v>1988</v>
      </c>
      <c r="I191" s="12" t="n">
        <v>1988</v>
      </c>
      <c r="J191" s="12" t="s">
        <v>2222</v>
      </c>
      <c r="K191" s="8"/>
      <c r="L191" s="8"/>
      <c r="M191" s="36" t="s">
        <v>2208</v>
      </c>
      <c r="N191" s="39" t="s">
        <v>2268</v>
      </c>
      <c r="O191" s="12" t="n">
        <v>14</v>
      </c>
      <c r="P191" s="12" t="s">
        <v>2217</v>
      </c>
      <c r="Q191" s="12" t="n">
        <v>9</v>
      </c>
      <c r="R191" s="8"/>
      <c r="S191" s="9" t="str">
        <f aca="false">IF(ISNA(VLOOKUP($A191,processing!$A:$B,1,0)), "no", "yes")</f>
        <v>no</v>
      </c>
      <c r="T191" s="9" t="str">
        <f aca="false">IF(ISNA(VLOOKUP($A191,outputs!$A:$B,1,0)), "no", "yes")</f>
        <v>no</v>
      </c>
      <c r="U191" s="9" t="str">
        <f aca="false">IF(ISNA(VLOOKUP($A191,accuracy!$A:$B,1,0)), "no", "yes")</f>
        <v>yes</v>
      </c>
      <c r="V191" s="9" t="str">
        <f aca="false" t="array" ref="V191:V191">INDEX(publications!$A$1:$A$1000, MATCH($B191, publications!$B$1:$B$1000, 0))</f>
        <v>Livia</v>
      </c>
    </row>
    <row r="192" customFormat="false" ht="15" hidden="false" customHeight="false" outlineLevel="0" collapsed="false">
      <c r="A192" s="8" t="str">
        <f aca="false">CONCATENATE(VLOOKUP($B192,publications!$B:$D,3,0), ".", $C192)</f>
        <v>XYRENZKG.6</v>
      </c>
      <c r="B192" s="12" t="s">
        <v>1423</v>
      </c>
      <c r="C192" s="35" t="n">
        <f aca="false">COUNTIF(B$2:B192,B192)</f>
        <v>6</v>
      </c>
      <c r="D192" s="12" t="s">
        <v>1885</v>
      </c>
      <c r="E192" s="12" t="s">
        <v>2264</v>
      </c>
      <c r="F192" s="12" t="s">
        <v>338</v>
      </c>
      <c r="G192" s="31" t="s">
        <v>2265</v>
      </c>
      <c r="H192" s="12" t="n">
        <v>1995</v>
      </c>
      <c r="I192" s="12" t="n">
        <v>1995</v>
      </c>
      <c r="J192" s="12" t="s">
        <v>2222</v>
      </c>
      <c r="K192" s="8"/>
      <c r="L192" s="8"/>
      <c r="M192" s="36" t="s">
        <v>2208</v>
      </c>
      <c r="N192" s="39" t="s">
        <v>2271</v>
      </c>
      <c r="O192" s="12" t="n">
        <v>14</v>
      </c>
      <c r="P192" s="12" t="s">
        <v>2217</v>
      </c>
      <c r="Q192" s="12" t="n">
        <v>8</v>
      </c>
      <c r="R192" s="8"/>
      <c r="S192" s="9" t="str">
        <f aca="false">IF(ISNA(VLOOKUP($A192,processing!$A:$B,1,0)), "no", "yes")</f>
        <v>no</v>
      </c>
      <c r="T192" s="9" t="str">
        <f aca="false">IF(ISNA(VLOOKUP($A192,outputs!$A:$B,1,0)), "no", "yes")</f>
        <v>no</v>
      </c>
      <c r="U192" s="9" t="str">
        <f aca="false">IF(ISNA(VLOOKUP($A192,accuracy!$A:$B,1,0)), "no", "yes")</f>
        <v>yes</v>
      </c>
      <c r="V192" s="9" t="str">
        <f aca="false" t="array" ref="V192:V192">INDEX(publications!$A$1:$A$1000, MATCH($B192, publications!$B$1:$B$1000, 0))</f>
        <v>Livia</v>
      </c>
    </row>
    <row r="193" customFormat="false" ht="15" hidden="false" customHeight="false" outlineLevel="0" collapsed="false">
      <c r="A193" s="8" t="str">
        <f aca="false">CONCATENATE(VLOOKUP($B193,publications!$B:$D,3,0), ".", $C193)</f>
        <v>XYRENZKG.7</v>
      </c>
      <c r="B193" s="12" t="s">
        <v>1423</v>
      </c>
      <c r="C193" s="35" t="n">
        <f aca="false">COUNTIF(B$2:B193,B193)</f>
        <v>7</v>
      </c>
      <c r="D193" s="12" t="s">
        <v>1885</v>
      </c>
      <c r="E193" s="12" t="s">
        <v>2264</v>
      </c>
      <c r="F193" s="12" t="s">
        <v>338</v>
      </c>
      <c r="G193" s="31" t="s">
        <v>2265</v>
      </c>
      <c r="H193" s="12" t="n">
        <v>1999</v>
      </c>
      <c r="I193" s="12" t="n">
        <v>1999</v>
      </c>
      <c r="J193" s="12" t="s">
        <v>2222</v>
      </c>
      <c r="K193" s="8"/>
      <c r="L193" s="8"/>
      <c r="M193" s="36" t="s">
        <v>2208</v>
      </c>
      <c r="N193" s="39" t="s">
        <v>2223</v>
      </c>
      <c r="O193" s="12" t="n">
        <v>14</v>
      </c>
      <c r="P193" s="12" t="s">
        <v>2217</v>
      </c>
      <c r="Q193" s="12" t="n">
        <v>6</v>
      </c>
      <c r="R193" s="8"/>
      <c r="S193" s="9" t="str">
        <f aca="false">IF(ISNA(VLOOKUP($A193,processing!$A:$B,1,0)), "no", "yes")</f>
        <v>no</v>
      </c>
      <c r="T193" s="9" t="str">
        <f aca="false">IF(ISNA(VLOOKUP($A193,outputs!$A:$B,1,0)), "no", "yes")</f>
        <v>no</v>
      </c>
      <c r="U193" s="9" t="str">
        <f aca="false">IF(ISNA(VLOOKUP($A193,accuracy!$A:$B,1,0)), "no", "yes")</f>
        <v>yes</v>
      </c>
      <c r="V193" s="9" t="str">
        <f aca="false" t="array" ref="V193:V193">INDEX(publications!$A$1:$A$1000, MATCH($B193, publications!$B$1:$B$1000, 0))</f>
        <v>Livia</v>
      </c>
    </row>
    <row r="194" customFormat="false" ht="15" hidden="false" customHeight="false" outlineLevel="0" collapsed="false">
      <c r="A194" s="8" t="str">
        <f aca="false">CONCATENATE(VLOOKUP($B194,publications!$B:$D,3,0), ".", $C194)</f>
        <v>XYRENZKG.8</v>
      </c>
      <c r="B194" s="12" t="s">
        <v>1423</v>
      </c>
      <c r="C194" s="35" t="n">
        <f aca="false">COUNTIF(B$2:B194,B194)</f>
        <v>8</v>
      </c>
      <c r="D194" s="12" t="s">
        <v>1885</v>
      </c>
      <c r="E194" s="12" t="s">
        <v>2264</v>
      </c>
      <c r="F194" s="12" t="s">
        <v>338</v>
      </c>
      <c r="G194" s="31" t="s">
        <v>2265</v>
      </c>
      <c r="H194" s="12" t="n">
        <v>2005</v>
      </c>
      <c r="I194" s="12" t="n">
        <v>2005</v>
      </c>
      <c r="J194" s="12" t="s">
        <v>2222</v>
      </c>
      <c r="K194" s="8"/>
      <c r="L194" s="8"/>
      <c r="M194" s="36" t="s">
        <v>2208</v>
      </c>
      <c r="N194" s="39" t="s">
        <v>2405</v>
      </c>
      <c r="O194" s="12" t="n">
        <v>14</v>
      </c>
      <c r="P194" s="12" t="s">
        <v>2217</v>
      </c>
      <c r="Q194" s="12" t="n">
        <v>3</v>
      </c>
      <c r="R194" s="8"/>
      <c r="S194" s="9" t="str">
        <f aca="false">IF(ISNA(VLOOKUP($A194,processing!$A:$B,1,0)), "no", "yes")</f>
        <v>no</v>
      </c>
      <c r="T194" s="9" t="str">
        <f aca="false">IF(ISNA(VLOOKUP($A194,outputs!$A:$B,1,0)), "no", "yes")</f>
        <v>no</v>
      </c>
      <c r="U194" s="9" t="str">
        <f aca="false">IF(ISNA(VLOOKUP($A194,accuracy!$A:$B,1,0)), "no", "yes")</f>
        <v>yes</v>
      </c>
      <c r="V194" s="9" t="str">
        <f aca="false" t="array" ref="V194:V194">INDEX(publications!$A$1:$A$1000, MATCH($B194, publications!$B$1:$B$1000, 0))</f>
        <v>Livia</v>
      </c>
    </row>
    <row r="195" customFormat="false" ht="15" hidden="false" customHeight="false" outlineLevel="0" collapsed="false">
      <c r="A195" s="8" t="str">
        <f aca="false">CONCATENATE(VLOOKUP($B195,publications!$B:$D,3,0), ".", $C195)</f>
        <v>G7RKHNSY.1</v>
      </c>
      <c r="B195" s="12" t="s">
        <v>1427</v>
      </c>
      <c r="C195" s="35" t="n">
        <f aca="false">COUNTIF(B$2:B195,B195)</f>
        <v>1</v>
      </c>
      <c r="D195" s="12" t="s">
        <v>1885</v>
      </c>
      <c r="E195" s="12" t="s">
        <v>1430</v>
      </c>
      <c r="F195" s="12" t="s">
        <v>320</v>
      </c>
      <c r="G195" s="12" t="s">
        <v>2406</v>
      </c>
      <c r="H195" s="12" t="n">
        <v>1945</v>
      </c>
      <c r="I195" s="8"/>
      <c r="J195" s="12" t="s">
        <v>2207</v>
      </c>
      <c r="K195" s="12" t="n">
        <v>6700</v>
      </c>
      <c r="L195" s="12" t="s">
        <v>2225</v>
      </c>
      <c r="M195" s="36" t="s">
        <v>2208</v>
      </c>
      <c r="N195" s="39" t="s">
        <v>2286</v>
      </c>
      <c r="O195" s="8"/>
      <c r="P195" s="8"/>
      <c r="Q195" s="12" t="n">
        <v>12</v>
      </c>
      <c r="R195" s="12" t="s">
        <v>2407</v>
      </c>
      <c r="S195" s="9" t="str">
        <f aca="false">IF(ISNA(VLOOKUP($A195,processing!$A:$B,1,0)), "no", "yes")</f>
        <v>yes</v>
      </c>
      <c r="T195" s="9" t="str">
        <f aca="false">IF(ISNA(VLOOKUP($A195,outputs!$A:$B,1,0)), "no", "yes")</f>
        <v>yes</v>
      </c>
      <c r="U195" s="9" t="str">
        <f aca="false">IF(ISNA(VLOOKUP($A195,accuracy!$A:$B,1,0)), "no", "yes")</f>
        <v>yes</v>
      </c>
      <c r="V195" s="9" t="str">
        <f aca="false" t="array" ref="V195:V195">INDEX(publications!$A$1:$A$1000, MATCH($B195, publications!$B$1:$B$1000, 0))</f>
        <v>Livia</v>
      </c>
    </row>
    <row r="196" customFormat="false" ht="15" hidden="false" customHeight="false" outlineLevel="0" collapsed="false">
      <c r="A196" s="8" t="str">
        <f aca="false">CONCATENATE(VLOOKUP($B196,publications!$B:$D,3,0), ".", $C196)</f>
        <v>G7RKHNSY.2</v>
      </c>
      <c r="B196" s="12" t="s">
        <v>1427</v>
      </c>
      <c r="C196" s="35" t="n">
        <f aca="false">COUNTIF(B$2:B196,B196)</f>
        <v>2</v>
      </c>
      <c r="D196" s="12" t="s">
        <v>1885</v>
      </c>
      <c r="E196" s="12" t="s">
        <v>1430</v>
      </c>
      <c r="F196" s="12" t="s">
        <v>320</v>
      </c>
      <c r="G196" s="12" t="s">
        <v>2408</v>
      </c>
      <c r="H196" s="12" t="n">
        <v>1960</v>
      </c>
      <c r="I196" s="12" t="s">
        <v>2409</v>
      </c>
      <c r="J196" s="12" t="s">
        <v>2222</v>
      </c>
      <c r="K196" s="8"/>
      <c r="L196" s="8"/>
      <c r="M196" s="36" t="s">
        <v>2208</v>
      </c>
      <c r="N196" s="37"/>
      <c r="O196" s="8"/>
      <c r="P196" s="8"/>
      <c r="Q196" s="12" t="n">
        <v>39</v>
      </c>
      <c r="R196" s="8"/>
      <c r="S196" s="9" t="str">
        <f aca="false">IF(ISNA(VLOOKUP($A196,processing!$A:$B,1,0)), "no", "yes")</f>
        <v>no</v>
      </c>
      <c r="T196" s="9" t="str">
        <f aca="false">IF(ISNA(VLOOKUP($A196,outputs!$A:$B,1,0)), "no", "yes")</f>
        <v>yes</v>
      </c>
      <c r="U196" s="9" t="str">
        <f aca="false">IF(ISNA(VLOOKUP($A196,accuracy!$A:$B,1,0)), "no", "yes")</f>
        <v>no</v>
      </c>
      <c r="V196" s="9" t="str">
        <f aca="false" t="array" ref="V196:V196">INDEX(publications!$A$1:$A$1000, MATCH($B196, publications!$B$1:$B$1000, 0))</f>
        <v>Livia</v>
      </c>
    </row>
    <row r="197" customFormat="false" ht="15" hidden="false" customHeight="false" outlineLevel="0" collapsed="false">
      <c r="A197" s="8" t="str">
        <f aca="false">CONCATENATE(VLOOKUP($B197,publications!$B:$D,3,0), ".", $C197)</f>
        <v>G7RKHNSY.3</v>
      </c>
      <c r="B197" s="12" t="s">
        <v>1427</v>
      </c>
      <c r="C197" s="35" t="n">
        <f aca="false">COUNTIF(B$2:B197,B197)</f>
        <v>3</v>
      </c>
      <c r="D197" s="12" t="s">
        <v>1885</v>
      </c>
      <c r="E197" s="12" t="s">
        <v>1430</v>
      </c>
      <c r="F197" s="12" t="s">
        <v>320</v>
      </c>
      <c r="G197" s="12" t="s">
        <v>2410</v>
      </c>
      <c r="H197" s="12" t="n">
        <v>1980</v>
      </c>
      <c r="I197" s="12" t="s">
        <v>2411</v>
      </c>
      <c r="J197" s="12" t="s">
        <v>2222</v>
      </c>
      <c r="K197" s="8"/>
      <c r="L197" s="8"/>
      <c r="M197" s="36" t="s">
        <v>2208</v>
      </c>
      <c r="N197" s="37"/>
      <c r="O197" s="8"/>
      <c r="P197" s="8"/>
      <c r="Q197" s="12" t="n">
        <v>16</v>
      </c>
      <c r="R197" s="8"/>
      <c r="S197" s="9" t="str">
        <f aca="false">IF(ISNA(VLOOKUP($A197,processing!$A:$B,1,0)), "no", "yes")</f>
        <v>no</v>
      </c>
      <c r="T197" s="9" t="str">
        <f aca="false">IF(ISNA(VLOOKUP($A197,outputs!$A:$B,1,0)), "no", "yes")</f>
        <v>yes</v>
      </c>
      <c r="U197" s="9" t="str">
        <f aca="false">IF(ISNA(VLOOKUP($A197,accuracy!$A:$B,1,0)), "no", "yes")</f>
        <v>no</v>
      </c>
      <c r="V197" s="9" t="str">
        <f aca="false" t="array" ref="V197:V197">INDEX(publications!$A$1:$A$1000, MATCH($B197, publications!$B$1:$B$1000, 0))</f>
        <v>Livia</v>
      </c>
    </row>
    <row r="198" customFormat="false" ht="15" hidden="false" customHeight="false" outlineLevel="0" collapsed="false">
      <c r="A198" s="8" t="str">
        <f aca="false">CONCATENATE(VLOOKUP($B198,publications!$B:$D,3,0), ".", $C198)</f>
        <v>G7RKHNSY.4</v>
      </c>
      <c r="B198" s="12" t="s">
        <v>1427</v>
      </c>
      <c r="C198" s="35" t="n">
        <f aca="false">COUNTIF(B$2:B198,B198)</f>
        <v>4</v>
      </c>
      <c r="D198" s="12" t="s">
        <v>1885</v>
      </c>
      <c r="E198" s="12" t="s">
        <v>1430</v>
      </c>
      <c r="F198" s="12" t="s">
        <v>320</v>
      </c>
      <c r="G198" s="12" t="s">
        <v>2410</v>
      </c>
      <c r="H198" s="12" t="n">
        <v>1984</v>
      </c>
      <c r="I198" s="8"/>
      <c r="J198" s="12" t="s">
        <v>2222</v>
      </c>
      <c r="K198" s="8"/>
      <c r="L198" s="8"/>
      <c r="M198" s="36" t="s">
        <v>2208</v>
      </c>
      <c r="N198" s="37"/>
      <c r="O198" s="8"/>
      <c r="P198" s="8"/>
      <c r="Q198" s="12" t="n">
        <v>22</v>
      </c>
      <c r="R198" s="8"/>
      <c r="S198" s="9" t="str">
        <f aca="false">IF(ISNA(VLOOKUP($A198,processing!$A:$B,1,0)), "no", "yes")</f>
        <v>no</v>
      </c>
      <c r="T198" s="9" t="str">
        <f aca="false">IF(ISNA(VLOOKUP($A198,outputs!$A:$B,1,0)), "no", "yes")</f>
        <v>yes</v>
      </c>
      <c r="U198" s="9" t="str">
        <f aca="false">IF(ISNA(VLOOKUP($A198,accuracy!$A:$B,1,0)), "no", "yes")</f>
        <v>yes</v>
      </c>
      <c r="V198" s="9" t="str">
        <f aca="false" t="array" ref="V198:V198">INDEX(publications!$A$1:$A$1000, MATCH($B198, publications!$B$1:$B$1000, 0))</f>
        <v>Livia</v>
      </c>
    </row>
    <row r="199" customFormat="false" ht="15" hidden="false" customHeight="false" outlineLevel="0" collapsed="false">
      <c r="A199" s="8" t="str">
        <f aca="false">CONCATENATE(VLOOKUP($B199,publications!$B:$D,3,0), ".", $C199)</f>
        <v>G7RKHNSY.5</v>
      </c>
      <c r="B199" s="12" t="s">
        <v>1427</v>
      </c>
      <c r="C199" s="35" t="n">
        <f aca="false">COUNTIF(B$2:B199,B199)</f>
        <v>5</v>
      </c>
      <c r="D199" s="12" t="s">
        <v>1885</v>
      </c>
      <c r="E199" s="12" t="s">
        <v>1430</v>
      </c>
      <c r="F199" s="12" t="s">
        <v>320</v>
      </c>
      <c r="G199" s="12" t="s">
        <v>2410</v>
      </c>
      <c r="H199" s="12" t="n">
        <v>1989</v>
      </c>
      <c r="I199" s="8"/>
      <c r="J199" s="12" t="s">
        <v>2222</v>
      </c>
      <c r="K199" s="8"/>
      <c r="L199" s="8"/>
      <c r="M199" s="36" t="s">
        <v>2208</v>
      </c>
      <c r="N199" s="37"/>
      <c r="O199" s="8"/>
      <c r="P199" s="8"/>
      <c r="Q199" s="12" t="n">
        <v>18</v>
      </c>
      <c r="R199" s="12"/>
      <c r="S199" s="9" t="str">
        <f aca="false">IF(ISNA(VLOOKUP($A199,processing!$A:$B,1,0)), "no", "yes")</f>
        <v>no</v>
      </c>
      <c r="T199" s="9" t="str">
        <f aca="false">IF(ISNA(VLOOKUP($A199,outputs!$A:$B,1,0)), "no", "yes")</f>
        <v>yes</v>
      </c>
      <c r="U199" s="9" t="str">
        <f aca="false">IF(ISNA(VLOOKUP($A199,accuracy!$A:$B,1,0)), "no", "yes")</f>
        <v>no</v>
      </c>
      <c r="V199" s="9" t="str">
        <f aca="false" t="array" ref="V199:V199">INDEX(publications!$A$1:$A$1000, MATCH($B199, publications!$B$1:$B$1000, 0))</f>
        <v>Livia</v>
      </c>
    </row>
    <row r="200" customFormat="false" ht="15" hidden="false" customHeight="false" outlineLevel="0" collapsed="false">
      <c r="A200" s="8" t="str">
        <f aca="false">CONCATENATE(VLOOKUP($B200,publications!$B:$D,3,0), ".", $C200)</f>
        <v>G7RKHNSY.6</v>
      </c>
      <c r="B200" s="12" t="s">
        <v>1427</v>
      </c>
      <c r="C200" s="35" t="n">
        <f aca="false">COUNTIF(B$2:B200,B200)</f>
        <v>6</v>
      </c>
      <c r="D200" s="12" t="s">
        <v>1885</v>
      </c>
      <c r="E200" s="12" t="s">
        <v>1430</v>
      </c>
      <c r="F200" s="12" t="s">
        <v>320</v>
      </c>
      <c r="G200" s="12" t="s">
        <v>2410</v>
      </c>
      <c r="H200" s="12" t="n">
        <v>1994</v>
      </c>
      <c r="I200" s="8"/>
      <c r="J200" s="12" t="s">
        <v>2222</v>
      </c>
      <c r="K200" s="8"/>
      <c r="L200" s="8"/>
      <c r="M200" s="36" t="s">
        <v>2208</v>
      </c>
      <c r="N200" s="37"/>
      <c r="O200" s="8"/>
      <c r="P200" s="8"/>
      <c r="Q200" s="12" t="n">
        <v>29</v>
      </c>
      <c r="R200" s="8"/>
      <c r="S200" s="9" t="str">
        <f aca="false">IF(ISNA(VLOOKUP($A200,processing!$A:$B,1,0)), "no", "yes")</f>
        <v>no</v>
      </c>
      <c r="T200" s="9" t="str">
        <f aca="false">IF(ISNA(VLOOKUP($A200,outputs!$A:$B,1,0)), "no", "yes")</f>
        <v>yes</v>
      </c>
      <c r="U200" s="9" t="str">
        <f aca="false">IF(ISNA(VLOOKUP($A200,accuracy!$A:$B,1,0)), "no", "yes")</f>
        <v>no</v>
      </c>
      <c r="V200" s="9" t="str">
        <f aca="false" t="array" ref="V200:V200">INDEX(publications!$A$1:$A$1000, MATCH($B200, publications!$B$1:$B$1000, 0))</f>
        <v>Livia</v>
      </c>
    </row>
    <row r="201" customFormat="false" ht="15" hidden="false" customHeight="false" outlineLevel="0" collapsed="false">
      <c r="A201" s="8" t="str">
        <f aca="false">CONCATENATE(VLOOKUP($B201,publications!$B:$D,3,0), ".", $C201)</f>
        <v>G7RKHNSY.7</v>
      </c>
      <c r="B201" s="12" t="s">
        <v>1427</v>
      </c>
      <c r="C201" s="35" t="n">
        <f aca="false">COUNTIF(B$2:B201,B201)</f>
        <v>7</v>
      </c>
      <c r="D201" s="12" t="s">
        <v>1881</v>
      </c>
      <c r="E201" s="12" t="s">
        <v>2209</v>
      </c>
      <c r="F201" s="12" t="s">
        <v>320</v>
      </c>
      <c r="G201" s="12" t="s">
        <v>2412</v>
      </c>
      <c r="H201" s="12" t="n">
        <v>1980</v>
      </c>
      <c r="I201" s="8"/>
      <c r="J201" s="12" t="s">
        <v>2211</v>
      </c>
      <c r="K201" s="8"/>
      <c r="L201" s="8"/>
      <c r="M201" s="36" t="s">
        <v>2208</v>
      </c>
      <c r="N201" s="37"/>
      <c r="O201" s="8"/>
      <c r="P201" s="8"/>
      <c r="Q201" s="12" t="n">
        <v>6</v>
      </c>
      <c r="R201" s="12" t="s">
        <v>2413</v>
      </c>
      <c r="S201" s="9" t="str">
        <f aca="false">IF(ISNA(VLOOKUP($A201,processing!$A:$B,1,0)), "no", "yes")</f>
        <v>yes</v>
      </c>
      <c r="T201" s="9" t="str">
        <f aca="false">IF(ISNA(VLOOKUP($A201,outputs!$A:$B,1,0)), "no", "yes")</f>
        <v>yes</v>
      </c>
      <c r="U201" s="9" t="str">
        <f aca="false">IF(ISNA(VLOOKUP($A201,accuracy!$A:$B,1,0)), "no", "yes")</f>
        <v>no</v>
      </c>
      <c r="V201" s="9" t="str">
        <f aca="false" t="array" ref="V201:V201">INDEX(publications!$A$1:$A$1000, MATCH($B201, publications!$B$1:$B$1000, 0))</f>
        <v>Livia</v>
      </c>
    </row>
    <row r="202" customFormat="false" ht="15" hidden="false" customHeight="false" outlineLevel="0" collapsed="false">
      <c r="A202" s="8" t="str">
        <f aca="false">CONCATENATE(VLOOKUP($B202,publications!$B:$D,3,0), ".", $C202)</f>
        <v>7BFYB2XH.1</v>
      </c>
      <c r="B202" s="12" t="s">
        <v>1431</v>
      </c>
      <c r="C202" s="35" t="n">
        <f aca="false">COUNTIF(B$2:B202,B202)</f>
        <v>1</v>
      </c>
      <c r="D202" s="12" t="s">
        <v>1885</v>
      </c>
      <c r="E202" s="12"/>
      <c r="F202" s="12" t="s">
        <v>2205</v>
      </c>
      <c r="G202" s="12" t="s">
        <v>2215</v>
      </c>
      <c r="H202" s="12" t="n">
        <v>1962</v>
      </c>
      <c r="I202" s="8"/>
      <c r="J202" s="12" t="s">
        <v>2207</v>
      </c>
      <c r="K202" s="12" t="n">
        <v>3700</v>
      </c>
      <c r="L202" s="12"/>
      <c r="M202" s="38" t="n">
        <v>0.55</v>
      </c>
      <c r="N202" s="39" t="s">
        <v>2283</v>
      </c>
      <c r="O202" s="12" t="n">
        <v>20</v>
      </c>
      <c r="P202" s="12" t="s">
        <v>2217</v>
      </c>
      <c r="Q202" s="12" t="n">
        <v>6</v>
      </c>
      <c r="R202" s="12" t="s">
        <v>2414</v>
      </c>
      <c r="S202" s="9" t="str">
        <f aca="false">IF(ISNA(VLOOKUP($A202,processing!$A:$B,1,0)), "no", "yes")</f>
        <v>yes</v>
      </c>
      <c r="T202" s="9" t="str">
        <f aca="false">IF(ISNA(VLOOKUP($A202,outputs!$A:$B,1,0)), "no", "yes")</f>
        <v>yes</v>
      </c>
      <c r="U202" s="9" t="str">
        <f aca="false">IF(ISNA(VLOOKUP($A202,accuracy!$A:$B,1,0)), "no", "yes")</f>
        <v>yes</v>
      </c>
      <c r="V202" s="9" t="str">
        <f aca="false" t="array" ref="V202:V202">INDEX(publications!$A$1:$A$1000, MATCH($B202, publications!$B$1:$B$1000, 0))</f>
        <v>Livia</v>
      </c>
    </row>
    <row r="203" customFormat="false" ht="15" hidden="false" customHeight="false" outlineLevel="0" collapsed="false">
      <c r="A203" s="8" t="str">
        <f aca="false">CONCATENATE(VLOOKUP($B203,publications!$B:$D,3,0), ".", $C203)</f>
        <v>89YP4S4S.1</v>
      </c>
      <c r="B203" s="12" t="s">
        <v>1433</v>
      </c>
      <c r="C203" s="35" t="n">
        <f aca="false">COUNTIF(B$2:B203,B203)</f>
        <v>1</v>
      </c>
      <c r="D203" s="12" t="s">
        <v>1885</v>
      </c>
      <c r="E203" s="8"/>
      <c r="F203" s="12" t="s">
        <v>2205</v>
      </c>
      <c r="G203" s="12" t="s">
        <v>2215</v>
      </c>
      <c r="H203" s="12" t="n">
        <v>1962</v>
      </c>
      <c r="I203" s="8"/>
      <c r="J203" s="12" t="s">
        <v>2207</v>
      </c>
      <c r="K203" s="12" t="n">
        <v>3700</v>
      </c>
      <c r="L203" s="12"/>
      <c r="M203" s="38" t="n">
        <v>0.55</v>
      </c>
      <c r="N203" s="39" t="s">
        <v>2283</v>
      </c>
      <c r="O203" s="12" t="n">
        <v>20</v>
      </c>
      <c r="P203" s="12" t="s">
        <v>2217</v>
      </c>
      <c r="Q203" s="12" t="n">
        <v>6</v>
      </c>
      <c r="R203" s="31" t="s">
        <v>2415</v>
      </c>
      <c r="S203" s="9" t="str">
        <f aca="false">IF(ISNA(VLOOKUP($A203,processing!$A:$B,1,0)), "no", "yes")</f>
        <v>yes</v>
      </c>
      <c r="T203" s="9" t="str">
        <f aca="false">IF(ISNA(VLOOKUP($A203,outputs!$A:$B,1,0)), "no", "yes")</f>
        <v>yes</v>
      </c>
      <c r="U203" s="9" t="str">
        <f aca="false">IF(ISNA(VLOOKUP($A203,accuracy!$A:$B,1,0)), "no", "yes")</f>
        <v>yes</v>
      </c>
      <c r="V203" s="9" t="str">
        <f aca="false" t="array" ref="V203:V203">INDEX(publications!$A$1:$A$1000, MATCH($B203, publications!$B$1:$B$1000, 0))</f>
        <v>Livia</v>
      </c>
    </row>
    <row r="204" customFormat="false" ht="15" hidden="false" customHeight="false" outlineLevel="0" collapsed="false">
      <c r="A204" s="8" t="str">
        <f aca="false">CONCATENATE(VLOOKUP($B204,publications!$B:$D,3,0), ".", $C204)</f>
        <v>89YP4S4S.2</v>
      </c>
      <c r="B204" s="12" t="s">
        <v>1433</v>
      </c>
      <c r="C204" s="35" t="n">
        <f aca="false">COUNTIF(B$2:B204,B204)</f>
        <v>2</v>
      </c>
      <c r="D204" s="12" t="s">
        <v>1885</v>
      </c>
      <c r="E204" s="12"/>
      <c r="F204" s="12" t="s">
        <v>2205</v>
      </c>
      <c r="G204" s="12" t="s">
        <v>2215</v>
      </c>
      <c r="H204" s="12" t="n">
        <v>1978</v>
      </c>
      <c r="I204" s="8"/>
      <c r="J204" s="12" t="s">
        <v>2207</v>
      </c>
      <c r="K204" s="12" t="n">
        <v>3500</v>
      </c>
      <c r="L204" s="12"/>
      <c r="M204" s="38" t="n">
        <v>0.5</v>
      </c>
      <c r="N204" s="39" t="s">
        <v>2244</v>
      </c>
      <c r="O204" s="12" t="n">
        <v>20</v>
      </c>
      <c r="P204" s="12" t="s">
        <v>2217</v>
      </c>
      <c r="Q204" s="12" t="n">
        <v>8</v>
      </c>
      <c r="R204" s="12" t="s">
        <v>2416</v>
      </c>
      <c r="S204" s="9" t="str">
        <f aca="false">IF(ISNA(VLOOKUP($A204,processing!$A:$B,1,0)), "no", "yes")</f>
        <v>yes</v>
      </c>
      <c r="T204" s="9" t="str">
        <f aca="false">IF(ISNA(VLOOKUP($A204,outputs!$A:$B,1,0)), "no", "yes")</f>
        <v>yes</v>
      </c>
      <c r="U204" s="9" t="str">
        <f aca="false">IF(ISNA(VLOOKUP($A204,accuracy!$A:$B,1,0)), "no", "yes")</f>
        <v>yes</v>
      </c>
      <c r="V204" s="9" t="str">
        <f aca="false" t="array" ref="V204:V204">INDEX(publications!$A$1:$A$1000, MATCH($B204, publications!$B$1:$B$1000, 0))</f>
        <v>Livia</v>
      </c>
    </row>
    <row r="205" customFormat="false" ht="15" hidden="false" customHeight="false" outlineLevel="0" collapsed="false">
      <c r="A205" s="8" t="str">
        <f aca="false">CONCATENATE(VLOOKUP($B205,publications!$B:$D,3,0), ".", $C205)</f>
        <v>VPA8IRXJ.1</v>
      </c>
      <c r="B205" s="12" t="s">
        <v>1451</v>
      </c>
      <c r="C205" s="35" t="n">
        <f aca="false">COUNTIF(B$2:B205,B205)</f>
        <v>1</v>
      </c>
      <c r="D205" s="12" t="s">
        <v>1885</v>
      </c>
      <c r="E205" s="12" t="s">
        <v>2234</v>
      </c>
      <c r="F205" s="12" t="s">
        <v>338</v>
      </c>
      <c r="G205" s="31" t="s">
        <v>2235</v>
      </c>
      <c r="H205" s="12" t="n">
        <v>1956</v>
      </c>
      <c r="I205" s="8"/>
      <c r="J205" s="12" t="s">
        <v>2211</v>
      </c>
      <c r="K205" s="12" t="n">
        <v>3900</v>
      </c>
      <c r="L205" s="12"/>
      <c r="M205" s="38" t="n">
        <v>0.26</v>
      </c>
      <c r="N205" s="37"/>
      <c r="O205" s="12" t="n">
        <v>2500</v>
      </c>
      <c r="P205" s="12" t="s">
        <v>2229</v>
      </c>
      <c r="Q205" s="12" t="n">
        <v>3</v>
      </c>
      <c r="R205" s="12" t="s">
        <v>2417</v>
      </c>
      <c r="S205" s="9" t="str">
        <f aca="false">IF(ISNA(VLOOKUP($A205,processing!$A:$B,1,0)), "no", "yes")</f>
        <v>yes</v>
      </c>
      <c r="T205" s="9" t="str">
        <f aca="false">IF(ISNA(VLOOKUP($A205,outputs!$A:$B,1,0)), "no", "yes")</f>
        <v>yes</v>
      </c>
      <c r="U205" s="9" t="str">
        <f aca="false">IF(ISNA(VLOOKUP($A205,accuracy!$A:$B,1,0)), "no", "yes")</f>
        <v>yes</v>
      </c>
      <c r="V205" s="9" t="str">
        <f aca="false" t="array" ref="V205:V205">INDEX(publications!$A$1:$A$1000, MATCH($B205, publications!$B$1:$B$1000, 0))</f>
        <v>Livia</v>
      </c>
    </row>
    <row r="206" customFormat="false" ht="15" hidden="false" customHeight="false" outlineLevel="0" collapsed="false">
      <c r="A206" s="8" t="str">
        <f aca="false">CONCATENATE(VLOOKUP($B206,publications!$B:$D,3,0), ".", $C206)</f>
        <v>ANVHQVC3.1</v>
      </c>
      <c r="B206" s="12" t="s">
        <v>1453</v>
      </c>
      <c r="C206" s="35" t="n">
        <f aca="false">COUNTIF(B$2:B206,B206)</f>
        <v>1</v>
      </c>
      <c r="D206" s="12" t="s">
        <v>1885</v>
      </c>
      <c r="E206" s="12" t="s">
        <v>2209</v>
      </c>
      <c r="F206" s="12" t="s">
        <v>2205</v>
      </c>
      <c r="G206" s="31" t="s">
        <v>2418</v>
      </c>
      <c r="H206" s="12" t="n">
        <v>1957</v>
      </c>
      <c r="I206" s="8"/>
      <c r="J206" s="12" t="s">
        <v>2207</v>
      </c>
      <c r="K206" s="8"/>
      <c r="L206" s="12"/>
      <c r="M206" s="38" t="n">
        <v>0.72</v>
      </c>
      <c r="N206" s="39" t="s">
        <v>2323</v>
      </c>
      <c r="O206" s="8"/>
      <c r="P206" s="8"/>
      <c r="Q206" s="8"/>
      <c r="R206" s="12" t="s">
        <v>2419</v>
      </c>
      <c r="S206" s="9" t="str">
        <f aca="false">IF(ISNA(VLOOKUP($A206,processing!$A:$B,1,0)), "no", "yes")</f>
        <v>yes</v>
      </c>
      <c r="T206" s="9" t="str">
        <f aca="false">IF(ISNA(VLOOKUP($A206,outputs!$A:$B,1,0)), "no", "yes")</f>
        <v>yes</v>
      </c>
      <c r="U206" s="9" t="str">
        <f aca="false">IF(ISNA(VLOOKUP($A206,accuracy!$A:$B,1,0)), "no", "yes")</f>
        <v>yes</v>
      </c>
      <c r="V206" s="9" t="str">
        <f aca="false" t="array" ref="V206:V206">INDEX(publications!$A$1:$A$1000, MATCH($B206, publications!$B$1:$B$1000, 0))</f>
        <v>Livia</v>
      </c>
    </row>
    <row r="207" customFormat="false" ht="15" hidden="false" customHeight="false" outlineLevel="0" collapsed="false">
      <c r="A207" s="8" t="str">
        <f aca="false">CONCATENATE(VLOOKUP($B207,publications!$B:$D,3,0), ".", $C207)</f>
        <v>ANVHQVC3.2</v>
      </c>
      <c r="B207" s="12" t="s">
        <v>1453</v>
      </c>
      <c r="C207" s="35" t="n">
        <f aca="false">COUNTIF(B$2:B207,B207)</f>
        <v>2</v>
      </c>
      <c r="D207" s="12" t="s">
        <v>1885</v>
      </c>
      <c r="E207" s="12" t="s">
        <v>2285</v>
      </c>
      <c r="F207" s="12" t="s">
        <v>2205</v>
      </c>
      <c r="G207" s="12" t="s">
        <v>2215</v>
      </c>
      <c r="H207" s="12" t="n">
        <v>1970</v>
      </c>
      <c r="I207" s="8"/>
      <c r="J207" s="12" t="s">
        <v>2207</v>
      </c>
      <c r="K207" s="8"/>
      <c r="L207" s="12"/>
      <c r="M207" s="38" t="n">
        <v>0.23</v>
      </c>
      <c r="N207" s="39" t="s">
        <v>2244</v>
      </c>
      <c r="O207" s="8"/>
      <c r="P207" s="8"/>
      <c r="Q207" s="8"/>
      <c r="R207" s="12" t="s">
        <v>2420</v>
      </c>
      <c r="S207" s="9" t="str">
        <f aca="false">IF(ISNA(VLOOKUP($A207,processing!$A:$B,1,0)), "no", "yes")</f>
        <v>yes</v>
      </c>
      <c r="T207" s="9" t="str">
        <f aca="false">IF(ISNA(VLOOKUP($A207,outputs!$A:$B,1,0)), "no", "yes")</f>
        <v>yes</v>
      </c>
      <c r="U207" s="9" t="str">
        <f aca="false">IF(ISNA(VLOOKUP($A207,accuracy!$A:$B,1,0)), "no", "yes")</f>
        <v>no</v>
      </c>
      <c r="V207" s="9" t="str">
        <f aca="false" t="array" ref="V207:V207">INDEX(publications!$A$1:$A$1000, MATCH($B207, publications!$B$1:$B$1000, 0))</f>
        <v>Livia</v>
      </c>
    </row>
    <row r="208" customFormat="false" ht="15" hidden="false" customHeight="false" outlineLevel="0" collapsed="false">
      <c r="A208" s="8" t="str">
        <f aca="false">CONCATENATE(VLOOKUP($B208,publications!$B:$D,3,0), ".", $C208)</f>
        <v>ANVHQVC3.3</v>
      </c>
      <c r="B208" s="12" t="s">
        <v>1453</v>
      </c>
      <c r="C208" s="35" t="n">
        <f aca="false">COUNTIF(B$2:B208,B208)</f>
        <v>3</v>
      </c>
      <c r="D208" s="12" t="s">
        <v>1885</v>
      </c>
      <c r="E208" s="12" t="s">
        <v>2285</v>
      </c>
      <c r="F208" s="12" t="s">
        <v>2205</v>
      </c>
      <c r="G208" s="12" t="s">
        <v>2215</v>
      </c>
      <c r="H208" s="12" t="n">
        <v>1988</v>
      </c>
      <c r="I208" s="8"/>
      <c r="J208" s="12" t="s">
        <v>2207</v>
      </c>
      <c r="K208" s="8"/>
      <c r="L208" s="12"/>
      <c r="M208" s="38" t="n">
        <v>0.24</v>
      </c>
      <c r="N208" s="39" t="s">
        <v>2238</v>
      </c>
      <c r="O208" s="8"/>
      <c r="P208" s="8"/>
      <c r="Q208" s="8"/>
      <c r="R208" s="12" t="s">
        <v>2420</v>
      </c>
      <c r="S208" s="9" t="str">
        <f aca="false">IF(ISNA(VLOOKUP($A208,processing!$A:$B,1,0)), "no", "yes")</f>
        <v>yes</v>
      </c>
      <c r="T208" s="9" t="str">
        <f aca="false">IF(ISNA(VLOOKUP($A208,outputs!$A:$B,1,0)), "no", "yes")</f>
        <v>yes</v>
      </c>
      <c r="U208" s="9" t="str">
        <f aca="false">IF(ISNA(VLOOKUP($A208,accuracy!$A:$B,1,0)), "no", "yes")</f>
        <v>no</v>
      </c>
      <c r="V208" s="9" t="str">
        <f aca="false" t="array" ref="V208:V208">INDEX(publications!$A$1:$A$1000, MATCH($B208, publications!$B$1:$B$1000, 0))</f>
        <v>Livia</v>
      </c>
    </row>
    <row r="209" customFormat="false" ht="15" hidden="false" customHeight="false" outlineLevel="0" collapsed="false">
      <c r="A209" s="8" t="str">
        <f aca="false">CONCATENATE(VLOOKUP($B209,publications!$B:$D,3,0), ".", $C209)</f>
        <v>ANVHQVC3.4</v>
      </c>
      <c r="B209" s="12" t="s">
        <v>1453</v>
      </c>
      <c r="C209" s="35" t="n">
        <f aca="false">COUNTIF(B$2:B209,B209)</f>
        <v>4</v>
      </c>
      <c r="D209" s="12" t="s">
        <v>1885</v>
      </c>
      <c r="E209" s="12" t="s">
        <v>2285</v>
      </c>
      <c r="F209" s="12" t="s">
        <v>2205</v>
      </c>
      <c r="G209" s="12" t="s">
        <v>2215</v>
      </c>
      <c r="H209" s="12" t="n">
        <v>2003</v>
      </c>
      <c r="I209" s="8"/>
      <c r="J209" s="12" t="s">
        <v>2207</v>
      </c>
      <c r="K209" s="8"/>
      <c r="L209" s="12"/>
      <c r="M209" s="38" t="n">
        <v>0.12</v>
      </c>
      <c r="N209" s="39" t="s">
        <v>2296</v>
      </c>
      <c r="O209" s="8"/>
      <c r="P209" s="8"/>
      <c r="Q209" s="8"/>
      <c r="R209" s="12" t="s">
        <v>2420</v>
      </c>
      <c r="S209" s="9" t="str">
        <f aca="false">IF(ISNA(VLOOKUP($A209,processing!$A:$B,1,0)), "no", "yes")</f>
        <v>yes</v>
      </c>
      <c r="T209" s="9" t="str">
        <f aca="false">IF(ISNA(VLOOKUP($A209,outputs!$A:$B,1,0)), "no", "yes")</f>
        <v>yes</v>
      </c>
      <c r="U209" s="9" t="str">
        <f aca="false">IF(ISNA(VLOOKUP($A209,accuracy!$A:$B,1,0)), "no", "yes")</f>
        <v>no</v>
      </c>
      <c r="V209" s="9" t="str">
        <f aca="false" t="array" ref="V209:V209">INDEX(publications!$A$1:$A$1000, MATCH($B209, publications!$B$1:$B$1000, 0))</f>
        <v>Livia</v>
      </c>
    </row>
    <row r="210" customFormat="false" ht="15" hidden="false" customHeight="false" outlineLevel="0" collapsed="false">
      <c r="A210" s="8" t="str">
        <f aca="false">CONCATENATE(VLOOKUP($B210,publications!$B:$D,3,0), ".", $C210)</f>
        <v>ANVHQVC3.5</v>
      </c>
      <c r="B210" s="12" t="s">
        <v>1453</v>
      </c>
      <c r="C210" s="35" t="n">
        <f aca="false">COUNTIF(B$2:B210,B210)</f>
        <v>5</v>
      </c>
      <c r="D210" s="12" t="s">
        <v>1885</v>
      </c>
      <c r="E210" s="12" t="s">
        <v>2285</v>
      </c>
      <c r="F210" s="12" t="s">
        <v>2205</v>
      </c>
      <c r="G210" s="12" t="s">
        <v>2215</v>
      </c>
      <c r="H210" s="12" t="n">
        <v>2004</v>
      </c>
      <c r="I210" s="8"/>
      <c r="J210" s="12" t="s">
        <v>2207</v>
      </c>
      <c r="K210" s="8"/>
      <c r="L210" s="12"/>
      <c r="M210" s="38" t="n">
        <v>0.15</v>
      </c>
      <c r="N210" s="39" t="s">
        <v>2288</v>
      </c>
      <c r="O210" s="8"/>
      <c r="P210" s="8"/>
      <c r="Q210" s="8"/>
      <c r="R210" s="12" t="s">
        <v>2420</v>
      </c>
      <c r="S210" s="9" t="str">
        <f aca="false">IF(ISNA(VLOOKUP($A210,processing!$A:$B,1,0)), "no", "yes")</f>
        <v>yes</v>
      </c>
      <c r="T210" s="9" t="str">
        <f aca="false">IF(ISNA(VLOOKUP($A210,outputs!$A:$B,1,0)), "no", "yes")</f>
        <v>yes</v>
      </c>
      <c r="U210" s="9" t="str">
        <f aca="false">IF(ISNA(VLOOKUP($A210,accuracy!$A:$B,1,0)), "no", "yes")</f>
        <v>no</v>
      </c>
      <c r="V210" s="9" t="str">
        <f aca="false" t="array" ref="V210:V210">INDEX(publications!$A$1:$A$1000, MATCH($B210, publications!$B$1:$B$1000, 0))</f>
        <v>Livia</v>
      </c>
    </row>
    <row r="211" customFormat="false" ht="15" hidden="false" customHeight="false" outlineLevel="0" collapsed="false">
      <c r="A211" s="8" t="str">
        <f aca="false">CONCATENATE(VLOOKUP($B211,publications!$B:$D,3,0), ".", $C211)</f>
        <v>RFLJ9CDM.1</v>
      </c>
      <c r="B211" s="12" t="s">
        <v>1455</v>
      </c>
      <c r="C211" s="35" t="n">
        <f aca="false">COUNTIF(B$2:B211,B211)</f>
        <v>1</v>
      </c>
      <c r="D211" s="12" t="s">
        <v>1885</v>
      </c>
      <c r="E211" s="12" t="s">
        <v>2365</v>
      </c>
      <c r="F211" s="12" t="s">
        <v>338</v>
      </c>
      <c r="G211" s="12" t="s">
        <v>2421</v>
      </c>
      <c r="H211" s="12" t="n">
        <v>1969</v>
      </c>
      <c r="I211" s="12" t="n">
        <v>1969</v>
      </c>
      <c r="J211" s="12" t="s">
        <v>2215</v>
      </c>
      <c r="K211" s="12" t="n">
        <v>6100</v>
      </c>
      <c r="L211" s="8"/>
      <c r="M211" s="38" t="n">
        <v>1.86</v>
      </c>
      <c r="N211" s="39" t="s">
        <v>2422</v>
      </c>
      <c r="O211" s="8"/>
      <c r="P211" s="8"/>
      <c r="Q211" s="12" t="n">
        <v>17</v>
      </c>
      <c r="R211" s="12" t="s">
        <v>2423</v>
      </c>
      <c r="S211" s="9" t="str">
        <f aca="false">IF(ISNA(VLOOKUP($A211,processing!$A:$B,1,0)), "no", "yes")</f>
        <v>yes</v>
      </c>
      <c r="T211" s="9" t="str">
        <f aca="false">IF(ISNA(VLOOKUP($A211,outputs!$A:$B,1,0)), "no", "yes")</f>
        <v>yes</v>
      </c>
      <c r="U211" s="9" t="str">
        <f aca="false">IF(ISNA(VLOOKUP($A211,accuracy!$A:$B,1,0)), "no", "yes")</f>
        <v>yes</v>
      </c>
      <c r="V211" s="9" t="str">
        <f aca="false" t="array" ref="V211:V211">INDEX(publications!$A$1:$A$1000, MATCH($B211, publications!$B$1:$B$1000, 0))</f>
        <v>Livia</v>
      </c>
    </row>
    <row r="212" customFormat="false" ht="15" hidden="false" customHeight="false" outlineLevel="0" collapsed="false">
      <c r="A212" s="8" t="str">
        <f aca="false">CONCATENATE(VLOOKUP($B212,publications!$B:$D,3,0), ".", $C212)</f>
        <v>RFLJ9CDM.2</v>
      </c>
      <c r="B212" s="12" t="s">
        <v>1455</v>
      </c>
      <c r="C212" s="35" t="n">
        <f aca="false">COUNTIF(B$2:B212,B212)</f>
        <v>2</v>
      </c>
      <c r="D212" s="12" t="s">
        <v>1885</v>
      </c>
      <c r="E212" s="12" t="s">
        <v>2365</v>
      </c>
      <c r="F212" s="12" t="s">
        <v>338</v>
      </c>
      <c r="G212" s="12" t="s">
        <v>2421</v>
      </c>
      <c r="H212" s="4" t="n">
        <v>1977</v>
      </c>
      <c r="I212" s="4" t="n">
        <v>1977</v>
      </c>
      <c r="J212" s="12" t="s">
        <v>2215</v>
      </c>
      <c r="K212" s="12" t="n">
        <v>5000</v>
      </c>
      <c r="L212" s="8"/>
      <c r="M212" s="38" t="n">
        <v>1.59</v>
      </c>
      <c r="N212" s="39" t="s">
        <v>2288</v>
      </c>
      <c r="O212" s="8"/>
      <c r="P212" s="8"/>
      <c r="Q212" s="12" t="n">
        <v>11</v>
      </c>
      <c r="R212" s="12" t="s">
        <v>2423</v>
      </c>
      <c r="S212" s="9" t="str">
        <f aca="false">IF(ISNA(VLOOKUP($A212,processing!$A:$B,1,0)), "no", "yes")</f>
        <v>no</v>
      </c>
      <c r="T212" s="9" t="str">
        <f aca="false">IF(ISNA(VLOOKUP($A212,outputs!$A:$B,1,0)), "no", "yes")</f>
        <v>no</v>
      </c>
      <c r="U212" s="9" t="str">
        <f aca="false">IF(ISNA(VLOOKUP($A212,accuracy!$A:$B,1,0)), "no", "yes")</f>
        <v>yes</v>
      </c>
      <c r="V212" s="9" t="str">
        <f aca="false" t="array" ref="V212:V212">INDEX(publications!$A$1:$A$1000, MATCH($B212, publications!$B$1:$B$1000, 0))</f>
        <v>Livia</v>
      </c>
    </row>
    <row r="213" customFormat="false" ht="15" hidden="false" customHeight="false" outlineLevel="0" collapsed="false">
      <c r="A213" s="8" t="str">
        <f aca="false">CONCATENATE(VLOOKUP($B213,publications!$B:$D,3,0), ".", $C213)</f>
        <v>RFLJ9CDM.3</v>
      </c>
      <c r="B213" s="12" t="s">
        <v>1455</v>
      </c>
      <c r="C213" s="35" t="n">
        <f aca="false">COUNTIF(B$2:B213,B213)</f>
        <v>3</v>
      </c>
      <c r="D213" s="12" t="s">
        <v>1885</v>
      </c>
      <c r="E213" s="12" t="s">
        <v>2365</v>
      </c>
      <c r="F213" s="12" t="s">
        <v>338</v>
      </c>
      <c r="G213" s="12" t="s">
        <v>2421</v>
      </c>
      <c r="H213" s="12" t="n">
        <v>1986</v>
      </c>
      <c r="I213" s="12" t="n">
        <v>1986</v>
      </c>
      <c r="J213" s="12" t="s">
        <v>2215</v>
      </c>
      <c r="K213" s="12" t="n">
        <v>10000</v>
      </c>
      <c r="L213" s="8"/>
      <c r="M213" s="38" t="n">
        <v>1.54</v>
      </c>
      <c r="N213" s="39" t="s">
        <v>2288</v>
      </c>
      <c r="O213" s="8"/>
      <c r="P213" s="8"/>
      <c r="Q213" s="12" t="n">
        <v>10</v>
      </c>
      <c r="R213" s="12" t="s">
        <v>2424</v>
      </c>
      <c r="S213" s="9" t="str">
        <f aca="false">IF(ISNA(VLOOKUP($A213,processing!$A:$B,1,0)), "no", "yes")</f>
        <v>no</v>
      </c>
      <c r="T213" s="9" t="str">
        <f aca="false">IF(ISNA(VLOOKUP($A213,outputs!$A:$B,1,0)), "no", "yes")</f>
        <v>no</v>
      </c>
      <c r="U213" s="9" t="str">
        <f aca="false">IF(ISNA(VLOOKUP($A213,accuracy!$A:$B,1,0)), "no", "yes")</f>
        <v>yes</v>
      </c>
      <c r="V213" s="9" t="str">
        <f aca="false" t="array" ref="V213:V213">INDEX(publications!$A$1:$A$1000, MATCH($B213, publications!$B$1:$B$1000, 0))</f>
        <v>Livia</v>
      </c>
    </row>
    <row r="214" customFormat="false" ht="15" hidden="false" customHeight="false" outlineLevel="0" collapsed="false">
      <c r="A214" s="8" t="str">
        <f aca="false">CONCATENATE(VLOOKUP($B214,publications!$B:$D,3,0), ".", $C214)</f>
        <v>RWU3ALN9.1</v>
      </c>
      <c r="B214" s="12" t="s">
        <v>1459</v>
      </c>
      <c r="C214" s="35" t="n">
        <f aca="false">COUNTIF(B$2:B214,B214)</f>
        <v>1</v>
      </c>
      <c r="D214" s="12" t="s">
        <v>1885</v>
      </c>
      <c r="E214" s="12" t="s">
        <v>2218</v>
      </c>
      <c r="F214" s="12" t="s">
        <v>2205</v>
      </c>
      <c r="G214" s="4" t="s">
        <v>2425</v>
      </c>
      <c r="H214" s="12" t="n">
        <v>1961</v>
      </c>
      <c r="I214" s="8"/>
      <c r="J214" s="12" t="s">
        <v>2211</v>
      </c>
      <c r="K214" s="8"/>
      <c r="L214" s="8"/>
      <c r="M214" s="36" t="s">
        <v>2208</v>
      </c>
      <c r="N214" s="39" t="s">
        <v>2220</v>
      </c>
      <c r="O214" s="12" t="n">
        <v>1200</v>
      </c>
      <c r="P214" s="12" t="s">
        <v>2229</v>
      </c>
      <c r="Q214" s="12" t="n">
        <v>31</v>
      </c>
      <c r="R214" s="12" t="s">
        <v>2426</v>
      </c>
      <c r="S214" s="9" t="str">
        <f aca="false">IF(ISNA(VLOOKUP($A214,processing!$A:$B,1,0)), "no", "yes")</f>
        <v>yes</v>
      </c>
      <c r="T214" s="9" t="str">
        <f aca="false">IF(ISNA(VLOOKUP($A214,outputs!$A:$B,1,0)), "no", "yes")</f>
        <v>yes</v>
      </c>
      <c r="U214" s="9" t="str">
        <f aca="false">IF(ISNA(VLOOKUP($A214,accuracy!$A:$B,1,0)), "no", "yes")</f>
        <v>yes</v>
      </c>
      <c r="V214" s="9" t="str">
        <f aca="false" t="array" ref="V214:V214">INDEX(publications!$A$1:$A$1000, MATCH($B214, publications!$B$1:$B$1000, 0))</f>
        <v>Livia</v>
      </c>
    </row>
    <row r="215" customFormat="false" ht="15" hidden="false" customHeight="false" outlineLevel="0" collapsed="false">
      <c r="A215" s="8" t="str">
        <f aca="false">CONCATENATE(VLOOKUP($B215,publications!$B:$D,3,0), ".", $C215)</f>
        <v>C5WD2SYT.1</v>
      </c>
      <c r="B215" s="12" t="s">
        <v>1473</v>
      </c>
      <c r="C215" s="35" t="n">
        <f aca="false">COUNTIF(B$2:B215,B215)</f>
        <v>1</v>
      </c>
      <c r="D215" s="12" t="s">
        <v>1885</v>
      </c>
      <c r="E215" s="12" t="s">
        <v>2427</v>
      </c>
      <c r="F215" s="12" t="s">
        <v>2205</v>
      </c>
      <c r="G215" s="12" t="s">
        <v>2215</v>
      </c>
      <c r="H215" s="12" t="n">
        <v>1975</v>
      </c>
      <c r="I215" s="8"/>
      <c r="J215" s="12" t="s">
        <v>2211</v>
      </c>
      <c r="K215" s="12" t="n">
        <v>3800</v>
      </c>
      <c r="L215" s="8"/>
      <c r="M215" s="38" t="n">
        <v>0.89</v>
      </c>
      <c r="N215" s="39" t="s">
        <v>2247</v>
      </c>
      <c r="O215" s="12" t="n">
        <v>2400</v>
      </c>
      <c r="P215" s="12" t="s">
        <v>2229</v>
      </c>
      <c r="Q215" s="12" t="n">
        <v>23</v>
      </c>
      <c r="R215" s="31" t="s">
        <v>2428</v>
      </c>
      <c r="S215" s="9" t="str">
        <f aca="false">IF(ISNA(VLOOKUP($A215,processing!$A:$B,1,0)), "no", "yes")</f>
        <v>yes</v>
      </c>
      <c r="T215" s="9" t="str">
        <f aca="false">IF(ISNA(VLOOKUP($A215,outputs!$A:$B,1,0)), "no", "yes")</f>
        <v>yes</v>
      </c>
      <c r="U215" s="9" t="str">
        <f aca="false">IF(ISNA(VLOOKUP($A215,accuracy!$A:$B,1,0)), "no", "yes")</f>
        <v>yes</v>
      </c>
      <c r="V215" s="9" t="str">
        <f aca="false" t="array" ref="V215:V215">INDEX(publications!$A$1:$A$1000, MATCH($B215, publications!$B$1:$B$1000, 0))</f>
        <v>Livia</v>
      </c>
    </row>
    <row r="216" customFormat="false" ht="15" hidden="false" customHeight="false" outlineLevel="0" collapsed="false">
      <c r="A216" s="8" t="str">
        <f aca="false">CONCATENATE(VLOOKUP($B216,publications!$B:$D,3,0), ".", $C216)</f>
        <v>FW4KPDXH.1</v>
      </c>
      <c r="B216" s="12" t="s">
        <v>1475</v>
      </c>
      <c r="C216" s="35" t="n">
        <f aca="false">COUNTIF(B$2:B216,B216)</f>
        <v>1</v>
      </c>
      <c r="D216" s="12" t="s">
        <v>1885</v>
      </c>
      <c r="E216" s="8"/>
      <c r="F216" s="12" t="s">
        <v>2205</v>
      </c>
      <c r="G216" s="12" t="s">
        <v>2429</v>
      </c>
      <c r="H216" s="12" t="n">
        <v>1950</v>
      </c>
      <c r="I216" s="8"/>
      <c r="J216" s="8"/>
      <c r="K216" s="8"/>
      <c r="L216" s="8"/>
      <c r="M216" s="36" t="s">
        <v>2208</v>
      </c>
      <c r="N216" s="37"/>
      <c r="O216" s="8"/>
      <c r="P216" s="8"/>
      <c r="Q216" s="12" t="n">
        <v>3</v>
      </c>
      <c r="R216" s="8"/>
      <c r="S216" s="9" t="str">
        <f aca="false">IF(ISNA(VLOOKUP($A216,processing!$A:$B,1,0)), "no", "yes")</f>
        <v>yes</v>
      </c>
      <c r="T216" s="9" t="str">
        <f aca="false">IF(ISNA(VLOOKUP($A216,outputs!$A:$B,1,0)), "no", "yes")</f>
        <v>yes</v>
      </c>
      <c r="U216" s="9" t="str">
        <f aca="false">IF(ISNA(VLOOKUP($A216,accuracy!$A:$B,1,0)), "no", "yes")</f>
        <v>yes</v>
      </c>
      <c r="V216" s="9" t="str">
        <f aca="false" t="array" ref="V216:V216">INDEX(publications!$A$1:$A$1000, MATCH($B216, publications!$B$1:$B$1000, 0))</f>
        <v>Livia</v>
      </c>
    </row>
    <row r="217" customFormat="false" ht="15" hidden="false" customHeight="false" outlineLevel="0" collapsed="false">
      <c r="A217" s="8" t="str">
        <f aca="false">CONCATENATE(VLOOKUP($B217,publications!$B:$D,3,0), ".", $C217)</f>
        <v>FW4KPDXH.2</v>
      </c>
      <c r="B217" s="12" t="s">
        <v>1475</v>
      </c>
      <c r="C217" s="35" t="n">
        <f aca="false">COUNTIF(B$2:B217,B217)</f>
        <v>2</v>
      </c>
      <c r="D217" s="12" t="s">
        <v>1885</v>
      </c>
      <c r="E217" s="8"/>
      <c r="F217" s="12" t="s">
        <v>2205</v>
      </c>
      <c r="G217" s="31" t="s">
        <v>2429</v>
      </c>
      <c r="H217" s="12" t="n">
        <v>1966</v>
      </c>
      <c r="I217" s="8"/>
      <c r="J217" s="8"/>
      <c r="K217" s="8"/>
      <c r="L217" s="8"/>
      <c r="M217" s="36" t="s">
        <v>2208</v>
      </c>
      <c r="N217" s="37"/>
      <c r="O217" s="8"/>
      <c r="P217" s="8"/>
      <c r="Q217" s="12" t="n">
        <v>6</v>
      </c>
      <c r="R217" s="8"/>
      <c r="S217" s="9" t="str">
        <f aca="false">IF(ISNA(VLOOKUP($A217,processing!$A:$B,1,0)), "no", "yes")</f>
        <v>no</v>
      </c>
      <c r="T217" s="9" t="str">
        <f aca="false">IF(ISNA(VLOOKUP($A217,outputs!$A:$B,1,0)), "no", "yes")</f>
        <v>yes</v>
      </c>
      <c r="U217" s="9" t="str">
        <f aca="false">IF(ISNA(VLOOKUP($A217,accuracy!$A:$B,1,0)), "no", "yes")</f>
        <v>yes</v>
      </c>
      <c r="V217" s="9" t="str">
        <f aca="false" t="array" ref="V217:V217">INDEX(publications!$A$1:$A$1000, MATCH($B217, publications!$B$1:$B$1000, 0))</f>
        <v>Livia</v>
      </c>
    </row>
    <row r="218" customFormat="false" ht="15" hidden="false" customHeight="false" outlineLevel="0" collapsed="false">
      <c r="A218" s="8" t="str">
        <f aca="false">CONCATENATE(VLOOKUP($B218,publications!$B:$D,3,0), ".", $C218)</f>
        <v>FW4KPDXH.3</v>
      </c>
      <c r="B218" s="12" t="s">
        <v>1475</v>
      </c>
      <c r="C218" s="35" t="n">
        <f aca="false">COUNTIF(B$2:B218,B218)</f>
        <v>3</v>
      </c>
      <c r="D218" s="12" t="s">
        <v>1885</v>
      </c>
      <c r="E218" s="8"/>
      <c r="F218" s="12" t="s">
        <v>2205</v>
      </c>
      <c r="G218" s="31" t="s">
        <v>2430</v>
      </c>
      <c r="H218" s="12" t="n">
        <v>1981</v>
      </c>
      <c r="I218" s="8"/>
      <c r="J218" s="8"/>
      <c r="K218" s="8"/>
      <c r="L218" s="8"/>
      <c r="M218" s="36" t="s">
        <v>2208</v>
      </c>
      <c r="N218" s="37"/>
      <c r="O218" s="8"/>
      <c r="P218" s="8"/>
      <c r="Q218" s="12" t="n">
        <v>49</v>
      </c>
      <c r="R218" s="8"/>
      <c r="S218" s="9" t="str">
        <f aca="false">IF(ISNA(VLOOKUP($A218,processing!$A:$B,1,0)), "no", "yes")</f>
        <v>no</v>
      </c>
      <c r="T218" s="9" t="str">
        <f aca="false">IF(ISNA(VLOOKUP($A218,outputs!$A:$B,1,0)), "no", "yes")</f>
        <v>yes</v>
      </c>
      <c r="U218" s="9" t="str">
        <f aca="false">IF(ISNA(VLOOKUP($A218,accuracy!$A:$B,1,0)), "no", "yes")</f>
        <v>yes</v>
      </c>
      <c r="V218" s="9" t="str">
        <f aca="false" t="array" ref="V218:V218">INDEX(publications!$A$1:$A$1000, MATCH($B218, publications!$B$1:$B$1000, 0))</f>
        <v>Livia</v>
      </c>
    </row>
    <row r="219" customFormat="false" ht="15" hidden="false" customHeight="false" outlineLevel="0" collapsed="false">
      <c r="A219" s="8" t="str">
        <f aca="false">CONCATENATE(VLOOKUP($B219,publications!$B:$D,3,0), ".", $C219)</f>
        <v>FW4KPDXH.4</v>
      </c>
      <c r="B219" s="12" t="s">
        <v>1475</v>
      </c>
      <c r="C219" s="35" t="n">
        <f aca="false">COUNTIF(B$2:B219,B219)</f>
        <v>4</v>
      </c>
      <c r="D219" s="12" t="s">
        <v>1885</v>
      </c>
      <c r="E219" s="8"/>
      <c r="F219" s="12" t="s">
        <v>2205</v>
      </c>
      <c r="G219" s="31" t="s">
        <v>2431</v>
      </c>
      <c r="H219" s="12" t="n">
        <v>1997</v>
      </c>
      <c r="I219" s="8"/>
      <c r="J219" s="8"/>
      <c r="K219" s="8"/>
      <c r="L219" s="8"/>
      <c r="M219" s="36" t="s">
        <v>2208</v>
      </c>
      <c r="N219" s="37"/>
      <c r="O219" s="8"/>
      <c r="P219" s="8"/>
      <c r="Q219" s="12" t="n">
        <v>12</v>
      </c>
      <c r="R219" s="8"/>
      <c r="S219" s="9" t="str">
        <f aca="false">IF(ISNA(VLOOKUP($A219,processing!$A:$B,1,0)), "no", "yes")</f>
        <v>no</v>
      </c>
      <c r="T219" s="9" t="str">
        <f aca="false">IF(ISNA(VLOOKUP($A219,outputs!$A:$B,1,0)), "no", "yes")</f>
        <v>yes</v>
      </c>
      <c r="U219" s="9" t="str">
        <f aca="false">IF(ISNA(VLOOKUP($A219,accuracy!$A:$B,1,0)), "no", "yes")</f>
        <v>yes</v>
      </c>
      <c r="V219" s="9" t="str">
        <f aca="false" t="array" ref="V219:V219">INDEX(publications!$A$1:$A$1000, MATCH($B219, publications!$B$1:$B$1000, 0))</f>
        <v>Livia</v>
      </c>
    </row>
    <row r="220" customFormat="false" ht="15" hidden="false" customHeight="false" outlineLevel="0" collapsed="false">
      <c r="A220" s="8" t="str">
        <f aca="false">CONCATENATE(VLOOKUP($B220,publications!$B:$D,3,0), ".", $C220)</f>
        <v>FW4KPDXH.5</v>
      </c>
      <c r="B220" s="12" t="s">
        <v>1475</v>
      </c>
      <c r="C220" s="35" t="n">
        <f aca="false">COUNTIF(B$2:B220,B220)</f>
        <v>5</v>
      </c>
      <c r="D220" s="12" t="s">
        <v>1885</v>
      </c>
      <c r="E220" s="8"/>
      <c r="F220" s="12" t="s">
        <v>2205</v>
      </c>
      <c r="G220" s="31" t="s">
        <v>2429</v>
      </c>
      <c r="H220" s="12" t="n">
        <v>2003</v>
      </c>
      <c r="I220" s="8"/>
      <c r="J220" s="8"/>
      <c r="K220" s="8"/>
      <c r="L220" s="8"/>
      <c r="M220" s="36" t="s">
        <v>2208</v>
      </c>
      <c r="N220" s="37"/>
      <c r="O220" s="8"/>
      <c r="P220" s="8"/>
      <c r="Q220" s="12" t="n">
        <v>10</v>
      </c>
      <c r="R220" s="8"/>
      <c r="S220" s="9" t="str">
        <f aca="false">IF(ISNA(VLOOKUP($A220,processing!$A:$B,1,0)), "no", "yes")</f>
        <v>no</v>
      </c>
      <c r="T220" s="9" t="str">
        <f aca="false">IF(ISNA(VLOOKUP($A220,outputs!$A:$B,1,0)), "no", "yes")</f>
        <v>yes</v>
      </c>
      <c r="U220" s="9" t="str">
        <f aca="false">IF(ISNA(VLOOKUP($A220,accuracy!$A:$B,1,0)), "no", "yes")</f>
        <v>yes</v>
      </c>
      <c r="V220" s="9" t="str">
        <f aca="false" t="array" ref="V220:V220">INDEX(publications!$A$1:$A$1000, MATCH($B220, publications!$B$1:$B$1000, 0))</f>
        <v>Livia</v>
      </c>
    </row>
    <row r="221" customFormat="false" ht="15" hidden="false" customHeight="false" outlineLevel="0" collapsed="false">
      <c r="A221" s="8" t="str">
        <f aca="false">CONCATENATE(VLOOKUP($B221,publications!$B:$D,3,0), ".", $C221)</f>
        <v>T9UHGZVR.1</v>
      </c>
      <c r="B221" s="12" t="s">
        <v>1477</v>
      </c>
      <c r="C221" s="35" t="n">
        <f aca="false">COUNTIF(B$2:B221,B221)</f>
        <v>1</v>
      </c>
      <c r="D221" s="12" t="s">
        <v>1885</v>
      </c>
      <c r="E221" s="12" t="s">
        <v>2274</v>
      </c>
      <c r="F221" s="12" t="s">
        <v>338</v>
      </c>
      <c r="G221" s="12" t="s">
        <v>2432</v>
      </c>
      <c r="H221" s="12" t="n">
        <v>1936</v>
      </c>
      <c r="I221" s="12" t="n">
        <v>1938</v>
      </c>
      <c r="J221" s="12" t="s">
        <v>2222</v>
      </c>
      <c r="K221" s="8"/>
      <c r="L221" s="8"/>
      <c r="M221" s="36" t="s">
        <v>2208</v>
      </c>
      <c r="N221" s="37"/>
      <c r="O221" s="8"/>
      <c r="P221" s="8"/>
      <c r="Q221" s="8"/>
      <c r="R221" s="12" t="s">
        <v>2433</v>
      </c>
      <c r="S221" s="9" t="str">
        <f aca="false">IF(ISNA(VLOOKUP($A221,processing!$A:$B,1,0)), "no", "yes")</f>
        <v>yes</v>
      </c>
      <c r="T221" s="9" t="str">
        <f aca="false">IF(ISNA(VLOOKUP($A221,outputs!$A:$B,1,0)), "no", "yes")</f>
        <v>yes</v>
      </c>
      <c r="U221" s="9" t="str">
        <f aca="false">IF(ISNA(VLOOKUP($A221,accuracy!$A:$B,1,0)), "no", "yes")</f>
        <v>yes</v>
      </c>
      <c r="V221" s="9" t="str">
        <f aca="false" t="array" ref="V221:V221">INDEX(publications!$A$1:$A$1000, MATCH($B221, publications!$B$1:$B$1000, 0))</f>
        <v>Livia</v>
      </c>
    </row>
    <row r="222" customFormat="false" ht="15" hidden="false" customHeight="false" outlineLevel="0" collapsed="false">
      <c r="A222" s="8" t="str">
        <f aca="false">CONCATENATE(VLOOKUP($B222,publications!$B:$D,3,0), ".", $C222)</f>
        <v>T9UHGZVR.2</v>
      </c>
      <c r="B222" s="12" t="s">
        <v>1477</v>
      </c>
      <c r="C222" s="35" t="n">
        <f aca="false">COUNTIF(B$2:B222,B222)</f>
        <v>2</v>
      </c>
      <c r="D222" s="12" t="s">
        <v>1885</v>
      </c>
      <c r="E222" s="12" t="s">
        <v>2274</v>
      </c>
      <c r="F222" s="12" t="s">
        <v>338</v>
      </c>
      <c r="G222" s="12" t="s">
        <v>2432</v>
      </c>
      <c r="H222" s="12" t="n">
        <v>1961</v>
      </c>
      <c r="I222" s="8"/>
      <c r="J222" s="12" t="s">
        <v>2222</v>
      </c>
      <c r="K222" s="8"/>
      <c r="L222" s="8"/>
      <c r="M222" s="38" t="n">
        <v>0.55</v>
      </c>
      <c r="N222" s="37"/>
      <c r="O222" s="8"/>
      <c r="P222" s="8"/>
      <c r="Q222" s="8"/>
      <c r="R222" s="8"/>
      <c r="S222" s="9" t="str">
        <f aca="false">IF(ISNA(VLOOKUP($A222,processing!$A:$B,1,0)), "no", "yes")</f>
        <v>yes</v>
      </c>
      <c r="T222" s="9" t="str">
        <f aca="false">IF(ISNA(VLOOKUP($A222,outputs!$A:$B,1,0)), "no", "yes")</f>
        <v>yes</v>
      </c>
      <c r="U222" s="9" t="str">
        <f aca="false">IF(ISNA(VLOOKUP($A222,accuracy!$A:$B,1,0)), "no", "yes")</f>
        <v>yes</v>
      </c>
      <c r="V222" s="9" t="str">
        <f aca="false" t="array" ref="V222:V222">INDEX(publications!$A$1:$A$1000, MATCH($B222, publications!$B$1:$B$1000, 0))</f>
        <v>Livia</v>
      </c>
    </row>
    <row r="223" customFormat="false" ht="15" hidden="false" customHeight="false" outlineLevel="0" collapsed="false">
      <c r="A223" s="8" t="str">
        <f aca="false">CONCATENATE(VLOOKUP($B223,publications!$B:$D,3,0), ".", $C223)</f>
        <v>T9UHGZVR.3</v>
      </c>
      <c r="B223" s="12" t="s">
        <v>1477</v>
      </c>
      <c r="C223" s="35" t="n">
        <f aca="false">COUNTIF(B$2:B223,B223)</f>
        <v>3</v>
      </c>
      <c r="D223" s="12" t="s">
        <v>1881</v>
      </c>
      <c r="E223" s="12" t="s">
        <v>2209</v>
      </c>
      <c r="F223" s="12" t="s">
        <v>338</v>
      </c>
      <c r="G223" s="12" t="s">
        <v>2434</v>
      </c>
      <c r="H223" s="12" t="n">
        <v>1965</v>
      </c>
      <c r="I223" s="12" t="n">
        <v>1966</v>
      </c>
      <c r="J223" s="8"/>
      <c r="K223" s="8"/>
      <c r="L223" s="8"/>
      <c r="M223" s="36" t="s">
        <v>2208</v>
      </c>
      <c r="N223" s="37"/>
      <c r="O223" s="8"/>
      <c r="P223" s="8"/>
      <c r="Q223" s="8"/>
      <c r="R223" s="8"/>
      <c r="S223" s="9" t="str">
        <f aca="false">IF(ISNA(VLOOKUP($A223,processing!$A:$B,1,0)), "no", "yes")</f>
        <v>no</v>
      </c>
      <c r="T223" s="9" t="str">
        <f aca="false">IF(ISNA(VLOOKUP($A223,outputs!$A:$B,1,0)), "no", "yes")</f>
        <v>yes</v>
      </c>
      <c r="U223" s="9" t="str">
        <f aca="false">IF(ISNA(VLOOKUP($A223,accuracy!$A:$B,1,0)), "no", "yes")</f>
        <v>yes</v>
      </c>
      <c r="V223" s="9" t="str">
        <f aca="false" t="array" ref="V223:V223">INDEX(publications!$A$1:$A$1000, MATCH($B223, publications!$B$1:$B$1000, 0))</f>
        <v>Livia</v>
      </c>
    </row>
    <row r="224" customFormat="false" ht="15" hidden="false" customHeight="false" outlineLevel="0" collapsed="false">
      <c r="A224" s="8" t="str">
        <f aca="false">CONCATENATE(VLOOKUP($B224,publications!$B:$D,3,0), ".", $C224)</f>
        <v>T9UHGZVR.4</v>
      </c>
      <c r="B224" s="12" t="s">
        <v>1477</v>
      </c>
      <c r="C224" s="35" t="n">
        <f aca="false">COUNTIF(B$2:B224,B224)</f>
        <v>4</v>
      </c>
      <c r="D224" s="12" t="s">
        <v>1881</v>
      </c>
      <c r="E224" s="12" t="s">
        <v>2209</v>
      </c>
      <c r="F224" s="12" t="s">
        <v>338</v>
      </c>
      <c r="G224" s="12" t="s">
        <v>2434</v>
      </c>
      <c r="H224" s="12" t="n">
        <v>1990</v>
      </c>
      <c r="I224" s="8"/>
      <c r="J224" s="12"/>
      <c r="K224" s="8"/>
      <c r="L224" s="8"/>
      <c r="M224" s="38" t="n">
        <v>0.7</v>
      </c>
      <c r="N224" s="37"/>
      <c r="O224" s="8"/>
      <c r="P224" s="8"/>
      <c r="Q224" s="8"/>
      <c r="R224" s="8"/>
      <c r="S224" s="9" t="str">
        <f aca="false">IF(ISNA(VLOOKUP($A224,processing!$A:$B,1,0)), "no", "yes")</f>
        <v>no</v>
      </c>
      <c r="T224" s="9" t="str">
        <f aca="false">IF(ISNA(VLOOKUP($A224,outputs!$A:$B,1,0)), "no", "yes")</f>
        <v>yes</v>
      </c>
      <c r="U224" s="9" t="str">
        <f aca="false">IF(ISNA(VLOOKUP($A224,accuracy!$A:$B,1,0)), "no", "yes")</f>
        <v>yes</v>
      </c>
      <c r="V224" s="9" t="str">
        <f aca="false" t="array" ref="V224:V224">INDEX(publications!$A$1:$A$1000, MATCH($B224, publications!$B$1:$B$1000, 0))</f>
        <v>Livia</v>
      </c>
    </row>
    <row r="225" customFormat="false" ht="15" hidden="false" customHeight="false" outlineLevel="0" collapsed="false">
      <c r="A225" s="8" t="str">
        <f aca="false">CONCATENATE(VLOOKUP($B225,publications!$B:$D,3,0), ".", $C225)</f>
        <v>BRUM54LP.1</v>
      </c>
      <c r="B225" s="12" t="s">
        <v>1489</v>
      </c>
      <c r="C225" s="35" t="n">
        <f aca="false">COUNTIF(B$2:B225,B225)</f>
        <v>1</v>
      </c>
      <c r="D225" s="12" t="s">
        <v>1885</v>
      </c>
      <c r="E225" s="12" t="s">
        <v>1653</v>
      </c>
      <c r="F225" s="12" t="s">
        <v>338</v>
      </c>
      <c r="G225" s="12" t="s">
        <v>2435</v>
      </c>
      <c r="H225" s="12" t="n">
        <v>1953</v>
      </c>
      <c r="I225" s="12" t="n">
        <v>1954</v>
      </c>
      <c r="J225" s="12" t="s">
        <v>2222</v>
      </c>
      <c r="K225" s="12" t="n">
        <v>3500</v>
      </c>
      <c r="L225" s="8"/>
      <c r="M225" s="36" t="s">
        <v>2208</v>
      </c>
      <c r="N225" s="37"/>
      <c r="O225" s="12" t="n">
        <v>15</v>
      </c>
      <c r="P225" s="12" t="s">
        <v>2217</v>
      </c>
      <c r="Q225" s="12" t="n">
        <v>160</v>
      </c>
      <c r="R225" s="12" t="s">
        <v>2436</v>
      </c>
      <c r="S225" s="9" t="str">
        <f aca="false">IF(ISNA(VLOOKUP($A225,processing!$A:$B,1,0)), "no", "yes")</f>
        <v>yes</v>
      </c>
      <c r="T225" s="9" t="str">
        <f aca="false">IF(ISNA(VLOOKUP($A225,outputs!$A:$B,1,0)), "no", "yes")</f>
        <v>yes</v>
      </c>
      <c r="U225" s="9" t="str">
        <f aca="false">IF(ISNA(VLOOKUP($A225,accuracy!$A:$B,1,0)), "no", "yes")</f>
        <v>yes</v>
      </c>
      <c r="V225" s="9" t="str">
        <f aca="false" t="array" ref="V225:V225">INDEX(publications!$A$1:$A$1000, MATCH($B225, publications!$B$1:$B$1000, 0))</f>
        <v>Livia</v>
      </c>
    </row>
    <row r="226" customFormat="false" ht="15" hidden="false" customHeight="false" outlineLevel="0" collapsed="false">
      <c r="A226" s="8" t="str">
        <f aca="false">CONCATENATE(VLOOKUP($B226,publications!$B:$D,3,0), ".", $C226)</f>
        <v>BRUM54LP.2</v>
      </c>
      <c r="B226" s="12" t="s">
        <v>1489</v>
      </c>
      <c r="C226" s="35" t="n">
        <f aca="false">COUNTIF(B$2:B226,B226)</f>
        <v>2</v>
      </c>
      <c r="D226" s="12" t="s">
        <v>1885</v>
      </c>
      <c r="E226" s="12" t="s">
        <v>1653</v>
      </c>
      <c r="F226" s="12" t="s">
        <v>338</v>
      </c>
      <c r="G226" s="24" t="s">
        <v>2437</v>
      </c>
      <c r="H226" s="12" t="n">
        <v>1970</v>
      </c>
      <c r="I226" s="8"/>
      <c r="J226" s="12" t="s">
        <v>2222</v>
      </c>
      <c r="K226" s="12" t="n">
        <v>3590</v>
      </c>
      <c r="L226" s="8"/>
      <c r="M226" s="36" t="s">
        <v>2208</v>
      </c>
      <c r="N226" s="37"/>
      <c r="O226" s="12" t="n">
        <v>12</v>
      </c>
      <c r="P226" s="12" t="s">
        <v>2217</v>
      </c>
      <c r="Q226" s="12" t="n">
        <v>32</v>
      </c>
      <c r="R226" s="12"/>
      <c r="S226" s="9" t="str">
        <f aca="false">IF(ISNA(VLOOKUP($A226,processing!$A:$B,1,0)), "no", "yes")</f>
        <v>no</v>
      </c>
      <c r="T226" s="9" t="str">
        <f aca="false">IF(ISNA(VLOOKUP($A226,outputs!$A:$B,1,0)), "no", "yes")</f>
        <v>yes</v>
      </c>
      <c r="U226" s="9" t="str">
        <f aca="false">IF(ISNA(VLOOKUP($A226,accuracy!$A:$B,1,0)), "no", "yes")</f>
        <v>no</v>
      </c>
      <c r="V226" s="9" t="str">
        <f aca="false" t="array" ref="V226:V226">INDEX(publications!$A$1:$A$1000, MATCH($B226, publications!$B$1:$B$1000, 0))</f>
        <v>Livia</v>
      </c>
    </row>
    <row r="227" customFormat="false" ht="15" hidden="false" customHeight="false" outlineLevel="0" collapsed="false">
      <c r="A227" s="8" t="str">
        <f aca="false">CONCATENATE(VLOOKUP($B227,publications!$B:$D,3,0), ".", $C227)</f>
        <v>BRUM54LP.3</v>
      </c>
      <c r="B227" s="12" t="s">
        <v>1489</v>
      </c>
      <c r="C227" s="35" t="n">
        <f aca="false">COUNTIF(B$2:B227,B227)</f>
        <v>3</v>
      </c>
      <c r="D227" s="12" t="s">
        <v>1885</v>
      </c>
      <c r="E227" s="12" t="s">
        <v>1653</v>
      </c>
      <c r="F227" s="12" t="s">
        <v>338</v>
      </c>
      <c r="G227" s="24" t="s">
        <v>2437</v>
      </c>
      <c r="H227" s="12" t="n">
        <v>1971</v>
      </c>
      <c r="I227" s="8"/>
      <c r="J227" s="12" t="s">
        <v>2222</v>
      </c>
      <c r="K227" s="12" t="n">
        <v>3120</v>
      </c>
      <c r="L227" s="8"/>
      <c r="M227" s="36" t="s">
        <v>2208</v>
      </c>
      <c r="N227" s="37"/>
      <c r="O227" s="12" t="n">
        <v>12</v>
      </c>
      <c r="P227" s="12" t="s">
        <v>2217</v>
      </c>
      <c r="Q227" s="12" t="n">
        <v>91</v>
      </c>
      <c r="R227" s="12"/>
      <c r="S227" s="9" t="str">
        <f aca="false">IF(ISNA(VLOOKUP($A227,processing!$A:$B,1,0)), "no", "yes")</f>
        <v>no</v>
      </c>
      <c r="T227" s="9" t="str">
        <f aca="false">IF(ISNA(VLOOKUP($A227,outputs!$A:$B,1,0)), "no", "yes")</f>
        <v>yes</v>
      </c>
      <c r="U227" s="9" t="str">
        <f aca="false">IF(ISNA(VLOOKUP($A227,accuracy!$A:$B,1,0)), "no", "yes")</f>
        <v>no</v>
      </c>
      <c r="V227" s="9" t="str">
        <f aca="false" t="array" ref="V227:V227">INDEX(publications!$A$1:$A$1000, MATCH($B227, publications!$B$1:$B$1000, 0))</f>
        <v>Livia</v>
      </c>
    </row>
    <row r="228" customFormat="false" ht="15" hidden="false" customHeight="false" outlineLevel="0" collapsed="false">
      <c r="A228" s="8" t="str">
        <f aca="false">CONCATENATE(VLOOKUP($B228,publications!$B:$D,3,0), ".", $C228)</f>
        <v>BRUM54LP.4</v>
      </c>
      <c r="B228" s="12" t="s">
        <v>1489</v>
      </c>
      <c r="C228" s="35" t="n">
        <f aca="false">COUNTIF(B$2:B228,B228)</f>
        <v>4</v>
      </c>
      <c r="D228" s="12" t="s">
        <v>1885</v>
      </c>
      <c r="E228" s="12" t="s">
        <v>1653</v>
      </c>
      <c r="F228" s="12" t="s">
        <v>338</v>
      </c>
      <c r="G228" s="12" t="s">
        <v>2435</v>
      </c>
      <c r="H228" s="12" t="n">
        <v>1982</v>
      </c>
      <c r="I228" s="8"/>
      <c r="J228" s="12" t="s">
        <v>2222</v>
      </c>
      <c r="K228" s="12" t="n">
        <v>6030</v>
      </c>
      <c r="L228" s="8"/>
      <c r="M228" s="36" t="s">
        <v>2208</v>
      </c>
      <c r="N228" s="37"/>
      <c r="O228" s="12" t="n">
        <v>15</v>
      </c>
      <c r="P228" s="12" t="s">
        <v>2217</v>
      </c>
      <c r="Q228" s="12" t="n">
        <v>34</v>
      </c>
      <c r="R228" s="8"/>
      <c r="S228" s="9" t="str">
        <f aca="false">IF(ISNA(VLOOKUP($A228,processing!$A:$B,1,0)), "no", "yes")</f>
        <v>no</v>
      </c>
      <c r="T228" s="9" t="str">
        <f aca="false">IF(ISNA(VLOOKUP($A228,outputs!$A:$B,1,0)), "no", "yes")</f>
        <v>yes</v>
      </c>
      <c r="U228" s="9" t="str">
        <f aca="false">IF(ISNA(VLOOKUP($A228,accuracy!$A:$B,1,0)), "no", "yes")</f>
        <v>no</v>
      </c>
      <c r="V228" s="9" t="str">
        <f aca="false" t="array" ref="V228:V228">INDEX(publications!$A$1:$A$1000, MATCH($B228, publications!$B$1:$B$1000, 0))</f>
        <v>Livia</v>
      </c>
    </row>
    <row r="229" customFormat="false" ht="15" hidden="false" customHeight="false" outlineLevel="0" collapsed="false">
      <c r="A229" s="8" t="str">
        <f aca="false">CONCATENATE(VLOOKUP($B229,publications!$B:$D,3,0), ".", $C229)</f>
        <v>BRUM54LP.5</v>
      </c>
      <c r="B229" s="12" t="s">
        <v>1489</v>
      </c>
      <c r="C229" s="35" t="n">
        <f aca="false">COUNTIF(B$2:B229,B229)</f>
        <v>5</v>
      </c>
      <c r="D229" s="12" t="s">
        <v>1885</v>
      </c>
      <c r="E229" s="12" t="s">
        <v>1653</v>
      </c>
      <c r="F229" s="12" t="s">
        <v>338</v>
      </c>
      <c r="G229" s="12" t="s">
        <v>2435</v>
      </c>
      <c r="H229" s="12" t="n">
        <v>1997</v>
      </c>
      <c r="I229" s="8"/>
      <c r="J229" s="12" t="s">
        <v>2222</v>
      </c>
      <c r="K229" s="12" t="n">
        <v>5860</v>
      </c>
      <c r="L229" s="8"/>
      <c r="M229" s="36" t="s">
        <v>2208</v>
      </c>
      <c r="N229" s="37"/>
      <c r="O229" s="12" t="n">
        <v>15</v>
      </c>
      <c r="P229" s="12" t="s">
        <v>2217</v>
      </c>
      <c r="Q229" s="12" t="n">
        <v>25</v>
      </c>
      <c r="R229" s="8"/>
      <c r="S229" s="9" t="str">
        <f aca="false">IF(ISNA(VLOOKUP($A229,processing!$A:$B,1,0)), "no", "yes")</f>
        <v>no</v>
      </c>
      <c r="T229" s="9" t="str">
        <f aca="false">IF(ISNA(VLOOKUP($A229,outputs!$A:$B,1,0)), "no", "yes")</f>
        <v>yes</v>
      </c>
      <c r="U229" s="9" t="str">
        <f aca="false">IF(ISNA(VLOOKUP($A229,accuracy!$A:$B,1,0)), "no", "yes")</f>
        <v>no</v>
      </c>
      <c r="V229" s="9" t="str">
        <f aca="false" t="array" ref="V229:V229">INDEX(publications!$A$1:$A$1000, MATCH($B229, publications!$B$1:$B$1000, 0))</f>
        <v>Livia</v>
      </c>
    </row>
    <row r="230" customFormat="false" ht="15" hidden="false" customHeight="false" outlineLevel="0" collapsed="false">
      <c r="A230" s="8" t="str">
        <f aca="false">CONCATENATE(VLOOKUP($B230,publications!$B:$D,3,0), ".", $C230)</f>
        <v>KR7QGQ96.1</v>
      </c>
      <c r="B230" s="12" t="s">
        <v>1493</v>
      </c>
      <c r="C230" s="35" t="n">
        <f aca="false">COUNTIF(B$2:B230,B230)</f>
        <v>1</v>
      </c>
      <c r="D230" s="12" t="s">
        <v>1885</v>
      </c>
      <c r="E230" s="12" t="s">
        <v>2234</v>
      </c>
      <c r="F230" s="12" t="s">
        <v>338</v>
      </c>
      <c r="G230" s="12" t="s">
        <v>2240</v>
      </c>
      <c r="H230" s="12" t="n">
        <v>1935</v>
      </c>
      <c r="I230" s="12" t="n">
        <v>1937</v>
      </c>
      <c r="J230" s="12" t="s">
        <v>2207</v>
      </c>
      <c r="K230" s="12" t="s">
        <v>1887</v>
      </c>
      <c r="L230" s="8"/>
      <c r="M230" s="36" t="s">
        <v>2208</v>
      </c>
      <c r="N230" s="39" t="s">
        <v>2438</v>
      </c>
      <c r="O230" s="12" t="n">
        <v>600</v>
      </c>
      <c r="P230" s="12" t="s">
        <v>2229</v>
      </c>
      <c r="Q230" s="12" t="n">
        <v>27</v>
      </c>
      <c r="R230" s="12" t="s">
        <v>2439</v>
      </c>
      <c r="S230" s="9" t="str">
        <f aca="false">IF(ISNA(VLOOKUP($A230,processing!$A:$B,1,0)), "no", "yes")</f>
        <v>yes</v>
      </c>
      <c r="T230" s="9" t="str">
        <f aca="false">IF(ISNA(VLOOKUP($A230,outputs!$A:$B,1,0)), "no", "yes")</f>
        <v>yes</v>
      </c>
      <c r="U230" s="9" t="str">
        <f aca="false">IF(ISNA(VLOOKUP($A230,accuracy!$A:$B,1,0)), "no", "yes")</f>
        <v>yes</v>
      </c>
      <c r="V230" s="9" t="str">
        <f aca="false" t="array" ref="V230:V230">INDEX(publications!$A$1:$A$1000, MATCH($B230, publications!$B$1:$B$1000, 0))</f>
        <v>Livia</v>
      </c>
    </row>
    <row r="231" customFormat="false" ht="15" hidden="false" customHeight="false" outlineLevel="0" collapsed="false">
      <c r="A231" s="8" t="str">
        <f aca="false">CONCATENATE(VLOOKUP($B231,publications!$B:$D,3,0), ".", $C231)</f>
        <v>ERBERDB6.1</v>
      </c>
      <c r="B231" s="12" t="s">
        <v>1501</v>
      </c>
      <c r="C231" s="35" t="n">
        <f aca="false">COUNTIF(B$2:B231,B231)</f>
        <v>1</v>
      </c>
      <c r="D231" s="12" t="s">
        <v>1885</v>
      </c>
      <c r="E231" s="12" t="s">
        <v>2245</v>
      </c>
      <c r="F231" s="12" t="s">
        <v>320</v>
      </c>
      <c r="G231" s="12" t="s">
        <v>2246</v>
      </c>
      <c r="H231" s="12" t="n">
        <v>1942</v>
      </c>
      <c r="I231" s="8"/>
      <c r="J231" s="12" t="s">
        <v>2211</v>
      </c>
      <c r="K231" s="12" t="n">
        <v>3400</v>
      </c>
      <c r="L231" s="8"/>
      <c r="M231" s="38" t="n">
        <v>0.66</v>
      </c>
      <c r="N231" s="39" t="s">
        <v>2244</v>
      </c>
      <c r="O231" s="12" t="n">
        <v>768</v>
      </c>
      <c r="P231" s="12" t="s">
        <v>2229</v>
      </c>
      <c r="Q231" s="12" t="n">
        <v>55</v>
      </c>
      <c r="R231" s="12" t="s">
        <v>2440</v>
      </c>
      <c r="S231" s="9" t="str">
        <f aca="false">IF(ISNA(VLOOKUP($A231,processing!$A:$B,1,0)), "no", "yes")</f>
        <v>yes</v>
      </c>
      <c r="T231" s="9" t="str">
        <f aca="false">IF(ISNA(VLOOKUP($A231,outputs!$A:$B,1,0)), "no", "yes")</f>
        <v>yes</v>
      </c>
      <c r="U231" s="9" t="str">
        <f aca="false">IF(ISNA(VLOOKUP($A231,accuracy!$A:$B,1,0)), "no", "yes")</f>
        <v>yes</v>
      </c>
      <c r="V231" s="9" t="str">
        <f aca="false" t="array" ref="V231:V231">INDEX(publications!$A$1:$A$1000, MATCH($B231, publications!$B$1:$B$1000, 0))</f>
        <v>Livia</v>
      </c>
    </row>
    <row r="232" customFormat="false" ht="15" hidden="false" customHeight="false" outlineLevel="0" collapsed="false">
      <c r="A232" s="8" t="str">
        <f aca="false">CONCATENATE(VLOOKUP($B232,publications!$B:$D,3,0), ".", $C232)</f>
        <v>ERBERDB6.2</v>
      </c>
      <c r="B232" s="12" t="s">
        <v>1501</v>
      </c>
      <c r="C232" s="35" t="n">
        <f aca="false">COUNTIF(B$2:B232,B232)</f>
        <v>2</v>
      </c>
      <c r="D232" s="12" t="s">
        <v>1885</v>
      </c>
      <c r="E232" s="12" t="s">
        <v>2245</v>
      </c>
      <c r="F232" s="12" t="s">
        <v>320</v>
      </c>
      <c r="G232" s="12" t="s">
        <v>2246</v>
      </c>
      <c r="H232" s="12" t="n">
        <v>1962</v>
      </c>
      <c r="I232" s="8"/>
      <c r="J232" s="12" t="s">
        <v>2211</v>
      </c>
      <c r="K232" s="12" t="n">
        <v>3425</v>
      </c>
      <c r="L232" s="8"/>
      <c r="M232" s="38" t="n">
        <v>0.53</v>
      </c>
      <c r="N232" s="39" t="s">
        <v>2283</v>
      </c>
      <c r="O232" s="12" t="n">
        <v>1200</v>
      </c>
      <c r="P232" s="12" t="s">
        <v>2229</v>
      </c>
      <c r="Q232" s="12" t="n">
        <v>35</v>
      </c>
      <c r="R232" s="47" t="s">
        <v>2441</v>
      </c>
      <c r="S232" s="9" t="str">
        <f aca="false">IF(ISNA(VLOOKUP($A232,processing!$A:$B,1,0)), "no", "yes")</f>
        <v>no</v>
      </c>
      <c r="T232" s="9" t="str">
        <f aca="false">IF(ISNA(VLOOKUP($A232,outputs!$A:$B,1,0)), "no", "yes")</f>
        <v>no</v>
      </c>
      <c r="U232" s="9" t="str">
        <f aca="false">IF(ISNA(VLOOKUP($A232,accuracy!$A:$B,1,0)), "no", "yes")</f>
        <v>no</v>
      </c>
      <c r="V232" s="9" t="str">
        <f aca="false" t="array" ref="V232:V232">INDEX(publications!$A$1:$A$1000, MATCH($B232, publications!$B$1:$B$1000, 0))</f>
        <v>Livia</v>
      </c>
    </row>
    <row r="233" customFormat="false" ht="15" hidden="false" customHeight="false" outlineLevel="0" collapsed="false">
      <c r="A233" s="8" t="str">
        <f aca="false">CONCATENATE(VLOOKUP($B233,publications!$B:$D,3,0), ".", $C233)</f>
        <v>ERBERDB6.3</v>
      </c>
      <c r="B233" s="12" t="s">
        <v>1501</v>
      </c>
      <c r="C233" s="35" t="n">
        <f aca="false">COUNTIF(B$2:B233,B233)</f>
        <v>3</v>
      </c>
      <c r="D233" s="12" t="s">
        <v>1885</v>
      </c>
      <c r="E233" s="12" t="s">
        <v>2245</v>
      </c>
      <c r="F233" s="12" t="s">
        <v>320</v>
      </c>
      <c r="G233" s="12" t="s">
        <v>2246</v>
      </c>
      <c r="H233" s="12" t="n">
        <v>1971</v>
      </c>
      <c r="I233" s="8"/>
      <c r="J233" s="12" t="s">
        <v>2211</v>
      </c>
      <c r="K233" s="12" t="n">
        <v>4800</v>
      </c>
      <c r="L233" s="8"/>
      <c r="M233" s="38" t="n">
        <v>0.64</v>
      </c>
      <c r="N233" s="39" t="s">
        <v>2237</v>
      </c>
      <c r="O233" s="12" t="n">
        <v>1200</v>
      </c>
      <c r="P233" s="12" t="s">
        <v>2229</v>
      </c>
      <c r="Q233" s="12" t="n">
        <v>25</v>
      </c>
      <c r="R233" s="47" t="s">
        <v>2442</v>
      </c>
      <c r="S233" s="9" t="str">
        <f aca="false">IF(ISNA(VLOOKUP($A233,processing!$A:$B,1,0)), "no", "yes")</f>
        <v>no</v>
      </c>
      <c r="T233" s="9" t="str">
        <f aca="false">IF(ISNA(VLOOKUP($A233,outputs!$A:$B,1,0)), "no", "yes")</f>
        <v>no</v>
      </c>
      <c r="U233" s="9" t="str">
        <f aca="false">IF(ISNA(VLOOKUP($A233,accuracy!$A:$B,1,0)), "no", "yes")</f>
        <v>no</v>
      </c>
      <c r="V233" s="9" t="str">
        <f aca="false" t="array" ref="V233:V233">INDEX(publications!$A$1:$A$1000, MATCH($B233, publications!$B$1:$B$1000, 0))</f>
        <v>Livia</v>
      </c>
    </row>
    <row r="234" customFormat="false" ht="15" hidden="false" customHeight="false" outlineLevel="0" collapsed="false">
      <c r="A234" s="8" t="str">
        <f aca="false">CONCATENATE(VLOOKUP($B234,publications!$B:$D,3,0), ".", $C234)</f>
        <v>ERBERDB6.4</v>
      </c>
      <c r="B234" s="12" t="s">
        <v>1501</v>
      </c>
      <c r="C234" s="35" t="n">
        <f aca="false">COUNTIF(B$2:B234,B234)</f>
        <v>4</v>
      </c>
      <c r="D234" s="12" t="s">
        <v>1885</v>
      </c>
      <c r="E234" s="12" t="s">
        <v>2245</v>
      </c>
      <c r="F234" s="12" t="s">
        <v>320</v>
      </c>
      <c r="G234" s="12" t="s">
        <v>2246</v>
      </c>
      <c r="H234" s="12" t="n">
        <v>1984</v>
      </c>
      <c r="I234" s="8"/>
      <c r="J234" s="12" t="s">
        <v>2211</v>
      </c>
      <c r="K234" s="12" t="n">
        <v>3870</v>
      </c>
      <c r="L234" s="8"/>
      <c r="M234" s="38" t="n">
        <v>0.36</v>
      </c>
      <c r="N234" s="39" t="s">
        <v>2304</v>
      </c>
      <c r="O234" s="12" t="n">
        <v>1200</v>
      </c>
      <c r="P234" s="12" t="s">
        <v>2229</v>
      </c>
      <c r="Q234" s="12" t="n">
        <v>36</v>
      </c>
      <c r="R234" s="47" t="s">
        <v>2442</v>
      </c>
      <c r="S234" s="9" t="str">
        <f aca="false">IF(ISNA(VLOOKUP($A234,processing!$A:$B,1,0)), "no", "yes")</f>
        <v>no</v>
      </c>
      <c r="T234" s="9" t="str">
        <f aca="false">IF(ISNA(VLOOKUP($A234,outputs!$A:$B,1,0)), "no", "yes")</f>
        <v>no</v>
      </c>
      <c r="U234" s="9" t="str">
        <f aca="false">IF(ISNA(VLOOKUP($A234,accuracy!$A:$B,1,0)), "no", "yes")</f>
        <v>no</v>
      </c>
      <c r="V234" s="9" t="str">
        <f aca="false" t="array" ref="V234:V234">INDEX(publications!$A$1:$A$1000, MATCH($B234, publications!$B$1:$B$1000, 0))</f>
        <v>Livia</v>
      </c>
    </row>
    <row r="235" customFormat="false" ht="15" hidden="false" customHeight="false" outlineLevel="0" collapsed="false">
      <c r="A235" s="8" t="str">
        <f aca="false">CONCATENATE(VLOOKUP($B235,publications!$B:$D,3,0), ".", $C235)</f>
        <v>ERBERDB6.5</v>
      </c>
      <c r="B235" s="12" t="s">
        <v>1501</v>
      </c>
      <c r="C235" s="35" t="n">
        <f aca="false">COUNTIF(B$2:B235,B235)</f>
        <v>5</v>
      </c>
      <c r="D235" s="12" t="s">
        <v>1885</v>
      </c>
      <c r="E235" s="12" t="s">
        <v>2245</v>
      </c>
      <c r="F235" s="12" t="s">
        <v>320</v>
      </c>
      <c r="G235" s="12" t="s">
        <v>2246</v>
      </c>
      <c r="H235" s="12" t="n">
        <v>1992</v>
      </c>
      <c r="I235" s="8"/>
      <c r="J235" s="12" t="s">
        <v>2211</v>
      </c>
      <c r="K235" s="12" t="n">
        <v>3900</v>
      </c>
      <c r="L235" s="8"/>
      <c r="M235" s="38" t="n">
        <v>0.53</v>
      </c>
      <c r="N235" s="39" t="s">
        <v>2283</v>
      </c>
      <c r="O235" s="12" t="n">
        <v>1200</v>
      </c>
      <c r="P235" s="12" t="s">
        <v>2229</v>
      </c>
      <c r="Q235" s="12" t="n">
        <v>23</v>
      </c>
      <c r="R235" s="47" t="s">
        <v>2442</v>
      </c>
      <c r="S235" s="9" t="str">
        <f aca="false">IF(ISNA(VLOOKUP($A235,processing!$A:$B,1,0)), "no", "yes")</f>
        <v>no</v>
      </c>
      <c r="T235" s="9" t="str">
        <f aca="false">IF(ISNA(VLOOKUP($A235,outputs!$A:$B,1,0)), "no", "yes")</f>
        <v>no</v>
      </c>
      <c r="U235" s="9" t="str">
        <f aca="false">IF(ISNA(VLOOKUP($A235,accuracy!$A:$B,1,0)), "no", "yes")</f>
        <v>no</v>
      </c>
      <c r="V235" s="9" t="str">
        <f aca="false" t="array" ref="V235:V235">INDEX(publications!$A$1:$A$1000, MATCH($B235, publications!$B$1:$B$1000, 0))</f>
        <v>Livia</v>
      </c>
    </row>
    <row r="236" customFormat="false" ht="15" hidden="false" customHeight="false" outlineLevel="0" collapsed="false">
      <c r="A236" s="8" t="str">
        <f aca="false">CONCATENATE(VLOOKUP($B236,publications!$B:$D,3,0), ".", $C236)</f>
        <v>ERBERDB6.6</v>
      </c>
      <c r="B236" s="12" t="s">
        <v>1501</v>
      </c>
      <c r="C236" s="35" t="n">
        <f aca="false">COUNTIF(B$2:B236,B236)</f>
        <v>6</v>
      </c>
      <c r="D236" s="12" t="s">
        <v>1885</v>
      </c>
      <c r="E236" s="12" t="s">
        <v>2245</v>
      </c>
      <c r="F236" s="12" t="s">
        <v>320</v>
      </c>
      <c r="G236" s="12" t="s">
        <v>2246</v>
      </c>
      <c r="H236" s="12" t="n">
        <v>1954</v>
      </c>
      <c r="I236" s="8"/>
      <c r="J236" s="12" t="s">
        <v>2211</v>
      </c>
      <c r="K236" s="12" t="n">
        <v>2530</v>
      </c>
      <c r="L236" s="8"/>
      <c r="M236" s="38" t="n">
        <v>0.11</v>
      </c>
      <c r="N236" s="39" t="s">
        <v>2296</v>
      </c>
      <c r="O236" s="12" t="n">
        <v>1200</v>
      </c>
      <c r="P236" s="12" t="s">
        <v>2229</v>
      </c>
      <c r="Q236" s="12" t="n">
        <v>19</v>
      </c>
      <c r="R236" s="47" t="s">
        <v>2443</v>
      </c>
      <c r="S236" s="9" t="str">
        <f aca="false">IF(ISNA(VLOOKUP($A236,processing!$A:$B,1,0)), "no", "yes")</f>
        <v>no</v>
      </c>
      <c r="T236" s="9" t="str">
        <f aca="false">IF(ISNA(VLOOKUP($A236,outputs!$A:$B,1,0)), "no", "yes")</f>
        <v>no</v>
      </c>
      <c r="U236" s="9" t="str">
        <f aca="false">IF(ISNA(VLOOKUP($A236,accuracy!$A:$B,1,0)), "no", "yes")</f>
        <v>no</v>
      </c>
      <c r="V236" s="9" t="str">
        <f aca="false" t="array" ref="V236:V236">INDEX(publications!$A$1:$A$1000, MATCH($B236, publications!$B$1:$B$1000, 0))</f>
        <v>Livia</v>
      </c>
    </row>
    <row r="237" customFormat="false" ht="15" hidden="false" customHeight="false" outlineLevel="0" collapsed="false">
      <c r="A237" s="8" t="str">
        <f aca="false">CONCATENATE(VLOOKUP($B237,publications!$B:$D,3,0), ".", $C237)</f>
        <v>ERBERDB6.7</v>
      </c>
      <c r="B237" s="12" t="s">
        <v>1501</v>
      </c>
      <c r="C237" s="35" t="n">
        <f aca="false">COUNTIF(B$2:B237,B237)</f>
        <v>7</v>
      </c>
      <c r="D237" s="12" t="s">
        <v>1885</v>
      </c>
      <c r="E237" s="12" t="s">
        <v>2245</v>
      </c>
      <c r="F237" s="12" t="s">
        <v>320</v>
      </c>
      <c r="G237" s="12" t="s">
        <v>2246</v>
      </c>
      <c r="H237" s="12" t="n">
        <v>1966</v>
      </c>
      <c r="I237" s="8"/>
      <c r="J237" s="12" t="s">
        <v>2211</v>
      </c>
      <c r="K237" s="12" t="n">
        <v>1780</v>
      </c>
      <c r="L237" s="8"/>
      <c r="M237" s="38" t="n">
        <v>0.17</v>
      </c>
      <c r="N237" s="39" t="s">
        <v>2289</v>
      </c>
      <c r="O237" s="12" t="n">
        <v>1200</v>
      </c>
      <c r="P237" s="12" t="s">
        <v>2229</v>
      </c>
      <c r="Q237" s="12" t="n">
        <v>15</v>
      </c>
      <c r="R237" s="47" t="s">
        <v>2444</v>
      </c>
      <c r="S237" s="9" t="str">
        <f aca="false">IF(ISNA(VLOOKUP($A237,processing!$A:$B,1,0)), "no", "yes")</f>
        <v>no</v>
      </c>
      <c r="T237" s="9" t="str">
        <f aca="false">IF(ISNA(VLOOKUP($A237,outputs!$A:$B,1,0)), "no", "yes")</f>
        <v>no</v>
      </c>
      <c r="U237" s="9" t="str">
        <f aca="false">IF(ISNA(VLOOKUP($A237,accuracy!$A:$B,1,0)), "no", "yes")</f>
        <v>no</v>
      </c>
      <c r="V237" s="9" t="str">
        <f aca="false" t="array" ref="V237:V237">INDEX(publications!$A$1:$A$1000, MATCH($B237, publications!$B$1:$B$1000, 0))</f>
        <v>Livia</v>
      </c>
    </row>
    <row r="238" customFormat="false" ht="15" hidden="false" customHeight="false" outlineLevel="0" collapsed="false">
      <c r="A238" s="8" t="str">
        <f aca="false">CONCATENATE(VLOOKUP($B238,publications!$B:$D,3,0), ".", $C238)</f>
        <v>ERBERDB6.8</v>
      </c>
      <c r="B238" s="12" t="s">
        <v>1501</v>
      </c>
      <c r="C238" s="35" t="n">
        <f aca="false">COUNTIF(B$2:B238,B238)</f>
        <v>8</v>
      </c>
      <c r="D238" s="12" t="s">
        <v>1885</v>
      </c>
      <c r="E238" s="12" t="s">
        <v>2245</v>
      </c>
      <c r="F238" s="12" t="s">
        <v>320</v>
      </c>
      <c r="G238" s="12" t="s">
        <v>2246</v>
      </c>
      <c r="H238" s="12" t="n">
        <v>1970</v>
      </c>
      <c r="I238" s="8"/>
      <c r="J238" s="12" t="s">
        <v>2211</v>
      </c>
      <c r="K238" s="12" t="n">
        <v>1770</v>
      </c>
      <c r="L238" s="8"/>
      <c r="M238" s="38" t="n">
        <v>0.17</v>
      </c>
      <c r="N238" s="39" t="s">
        <v>2289</v>
      </c>
      <c r="O238" s="12" t="n">
        <v>1200</v>
      </c>
      <c r="P238" s="12" t="s">
        <v>2229</v>
      </c>
      <c r="Q238" s="12" t="n">
        <v>19</v>
      </c>
      <c r="R238" s="47" t="s">
        <v>2444</v>
      </c>
      <c r="S238" s="9" t="str">
        <f aca="false">IF(ISNA(VLOOKUP($A238,processing!$A:$B,1,0)), "no", "yes")</f>
        <v>no</v>
      </c>
      <c r="T238" s="9" t="str">
        <f aca="false">IF(ISNA(VLOOKUP($A238,outputs!$A:$B,1,0)), "no", "yes")</f>
        <v>no</v>
      </c>
      <c r="U238" s="9" t="str">
        <f aca="false">IF(ISNA(VLOOKUP($A238,accuracy!$A:$B,1,0)), "no", "yes")</f>
        <v>no</v>
      </c>
      <c r="V238" s="9" t="str">
        <f aca="false" t="array" ref="V238:V238">INDEX(publications!$A$1:$A$1000, MATCH($B238, publications!$B$1:$B$1000, 0))</f>
        <v>Livia</v>
      </c>
    </row>
    <row r="239" customFormat="false" ht="15" hidden="false" customHeight="false" outlineLevel="0" collapsed="false">
      <c r="A239" s="8" t="str">
        <f aca="false">CONCATENATE(VLOOKUP($B239,publications!$B:$D,3,0), ".", $C239)</f>
        <v>ERBERDB6.9</v>
      </c>
      <c r="B239" s="12" t="s">
        <v>1501</v>
      </c>
      <c r="C239" s="35" t="n">
        <f aca="false">COUNTIF(B$2:B239,B239)</f>
        <v>9</v>
      </c>
      <c r="D239" s="12" t="s">
        <v>1885</v>
      </c>
      <c r="E239" s="12" t="s">
        <v>2245</v>
      </c>
      <c r="F239" s="12" t="s">
        <v>320</v>
      </c>
      <c r="G239" s="12" t="s">
        <v>2246</v>
      </c>
      <c r="H239" s="12" t="n">
        <v>1978</v>
      </c>
      <c r="I239" s="8"/>
      <c r="J239" s="12" t="s">
        <v>2211</v>
      </c>
      <c r="K239" s="12" t="n">
        <v>2315</v>
      </c>
      <c r="L239" s="8"/>
      <c r="M239" s="38" t="n">
        <v>0.31</v>
      </c>
      <c r="N239" s="39" t="s">
        <v>2445</v>
      </c>
      <c r="O239" s="12" t="n">
        <v>1200</v>
      </c>
      <c r="P239" s="12" t="s">
        <v>2229</v>
      </c>
      <c r="Q239" s="12" t="n">
        <v>10</v>
      </c>
      <c r="R239" s="47" t="s">
        <v>2446</v>
      </c>
      <c r="S239" s="9" t="str">
        <f aca="false">IF(ISNA(VLOOKUP($A239,processing!$A:$B,1,0)), "no", "yes")</f>
        <v>no</v>
      </c>
      <c r="T239" s="9" t="str">
        <f aca="false">IF(ISNA(VLOOKUP($A239,outputs!$A:$B,1,0)), "no", "yes")</f>
        <v>no</v>
      </c>
      <c r="U239" s="9" t="str">
        <f aca="false">IF(ISNA(VLOOKUP($A239,accuracy!$A:$B,1,0)), "no", "yes")</f>
        <v>no</v>
      </c>
      <c r="V239" s="9" t="str">
        <f aca="false" t="array" ref="V239:V239">INDEX(publications!$A$1:$A$1000, MATCH($B239, publications!$B$1:$B$1000, 0))</f>
        <v>Livia</v>
      </c>
    </row>
    <row r="240" customFormat="false" ht="15" hidden="false" customHeight="false" outlineLevel="0" collapsed="false">
      <c r="A240" s="8" t="str">
        <f aca="false">CONCATENATE(VLOOKUP($B240,publications!$B:$D,3,0), ".", $C240)</f>
        <v>ERBERDB6.10</v>
      </c>
      <c r="B240" s="12" t="s">
        <v>1501</v>
      </c>
      <c r="C240" s="35" t="n">
        <f aca="false">COUNTIF(B$2:B240,B240)</f>
        <v>10</v>
      </c>
      <c r="D240" s="12" t="s">
        <v>1885</v>
      </c>
      <c r="E240" s="12" t="s">
        <v>2245</v>
      </c>
      <c r="F240" s="12" t="s">
        <v>320</v>
      </c>
      <c r="G240" s="12" t="s">
        <v>2246</v>
      </c>
      <c r="H240" s="12" t="n">
        <v>1989</v>
      </c>
      <c r="I240" s="8"/>
      <c r="J240" s="12" t="s">
        <v>2211</v>
      </c>
      <c r="K240" s="12" t="n">
        <v>2550</v>
      </c>
      <c r="L240" s="8"/>
      <c r="M240" s="38" t="n">
        <v>0.21</v>
      </c>
      <c r="N240" s="39" t="s">
        <v>2288</v>
      </c>
      <c r="O240" s="12" t="n">
        <v>1200</v>
      </c>
      <c r="P240" s="12" t="s">
        <v>2229</v>
      </c>
      <c r="Q240" s="12" t="n">
        <v>12</v>
      </c>
      <c r="R240" s="47" t="s">
        <v>2446</v>
      </c>
      <c r="S240" s="9" t="str">
        <f aca="false">IF(ISNA(VLOOKUP($A240,processing!$A:$B,1,0)), "no", "yes")</f>
        <v>no</v>
      </c>
      <c r="T240" s="9" t="str">
        <f aca="false">IF(ISNA(VLOOKUP($A240,outputs!$A:$B,1,0)), "no", "yes")</f>
        <v>no</v>
      </c>
      <c r="U240" s="9" t="str">
        <f aca="false">IF(ISNA(VLOOKUP($A240,accuracy!$A:$B,1,0)), "no", "yes")</f>
        <v>no</v>
      </c>
      <c r="V240" s="9" t="str">
        <f aca="false" t="array" ref="V240:V240">INDEX(publications!$A$1:$A$1000, MATCH($B240, publications!$B$1:$B$1000, 0))</f>
        <v>Livia</v>
      </c>
    </row>
    <row r="241" customFormat="false" ht="15" hidden="false" customHeight="false" outlineLevel="0" collapsed="false">
      <c r="A241" s="8" t="str">
        <f aca="false">CONCATENATE(VLOOKUP($B241,publications!$B:$D,3,0), ".", $C241)</f>
        <v>96JUIQK7.1</v>
      </c>
      <c r="B241" s="12" t="s">
        <v>1507</v>
      </c>
      <c r="C241" s="35" t="n">
        <f aca="false">COUNTIF(B$2:B241,B241)</f>
        <v>1</v>
      </c>
      <c r="D241" s="12" t="s">
        <v>1885</v>
      </c>
      <c r="E241" s="12" t="s">
        <v>2252</v>
      </c>
      <c r="F241" s="12" t="s">
        <v>320</v>
      </c>
      <c r="G241" s="31" t="s">
        <v>2447</v>
      </c>
      <c r="H241" s="12" t="n">
        <v>1966</v>
      </c>
      <c r="I241" s="8"/>
      <c r="J241" s="8"/>
      <c r="K241" s="12" t="n">
        <v>3500</v>
      </c>
      <c r="L241" s="8"/>
      <c r="M241" s="36" t="s">
        <v>2208</v>
      </c>
      <c r="N241" s="39" t="s">
        <v>2244</v>
      </c>
      <c r="O241" s="8"/>
      <c r="P241" s="8"/>
      <c r="Q241" s="12" t="n">
        <v>36</v>
      </c>
      <c r="R241" s="12" t="s">
        <v>2448</v>
      </c>
      <c r="S241" s="9" t="str">
        <f aca="false">IF(ISNA(VLOOKUP($A241,processing!$A:$B,1,0)), "no", "yes")</f>
        <v>yes</v>
      </c>
      <c r="T241" s="9" t="str">
        <f aca="false">IF(ISNA(VLOOKUP($A241,outputs!$A:$B,1,0)), "no", "yes")</f>
        <v>yes</v>
      </c>
      <c r="U241" s="9" t="str">
        <f aca="false">IF(ISNA(VLOOKUP($A241,accuracy!$A:$B,1,0)), "no", "yes")</f>
        <v>yes</v>
      </c>
      <c r="V241" s="9" t="str">
        <f aca="false" t="array" ref="V241:V241">INDEX(publications!$A$1:$A$1000, MATCH($B241, publications!$B$1:$B$1000, 0))</f>
        <v>Livia</v>
      </c>
    </row>
    <row r="242" customFormat="false" ht="15" hidden="false" customHeight="false" outlineLevel="0" collapsed="false">
      <c r="A242" s="8" t="str">
        <f aca="false">CONCATENATE(VLOOKUP($B242,publications!$B:$D,3,0), ".", $C242)</f>
        <v>96JUIQK7.2</v>
      </c>
      <c r="B242" s="12" t="s">
        <v>1507</v>
      </c>
      <c r="C242" s="35" t="n">
        <f aca="false">COUNTIF(B$2:B242,B242)</f>
        <v>2</v>
      </c>
      <c r="D242" s="12" t="s">
        <v>1885</v>
      </c>
      <c r="E242" s="12" t="s">
        <v>2252</v>
      </c>
      <c r="F242" s="12" t="s">
        <v>320</v>
      </c>
      <c r="G242" s="31" t="s">
        <v>2447</v>
      </c>
      <c r="H242" s="12" t="n">
        <v>1976</v>
      </c>
      <c r="I242" s="8"/>
      <c r="J242" s="8"/>
      <c r="K242" s="12" t="n">
        <v>2000</v>
      </c>
      <c r="L242" s="8"/>
      <c r="M242" s="36" t="s">
        <v>2208</v>
      </c>
      <c r="N242" s="48" t="s">
        <v>2288</v>
      </c>
      <c r="O242" s="8"/>
      <c r="P242" s="8"/>
      <c r="Q242" s="12" t="n">
        <v>64</v>
      </c>
      <c r="R242" s="12" t="s">
        <v>2448</v>
      </c>
      <c r="S242" s="9" t="str">
        <f aca="false">IF(ISNA(VLOOKUP($A242,processing!$A:$B,1,0)), "no", "yes")</f>
        <v>no</v>
      </c>
      <c r="T242" s="9" t="str">
        <f aca="false">IF(ISNA(VLOOKUP($A242,outputs!$A:$B,1,0)), "no", "yes")</f>
        <v>no</v>
      </c>
      <c r="U242" s="9" t="str">
        <f aca="false">IF(ISNA(VLOOKUP($A242,accuracy!$A:$B,1,0)), "no", "yes")</f>
        <v>no</v>
      </c>
      <c r="V242" s="9" t="str">
        <f aca="false" t="array" ref="V242:V242">INDEX(publications!$A$1:$A$1000, MATCH($B242, publications!$B$1:$B$1000, 0))</f>
        <v>Livia</v>
      </c>
    </row>
    <row r="243" customFormat="false" ht="15" hidden="false" customHeight="false" outlineLevel="0" collapsed="false">
      <c r="A243" s="8" t="str">
        <f aca="false">CONCATENATE(VLOOKUP($B243,publications!$B:$D,3,0), ".", $C243)</f>
        <v>96JUIQK7.3</v>
      </c>
      <c r="B243" s="12" t="s">
        <v>1507</v>
      </c>
      <c r="C243" s="35" t="n">
        <f aca="false">COUNTIF(B$2:B243,B243)</f>
        <v>3</v>
      </c>
      <c r="D243" s="12" t="s">
        <v>1885</v>
      </c>
      <c r="E243" s="12" t="s">
        <v>2252</v>
      </c>
      <c r="F243" s="12" t="s">
        <v>320</v>
      </c>
      <c r="G243" s="31" t="s">
        <v>2447</v>
      </c>
      <c r="H243" s="12" t="n">
        <v>1996</v>
      </c>
      <c r="I243" s="8"/>
      <c r="J243" s="8"/>
      <c r="K243" s="12" t="n">
        <v>3900</v>
      </c>
      <c r="L243" s="8"/>
      <c r="M243" s="36" t="s">
        <v>2208</v>
      </c>
      <c r="N243" s="48" t="s">
        <v>2283</v>
      </c>
      <c r="O243" s="8"/>
      <c r="P243" s="8"/>
      <c r="Q243" s="12" t="n">
        <v>34</v>
      </c>
      <c r="R243" s="12" t="s">
        <v>2449</v>
      </c>
      <c r="S243" s="9" t="str">
        <f aca="false">IF(ISNA(VLOOKUP($A243,processing!$A:$B,1,0)), "no", "yes")</f>
        <v>no</v>
      </c>
      <c r="T243" s="9" t="str">
        <f aca="false">IF(ISNA(VLOOKUP($A243,outputs!$A:$B,1,0)), "no", "yes")</f>
        <v>no</v>
      </c>
      <c r="U243" s="9" t="str">
        <f aca="false">IF(ISNA(VLOOKUP($A243,accuracy!$A:$B,1,0)), "no", "yes")</f>
        <v>no</v>
      </c>
      <c r="V243" s="9" t="str">
        <f aca="false" t="array" ref="V243:V243">INDEX(publications!$A$1:$A$1000, MATCH($B243, publications!$B$1:$B$1000, 0))</f>
        <v>Livia</v>
      </c>
    </row>
    <row r="244" customFormat="false" ht="15" hidden="false" customHeight="false" outlineLevel="0" collapsed="false">
      <c r="A244" s="8" t="str">
        <f aca="false">CONCATENATE(VLOOKUP($B244,publications!$B:$D,3,0), ".", $C244)</f>
        <v>96JUIQK7.4</v>
      </c>
      <c r="B244" s="12" t="s">
        <v>1507</v>
      </c>
      <c r="C244" s="35" t="n">
        <f aca="false">COUNTIF(B$2:B244,B244)</f>
        <v>4</v>
      </c>
      <c r="D244" s="12" t="s">
        <v>1885</v>
      </c>
      <c r="E244" s="12" t="s">
        <v>2252</v>
      </c>
      <c r="F244" s="12" t="s">
        <v>320</v>
      </c>
      <c r="G244" s="31" t="s">
        <v>2447</v>
      </c>
      <c r="H244" s="12" t="n">
        <v>2006</v>
      </c>
      <c r="I244" s="8"/>
      <c r="J244" s="8"/>
      <c r="K244" s="12" t="n">
        <v>4600</v>
      </c>
      <c r="L244" s="8"/>
      <c r="M244" s="36" t="s">
        <v>2208</v>
      </c>
      <c r="N244" s="48" t="s">
        <v>2237</v>
      </c>
      <c r="O244" s="8"/>
      <c r="P244" s="8"/>
      <c r="Q244" s="12" t="n">
        <v>21</v>
      </c>
      <c r="R244" s="12" t="s">
        <v>2450</v>
      </c>
      <c r="S244" s="9" t="str">
        <f aca="false">IF(ISNA(VLOOKUP($A244,processing!$A:$B,1,0)), "no", "yes")</f>
        <v>no</v>
      </c>
      <c r="T244" s="9" t="str">
        <f aca="false">IF(ISNA(VLOOKUP($A244,outputs!$A:$B,1,0)), "no", "yes")</f>
        <v>no</v>
      </c>
      <c r="U244" s="9" t="str">
        <f aca="false">IF(ISNA(VLOOKUP($A244,accuracy!$A:$B,1,0)), "no", "yes")</f>
        <v>no</v>
      </c>
      <c r="V244" s="9" t="str">
        <f aca="false" t="array" ref="V244:V244">INDEX(publications!$A$1:$A$1000, MATCH($B244, publications!$B$1:$B$1000, 0))</f>
        <v>Livia</v>
      </c>
    </row>
    <row r="245" customFormat="false" ht="15" hidden="false" customHeight="false" outlineLevel="0" collapsed="false">
      <c r="A245" s="8" t="str">
        <f aca="false">CONCATENATE(VLOOKUP($B245,publications!$B:$D,3,0), ".", $C245)</f>
        <v>4N97ZMU9.1</v>
      </c>
      <c r="B245" s="12" t="s">
        <v>1509</v>
      </c>
      <c r="C245" s="35" t="n">
        <f aca="false">COUNTIF(B$2:B245,B245)</f>
        <v>1</v>
      </c>
      <c r="D245" s="12" t="s">
        <v>1885</v>
      </c>
      <c r="E245" s="12" t="s">
        <v>2451</v>
      </c>
      <c r="F245" s="12" t="s">
        <v>320</v>
      </c>
      <c r="G245" s="12" t="s">
        <v>2452</v>
      </c>
      <c r="H245" s="12" t="n">
        <v>1947</v>
      </c>
      <c r="I245" s="8"/>
      <c r="J245" s="12" t="s">
        <v>2207</v>
      </c>
      <c r="K245" s="8"/>
      <c r="L245" s="8"/>
      <c r="M245" s="36" t="s">
        <v>2208</v>
      </c>
      <c r="N245" s="48" t="s">
        <v>2237</v>
      </c>
      <c r="O245" s="12" t="n">
        <v>21</v>
      </c>
      <c r="P245" s="12" t="s">
        <v>2217</v>
      </c>
      <c r="Q245" s="12" t="n">
        <v>24</v>
      </c>
      <c r="R245" s="12" t="s">
        <v>2453</v>
      </c>
      <c r="S245" s="9" t="str">
        <f aca="false">IF(ISNA(VLOOKUP($A245,processing!$A:$B,1,0)), "no", "yes")</f>
        <v>yes</v>
      </c>
      <c r="T245" s="9" t="str">
        <f aca="false">IF(ISNA(VLOOKUP($A245,outputs!$A:$B,1,0)), "no", "yes")</f>
        <v>yes</v>
      </c>
      <c r="U245" s="9" t="str">
        <f aca="false">IF(ISNA(VLOOKUP($A245,accuracy!$A:$B,1,0)), "no", "yes")</f>
        <v>yes</v>
      </c>
      <c r="V245" s="9" t="str">
        <f aca="false" t="array" ref="V245:V245">INDEX(publications!$A$1:$A$1000, MATCH($B245, publications!$B$1:$B$1000, 0))</f>
        <v>Livia</v>
      </c>
    </row>
    <row r="246" customFormat="false" ht="15" hidden="false" customHeight="false" outlineLevel="0" collapsed="false">
      <c r="A246" s="8" t="str">
        <f aca="false">CONCATENATE(VLOOKUP($B246,publications!$B:$D,3,0), ".", $C246)</f>
        <v>PJ3SVQP3.1</v>
      </c>
      <c r="B246" s="12" t="s">
        <v>1517</v>
      </c>
      <c r="C246" s="35" t="n">
        <f aca="false">COUNTIF(B$2:B246,B246)</f>
        <v>1</v>
      </c>
      <c r="D246" s="12" t="s">
        <v>1885</v>
      </c>
      <c r="E246" s="12" t="s">
        <v>2454</v>
      </c>
      <c r="F246" s="12" t="s">
        <v>2205</v>
      </c>
      <c r="G246" s="12" t="s">
        <v>2455</v>
      </c>
      <c r="H246" s="12" t="n">
        <v>1948</v>
      </c>
      <c r="I246" s="12" t="s">
        <v>2456</v>
      </c>
      <c r="J246" s="12" t="s">
        <v>2222</v>
      </c>
      <c r="K246" s="8"/>
      <c r="L246" s="8"/>
      <c r="M246" s="36" t="s">
        <v>2208</v>
      </c>
      <c r="N246" s="48" t="s">
        <v>2237</v>
      </c>
      <c r="O246" s="12" t="n">
        <v>21</v>
      </c>
      <c r="P246" s="12" t="s">
        <v>2217</v>
      </c>
      <c r="Q246" s="12" t="n">
        <v>12</v>
      </c>
      <c r="R246" s="12" t="s">
        <v>2457</v>
      </c>
      <c r="S246" s="9" t="str">
        <f aca="false">IF(ISNA(VLOOKUP($A246,processing!$A:$B,1,0)), "no", "yes")</f>
        <v>yes</v>
      </c>
      <c r="T246" s="9" t="str">
        <f aca="false">IF(ISNA(VLOOKUP($A246,outputs!$A:$B,1,0)), "no", "yes")</f>
        <v>yes</v>
      </c>
      <c r="U246" s="9" t="str">
        <f aca="false">IF(ISNA(VLOOKUP($A246,accuracy!$A:$B,1,0)), "no", "yes")</f>
        <v>yes</v>
      </c>
      <c r="V246" s="9" t="str">
        <f aca="false" t="array" ref="V246:V246">INDEX(publications!$A$1:$A$1000, MATCH($B246, publications!$B$1:$B$1000, 0))</f>
        <v>Livia</v>
      </c>
    </row>
    <row r="247" customFormat="false" ht="15" hidden="false" customHeight="false" outlineLevel="0" collapsed="false">
      <c r="A247" s="8" t="str">
        <f aca="false">CONCATENATE(VLOOKUP($B247,publications!$B:$D,3,0), ".", $C247)</f>
        <v>PJ3SVQP3.2</v>
      </c>
      <c r="B247" s="12" t="s">
        <v>1517</v>
      </c>
      <c r="C247" s="35" t="n">
        <f aca="false">COUNTIF(B$2:B247,B247)</f>
        <v>2</v>
      </c>
      <c r="D247" s="12" t="s">
        <v>1885</v>
      </c>
      <c r="E247" s="12" t="s">
        <v>2454</v>
      </c>
      <c r="F247" s="12" t="s">
        <v>2205</v>
      </c>
      <c r="G247" s="31" t="s">
        <v>2458</v>
      </c>
      <c r="H247" s="12" t="n">
        <v>1949</v>
      </c>
      <c r="I247" s="12" t="s">
        <v>2459</v>
      </c>
      <c r="J247" s="12" t="s">
        <v>2222</v>
      </c>
      <c r="K247" s="8"/>
      <c r="L247" s="8"/>
      <c r="M247" s="36" t="s">
        <v>2208</v>
      </c>
      <c r="N247" s="39" t="s">
        <v>2236</v>
      </c>
      <c r="O247" s="12" t="n">
        <v>21</v>
      </c>
      <c r="P247" s="12" t="s">
        <v>2217</v>
      </c>
      <c r="Q247" s="12" t="n">
        <v>237</v>
      </c>
      <c r="R247" s="31" t="s">
        <v>2460</v>
      </c>
      <c r="S247" s="9" t="str">
        <f aca="false">IF(ISNA(VLOOKUP($A247,processing!$A:$B,1,0)), "no", "yes")</f>
        <v>no</v>
      </c>
      <c r="T247" s="9" t="str">
        <f aca="false">IF(ISNA(VLOOKUP($A247,outputs!$A:$B,1,0)), "no", "yes")</f>
        <v>no</v>
      </c>
      <c r="U247" s="9" t="str">
        <f aca="false">IF(ISNA(VLOOKUP($A247,accuracy!$A:$B,1,0)), "no", "yes")</f>
        <v>yes</v>
      </c>
      <c r="V247" s="9" t="str">
        <f aca="false" t="array" ref="V247:V247">INDEX(publications!$A$1:$A$1000, MATCH($B247, publications!$B$1:$B$1000, 0))</f>
        <v>Livia</v>
      </c>
    </row>
    <row r="248" customFormat="false" ht="15" hidden="false" customHeight="false" outlineLevel="0" collapsed="false">
      <c r="A248" s="8" t="str">
        <f aca="false">CONCATENATE(VLOOKUP($B248,publications!$B:$D,3,0), ".", $C248)</f>
        <v>PJ3SVQP3.3</v>
      </c>
      <c r="B248" s="12" t="s">
        <v>1517</v>
      </c>
      <c r="C248" s="35" t="n">
        <f aca="false">COUNTIF(B$2:B248,B248)</f>
        <v>3</v>
      </c>
      <c r="D248" s="12" t="s">
        <v>1885</v>
      </c>
      <c r="E248" s="12" t="s">
        <v>2454</v>
      </c>
      <c r="F248" s="12" t="s">
        <v>2205</v>
      </c>
      <c r="G248" s="31" t="s">
        <v>2458</v>
      </c>
      <c r="H248" s="12" t="n">
        <v>1971</v>
      </c>
      <c r="I248" s="12" t="s">
        <v>2461</v>
      </c>
      <c r="J248" s="12" t="s">
        <v>2222</v>
      </c>
      <c r="K248" s="8"/>
      <c r="L248" s="8"/>
      <c r="M248" s="36" t="s">
        <v>2208</v>
      </c>
      <c r="N248" s="48" t="s">
        <v>2286</v>
      </c>
      <c r="O248" s="12" t="n">
        <v>21</v>
      </c>
      <c r="P248" s="12" t="s">
        <v>2217</v>
      </c>
      <c r="Q248" s="12" t="n">
        <v>38</v>
      </c>
      <c r="R248" s="31" t="s">
        <v>2462</v>
      </c>
      <c r="S248" s="9" t="str">
        <f aca="false">IF(ISNA(VLOOKUP($A248,processing!$A:$B,1,0)), "no", "yes")</f>
        <v>no</v>
      </c>
      <c r="T248" s="9" t="str">
        <f aca="false">IF(ISNA(VLOOKUP($A248,outputs!$A:$B,1,0)), "no", "yes")</f>
        <v>no</v>
      </c>
      <c r="U248" s="9" t="str">
        <f aca="false">IF(ISNA(VLOOKUP($A248,accuracy!$A:$B,1,0)), "no", "yes")</f>
        <v>yes</v>
      </c>
      <c r="V248" s="9" t="str">
        <f aca="false" t="array" ref="V248:V248">INDEX(publications!$A$1:$A$1000, MATCH($B248, publications!$B$1:$B$1000, 0))</f>
        <v>Livia</v>
      </c>
    </row>
    <row r="249" customFormat="false" ht="15" hidden="false" customHeight="false" outlineLevel="0" collapsed="false">
      <c r="A249" s="8" t="str">
        <f aca="false">CONCATENATE(VLOOKUP($B249,publications!$B:$D,3,0), ".", $C249)</f>
        <v>PJ3SVQP3.4</v>
      </c>
      <c r="B249" s="12" t="s">
        <v>1517</v>
      </c>
      <c r="C249" s="35" t="n">
        <f aca="false">COUNTIF(B$2:B249,B249)</f>
        <v>4</v>
      </c>
      <c r="D249" s="12" t="s">
        <v>1885</v>
      </c>
      <c r="E249" s="12" t="s">
        <v>2454</v>
      </c>
      <c r="F249" s="12" t="s">
        <v>2205</v>
      </c>
      <c r="G249" s="31" t="s">
        <v>2458</v>
      </c>
      <c r="H249" s="12" t="n">
        <v>1972</v>
      </c>
      <c r="I249" s="12" t="s">
        <v>2463</v>
      </c>
      <c r="J249" s="12" t="s">
        <v>2222</v>
      </c>
      <c r="K249" s="8"/>
      <c r="L249" s="8"/>
      <c r="M249" s="36" t="s">
        <v>2208</v>
      </c>
      <c r="N249" s="48" t="s">
        <v>2244</v>
      </c>
      <c r="O249" s="12" t="n">
        <v>21</v>
      </c>
      <c r="P249" s="12" t="s">
        <v>2217</v>
      </c>
      <c r="Q249" s="12" t="n">
        <v>130</v>
      </c>
      <c r="R249" s="31" t="s">
        <v>2460</v>
      </c>
      <c r="S249" s="9" t="str">
        <f aca="false">IF(ISNA(VLOOKUP($A249,processing!$A:$B,1,0)), "no", "yes")</f>
        <v>no</v>
      </c>
      <c r="T249" s="9" t="str">
        <f aca="false">IF(ISNA(VLOOKUP($A249,outputs!$A:$B,1,0)), "no", "yes")</f>
        <v>no</v>
      </c>
      <c r="U249" s="9" t="str">
        <f aca="false">IF(ISNA(VLOOKUP($A249,accuracy!$A:$B,1,0)), "no", "yes")</f>
        <v>yes</v>
      </c>
      <c r="V249" s="9" t="str">
        <f aca="false" t="array" ref="V249:V249">INDEX(publications!$A$1:$A$1000, MATCH($B249, publications!$B$1:$B$1000, 0))</f>
        <v>Livia</v>
      </c>
    </row>
    <row r="250" customFormat="false" ht="15" hidden="false" customHeight="false" outlineLevel="0" collapsed="false">
      <c r="A250" s="8" t="str">
        <f aca="false">CONCATENATE(VLOOKUP($B250,publications!$B:$D,3,0), ".", $C250)</f>
        <v>AYRB3XCS.1</v>
      </c>
      <c r="B250" s="12" t="s">
        <v>1519</v>
      </c>
      <c r="C250" s="35" t="n">
        <f aca="false">COUNTIF(B$2:B250,B250)</f>
        <v>1</v>
      </c>
      <c r="D250" s="12" t="s">
        <v>1973</v>
      </c>
      <c r="E250" s="12" t="s">
        <v>2274</v>
      </c>
      <c r="F250" s="12" t="s">
        <v>338</v>
      </c>
      <c r="G250" s="12" t="s">
        <v>2464</v>
      </c>
      <c r="H250" s="12" t="n">
        <v>1910</v>
      </c>
      <c r="I250" s="12" t="n">
        <v>1911</v>
      </c>
      <c r="J250" s="12" t="s">
        <v>2211</v>
      </c>
      <c r="K250" s="8"/>
      <c r="L250" s="8"/>
      <c r="M250" s="36" t="s">
        <v>2208</v>
      </c>
      <c r="N250" s="37"/>
      <c r="O250" s="8"/>
      <c r="P250" s="8"/>
      <c r="Q250" s="12" t="n">
        <v>17</v>
      </c>
      <c r="R250" s="47" t="s">
        <v>2465</v>
      </c>
      <c r="S250" s="9" t="str">
        <f aca="false">IF(ISNA(VLOOKUP($A250,processing!$A:$B,1,0)), "no", "yes")</f>
        <v>yes</v>
      </c>
      <c r="T250" s="9" t="str">
        <f aca="false">IF(ISNA(VLOOKUP($A250,outputs!$A:$B,1,0)), "no", "yes")</f>
        <v>yes</v>
      </c>
      <c r="U250" s="9" t="str">
        <f aca="false">IF(ISNA(VLOOKUP($A250,accuracy!$A:$B,1,0)), "no", "yes")</f>
        <v>yes</v>
      </c>
      <c r="V250" s="9" t="str">
        <f aca="false" t="array" ref="V250:V250">INDEX(publications!$A$1:$A$1000, MATCH($B250, publications!$B$1:$B$1000, 0))</f>
        <v>Livia</v>
      </c>
    </row>
    <row r="251" customFormat="false" ht="15" hidden="false" customHeight="false" outlineLevel="0" collapsed="false">
      <c r="A251" s="8" t="str">
        <f aca="false">CONCATENATE(VLOOKUP($B251,publications!$B:$D,3,0), ".", $C251)</f>
        <v>AYRB3XCS.2</v>
      </c>
      <c r="B251" s="12" t="s">
        <v>1519</v>
      </c>
      <c r="C251" s="35" t="n">
        <f aca="false">COUNTIF(B$2:B251,B251)</f>
        <v>2</v>
      </c>
      <c r="D251" s="12" t="s">
        <v>1885</v>
      </c>
      <c r="E251" s="12" t="s">
        <v>2274</v>
      </c>
      <c r="F251" s="12" t="s">
        <v>338</v>
      </c>
      <c r="G251" s="12" t="s">
        <v>2432</v>
      </c>
      <c r="H251" s="12" t="n">
        <v>1936</v>
      </c>
      <c r="I251" s="8"/>
      <c r="J251" s="12" t="s">
        <v>2211</v>
      </c>
      <c r="K251" s="8"/>
      <c r="L251" s="8"/>
      <c r="M251" s="36" t="s">
        <v>2208</v>
      </c>
      <c r="N251" s="37"/>
      <c r="O251" s="8"/>
      <c r="P251" s="8"/>
      <c r="Q251" s="12" t="n">
        <v>44</v>
      </c>
      <c r="R251" s="8"/>
      <c r="S251" s="9" t="str">
        <f aca="false">IF(ISNA(VLOOKUP($A251,processing!$A:$B,1,0)), "no", "yes")</f>
        <v>yes</v>
      </c>
      <c r="T251" s="9" t="str">
        <f aca="false">IF(ISNA(VLOOKUP($A251,outputs!$A:$B,1,0)), "no", "yes")</f>
        <v>yes</v>
      </c>
      <c r="U251" s="9" t="str">
        <f aca="false">IF(ISNA(VLOOKUP($A251,accuracy!$A:$B,1,0)), "no", "yes")</f>
        <v>yes</v>
      </c>
      <c r="V251" s="9" t="str">
        <f aca="false" t="array" ref="V251:V251">INDEX(publications!$A$1:$A$1000, MATCH($B251, publications!$B$1:$B$1000, 0))</f>
        <v>Livia</v>
      </c>
    </row>
    <row r="252" customFormat="false" ht="15" hidden="false" customHeight="false" outlineLevel="0" collapsed="false">
      <c r="A252" s="8" t="str">
        <f aca="false">CONCATENATE(VLOOKUP($B252,publications!$B:$D,3,0), ".", $C252)</f>
        <v>AYRB3XCS.3</v>
      </c>
      <c r="B252" s="12" t="s">
        <v>1519</v>
      </c>
      <c r="C252" s="35" t="n">
        <f aca="false">COUNTIF(B$2:B252,B252)</f>
        <v>3</v>
      </c>
      <c r="D252" s="12" t="s">
        <v>1885</v>
      </c>
      <c r="E252" s="12" t="s">
        <v>2274</v>
      </c>
      <c r="F252" s="12" t="s">
        <v>338</v>
      </c>
      <c r="G252" s="12" t="s">
        <v>2432</v>
      </c>
      <c r="H252" s="12" t="n">
        <v>1960</v>
      </c>
      <c r="I252" s="12" t="n">
        <v>1961</v>
      </c>
      <c r="J252" s="12" t="s">
        <v>2211</v>
      </c>
      <c r="K252" s="8"/>
      <c r="L252" s="8"/>
      <c r="M252" s="36" t="s">
        <v>2208</v>
      </c>
      <c r="N252" s="37"/>
      <c r="O252" s="8"/>
      <c r="P252" s="8"/>
      <c r="Q252" s="12" t="n">
        <v>7</v>
      </c>
      <c r="R252" s="8"/>
      <c r="S252" s="9" t="str">
        <f aca="false">IF(ISNA(VLOOKUP($A252,processing!$A:$B,1,0)), "no", "yes")</f>
        <v>no</v>
      </c>
      <c r="T252" s="9" t="str">
        <f aca="false">IF(ISNA(VLOOKUP($A252,outputs!$A:$B,1,0)), "no", "yes")</f>
        <v>yes</v>
      </c>
      <c r="U252" s="9" t="str">
        <f aca="false">IF(ISNA(VLOOKUP($A252,accuracy!$A:$B,1,0)), "no", "yes")</f>
        <v>yes</v>
      </c>
      <c r="V252" s="9" t="str">
        <f aca="false" t="array" ref="V252:V252">INDEX(publications!$A$1:$A$1000, MATCH($B252, publications!$B$1:$B$1000, 0))</f>
        <v>Livia</v>
      </c>
    </row>
    <row r="253" customFormat="false" ht="15" hidden="false" customHeight="false" outlineLevel="0" collapsed="false">
      <c r="A253" s="8" t="str">
        <f aca="false">CONCATENATE(VLOOKUP($B253,publications!$B:$D,3,0), ".", $C253)</f>
        <v>AYRB3XCS.4</v>
      </c>
      <c r="B253" s="12" t="s">
        <v>1519</v>
      </c>
      <c r="C253" s="35" t="n">
        <f aca="false">COUNTIF(B$2:B253,B253)</f>
        <v>4</v>
      </c>
      <c r="D253" s="12" t="s">
        <v>1885</v>
      </c>
      <c r="E253" s="12" t="s">
        <v>2274</v>
      </c>
      <c r="F253" s="12" t="s">
        <v>338</v>
      </c>
      <c r="G253" s="12" t="s">
        <v>2432</v>
      </c>
      <c r="H253" s="12" t="n">
        <v>1990</v>
      </c>
      <c r="I253" s="8"/>
      <c r="J253" s="12" t="s">
        <v>2211</v>
      </c>
      <c r="K253" s="8"/>
      <c r="L253" s="8"/>
      <c r="M253" s="36" t="s">
        <v>2208</v>
      </c>
      <c r="N253" s="37"/>
      <c r="O253" s="8"/>
      <c r="P253" s="8"/>
      <c r="Q253" s="12" t="n">
        <v>11</v>
      </c>
      <c r="R253" s="8"/>
      <c r="S253" s="9" t="str">
        <f aca="false">IF(ISNA(VLOOKUP($A253,processing!$A:$B,1,0)), "no", "yes")</f>
        <v>no</v>
      </c>
      <c r="T253" s="9" t="str">
        <f aca="false">IF(ISNA(VLOOKUP($A253,outputs!$A:$B,1,0)), "no", "yes")</f>
        <v>yes</v>
      </c>
      <c r="U253" s="9" t="str">
        <f aca="false">IF(ISNA(VLOOKUP($A253,accuracy!$A:$B,1,0)), "no", "yes")</f>
        <v>yes</v>
      </c>
      <c r="V253" s="9" t="str">
        <f aca="false" t="array" ref="V253:V253">INDEX(publications!$A$1:$A$1000, MATCH($B253, publications!$B$1:$B$1000, 0))</f>
        <v>Livia</v>
      </c>
    </row>
    <row r="254" customFormat="false" ht="15" hidden="false" customHeight="false" outlineLevel="0" collapsed="false">
      <c r="A254" s="8" t="str">
        <f aca="false">CONCATENATE(VLOOKUP($B254,publications!$B:$D,3,0), ".", $C254)</f>
        <v>LYMM9UQZ.1</v>
      </c>
      <c r="B254" s="12" t="s">
        <v>1521</v>
      </c>
      <c r="C254" s="35" t="n">
        <f aca="false">COUNTIF(B$2:B254,B254)</f>
        <v>1</v>
      </c>
      <c r="D254" s="12" t="s">
        <v>1973</v>
      </c>
      <c r="E254" s="12" t="s">
        <v>2466</v>
      </c>
      <c r="F254" s="12" t="s">
        <v>2205</v>
      </c>
      <c r="G254" s="12" t="s">
        <v>2467</v>
      </c>
      <c r="H254" s="12" t="n">
        <v>1910</v>
      </c>
      <c r="I254" s="8"/>
      <c r="J254" s="12" t="s">
        <v>2211</v>
      </c>
      <c r="K254" s="8"/>
      <c r="L254" s="8"/>
      <c r="M254" s="36" t="s">
        <v>2208</v>
      </c>
      <c r="N254" s="37"/>
      <c r="O254" s="12" t="n">
        <v>1200</v>
      </c>
      <c r="P254" s="12" t="s">
        <v>2229</v>
      </c>
      <c r="Q254" s="12" t="n">
        <v>50</v>
      </c>
      <c r="R254" s="47" t="s">
        <v>2468</v>
      </c>
      <c r="S254" s="9" t="str">
        <f aca="false">IF(ISNA(VLOOKUP($A254,processing!$A:$B,1,0)), "no", "yes")</f>
        <v>yes</v>
      </c>
      <c r="T254" s="9" t="str">
        <f aca="false">IF(ISNA(VLOOKUP($A254,outputs!$A:$B,1,0)), "no", "yes")</f>
        <v>yes</v>
      </c>
      <c r="U254" s="9" t="str">
        <f aca="false">IF(ISNA(VLOOKUP($A254,accuracy!$A:$B,1,0)), "no", "yes")</f>
        <v>yes</v>
      </c>
      <c r="V254" s="9" t="str">
        <f aca="false" t="array" ref="V254:V254">INDEX(publications!$A$1:$A$1000, MATCH($B254, publications!$B$1:$B$1000, 0))</f>
        <v>Livia</v>
      </c>
    </row>
    <row r="255" customFormat="false" ht="15" hidden="false" customHeight="false" outlineLevel="0" collapsed="false">
      <c r="A255" s="8" t="str">
        <f aca="false">CONCATENATE(VLOOKUP($B255,publications!$B:$D,3,0), ".", $C255)</f>
        <v>GSL8VV32.1</v>
      </c>
      <c r="B255" s="12" t="s">
        <v>1525</v>
      </c>
      <c r="C255" s="35" t="n">
        <f aca="false">COUNTIF(B$2:B255,B255)</f>
        <v>1</v>
      </c>
      <c r="D255" s="12" t="s">
        <v>1885</v>
      </c>
      <c r="E255" s="12" t="s">
        <v>2209</v>
      </c>
      <c r="F255" s="12" t="s">
        <v>338</v>
      </c>
      <c r="G255" s="12" t="s">
        <v>2469</v>
      </c>
      <c r="H255" s="4" t="n">
        <v>1962</v>
      </c>
      <c r="I255" s="8"/>
      <c r="J255" s="12" t="s">
        <v>2215</v>
      </c>
      <c r="K255" s="12" t="s">
        <v>2208</v>
      </c>
      <c r="L255" s="8"/>
      <c r="M255" s="38" t="n">
        <v>0.2</v>
      </c>
      <c r="N255" s="39" t="s">
        <v>2288</v>
      </c>
      <c r="O255" s="12" t="n">
        <v>1200</v>
      </c>
      <c r="P255" s="12" t="s">
        <v>2229</v>
      </c>
      <c r="Q255" s="12" t="n">
        <v>13</v>
      </c>
      <c r="R255" s="12" t="s">
        <v>2470</v>
      </c>
      <c r="S255" s="9" t="str">
        <f aca="false">IF(ISNA(VLOOKUP($A255,processing!$A:$B,1,0)), "no", "yes")</f>
        <v>yes</v>
      </c>
      <c r="T255" s="9" t="str">
        <f aca="false">IF(ISNA(VLOOKUP($A255,outputs!$A:$B,1,0)), "no", "yes")</f>
        <v>yes</v>
      </c>
      <c r="U255" s="9" t="str">
        <f aca="false">IF(ISNA(VLOOKUP($A255,accuracy!$A:$B,1,0)), "no", "yes")</f>
        <v>yes</v>
      </c>
      <c r="V255" s="9" t="str">
        <f aca="false" t="array" ref="V255:V255">INDEX(publications!$A$1:$A$1000, MATCH($B255, publications!$B$1:$B$1000, 0))</f>
        <v>Livia</v>
      </c>
    </row>
    <row r="256" customFormat="false" ht="15" hidden="false" customHeight="false" outlineLevel="0" collapsed="false">
      <c r="A256" s="8" t="str">
        <f aca="false">CONCATENATE(VLOOKUP($B256,publications!$B:$D,3,0), ".", $C256)</f>
        <v>GSL8VV32.2</v>
      </c>
      <c r="B256" s="12" t="s">
        <v>1525</v>
      </c>
      <c r="C256" s="35" t="n">
        <f aca="false">COUNTIF(B$2:B256,B256)</f>
        <v>2</v>
      </c>
      <c r="D256" s="12" t="s">
        <v>1885</v>
      </c>
      <c r="E256" s="12" t="s">
        <v>2209</v>
      </c>
      <c r="F256" s="12" t="s">
        <v>338</v>
      </c>
      <c r="G256" s="12" t="s">
        <v>2469</v>
      </c>
      <c r="H256" s="12" t="n">
        <v>1974</v>
      </c>
      <c r="I256" s="8"/>
      <c r="J256" s="12" t="s">
        <v>2215</v>
      </c>
      <c r="K256" s="12" t="n">
        <v>5600</v>
      </c>
      <c r="L256" s="12" t="s">
        <v>2303</v>
      </c>
      <c r="M256" s="38" t="n">
        <v>0.73</v>
      </c>
      <c r="N256" s="39" t="s">
        <v>2471</v>
      </c>
      <c r="O256" s="12" t="n">
        <v>1200</v>
      </c>
      <c r="P256" s="12" t="s">
        <v>2229</v>
      </c>
      <c r="Q256" s="12" t="n">
        <v>4</v>
      </c>
      <c r="R256" s="8"/>
      <c r="S256" s="9" t="str">
        <f aca="false">IF(ISNA(VLOOKUP($A256,processing!$A:$B,1,0)), "no", "yes")</f>
        <v>no</v>
      </c>
      <c r="T256" s="9" t="str">
        <f aca="false">IF(ISNA(VLOOKUP($A256,outputs!$A:$B,1,0)), "no", "yes")</f>
        <v>yes</v>
      </c>
      <c r="U256" s="9" t="str">
        <f aca="false">IF(ISNA(VLOOKUP($A256,accuracy!$A:$B,1,0)), "no", "yes")</f>
        <v>yes</v>
      </c>
      <c r="V256" s="9" t="str">
        <f aca="false" t="array" ref="V256:V256">INDEX(publications!$A$1:$A$1000, MATCH($B256, publications!$B$1:$B$1000, 0))</f>
        <v>Livia</v>
      </c>
    </row>
    <row r="257" customFormat="false" ht="15" hidden="false" customHeight="false" outlineLevel="0" collapsed="false">
      <c r="A257" s="8" t="str">
        <f aca="false">CONCATENATE(VLOOKUP($B257,publications!$B:$D,3,0), ".", $C257)</f>
        <v>GSL8VV32.3</v>
      </c>
      <c r="B257" s="12" t="s">
        <v>1525</v>
      </c>
      <c r="C257" s="35" t="n">
        <f aca="false">COUNTIF(B$2:B257,B257)</f>
        <v>3</v>
      </c>
      <c r="D257" s="12" t="s">
        <v>1885</v>
      </c>
      <c r="E257" s="12" t="s">
        <v>2209</v>
      </c>
      <c r="F257" s="12" t="s">
        <v>338</v>
      </c>
      <c r="G257" s="12" t="s">
        <v>2469</v>
      </c>
      <c r="H257" s="12" t="n">
        <v>1978</v>
      </c>
      <c r="I257" s="8"/>
      <c r="J257" s="12" t="s">
        <v>2215</v>
      </c>
      <c r="K257" s="12" t="n">
        <v>1600</v>
      </c>
      <c r="L257" s="12" t="s">
        <v>2303</v>
      </c>
      <c r="M257" s="38" t="n">
        <v>0.21</v>
      </c>
      <c r="N257" s="39" t="s">
        <v>2472</v>
      </c>
      <c r="O257" s="12" t="n">
        <v>1200</v>
      </c>
      <c r="P257" s="12" t="s">
        <v>2229</v>
      </c>
      <c r="Q257" s="12" t="n">
        <v>15</v>
      </c>
      <c r="R257" s="8"/>
      <c r="S257" s="9" t="str">
        <f aca="false">IF(ISNA(VLOOKUP($A257,processing!$A:$B,1,0)), "no", "yes")</f>
        <v>no</v>
      </c>
      <c r="T257" s="9" t="str">
        <f aca="false">IF(ISNA(VLOOKUP($A257,outputs!$A:$B,1,0)), "no", "yes")</f>
        <v>yes</v>
      </c>
      <c r="U257" s="9" t="str">
        <f aca="false">IF(ISNA(VLOOKUP($A257,accuracy!$A:$B,1,0)), "no", "yes")</f>
        <v>yes</v>
      </c>
      <c r="V257" s="9" t="str">
        <f aca="false" t="array" ref="V257:V257">INDEX(publications!$A$1:$A$1000, MATCH($B257, publications!$B$1:$B$1000, 0))</f>
        <v>Livia</v>
      </c>
    </row>
    <row r="258" customFormat="false" ht="15" hidden="false" customHeight="false" outlineLevel="0" collapsed="false">
      <c r="A258" s="8" t="str">
        <f aca="false">CONCATENATE(VLOOKUP($B258,publications!$B:$D,3,0), ".", $C258)</f>
        <v>GSL8VV32.4</v>
      </c>
      <c r="B258" s="12" t="s">
        <v>1525</v>
      </c>
      <c r="C258" s="35" t="n">
        <f aca="false">COUNTIF(B$2:B258,B258)</f>
        <v>4</v>
      </c>
      <c r="D258" s="12" t="s">
        <v>1885</v>
      </c>
      <c r="E258" s="12" t="s">
        <v>2209</v>
      </c>
      <c r="F258" s="12" t="s">
        <v>338</v>
      </c>
      <c r="G258" s="12" t="s">
        <v>2469</v>
      </c>
      <c r="H258" s="12" t="n">
        <v>1984</v>
      </c>
      <c r="I258" s="8"/>
      <c r="J258" s="12" t="s">
        <v>2215</v>
      </c>
      <c r="K258" s="12" t="n">
        <v>3500</v>
      </c>
      <c r="L258" s="12" t="s">
        <v>2303</v>
      </c>
      <c r="M258" s="38" t="n">
        <v>0.46</v>
      </c>
      <c r="N258" s="39" t="s">
        <v>2473</v>
      </c>
      <c r="O258" s="12" t="n">
        <v>1200</v>
      </c>
      <c r="P258" s="12" t="s">
        <v>2229</v>
      </c>
      <c r="Q258" s="12" t="n">
        <v>4</v>
      </c>
      <c r="R258" s="8"/>
      <c r="S258" s="9" t="str">
        <f aca="false">IF(ISNA(VLOOKUP($A258,processing!$A:$B,1,0)), "no", "yes")</f>
        <v>no</v>
      </c>
      <c r="T258" s="9" t="str">
        <f aca="false">IF(ISNA(VLOOKUP($A258,outputs!$A:$B,1,0)), "no", "yes")</f>
        <v>yes</v>
      </c>
      <c r="U258" s="9" t="str">
        <f aca="false">IF(ISNA(VLOOKUP($A258,accuracy!$A:$B,1,0)), "no", "yes")</f>
        <v>yes</v>
      </c>
      <c r="V258" s="9" t="str">
        <f aca="false" t="array" ref="V258:V258">INDEX(publications!$A$1:$A$1000, MATCH($B258, publications!$B$1:$B$1000, 0))</f>
        <v>Livia</v>
      </c>
    </row>
    <row r="259" customFormat="false" ht="15" hidden="false" customHeight="false" outlineLevel="0" collapsed="false">
      <c r="A259" s="8" t="str">
        <f aca="false">CONCATENATE(VLOOKUP($B259,publications!$B:$D,3,0), ".", $C259)</f>
        <v>GSL8VV32.5</v>
      </c>
      <c r="B259" s="12" t="s">
        <v>1525</v>
      </c>
      <c r="C259" s="35" t="n">
        <f aca="false">COUNTIF(B$2:B259,B259)</f>
        <v>5</v>
      </c>
      <c r="D259" s="12" t="s">
        <v>1885</v>
      </c>
      <c r="E259" s="12" t="s">
        <v>2209</v>
      </c>
      <c r="F259" s="12" t="s">
        <v>338</v>
      </c>
      <c r="G259" s="12" t="s">
        <v>2469</v>
      </c>
      <c r="H259" s="12" t="n">
        <v>1991</v>
      </c>
      <c r="I259" s="8"/>
      <c r="J259" s="12" t="s">
        <v>2215</v>
      </c>
      <c r="K259" s="12" t="n">
        <v>3750</v>
      </c>
      <c r="L259" s="12" t="s">
        <v>2303</v>
      </c>
      <c r="M259" s="38" t="n">
        <v>0.49</v>
      </c>
      <c r="N259" s="39" t="s">
        <v>2474</v>
      </c>
      <c r="O259" s="12" t="n">
        <v>1200</v>
      </c>
      <c r="P259" s="12" t="s">
        <v>2229</v>
      </c>
      <c r="Q259" s="12" t="n">
        <v>4</v>
      </c>
      <c r="R259" s="8"/>
      <c r="S259" s="9" t="str">
        <f aca="false">IF(ISNA(VLOOKUP($A259,processing!$A:$B,1,0)), "no", "yes")</f>
        <v>no</v>
      </c>
      <c r="T259" s="9" t="str">
        <f aca="false">IF(ISNA(VLOOKUP($A259,outputs!$A:$B,1,0)), "no", "yes")</f>
        <v>yes</v>
      </c>
      <c r="U259" s="9" t="str">
        <f aca="false">IF(ISNA(VLOOKUP($A259,accuracy!$A:$B,1,0)), "no", "yes")</f>
        <v>yes</v>
      </c>
      <c r="V259" s="9" t="str">
        <f aca="false" t="array" ref="V259:V259">INDEX(publications!$A$1:$A$1000, MATCH($B259, publications!$B$1:$B$1000, 0))</f>
        <v>Livia</v>
      </c>
    </row>
    <row r="260" customFormat="false" ht="15" hidden="false" customHeight="false" outlineLevel="0" collapsed="false">
      <c r="A260" s="8" t="str">
        <f aca="false">CONCATENATE(VLOOKUP($B260,publications!$B:$D,3,0), ".", $C260)</f>
        <v>GSL8VV32.6</v>
      </c>
      <c r="B260" s="12" t="s">
        <v>1525</v>
      </c>
      <c r="C260" s="35" t="n">
        <f aca="false">COUNTIF(B$2:B260,B260)</f>
        <v>6</v>
      </c>
      <c r="D260" s="12" t="s">
        <v>1885</v>
      </c>
      <c r="E260" s="12" t="s">
        <v>2209</v>
      </c>
      <c r="F260" s="12" t="s">
        <v>338</v>
      </c>
      <c r="G260" s="12" t="s">
        <v>2469</v>
      </c>
      <c r="H260" s="12" t="n">
        <v>1994</v>
      </c>
      <c r="I260" s="8"/>
      <c r="J260" s="12" t="s">
        <v>2215</v>
      </c>
      <c r="K260" s="12" t="n">
        <v>1500</v>
      </c>
      <c r="L260" s="12" t="s">
        <v>2303</v>
      </c>
      <c r="M260" s="38" t="n">
        <v>0.2</v>
      </c>
      <c r="N260" s="39" t="s">
        <v>2475</v>
      </c>
      <c r="O260" s="12" t="n">
        <v>1200</v>
      </c>
      <c r="P260" s="12" t="s">
        <v>2229</v>
      </c>
      <c r="Q260" s="12" t="n">
        <v>21</v>
      </c>
      <c r="R260" s="8"/>
      <c r="S260" s="9" t="str">
        <f aca="false">IF(ISNA(VLOOKUP($A260,processing!$A:$B,1,0)), "no", "yes")</f>
        <v>no</v>
      </c>
      <c r="T260" s="9" t="str">
        <f aca="false">IF(ISNA(VLOOKUP($A260,outputs!$A:$B,1,0)), "no", "yes")</f>
        <v>yes</v>
      </c>
      <c r="U260" s="9" t="str">
        <f aca="false">IF(ISNA(VLOOKUP($A260,accuracy!$A:$B,1,0)), "no", "yes")</f>
        <v>yes</v>
      </c>
      <c r="V260" s="9" t="str">
        <f aca="false" t="array" ref="V260:V260">INDEX(publications!$A$1:$A$1000, MATCH($B260, publications!$B$1:$B$1000, 0))</f>
        <v>Livia</v>
      </c>
    </row>
    <row r="261" customFormat="false" ht="15" hidden="false" customHeight="false" outlineLevel="0" collapsed="false">
      <c r="A261" s="8" t="str">
        <f aca="false">CONCATENATE(VLOOKUP($B261,publications!$B:$D,3,0), ".", $C261)</f>
        <v>GSL8VV32.7</v>
      </c>
      <c r="B261" s="12" t="s">
        <v>1525</v>
      </c>
      <c r="C261" s="35" t="n">
        <f aca="false">COUNTIF(B$2:B261,B261)</f>
        <v>7</v>
      </c>
      <c r="D261" s="12" t="s">
        <v>1885</v>
      </c>
      <c r="E261" s="12" t="s">
        <v>2209</v>
      </c>
      <c r="F261" s="12" t="s">
        <v>338</v>
      </c>
      <c r="G261" s="12" t="s">
        <v>2469</v>
      </c>
      <c r="H261" s="12" t="n">
        <v>2003</v>
      </c>
      <c r="I261" s="8"/>
      <c r="J261" s="12" t="s">
        <v>2215</v>
      </c>
      <c r="K261" s="12" t="n">
        <v>3200</v>
      </c>
      <c r="L261" s="12" t="s">
        <v>2303</v>
      </c>
      <c r="M261" s="38" t="n">
        <v>0.42</v>
      </c>
      <c r="N261" s="39" t="s">
        <v>2476</v>
      </c>
      <c r="O261" s="12" t="n">
        <v>1200</v>
      </c>
      <c r="P261" s="12" t="s">
        <v>2229</v>
      </c>
      <c r="Q261" s="12" t="n">
        <v>9</v>
      </c>
      <c r="R261" s="8"/>
      <c r="S261" s="9" t="str">
        <f aca="false">IF(ISNA(VLOOKUP($A261,processing!$A:$B,1,0)), "no", "yes")</f>
        <v>no</v>
      </c>
      <c r="T261" s="9" t="str">
        <f aca="false">IF(ISNA(VLOOKUP($A261,outputs!$A:$B,1,0)), "no", "yes")</f>
        <v>yes</v>
      </c>
      <c r="U261" s="9" t="str">
        <f aca="false">IF(ISNA(VLOOKUP($A261,accuracy!$A:$B,1,0)), "no", "yes")</f>
        <v>yes</v>
      </c>
      <c r="V261" s="9" t="str">
        <f aca="false" t="array" ref="V261:V261">INDEX(publications!$A$1:$A$1000, MATCH($B261, publications!$B$1:$B$1000, 0))</f>
        <v>Livia</v>
      </c>
    </row>
    <row r="262" customFormat="false" ht="15" hidden="false" customHeight="false" outlineLevel="0" collapsed="false">
      <c r="A262" s="8" t="str">
        <f aca="false">CONCATENATE(VLOOKUP($B262,publications!$B:$D,3,0), ".", $C262)</f>
        <v>QQMI8N9T.1</v>
      </c>
      <c r="B262" s="12" t="s">
        <v>1527</v>
      </c>
      <c r="C262" s="35" t="n">
        <f aca="false">COUNTIF(B$2:B262,B262)</f>
        <v>1</v>
      </c>
      <c r="D262" s="12" t="s">
        <v>1885</v>
      </c>
      <c r="E262" s="12" t="s">
        <v>2209</v>
      </c>
      <c r="F262" s="12" t="s">
        <v>2205</v>
      </c>
      <c r="G262" s="12" t="s">
        <v>2477</v>
      </c>
      <c r="H262" s="12" t="n">
        <v>1947</v>
      </c>
      <c r="I262" s="8"/>
      <c r="J262" s="12" t="s">
        <v>2207</v>
      </c>
      <c r="K262" s="8"/>
      <c r="L262" s="8"/>
      <c r="M262" s="38" t="n">
        <v>1</v>
      </c>
      <c r="N262" s="37"/>
      <c r="O262" s="8"/>
      <c r="P262" s="8"/>
      <c r="Q262" s="12" t="n">
        <v>6</v>
      </c>
      <c r="R262" s="8"/>
      <c r="S262" s="9" t="str">
        <f aca="false">IF(ISNA(VLOOKUP($A262,processing!$A:$B,1,0)), "no", "yes")</f>
        <v>yes</v>
      </c>
      <c r="T262" s="9" t="str">
        <f aca="false">IF(ISNA(VLOOKUP($A262,outputs!$A:$B,1,0)), "no", "yes")</f>
        <v>yes</v>
      </c>
      <c r="U262" s="9" t="str">
        <f aca="false">IF(ISNA(VLOOKUP($A262,accuracy!$A:$B,1,0)), "no", "yes")</f>
        <v>yes</v>
      </c>
      <c r="V262" s="9" t="str">
        <f aca="false" t="array" ref="V262:V262">INDEX(publications!$A$1:$A$1000, MATCH($B262, publications!$B$1:$B$1000, 0))</f>
        <v>Livia</v>
      </c>
    </row>
    <row r="263" customFormat="false" ht="15" hidden="false" customHeight="false" outlineLevel="0" collapsed="false">
      <c r="A263" s="8" t="str">
        <f aca="false">CONCATENATE(VLOOKUP($B263,publications!$B:$D,3,0), ".", $C263)</f>
        <v>QQMI8N9T.2</v>
      </c>
      <c r="B263" s="12" t="s">
        <v>1527</v>
      </c>
      <c r="C263" s="35" t="n">
        <f aca="false">COUNTIF(B$2:B263,B263)</f>
        <v>2</v>
      </c>
      <c r="D263" s="12" t="s">
        <v>1885</v>
      </c>
      <c r="E263" s="12" t="s">
        <v>2478</v>
      </c>
      <c r="F263" s="12" t="s">
        <v>2205</v>
      </c>
      <c r="G263" s="12" t="s">
        <v>2479</v>
      </c>
      <c r="H263" s="12" t="n">
        <v>1975</v>
      </c>
      <c r="I263" s="8"/>
      <c r="J263" s="12" t="s">
        <v>2222</v>
      </c>
      <c r="K263" s="8"/>
      <c r="L263" s="8"/>
      <c r="M263" s="36" t="s">
        <v>2208</v>
      </c>
      <c r="N263" s="37"/>
      <c r="O263" s="8"/>
      <c r="P263" s="8"/>
      <c r="Q263" s="12" t="n">
        <v>100</v>
      </c>
      <c r="R263" s="12" t="s">
        <v>2480</v>
      </c>
      <c r="S263" s="9" t="str">
        <f aca="false">IF(ISNA(VLOOKUP($A263,processing!$A:$B,1,0)), "no", "yes")</f>
        <v>yes</v>
      </c>
      <c r="T263" s="9" t="str">
        <f aca="false">IF(ISNA(VLOOKUP($A263,outputs!$A:$B,1,0)), "no", "yes")</f>
        <v>no</v>
      </c>
      <c r="U263" s="9" t="str">
        <f aca="false">IF(ISNA(VLOOKUP($A263,accuracy!$A:$B,1,0)), "no", "yes")</f>
        <v>no</v>
      </c>
      <c r="V263" s="9" t="str">
        <f aca="false" t="array" ref="V263:V263">INDEX(publications!$A$1:$A$1000, MATCH($B263, publications!$B$1:$B$1000, 0))</f>
        <v>Livia</v>
      </c>
    </row>
    <row r="264" customFormat="false" ht="15" hidden="false" customHeight="false" outlineLevel="0" collapsed="false">
      <c r="A264" s="8" t="str">
        <f aca="false">CONCATENATE(VLOOKUP($B264,publications!$B:$D,3,0), ".", $C264)</f>
        <v>EYCHKICS.1</v>
      </c>
      <c r="B264" s="12" t="s">
        <v>1531</v>
      </c>
      <c r="C264" s="35" t="n">
        <f aca="false">COUNTIF(B$2:B264,B264)</f>
        <v>1</v>
      </c>
      <c r="D264" s="12" t="s">
        <v>1885</v>
      </c>
      <c r="E264" s="12" t="s">
        <v>2274</v>
      </c>
      <c r="F264" s="12" t="s">
        <v>338</v>
      </c>
      <c r="G264" s="12" t="s">
        <v>2432</v>
      </c>
      <c r="H264" s="12" t="n">
        <v>1938</v>
      </c>
      <c r="I264" s="8"/>
      <c r="J264" s="12" t="s">
        <v>2222</v>
      </c>
      <c r="K264" s="8"/>
      <c r="L264" s="8"/>
      <c r="M264" s="36" t="s">
        <v>2208</v>
      </c>
      <c r="N264" s="37"/>
      <c r="O264" s="8"/>
      <c r="P264" s="8"/>
      <c r="Q264" s="12" t="n">
        <v>6</v>
      </c>
      <c r="R264" s="12" t="s">
        <v>2481</v>
      </c>
      <c r="S264" s="9" t="str">
        <f aca="false">IF(ISNA(VLOOKUP($A264,processing!$A:$B,1,0)), "no", "yes")</f>
        <v>yes</v>
      </c>
      <c r="T264" s="9" t="str">
        <f aca="false">IF(ISNA(VLOOKUP($A264,outputs!$A:$B,1,0)), "no", "yes")</f>
        <v>yes</v>
      </c>
      <c r="U264" s="9" t="str">
        <f aca="false">IF(ISNA(VLOOKUP($A264,accuracy!$A:$B,1,0)), "no", "yes")</f>
        <v>yes</v>
      </c>
      <c r="V264" s="9" t="str">
        <f aca="false" t="array" ref="V264:V264">INDEX(publications!$A$1:$A$1000, MATCH($B264, publications!$B$1:$B$1000, 0))</f>
        <v>Livia</v>
      </c>
    </row>
    <row r="265" customFormat="false" ht="15" hidden="false" customHeight="false" outlineLevel="0" collapsed="false">
      <c r="A265" s="8" t="str">
        <f aca="false">CONCATENATE(VLOOKUP($B265,publications!$B:$D,3,0), ".", $C265)</f>
        <v>5MLZ39V2.1</v>
      </c>
      <c r="B265" s="12" t="s">
        <v>1537</v>
      </c>
      <c r="C265" s="35" t="n">
        <f aca="false">COUNTIF(B$2:B265,B265)</f>
        <v>1</v>
      </c>
      <c r="D265" s="12" t="s">
        <v>1885</v>
      </c>
      <c r="E265" s="12" t="s">
        <v>1653</v>
      </c>
      <c r="F265" s="12" t="s">
        <v>338</v>
      </c>
      <c r="G265" s="12" t="s">
        <v>2482</v>
      </c>
      <c r="H265" s="12" t="n">
        <v>1953</v>
      </c>
      <c r="I265" s="12" t="n">
        <v>1954</v>
      </c>
      <c r="J265" s="12" t="s">
        <v>2222</v>
      </c>
      <c r="K265" s="8"/>
      <c r="L265" s="8"/>
      <c r="M265" s="36" t="s">
        <v>2208</v>
      </c>
      <c r="N265" s="39" t="s">
        <v>2483</v>
      </c>
      <c r="O265" s="12" t="n">
        <v>1600</v>
      </c>
      <c r="P265" s="12" t="s">
        <v>2229</v>
      </c>
      <c r="Q265" s="8"/>
      <c r="R265" s="8"/>
      <c r="S265" s="9" t="str">
        <f aca="false">IF(ISNA(VLOOKUP($A265,processing!$A:$B,1,0)), "no", "yes")</f>
        <v>yes</v>
      </c>
      <c r="T265" s="9" t="str">
        <f aca="false">IF(ISNA(VLOOKUP($A265,outputs!$A:$B,1,0)), "no", "yes")</f>
        <v>yes</v>
      </c>
      <c r="U265" s="9" t="str">
        <f aca="false">IF(ISNA(VLOOKUP($A265,accuracy!$A:$B,1,0)), "no", "yes")</f>
        <v>yes</v>
      </c>
      <c r="V265" s="9" t="str">
        <f aca="false" t="array" ref="V265:V265">INDEX(publications!$A$1:$A$1000, MATCH($B265, publications!$B$1:$B$1000, 0))</f>
        <v>Livia</v>
      </c>
    </row>
    <row r="266" customFormat="false" ht="15" hidden="false" customHeight="false" outlineLevel="0" collapsed="false">
      <c r="A266" s="8" t="str">
        <f aca="false">CONCATENATE(VLOOKUP($B266,publications!$B:$D,3,0), ".", $C266)</f>
        <v>D6TCSWWR.1</v>
      </c>
      <c r="B266" s="12" t="s">
        <v>1539</v>
      </c>
      <c r="C266" s="35" t="n">
        <f aca="false">COUNTIF(B$2:B266,B266)</f>
        <v>1</v>
      </c>
      <c r="D266" s="12" t="s">
        <v>1885</v>
      </c>
      <c r="E266" s="12" t="s">
        <v>2466</v>
      </c>
      <c r="F266" s="12" t="s">
        <v>2205</v>
      </c>
      <c r="G266" s="12" t="s">
        <v>2484</v>
      </c>
      <c r="H266" s="12" t="n">
        <v>1959</v>
      </c>
      <c r="I266" s="8"/>
      <c r="J266" s="12" t="s">
        <v>2222</v>
      </c>
      <c r="K266" s="8"/>
      <c r="L266" s="8"/>
      <c r="M266" s="36" t="s">
        <v>2208</v>
      </c>
      <c r="N266" s="48" t="s">
        <v>2237</v>
      </c>
      <c r="O266" s="12" t="n">
        <v>12</v>
      </c>
      <c r="P266" s="12" t="s">
        <v>2217</v>
      </c>
      <c r="Q266" s="12" t="n">
        <v>3</v>
      </c>
      <c r="R266" s="8"/>
      <c r="S266" s="9" t="str">
        <f aca="false">IF(ISNA(VLOOKUP($A266,processing!$A:$B,1,0)), "no", "yes")</f>
        <v>yes</v>
      </c>
      <c r="T266" s="9" t="str">
        <f aca="false">IF(ISNA(VLOOKUP($A266,outputs!$A:$B,1,0)), "no", "yes")</f>
        <v>yes</v>
      </c>
      <c r="U266" s="9" t="str">
        <f aca="false">IF(ISNA(VLOOKUP($A266,accuracy!$A:$B,1,0)), "no", "yes")</f>
        <v>yes</v>
      </c>
      <c r="V266" s="9" t="str">
        <f aca="false" t="array" ref="V266:V266">INDEX(publications!$A$1:$A$1000, MATCH($B266, publications!$B$1:$B$1000, 0))</f>
        <v>Livia</v>
      </c>
    </row>
    <row r="267" customFormat="false" ht="15" hidden="false" customHeight="false" outlineLevel="0" collapsed="false">
      <c r="A267" s="8" t="str">
        <f aca="false">CONCATENATE(VLOOKUP($B267,publications!$B:$D,3,0), ".", $C267)</f>
        <v>D6TCSWWR.2</v>
      </c>
      <c r="B267" s="12" t="s">
        <v>1539</v>
      </c>
      <c r="C267" s="35" t="n">
        <f aca="false">COUNTIF(B$2:B267,B267)</f>
        <v>2</v>
      </c>
      <c r="D267" s="12" t="s">
        <v>1885</v>
      </c>
      <c r="E267" s="12" t="s">
        <v>2466</v>
      </c>
      <c r="F267" s="12" t="s">
        <v>2205</v>
      </c>
      <c r="G267" s="12" t="s">
        <v>2484</v>
      </c>
      <c r="H267" s="12" t="n">
        <v>1969</v>
      </c>
      <c r="I267" s="8"/>
      <c r="J267" s="12" t="s">
        <v>2222</v>
      </c>
      <c r="K267" s="8"/>
      <c r="L267" s="8"/>
      <c r="M267" s="36" t="s">
        <v>2208</v>
      </c>
      <c r="N267" s="48" t="s">
        <v>2282</v>
      </c>
      <c r="O267" s="12" t="n">
        <v>12</v>
      </c>
      <c r="P267" s="12" t="s">
        <v>2217</v>
      </c>
      <c r="Q267" s="12" t="n">
        <v>3</v>
      </c>
      <c r="R267" s="8"/>
      <c r="S267" s="9" t="str">
        <f aca="false">IF(ISNA(VLOOKUP($A267,processing!$A:$B,1,0)), "no", "yes")</f>
        <v>no</v>
      </c>
      <c r="T267" s="9" t="str">
        <f aca="false">IF(ISNA(VLOOKUP($A267,outputs!$A:$B,1,0)), "no", "yes")</f>
        <v>no</v>
      </c>
      <c r="U267" s="9" t="str">
        <f aca="false">IF(ISNA(VLOOKUP($A267,accuracy!$A:$B,1,0)), "no", "yes")</f>
        <v>no</v>
      </c>
      <c r="V267" s="9" t="str">
        <f aca="false" t="array" ref="V267:V267">INDEX(publications!$A$1:$A$1000, MATCH($B267, publications!$B$1:$B$1000, 0))</f>
        <v>Livia</v>
      </c>
    </row>
    <row r="268" customFormat="false" ht="15" hidden="false" customHeight="false" outlineLevel="0" collapsed="false">
      <c r="A268" s="8" t="str">
        <f aca="false">CONCATENATE(VLOOKUP($B268,publications!$B:$D,3,0), ".", $C268)</f>
        <v>D6TCSWWR.3</v>
      </c>
      <c r="B268" s="12" t="s">
        <v>1539</v>
      </c>
      <c r="C268" s="35" t="n">
        <f aca="false">COUNTIF(B$2:B268,B268)</f>
        <v>3</v>
      </c>
      <c r="D268" s="12" t="s">
        <v>1885</v>
      </c>
      <c r="E268" s="12" t="s">
        <v>2466</v>
      </c>
      <c r="F268" s="12" t="s">
        <v>2205</v>
      </c>
      <c r="G268" s="12" t="s">
        <v>2484</v>
      </c>
      <c r="H268" s="12" t="n">
        <v>1980</v>
      </c>
      <c r="I268" s="8"/>
      <c r="J268" s="12" t="s">
        <v>2222</v>
      </c>
      <c r="K268" s="8"/>
      <c r="L268" s="8"/>
      <c r="M268" s="36" t="s">
        <v>2208</v>
      </c>
      <c r="N268" s="48" t="s">
        <v>2237</v>
      </c>
      <c r="O268" s="12" t="n">
        <v>12</v>
      </c>
      <c r="P268" s="12" t="s">
        <v>2217</v>
      </c>
      <c r="Q268" s="12" t="n">
        <v>3</v>
      </c>
      <c r="R268" s="8"/>
      <c r="S268" s="9" t="str">
        <f aca="false">IF(ISNA(VLOOKUP($A268,processing!$A:$B,1,0)), "no", "yes")</f>
        <v>no</v>
      </c>
      <c r="T268" s="9" t="str">
        <f aca="false">IF(ISNA(VLOOKUP($A268,outputs!$A:$B,1,0)), "no", "yes")</f>
        <v>no</v>
      </c>
      <c r="U268" s="9" t="str">
        <f aca="false">IF(ISNA(VLOOKUP($A268,accuracy!$A:$B,1,0)), "no", "yes")</f>
        <v>no</v>
      </c>
      <c r="V268" s="9" t="str">
        <f aca="false" t="array" ref="V268:V268">INDEX(publications!$A$1:$A$1000, MATCH($B268, publications!$B$1:$B$1000, 0))</f>
        <v>Livia</v>
      </c>
    </row>
    <row r="269" customFormat="false" ht="15" hidden="false" customHeight="false" outlineLevel="0" collapsed="false">
      <c r="A269" s="8" t="str">
        <f aca="false">CONCATENATE(VLOOKUP($B269,publications!$B:$D,3,0), ".", $C269)</f>
        <v>D6TCSWWR.4</v>
      </c>
      <c r="B269" s="12" t="s">
        <v>1539</v>
      </c>
      <c r="C269" s="35" t="n">
        <f aca="false">COUNTIF(B$2:B269,B269)</f>
        <v>4</v>
      </c>
      <c r="D269" s="12" t="s">
        <v>1885</v>
      </c>
      <c r="E269" s="12" t="s">
        <v>2466</v>
      </c>
      <c r="F269" s="12" t="s">
        <v>2205</v>
      </c>
      <c r="G269" s="12" t="s">
        <v>2484</v>
      </c>
      <c r="H269" s="12" t="n">
        <v>1990</v>
      </c>
      <c r="I269" s="8"/>
      <c r="J269" s="12" t="s">
        <v>2222</v>
      </c>
      <c r="K269" s="8"/>
      <c r="L269" s="8"/>
      <c r="M269" s="36" t="s">
        <v>2208</v>
      </c>
      <c r="N269" s="48" t="s">
        <v>2237</v>
      </c>
      <c r="O269" s="12" t="n">
        <v>12</v>
      </c>
      <c r="P269" s="12" t="s">
        <v>2217</v>
      </c>
      <c r="Q269" s="12" t="n">
        <v>3</v>
      </c>
      <c r="R269" s="8"/>
      <c r="S269" s="9" t="str">
        <f aca="false">IF(ISNA(VLOOKUP($A269,processing!$A:$B,1,0)), "no", "yes")</f>
        <v>no</v>
      </c>
      <c r="T269" s="9" t="str">
        <f aca="false">IF(ISNA(VLOOKUP($A269,outputs!$A:$B,1,0)), "no", "yes")</f>
        <v>no</v>
      </c>
      <c r="U269" s="9" t="str">
        <f aca="false">IF(ISNA(VLOOKUP($A269,accuracy!$A:$B,1,0)), "no", "yes")</f>
        <v>no</v>
      </c>
      <c r="V269" s="9" t="str">
        <f aca="false" t="array" ref="V269:V269">INDEX(publications!$A$1:$A$1000, MATCH($B269, publications!$B$1:$B$1000, 0))</f>
        <v>Livia</v>
      </c>
    </row>
    <row r="270" customFormat="false" ht="15" hidden="false" customHeight="false" outlineLevel="0" collapsed="false">
      <c r="A270" s="8" t="str">
        <f aca="false">CONCATENATE(VLOOKUP($B270,publications!$B:$D,3,0), ".", $C270)</f>
        <v>D6TCSWWR.5</v>
      </c>
      <c r="B270" s="12" t="s">
        <v>1539</v>
      </c>
      <c r="C270" s="35" t="n">
        <f aca="false">COUNTIF(B$2:B270,B270)</f>
        <v>5</v>
      </c>
      <c r="D270" s="12" t="s">
        <v>1885</v>
      </c>
      <c r="E270" s="12" t="s">
        <v>2466</v>
      </c>
      <c r="F270" s="12" t="s">
        <v>2205</v>
      </c>
      <c r="G270" s="12" t="s">
        <v>2484</v>
      </c>
      <c r="H270" s="12" t="n">
        <v>1999</v>
      </c>
      <c r="I270" s="8"/>
      <c r="J270" s="12" t="s">
        <v>2222</v>
      </c>
      <c r="K270" s="8"/>
      <c r="L270" s="8"/>
      <c r="M270" s="36" t="s">
        <v>2208</v>
      </c>
      <c r="N270" s="48" t="s">
        <v>2237</v>
      </c>
      <c r="O270" s="12" t="n">
        <v>12</v>
      </c>
      <c r="P270" s="12" t="s">
        <v>2217</v>
      </c>
      <c r="Q270" s="12" t="n">
        <v>4</v>
      </c>
      <c r="R270" s="8"/>
      <c r="S270" s="9" t="str">
        <f aca="false">IF(ISNA(VLOOKUP($A270,processing!$A:$B,1,0)), "no", "yes")</f>
        <v>no</v>
      </c>
      <c r="T270" s="9" t="str">
        <f aca="false">IF(ISNA(VLOOKUP($A270,outputs!$A:$B,1,0)), "no", "yes")</f>
        <v>no</v>
      </c>
      <c r="U270" s="9" t="str">
        <f aca="false">IF(ISNA(VLOOKUP($A270,accuracy!$A:$B,1,0)), "no", "yes")</f>
        <v>no</v>
      </c>
      <c r="V270" s="9" t="str">
        <f aca="false" t="array" ref="V270:V270">INDEX(publications!$A$1:$A$1000, MATCH($B270, publications!$B$1:$B$1000, 0))</f>
        <v>Livia</v>
      </c>
    </row>
    <row r="271" customFormat="false" ht="15" hidden="false" customHeight="false" outlineLevel="0" collapsed="false">
      <c r="A271" s="8" t="str">
        <f aca="false">CONCATENATE(VLOOKUP($B271,publications!$B:$D,3,0), ".", $C271)</f>
        <v>K6MS44VU.1</v>
      </c>
      <c r="B271" s="12" t="s">
        <v>1545</v>
      </c>
      <c r="C271" s="35" t="n">
        <f aca="false">COUNTIF(B$2:B271,B271)</f>
        <v>1</v>
      </c>
      <c r="D271" s="12" t="s">
        <v>1885</v>
      </c>
      <c r="E271" s="12" t="s">
        <v>2485</v>
      </c>
      <c r="F271" s="12" t="s">
        <v>2205</v>
      </c>
      <c r="G271" s="12" t="s">
        <v>2486</v>
      </c>
      <c r="H271" s="12" t="n">
        <v>1958</v>
      </c>
      <c r="I271" s="8"/>
      <c r="J271" s="12" t="s">
        <v>2207</v>
      </c>
      <c r="K271" s="8"/>
      <c r="L271" s="8"/>
      <c r="M271" s="38" t="n">
        <v>1.2</v>
      </c>
      <c r="N271" s="39" t="s">
        <v>2277</v>
      </c>
      <c r="O271" s="12" t="n">
        <v>1000</v>
      </c>
      <c r="P271" s="12" t="s">
        <v>2229</v>
      </c>
      <c r="Q271" s="12" t="n">
        <v>6</v>
      </c>
      <c r="R271" s="12" t="s">
        <v>2487</v>
      </c>
      <c r="S271" s="9" t="str">
        <f aca="false">IF(ISNA(VLOOKUP($A271,processing!$A:$B,1,0)), "no", "yes")</f>
        <v>yes</v>
      </c>
      <c r="T271" s="9" t="str">
        <f aca="false">IF(ISNA(VLOOKUP($A271,outputs!$A:$B,1,0)), "no", "yes")</f>
        <v>yes</v>
      </c>
      <c r="U271" s="9" t="str">
        <f aca="false">IF(ISNA(VLOOKUP($A271,accuracy!$A:$B,1,0)), "no", "yes")</f>
        <v>yes</v>
      </c>
      <c r="V271" s="9" t="str">
        <f aca="false" t="array" ref="V271:V271">INDEX(publications!$A$1:$A$1000, MATCH($B271, publications!$B$1:$B$1000, 0))</f>
        <v>Livia</v>
      </c>
    </row>
    <row r="272" customFormat="false" ht="15" hidden="false" customHeight="false" outlineLevel="0" collapsed="false">
      <c r="A272" s="8" t="str">
        <f aca="false">CONCATENATE(VLOOKUP($B272,publications!$B:$D,3,0), ".", $C272)</f>
        <v>K6MS44VU.2</v>
      </c>
      <c r="B272" s="12" t="s">
        <v>1545</v>
      </c>
      <c r="C272" s="35" t="n">
        <f aca="false">COUNTIF(B$2:B272,B272)</f>
        <v>2</v>
      </c>
      <c r="D272" s="12" t="s">
        <v>1885</v>
      </c>
      <c r="E272" s="12" t="s">
        <v>2485</v>
      </c>
      <c r="F272" s="12" t="s">
        <v>2205</v>
      </c>
      <c r="G272" s="12" t="s">
        <v>2488</v>
      </c>
      <c r="H272" s="12" t="n">
        <v>1986</v>
      </c>
      <c r="I272" s="8"/>
      <c r="J272" s="12" t="s">
        <v>2207</v>
      </c>
      <c r="K272" s="8"/>
      <c r="L272" s="8"/>
      <c r="M272" s="38" t="n">
        <v>1.2</v>
      </c>
      <c r="N272" s="39" t="s">
        <v>2277</v>
      </c>
      <c r="O272" s="12" t="n">
        <v>1000</v>
      </c>
      <c r="P272" s="12" t="s">
        <v>2229</v>
      </c>
      <c r="Q272" s="12" t="n">
        <v>6</v>
      </c>
      <c r="R272" s="8"/>
      <c r="S272" s="9" t="str">
        <f aca="false">IF(ISNA(VLOOKUP($A272,processing!$A:$B,1,0)), "no", "yes")</f>
        <v>no</v>
      </c>
      <c r="T272" s="9" t="str">
        <f aca="false">IF(ISNA(VLOOKUP($A272,outputs!$A:$B,1,0)), "no", "yes")</f>
        <v>yes</v>
      </c>
      <c r="U272" s="9" t="str">
        <f aca="false">IF(ISNA(VLOOKUP($A272,accuracy!$A:$B,1,0)), "no", "yes")</f>
        <v>no</v>
      </c>
      <c r="V272" s="9" t="str">
        <f aca="false" t="array" ref="V272:V272">INDEX(publications!$A$1:$A$1000, MATCH($B272, publications!$B$1:$B$1000, 0))</f>
        <v>Livia</v>
      </c>
    </row>
    <row r="273" customFormat="false" ht="15" hidden="false" customHeight="false" outlineLevel="0" collapsed="false">
      <c r="A273" s="8" t="str">
        <f aca="false">CONCATENATE(VLOOKUP($B273,publications!$B:$D,3,0), ".", $C273)</f>
        <v>K6MS44VU.3</v>
      </c>
      <c r="B273" s="12" t="s">
        <v>1545</v>
      </c>
      <c r="C273" s="35" t="n">
        <f aca="false">COUNTIF(B$2:B273,B273)</f>
        <v>3</v>
      </c>
      <c r="D273" s="12" t="s">
        <v>1885</v>
      </c>
      <c r="E273" s="12" t="s">
        <v>2485</v>
      </c>
      <c r="F273" s="12" t="s">
        <v>2205</v>
      </c>
      <c r="G273" s="12" t="s">
        <v>2488</v>
      </c>
      <c r="H273" s="12" t="n">
        <v>1994</v>
      </c>
      <c r="I273" s="8"/>
      <c r="J273" s="12" t="s">
        <v>2207</v>
      </c>
      <c r="K273" s="8"/>
      <c r="L273" s="8"/>
      <c r="M273" s="38" t="n">
        <v>0.3</v>
      </c>
      <c r="N273" s="39" t="s">
        <v>2281</v>
      </c>
      <c r="O273" s="12" t="n">
        <v>1000</v>
      </c>
      <c r="P273" s="12" t="s">
        <v>2229</v>
      </c>
      <c r="Q273" s="12" t="n">
        <v>4</v>
      </c>
      <c r="R273" s="8"/>
      <c r="S273" s="9" t="str">
        <f aca="false">IF(ISNA(VLOOKUP($A273,processing!$A:$B,1,0)), "no", "yes")</f>
        <v>no</v>
      </c>
      <c r="T273" s="9" t="str">
        <f aca="false">IF(ISNA(VLOOKUP($A273,outputs!$A:$B,1,0)), "no", "yes")</f>
        <v>yes</v>
      </c>
      <c r="U273" s="9" t="str">
        <f aca="false">IF(ISNA(VLOOKUP($A273,accuracy!$A:$B,1,0)), "no", "yes")</f>
        <v>no</v>
      </c>
      <c r="V273" s="9" t="str">
        <f aca="false" t="array" ref="V273:V273">INDEX(publications!$A$1:$A$1000, MATCH($B273, publications!$B$1:$B$1000, 0))</f>
        <v>Livia</v>
      </c>
    </row>
    <row r="274" customFormat="false" ht="15" hidden="false" customHeight="false" outlineLevel="0" collapsed="false">
      <c r="A274" s="8" t="str">
        <f aca="false">CONCATENATE(VLOOKUP($B274,publications!$B:$D,3,0), ".", $C274)</f>
        <v>BQWUAZPY.1</v>
      </c>
      <c r="B274" s="12" t="s">
        <v>1549</v>
      </c>
      <c r="C274" s="35" t="n">
        <f aca="false">COUNTIF(B$2:B274,B274)</f>
        <v>1</v>
      </c>
      <c r="D274" s="12" t="s">
        <v>1885</v>
      </c>
      <c r="E274" s="12" t="s">
        <v>1448</v>
      </c>
      <c r="F274" s="12" t="s">
        <v>2205</v>
      </c>
      <c r="G274" s="12" t="s">
        <v>2489</v>
      </c>
      <c r="H274" s="12" t="n">
        <v>1971</v>
      </c>
      <c r="I274" s="8"/>
      <c r="J274" s="12" t="s">
        <v>2207</v>
      </c>
      <c r="K274" s="8"/>
      <c r="L274" s="8"/>
      <c r="M274" s="38" t="n">
        <v>0.19</v>
      </c>
      <c r="N274" s="39" t="s">
        <v>2236</v>
      </c>
      <c r="O274" s="8"/>
      <c r="P274" s="8"/>
      <c r="Q274" s="12" t="n">
        <v>12</v>
      </c>
      <c r="R274" s="8"/>
      <c r="S274" s="9" t="str">
        <f aca="false">IF(ISNA(VLOOKUP($A274,processing!$A:$B,1,0)), "no", "yes")</f>
        <v>yes</v>
      </c>
      <c r="T274" s="9" t="str">
        <f aca="false">IF(ISNA(VLOOKUP($A274,outputs!$A:$B,1,0)), "no", "yes")</f>
        <v>yes</v>
      </c>
      <c r="U274" s="9" t="str">
        <f aca="false">IF(ISNA(VLOOKUP($A274,accuracy!$A:$B,1,0)), "no", "yes")</f>
        <v>yes</v>
      </c>
      <c r="V274" s="9" t="str">
        <f aca="false" t="array" ref="V274:V274">INDEX(publications!$A$1:$A$1000, MATCH($B274, publications!$B$1:$B$1000, 0))</f>
        <v>Livia</v>
      </c>
    </row>
    <row r="275" customFormat="false" ht="15" hidden="false" customHeight="false" outlineLevel="0" collapsed="false">
      <c r="A275" s="8" t="str">
        <f aca="false">CONCATENATE(VLOOKUP($B275,publications!$B:$D,3,0), ".", $C275)</f>
        <v>BQWUAZPY.2</v>
      </c>
      <c r="B275" s="12" t="s">
        <v>1549</v>
      </c>
      <c r="C275" s="35" t="n">
        <f aca="false">COUNTIF(B$2:B275,B275)</f>
        <v>2</v>
      </c>
      <c r="D275" s="12" t="s">
        <v>1885</v>
      </c>
      <c r="E275" s="12" t="s">
        <v>1448</v>
      </c>
      <c r="F275" s="12" t="s">
        <v>2205</v>
      </c>
      <c r="G275" s="12" t="s">
        <v>2489</v>
      </c>
      <c r="H275" s="12" t="n">
        <v>1996</v>
      </c>
      <c r="I275" s="8"/>
      <c r="J275" s="12" t="s">
        <v>2207</v>
      </c>
      <c r="K275" s="8"/>
      <c r="L275" s="8"/>
      <c r="M275" s="38" t="n">
        <v>0.36</v>
      </c>
      <c r="N275" s="39" t="s">
        <v>2248</v>
      </c>
      <c r="O275" s="8"/>
      <c r="P275" s="8"/>
      <c r="Q275" s="12" t="n">
        <v>4</v>
      </c>
      <c r="R275" s="12" t="s">
        <v>2490</v>
      </c>
      <c r="S275" s="9" t="str">
        <f aca="false">IF(ISNA(VLOOKUP($A275,processing!$A:$B,1,0)), "no", "yes")</f>
        <v>no</v>
      </c>
      <c r="T275" s="9" t="str">
        <f aca="false">IF(ISNA(VLOOKUP($A275,outputs!$A:$B,1,0)), "no", "yes")</f>
        <v>no</v>
      </c>
      <c r="U275" s="9" t="str">
        <f aca="false">IF(ISNA(VLOOKUP($A275,accuracy!$A:$B,1,0)), "no", "yes")</f>
        <v>no</v>
      </c>
      <c r="V275" s="9" t="str">
        <f aca="false" t="array" ref="V275:V275">INDEX(publications!$A$1:$A$1000, MATCH($B275, publications!$B$1:$B$1000, 0))</f>
        <v>Livia</v>
      </c>
    </row>
    <row r="276" customFormat="false" ht="15" hidden="false" customHeight="false" outlineLevel="0" collapsed="false">
      <c r="A276" s="8" t="str">
        <f aca="false">CONCATENATE(VLOOKUP($B276,publications!$B:$D,3,0), ".", $C276)</f>
        <v>BQWUAZPY.3</v>
      </c>
      <c r="B276" s="12" t="s">
        <v>1549</v>
      </c>
      <c r="C276" s="35" t="n">
        <f aca="false">COUNTIF(B$2:B276,B276)</f>
        <v>3</v>
      </c>
      <c r="D276" s="12" t="s">
        <v>1885</v>
      </c>
      <c r="E276" s="12" t="s">
        <v>1448</v>
      </c>
      <c r="F276" s="12" t="s">
        <v>2205</v>
      </c>
      <c r="G276" s="12" t="s">
        <v>2489</v>
      </c>
      <c r="H276" s="12" t="n">
        <v>2003</v>
      </c>
      <c r="I276" s="8"/>
      <c r="J276" s="12" t="s">
        <v>2207</v>
      </c>
      <c r="K276" s="8"/>
      <c r="L276" s="8"/>
      <c r="M276" s="38" t="n">
        <v>0.18</v>
      </c>
      <c r="N276" s="39" t="s">
        <v>2353</v>
      </c>
      <c r="O276" s="8"/>
      <c r="P276" s="8"/>
      <c r="Q276" s="12" t="n">
        <v>14</v>
      </c>
      <c r="R276" s="8"/>
      <c r="S276" s="9" t="str">
        <f aca="false">IF(ISNA(VLOOKUP($A276,processing!$A:$B,1,0)), "no", "yes")</f>
        <v>no</v>
      </c>
      <c r="T276" s="9" t="str">
        <f aca="false">IF(ISNA(VLOOKUP($A276,outputs!$A:$B,1,0)), "no", "yes")</f>
        <v>no</v>
      </c>
      <c r="U276" s="9" t="str">
        <f aca="false">IF(ISNA(VLOOKUP($A276,accuracy!$A:$B,1,0)), "no", "yes")</f>
        <v>no</v>
      </c>
      <c r="V276" s="9" t="str">
        <f aca="false" t="array" ref="V276:V276">INDEX(publications!$A$1:$A$1000, MATCH($B276, publications!$B$1:$B$1000, 0))</f>
        <v>Livia</v>
      </c>
    </row>
    <row r="277" customFormat="false" ht="15" hidden="false" customHeight="false" outlineLevel="0" collapsed="false">
      <c r="A277" s="8" t="str">
        <f aca="false">CONCATENATE(VLOOKUP($B277,publications!$B:$D,3,0), ".", $C277)</f>
        <v>E8CED4N3.1</v>
      </c>
      <c r="B277" s="12" t="s">
        <v>1553</v>
      </c>
      <c r="C277" s="35" t="n">
        <f aca="false">COUNTIF(B$2:B277,B277)</f>
        <v>1</v>
      </c>
      <c r="D277" s="12" t="s">
        <v>1885</v>
      </c>
      <c r="E277" s="12" t="s">
        <v>2209</v>
      </c>
      <c r="F277" s="12" t="s">
        <v>320</v>
      </c>
      <c r="G277" s="12" t="s">
        <v>2412</v>
      </c>
      <c r="H277" s="12" t="n">
        <v>1992</v>
      </c>
      <c r="I277" s="49" t="n">
        <v>44377</v>
      </c>
      <c r="J277" s="12" t="s">
        <v>2207</v>
      </c>
      <c r="K277" s="8"/>
      <c r="L277" s="8"/>
      <c r="M277" s="36" t="s">
        <v>2208</v>
      </c>
      <c r="N277" s="39" t="s">
        <v>2491</v>
      </c>
      <c r="O277" s="8"/>
      <c r="P277" s="8"/>
      <c r="Q277" s="12" t="n">
        <v>365</v>
      </c>
      <c r="R277" s="12" t="s">
        <v>2492</v>
      </c>
      <c r="S277" s="9" t="str">
        <f aca="false">IF(ISNA(VLOOKUP($A277,processing!$A:$B,1,0)), "no", "yes")</f>
        <v>yes</v>
      </c>
      <c r="T277" s="9" t="str">
        <f aca="false">IF(ISNA(VLOOKUP($A277,outputs!$A:$B,1,0)), "no", "yes")</f>
        <v>yes</v>
      </c>
      <c r="U277" s="9" t="str">
        <f aca="false">IF(ISNA(VLOOKUP($A277,accuracy!$A:$B,1,0)), "no", "yes")</f>
        <v>yes</v>
      </c>
      <c r="V277" s="9" t="str">
        <f aca="false" t="array" ref="V277:V277">INDEX(publications!$A$1:$A$1000, MATCH($B277, publications!$B$1:$B$1000, 0))</f>
        <v>Livia</v>
      </c>
    </row>
    <row r="278" customFormat="false" ht="15" hidden="false" customHeight="false" outlineLevel="0" collapsed="false">
      <c r="A278" s="8" t="str">
        <f aca="false">CONCATENATE(VLOOKUP($B278,publications!$B:$D,3,0), ".", $C278)</f>
        <v>83JZ9Q8V.1</v>
      </c>
      <c r="B278" s="12" t="s">
        <v>1557</v>
      </c>
      <c r="C278" s="35" t="n">
        <f aca="false">COUNTIF(B$2:B278,B278)</f>
        <v>1</v>
      </c>
      <c r="D278" s="12" t="s">
        <v>1881</v>
      </c>
      <c r="E278" s="12" t="s">
        <v>2209</v>
      </c>
      <c r="F278" s="8"/>
      <c r="G278" s="12" t="s">
        <v>2493</v>
      </c>
      <c r="H278" s="12" t="n">
        <v>1964</v>
      </c>
      <c r="I278" s="50"/>
      <c r="J278" s="8"/>
      <c r="K278" s="8"/>
      <c r="L278" s="8"/>
      <c r="M278" s="38" t="n">
        <v>2.7</v>
      </c>
      <c r="N278" s="37"/>
      <c r="O278" s="8"/>
      <c r="P278" s="8"/>
      <c r="Q278" s="8"/>
      <c r="R278" s="12" t="s">
        <v>2494</v>
      </c>
      <c r="S278" s="9" t="str">
        <f aca="false">IF(ISNA(VLOOKUP($A278,processing!$A:$B,1,0)), "no", "yes")</f>
        <v>yes</v>
      </c>
      <c r="T278" s="9" t="str">
        <f aca="false">IF(ISNA(VLOOKUP($A278,outputs!$A:$B,1,0)), "no", "yes")</f>
        <v>yes</v>
      </c>
      <c r="U278" s="9" t="str">
        <f aca="false">IF(ISNA(VLOOKUP($A278,accuracy!$A:$B,1,0)), "no", "yes")</f>
        <v>yes</v>
      </c>
      <c r="V278" s="9" t="str">
        <f aca="false" t="array" ref="V278:V278">INDEX(publications!$A$1:$A$1000, MATCH($B278, publications!$B$1:$B$1000, 0))</f>
        <v>Livia</v>
      </c>
    </row>
    <row r="279" customFormat="false" ht="15" hidden="false" customHeight="false" outlineLevel="0" collapsed="false">
      <c r="A279" s="8" t="str">
        <f aca="false">CONCATENATE(VLOOKUP($B279,publications!$B:$D,3,0), ".", $C279)</f>
        <v>F848E2UT.1</v>
      </c>
      <c r="B279" s="12" t="s">
        <v>1559</v>
      </c>
      <c r="C279" s="35" t="n">
        <f aca="false">COUNTIF(B$2:B279,B279)</f>
        <v>1</v>
      </c>
      <c r="D279" s="12" t="s">
        <v>1881</v>
      </c>
      <c r="E279" s="12" t="s">
        <v>2209</v>
      </c>
      <c r="F279" s="8"/>
      <c r="G279" s="12" t="s">
        <v>2493</v>
      </c>
      <c r="H279" s="12" t="n">
        <v>1975</v>
      </c>
      <c r="I279" s="8"/>
      <c r="J279" s="8"/>
      <c r="K279" s="8"/>
      <c r="L279" s="8"/>
      <c r="M279" s="38" t="n">
        <v>7.6</v>
      </c>
      <c r="N279" s="37"/>
      <c r="O279" s="8"/>
      <c r="P279" s="8"/>
      <c r="Q279" s="12" t="n">
        <v>3</v>
      </c>
      <c r="R279" s="12" t="s">
        <v>2495</v>
      </c>
      <c r="S279" s="9" t="str">
        <f aca="false">IF(ISNA(VLOOKUP($A279,processing!$A:$B,1,0)), "no", "yes")</f>
        <v>yes</v>
      </c>
      <c r="T279" s="9" t="str">
        <f aca="false">IF(ISNA(VLOOKUP($A279,outputs!$A:$B,1,0)), "no", "yes")</f>
        <v>yes</v>
      </c>
      <c r="U279" s="9" t="str">
        <f aca="false">IF(ISNA(VLOOKUP($A279,accuracy!$A:$B,1,0)), "no", "yes")</f>
        <v>yes</v>
      </c>
      <c r="V279" s="9" t="str">
        <f aca="false" t="array" ref="V279:V279">INDEX(publications!$A$1:$A$1000, MATCH($B279, publications!$B$1:$B$1000, 0))</f>
        <v>Livia</v>
      </c>
    </row>
    <row r="280" customFormat="false" ht="15" hidden="false" customHeight="false" outlineLevel="0" collapsed="false">
      <c r="A280" s="8" t="str">
        <f aca="false">CONCATENATE(VLOOKUP($B280,publications!$B:$D,3,0), ".", $C280)</f>
        <v>6YCLP6W5.1</v>
      </c>
      <c r="B280" s="12" t="s">
        <v>1561</v>
      </c>
      <c r="C280" s="35" t="n">
        <f aca="false">COUNTIF(B$2:B280,B280)</f>
        <v>1</v>
      </c>
      <c r="D280" s="12" t="s">
        <v>1885</v>
      </c>
      <c r="E280" s="8"/>
      <c r="F280" s="8"/>
      <c r="G280" s="8"/>
      <c r="H280" s="12" t="n">
        <v>2003</v>
      </c>
      <c r="I280" s="8"/>
      <c r="J280" s="12" t="s">
        <v>2222</v>
      </c>
      <c r="K280" s="51"/>
      <c r="L280" s="8"/>
      <c r="M280" s="38" t="n">
        <v>0.2</v>
      </c>
      <c r="N280" s="39" t="s">
        <v>2496</v>
      </c>
      <c r="O280" s="12" t="n">
        <v>7</v>
      </c>
      <c r="P280" s="12" t="s">
        <v>2217</v>
      </c>
      <c r="Q280" s="8"/>
      <c r="R280" s="8"/>
      <c r="S280" s="9" t="str">
        <f aca="false">IF(ISNA(VLOOKUP($A280,processing!$A:$B,1,0)), "no", "yes")</f>
        <v>yes</v>
      </c>
      <c r="T280" s="9" t="str">
        <f aca="false">IF(ISNA(VLOOKUP($A280,outputs!$A:$B,1,0)), "no", "yes")</f>
        <v>yes</v>
      </c>
      <c r="U280" s="9" t="str">
        <f aca="false">IF(ISNA(VLOOKUP($A280,accuracy!$A:$B,1,0)), "no", "yes")</f>
        <v>yes</v>
      </c>
      <c r="V280" s="9" t="str">
        <f aca="false" t="array" ref="V280:V280">INDEX(publications!$A$1:$A$1000, MATCH($B280, publications!$B$1:$B$1000, 0))</f>
        <v>Livia</v>
      </c>
    </row>
    <row r="281" customFormat="false" ht="15" hidden="false" customHeight="false" outlineLevel="0" collapsed="false">
      <c r="A281" s="8" t="str">
        <f aca="false">CONCATENATE(VLOOKUP($B281,publications!$B:$D,3,0), ".", $C281)</f>
        <v>6YCLP6W5.2</v>
      </c>
      <c r="B281" s="12" t="s">
        <v>1561</v>
      </c>
      <c r="C281" s="35" t="n">
        <f aca="false">COUNTIF(B$2:B281,B281)</f>
        <v>2</v>
      </c>
      <c r="D281" s="12" t="s">
        <v>1885</v>
      </c>
      <c r="E281" s="8"/>
      <c r="F281" s="8"/>
      <c r="G281" s="8"/>
      <c r="H281" s="12" t="n">
        <v>2004</v>
      </c>
      <c r="I281" s="8"/>
      <c r="J281" s="12" t="s">
        <v>2222</v>
      </c>
      <c r="K281" s="8"/>
      <c r="L281" s="8"/>
      <c r="M281" s="38" t="n">
        <v>0.2</v>
      </c>
      <c r="N281" s="39" t="s">
        <v>2497</v>
      </c>
      <c r="O281" s="12" t="n">
        <v>7</v>
      </c>
      <c r="P281" s="12" t="s">
        <v>2217</v>
      </c>
      <c r="Q281" s="8"/>
      <c r="R281" s="8"/>
      <c r="S281" s="9" t="str">
        <f aca="false">IF(ISNA(VLOOKUP($A281,processing!$A:$B,1,0)), "no", "yes")</f>
        <v>no</v>
      </c>
      <c r="T281" s="9" t="str">
        <f aca="false">IF(ISNA(VLOOKUP($A281,outputs!$A:$B,1,0)), "no", "yes")</f>
        <v>no</v>
      </c>
      <c r="U281" s="9" t="str">
        <f aca="false">IF(ISNA(VLOOKUP($A281,accuracy!$A:$B,1,0)), "no", "yes")</f>
        <v>yes</v>
      </c>
      <c r="V281" s="9" t="str">
        <f aca="false" t="array" ref="V281:V281">INDEX(publications!$A$1:$A$1000, MATCH($B281, publications!$B$1:$B$1000, 0))</f>
        <v>Livia</v>
      </c>
    </row>
    <row r="282" customFormat="false" ht="15" hidden="false" customHeight="false" outlineLevel="0" collapsed="false">
      <c r="A282" s="8" t="str">
        <f aca="false">CONCATENATE(VLOOKUP($B282,publications!$B:$D,3,0), ".", $C282)</f>
        <v>6YCLP6W5.3</v>
      </c>
      <c r="B282" s="12" t="s">
        <v>1561</v>
      </c>
      <c r="C282" s="35" t="n">
        <f aca="false">COUNTIF(B$2:B282,B282)</f>
        <v>3</v>
      </c>
      <c r="D282" s="12" t="s">
        <v>1885</v>
      </c>
      <c r="E282" s="8"/>
      <c r="F282" s="8"/>
      <c r="G282" s="8"/>
      <c r="H282" s="12" t="n">
        <v>2005</v>
      </c>
      <c r="I282" s="8"/>
      <c r="J282" s="12" t="s">
        <v>2222</v>
      </c>
      <c r="K282" s="8"/>
      <c r="L282" s="8"/>
      <c r="M282" s="38" t="n">
        <v>0.2</v>
      </c>
      <c r="N282" s="39" t="s">
        <v>2498</v>
      </c>
      <c r="O282" s="12" t="n">
        <v>7</v>
      </c>
      <c r="P282" s="12" t="s">
        <v>2217</v>
      </c>
      <c r="Q282" s="8"/>
      <c r="R282" s="8"/>
      <c r="S282" s="9" t="str">
        <f aca="false">IF(ISNA(VLOOKUP($A282,processing!$A:$B,1,0)), "no", "yes")</f>
        <v>no</v>
      </c>
      <c r="T282" s="9" t="str">
        <f aca="false">IF(ISNA(VLOOKUP($A282,outputs!$A:$B,1,0)), "no", "yes")</f>
        <v>no</v>
      </c>
      <c r="U282" s="9" t="str">
        <f aca="false">IF(ISNA(VLOOKUP($A282,accuracy!$A:$B,1,0)), "no", "yes")</f>
        <v>no</v>
      </c>
      <c r="V282" s="9" t="str">
        <f aca="false" t="array" ref="V282:V282">INDEX(publications!$A$1:$A$1000, MATCH($B282, publications!$B$1:$B$1000, 0))</f>
        <v>Livia</v>
      </c>
    </row>
    <row r="283" customFormat="false" ht="15" hidden="false" customHeight="false" outlineLevel="0" collapsed="false">
      <c r="A283" s="8" t="str">
        <f aca="false">CONCATENATE(VLOOKUP($B283,publications!$B:$D,3,0), ".", $C283)</f>
        <v>XQDZXEBX.1</v>
      </c>
      <c r="B283" s="12" t="s">
        <v>1563</v>
      </c>
      <c r="C283" s="35" t="n">
        <f aca="false">COUNTIF(B$2:B283,B283)</f>
        <v>1</v>
      </c>
      <c r="D283" s="12" t="s">
        <v>1881</v>
      </c>
      <c r="E283" s="12" t="s">
        <v>2209</v>
      </c>
      <c r="F283" s="12" t="s">
        <v>320</v>
      </c>
      <c r="G283" s="12" t="s">
        <v>2210</v>
      </c>
      <c r="H283" s="12" t="n">
        <v>1963</v>
      </c>
      <c r="I283" s="12" t="n">
        <v>1963</v>
      </c>
      <c r="J283" s="12" t="s">
        <v>2222</v>
      </c>
      <c r="K283" s="8"/>
      <c r="L283" s="8"/>
      <c r="M283" s="38" t="n">
        <v>33</v>
      </c>
      <c r="N283" s="37"/>
      <c r="O283" s="12" t="n">
        <v>7</v>
      </c>
      <c r="P283" s="12" t="s">
        <v>2217</v>
      </c>
      <c r="Q283" s="12" t="n">
        <v>4</v>
      </c>
      <c r="R283" s="12" t="s">
        <v>2499</v>
      </c>
      <c r="S283" s="9" t="str">
        <f aca="false">IF(ISNA(VLOOKUP($A283,processing!$A:$B,1,0)), "no", "yes")</f>
        <v>yes</v>
      </c>
      <c r="T283" s="9" t="str">
        <f aca="false">IF(ISNA(VLOOKUP($A283,outputs!$A:$B,1,0)), "no", "yes")</f>
        <v>yes</v>
      </c>
      <c r="U283" s="9" t="str">
        <f aca="false">IF(ISNA(VLOOKUP($A283,accuracy!$A:$B,1,0)), "no", "yes")</f>
        <v>yes</v>
      </c>
      <c r="V283" s="9" t="str">
        <f aca="false" t="array" ref="V283:V283">INDEX(publications!$A$1:$A$1000, MATCH($B283, publications!$B$1:$B$1000, 0))</f>
        <v>Livia</v>
      </c>
    </row>
    <row r="284" customFormat="false" ht="15" hidden="false" customHeight="false" outlineLevel="0" collapsed="false">
      <c r="A284" s="8" t="str">
        <f aca="false">CONCATENATE(VLOOKUP($B284,publications!$B:$D,3,0), ".", $C284)</f>
        <v>LVY6ENEU.1</v>
      </c>
      <c r="B284" s="12" t="s">
        <v>1565</v>
      </c>
      <c r="C284" s="35" t="n">
        <f aca="false">COUNTIF(B$2:B284,B284)</f>
        <v>1</v>
      </c>
      <c r="D284" s="12" t="s">
        <v>1885</v>
      </c>
      <c r="E284" s="12" t="s">
        <v>2285</v>
      </c>
      <c r="F284" s="12" t="s">
        <v>320</v>
      </c>
      <c r="G284" s="12" t="s">
        <v>2500</v>
      </c>
      <c r="H284" s="12" t="n">
        <v>1997</v>
      </c>
      <c r="I284" s="8"/>
      <c r="J284" s="12" t="s">
        <v>2207</v>
      </c>
      <c r="K284" s="8"/>
      <c r="L284" s="8"/>
      <c r="M284" s="36" t="s">
        <v>2208</v>
      </c>
      <c r="N284" s="37"/>
      <c r="O284" s="12"/>
      <c r="P284" s="8"/>
      <c r="Q284" s="12" t="n">
        <v>2</v>
      </c>
      <c r="R284" s="8"/>
      <c r="S284" s="9" t="str">
        <f aca="false">IF(ISNA(VLOOKUP($A284,processing!$A:$B,1,0)), "no", "yes")</f>
        <v>yes</v>
      </c>
      <c r="T284" s="9" t="str">
        <f aca="false">IF(ISNA(VLOOKUP($A284,outputs!$A:$B,1,0)), "no", "yes")</f>
        <v>yes</v>
      </c>
      <c r="U284" s="9" t="str">
        <f aca="false">IF(ISNA(VLOOKUP($A284,accuracy!$A:$B,1,0)), "no", "yes")</f>
        <v>yes</v>
      </c>
      <c r="V284" s="9" t="str">
        <f aca="false" t="array" ref="V284:V284">INDEX(publications!$A$1:$A$1000, MATCH($B284, publications!$B$1:$B$1000, 0))</f>
        <v>Livia</v>
      </c>
    </row>
    <row r="285" customFormat="false" ht="16.5" hidden="false" customHeight="true" outlineLevel="0" collapsed="false">
      <c r="A285" s="8" t="str">
        <f aca="false">CONCATENATE(VLOOKUP($B285,publications!$B:$D,3,0), ".", $C285)</f>
        <v>LVY6ENEU.2</v>
      </c>
      <c r="B285" s="12" t="s">
        <v>1565</v>
      </c>
      <c r="C285" s="35" t="n">
        <f aca="false">COUNTIF(B$2:B285,B285)</f>
        <v>2</v>
      </c>
      <c r="D285" s="12" t="s">
        <v>1885</v>
      </c>
      <c r="E285" s="12" t="s">
        <v>2285</v>
      </c>
      <c r="F285" s="12" t="s">
        <v>320</v>
      </c>
      <c r="G285" s="12" t="s">
        <v>2500</v>
      </c>
      <c r="H285" s="12" t="n">
        <v>2003</v>
      </c>
      <c r="I285" s="8"/>
      <c r="J285" s="12" t="s">
        <v>2207</v>
      </c>
      <c r="K285" s="8"/>
      <c r="L285" s="8"/>
      <c r="M285" s="36" t="s">
        <v>2208</v>
      </c>
      <c r="N285" s="37"/>
      <c r="O285" s="12"/>
      <c r="P285" s="8"/>
      <c r="Q285" s="12" t="n">
        <v>2</v>
      </c>
      <c r="R285" s="8"/>
      <c r="S285" s="9" t="str">
        <f aca="false">IF(ISNA(VLOOKUP($A285,processing!$A:$B,1,0)), "no", "yes")</f>
        <v>no</v>
      </c>
      <c r="T285" s="9" t="str">
        <f aca="false">IF(ISNA(VLOOKUP($A285,outputs!$A:$B,1,0)), "no", "yes")</f>
        <v>no</v>
      </c>
      <c r="U285" s="9" t="str">
        <f aca="false">IF(ISNA(VLOOKUP($A285,accuracy!$A:$B,1,0)), "no", "yes")</f>
        <v>no</v>
      </c>
      <c r="V285" s="9" t="str">
        <f aca="false" t="array" ref="V285:V285">INDEX(publications!$A$1:$A$1000, MATCH($B285, publications!$B$1:$B$1000, 0))</f>
        <v>Livia</v>
      </c>
    </row>
    <row r="286" customFormat="false" ht="15" hidden="false" customHeight="false" outlineLevel="0" collapsed="false">
      <c r="A286" s="8" t="str">
        <f aca="false">CONCATENATE(VLOOKUP($B286,publications!$B:$D,3,0), ".", $C286)</f>
        <v>3R65I8XW.1</v>
      </c>
      <c r="B286" s="12" t="s">
        <v>1569</v>
      </c>
      <c r="C286" s="35" t="n">
        <f aca="false">COUNTIF(B$2:B286,B286)</f>
        <v>1</v>
      </c>
      <c r="D286" s="12" t="s">
        <v>1885</v>
      </c>
      <c r="E286" s="12" t="s">
        <v>2209</v>
      </c>
      <c r="F286" s="12" t="s">
        <v>2205</v>
      </c>
      <c r="G286" s="12" t="s">
        <v>2501</v>
      </c>
      <c r="H286" s="12" t="n">
        <v>1938</v>
      </c>
      <c r="I286" s="8"/>
      <c r="J286" s="12" t="s">
        <v>2211</v>
      </c>
      <c r="K286" s="8"/>
      <c r="L286" s="8"/>
      <c r="M286" s="36" t="s">
        <v>2208</v>
      </c>
      <c r="N286" s="39" t="s">
        <v>2244</v>
      </c>
      <c r="O286" s="8"/>
      <c r="P286" s="8"/>
      <c r="Q286" s="8"/>
      <c r="R286" s="12" t="s">
        <v>2502</v>
      </c>
      <c r="S286" s="9" t="str">
        <f aca="false">IF(ISNA(VLOOKUP($A286,processing!$A:$B,1,0)), "no", "yes")</f>
        <v>yes</v>
      </c>
      <c r="T286" s="9" t="str">
        <f aca="false">IF(ISNA(VLOOKUP($A286,outputs!$A:$B,1,0)), "no", "yes")</f>
        <v>yes</v>
      </c>
      <c r="U286" s="9" t="str">
        <f aca="false">IF(ISNA(VLOOKUP($A286,accuracy!$A:$B,1,0)), "no", "yes")</f>
        <v>yes</v>
      </c>
      <c r="V286" s="9" t="str">
        <f aca="false" t="array" ref="V286:V286">INDEX(publications!$A$1:$A$1000, MATCH($B286, publications!$B$1:$B$1000, 0))</f>
        <v>Livia</v>
      </c>
    </row>
    <row r="287" customFormat="false" ht="15" hidden="false" customHeight="false" outlineLevel="0" collapsed="false">
      <c r="A287" s="8" t="str">
        <f aca="false">CONCATENATE(VLOOKUP($B287,publications!$B:$D,3,0), ".", $C287)</f>
        <v>UA5FY4A8.1</v>
      </c>
      <c r="B287" s="12" t="s">
        <v>1578</v>
      </c>
      <c r="C287" s="35" t="n">
        <f aca="false">COUNTIF(B$2:B287,B287)</f>
        <v>1</v>
      </c>
      <c r="D287" s="12" t="s">
        <v>1885</v>
      </c>
      <c r="E287" s="12" t="s">
        <v>2252</v>
      </c>
      <c r="F287" s="12" t="s">
        <v>2205</v>
      </c>
      <c r="G287" s="12" t="s">
        <v>2503</v>
      </c>
      <c r="H287" s="12" t="n">
        <v>1978</v>
      </c>
      <c r="I287" s="8"/>
      <c r="J287" s="12" t="s">
        <v>2207</v>
      </c>
      <c r="K287" s="8"/>
      <c r="L287" s="8"/>
      <c r="M287" s="36" t="s">
        <v>2208</v>
      </c>
      <c r="N287" s="37"/>
      <c r="O287" s="8"/>
      <c r="P287" s="8"/>
      <c r="Q287" s="12" t="n">
        <v>42</v>
      </c>
      <c r="R287" s="12" t="s">
        <v>2504</v>
      </c>
      <c r="S287" s="9" t="str">
        <f aca="false">IF(ISNA(VLOOKUP($A287,processing!$A:$B,1,0)), "no", "yes")</f>
        <v>yes</v>
      </c>
      <c r="T287" s="9" t="str">
        <f aca="false">IF(ISNA(VLOOKUP($A287,outputs!$A:$B,1,0)), "no", "yes")</f>
        <v>yes</v>
      </c>
      <c r="U287" s="9" t="str">
        <f aca="false">IF(ISNA(VLOOKUP($A287,accuracy!$A:$B,1,0)), "no", "yes")</f>
        <v>yes</v>
      </c>
      <c r="V287" s="9" t="str">
        <f aca="false" t="array" ref="V287:V287">INDEX(publications!$A$1:$A$1000, MATCH($B287, publications!$B$1:$B$1000, 0))</f>
        <v>Livia</v>
      </c>
    </row>
    <row r="288" customFormat="false" ht="15" hidden="false" customHeight="false" outlineLevel="0" collapsed="false">
      <c r="A288" s="8" t="str">
        <f aca="false">CONCATENATE(VLOOKUP($B288,publications!$B:$D,3,0), ".", $C288)</f>
        <v>UA5FY4A8.2</v>
      </c>
      <c r="B288" s="12" t="s">
        <v>1578</v>
      </c>
      <c r="C288" s="35" t="n">
        <f aca="false">COUNTIF(B$2:B288,B288)</f>
        <v>2</v>
      </c>
      <c r="D288" s="12" t="s">
        <v>1973</v>
      </c>
      <c r="E288" s="12" t="s">
        <v>2264</v>
      </c>
      <c r="F288" s="12" t="s">
        <v>320</v>
      </c>
      <c r="G288" s="12" t="s">
        <v>2505</v>
      </c>
      <c r="H288" s="12" t="n">
        <v>1896</v>
      </c>
      <c r="I288" s="8"/>
      <c r="J288" s="12" t="s">
        <v>2207</v>
      </c>
      <c r="K288" s="8"/>
      <c r="L288" s="8"/>
      <c r="M288" s="36" t="s">
        <v>2208</v>
      </c>
      <c r="N288" s="37"/>
      <c r="O288" s="8"/>
      <c r="P288" s="8"/>
      <c r="Q288" s="12" t="n">
        <v>3</v>
      </c>
      <c r="R288" s="12" t="s">
        <v>2506</v>
      </c>
      <c r="S288" s="9" t="str">
        <f aca="false">IF(ISNA(VLOOKUP($A288,processing!$A:$B,1,0)), "no", "yes")</f>
        <v>no</v>
      </c>
      <c r="T288" s="9" t="str">
        <f aca="false">IF(ISNA(VLOOKUP($A288,outputs!$A:$B,1,0)), "no", "yes")</f>
        <v>yes</v>
      </c>
      <c r="U288" s="9" t="str">
        <f aca="false">IF(ISNA(VLOOKUP($A288,accuracy!$A:$B,1,0)), "no", "yes")</f>
        <v>yes</v>
      </c>
      <c r="V288" s="9" t="str">
        <f aca="false" t="array" ref="V288:V288">INDEX(publications!$A$1:$A$1000, MATCH($B288, publications!$B$1:$B$1000, 0))</f>
        <v>Livia</v>
      </c>
    </row>
    <row r="289" customFormat="false" ht="15" hidden="false" customHeight="false" outlineLevel="0" collapsed="false">
      <c r="A289" s="8" t="str">
        <f aca="false">CONCATENATE(VLOOKUP($B289,publications!$B:$D,3,0), ".", $C289)</f>
        <v>UA5FY4A8.3</v>
      </c>
      <c r="B289" s="12" t="s">
        <v>1578</v>
      </c>
      <c r="C289" s="35" t="n">
        <f aca="false">COUNTIF(B$2:B289,B289)</f>
        <v>3</v>
      </c>
      <c r="D289" s="12" t="s">
        <v>1885</v>
      </c>
      <c r="E289" s="12" t="s">
        <v>2274</v>
      </c>
      <c r="F289" s="12" t="s">
        <v>338</v>
      </c>
      <c r="G289" s="12" t="s">
        <v>2507</v>
      </c>
      <c r="H289" s="12" t="n">
        <v>1936</v>
      </c>
      <c r="I289" s="8"/>
      <c r="J289" s="12" t="s">
        <v>2207</v>
      </c>
      <c r="K289" s="12" t="n">
        <v>3500</v>
      </c>
      <c r="L289" s="8"/>
      <c r="M289" s="36" t="s">
        <v>2208</v>
      </c>
      <c r="N289" s="37"/>
      <c r="O289" s="8"/>
      <c r="P289" s="8"/>
      <c r="Q289" s="12" t="n">
        <v>25</v>
      </c>
      <c r="R289" s="12" t="s">
        <v>2508</v>
      </c>
      <c r="S289" s="9" t="str">
        <f aca="false">IF(ISNA(VLOOKUP($A289,processing!$A:$B,1,0)), "no", "yes")</f>
        <v>no</v>
      </c>
      <c r="T289" s="9" t="str">
        <f aca="false">IF(ISNA(VLOOKUP($A289,outputs!$A:$B,1,0)), "no", "yes")</f>
        <v>yes</v>
      </c>
      <c r="U289" s="9" t="str">
        <f aca="false">IF(ISNA(VLOOKUP($A289,accuracy!$A:$B,1,0)), "no", "yes")</f>
        <v>yes</v>
      </c>
      <c r="V289" s="9" t="str">
        <f aca="false" t="array" ref="V289:V289">INDEX(publications!$A$1:$A$1000, MATCH($B289, publications!$B$1:$B$1000, 0))</f>
        <v>Livia</v>
      </c>
    </row>
    <row r="290" customFormat="false" ht="15" hidden="false" customHeight="false" outlineLevel="0" collapsed="false">
      <c r="A290" s="8" t="str">
        <f aca="false">CONCATENATE(VLOOKUP($B290,publications!$B:$D,3,0), ".", $C290)</f>
        <v>GD7U5PGI.1</v>
      </c>
      <c r="B290" s="12" t="s">
        <v>1587</v>
      </c>
      <c r="C290" s="35" t="n">
        <f aca="false">COUNTIF(B$2:B290,B290)</f>
        <v>1</v>
      </c>
      <c r="D290" s="12" t="s">
        <v>1881</v>
      </c>
      <c r="E290" s="12" t="s">
        <v>2209</v>
      </c>
      <c r="F290" s="12" t="s">
        <v>320</v>
      </c>
      <c r="G290" s="12" t="s">
        <v>2210</v>
      </c>
      <c r="H290" s="12" t="n">
        <v>1968</v>
      </c>
      <c r="I290" s="8"/>
      <c r="J290" s="8"/>
      <c r="K290" s="8"/>
      <c r="L290" s="8"/>
      <c r="M290" s="38" t="n">
        <v>2.4</v>
      </c>
      <c r="N290" s="37"/>
      <c r="O290" s="8"/>
      <c r="P290" s="8"/>
      <c r="Q290" s="12" t="n">
        <v>24</v>
      </c>
      <c r="R290" s="12" t="s">
        <v>2509</v>
      </c>
      <c r="S290" s="9" t="str">
        <f aca="false">IF(ISNA(VLOOKUP($A290,processing!$A:$B,1,0)), "no", "yes")</f>
        <v>yes</v>
      </c>
      <c r="T290" s="9" t="str">
        <f aca="false">IF(ISNA(VLOOKUP($A290,outputs!$A:$B,1,0)), "no", "yes")</f>
        <v>yes</v>
      </c>
      <c r="U290" s="9" t="str">
        <f aca="false">IF(ISNA(VLOOKUP($A290,accuracy!$A:$B,1,0)), "no", "yes")</f>
        <v>yes</v>
      </c>
      <c r="V290" s="9" t="str">
        <f aca="false" t="array" ref="V290:V290">INDEX(publications!$A$1:$A$1000, MATCH($B290, publications!$B$1:$B$1000, 0))</f>
        <v>Livia</v>
      </c>
    </row>
    <row r="291" customFormat="false" ht="15" hidden="false" customHeight="false" outlineLevel="0" collapsed="false">
      <c r="A291" s="8" t="str">
        <f aca="false">CONCATENATE(VLOOKUP($B291,publications!$B:$D,3,0), ".", $C291)</f>
        <v>ZVQJ9Z46.1</v>
      </c>
      <c r="B291" s="12" t="s">
        <v>1596</v>
      </c>
      <c r="C291" s="35" t="n">
        <f aca="false">COUNTIF(B$2:B291,B291)</f>
        <v>1</v>
      </c>
      <c r="D291" s="12" t="s">
        <v>1885</v>
      </c>
      <c r="E291" s="12" t="s">
        <v>2383</v>
      </c>
      <c r="F291" s="12" t="s">
        <v>2205</v>
      </c>
      <c r="G291" s="12" t="s">
        <v>2510</v>
      </c>
      <c r="H291" s="12" t="n">
        <v>1944</v>
      </c>
      <c r="I291" s="8"/>
      <c r="J291" s="12" t="s">
        <v>2207</v>
      </c>
      <c r="K291" s="12" t="n">
        <v>6125</v>
      </c>
      <c r="L291" s="8"/>
      <c r="M291" s="38" t="n">
        <v>0.45</v>
      </c>
      <c r="N291" s="39" t="s">
        <v>2237</v>
      </c>
      <c r="O291" s="12" t="n">
        <v>20</v>
      </c>
      <c r="P291" s="12" t="s">
        <v>2217</v>
      </c>
      <c r="Q291" s="8"/>
      <c r="R291" s="12" t="s">
        <v>2511</v>
      </c>
      <c r="S291" s="9" t="str">
        <f aca="false">IF(ISNA(VLOOKUP($A291,processing!$A:$B,1,0)), "no", "yes")</f>
        <v>yes</v>
      </c>
      <c r="T291" s="9" t="str">
        <f aca="false">IF(ISNA(VLOOKUP($A291,outputs!$A:$B,1,0)), "no", "yes")</f>
        <v>yes</v>
      </c>
      <c r="U291" s="9" t="str">
        <f aca="false">IF(ISNA(VLOOKUP($A291,accuracy!$A:$B,1,0)), "no", "yes")</f>
        <v>yes</v>
      </c>
      <c r="V291" s="9" t="str">
        <f aca="false" t="array" ref="V291:V291">INDEX(publications!$A$1:$A$1000, MATCH($B291, publications!$B$1:$B$1000, 0))</f>
        <v>Livia</v>
      </c>
    </row>
    <row r="292" customFormat="false" ht="15" hidden="false" customHeight="false" outlineLevel="0" collapsed="false">
      <c r="A292" s="8" t="str">
        <f aca="false">CONCATENATE(VLOOKUP($B292,publications!$B:$D,3,0), ".", $C292)</f>
        <v>ZVQJ9Z46.2</v>
      </c>
      <c r="B292" s="12" t="s">
        <v>1596</v>
      </c>
      <c r="C292" s="35" t="n">
        <f aca="false">COUNTIF(B$2:B292,B292)</f>
        <v>2</v>
      </c>
      <c r="D292" s="12" t="s">
        <v>1885</v>
      </c>
      <c r="E292" s="12" t="s">
        <v>2383</v>
      </c>
      <c r="F292" s="12" t="s">
        <v>2205</v>
      </c>
      <c r="G292" s="12" t="s">
        <v>2510</v>
      </c>
      <c r="H292" s="12" t="n">
        <v>1959</v>
      </c>
      <c r="I292" s="8"/>
      <c r="J292" s="12" t="s">
        <v>2207</v>
      </c>
      <c r="K292" s="12" t="n">
        <v>4100</v>
      </c>
      <c r="L292" s="8"/>
      <c r="M292" s="38" t="n">
        <v>0.62</v>
      </c>
      <c r="N292" s="39" t="s">
        <v>2286</v>
      </c>
      <c r="O292" s="12" t="n">
        <v>20</v>
      </c>
      <c r="P292" s="12" t="s">
        <v>2217</v>
      </c>
      <c r="Q292" s="8"/>
      <c r="R292" s="52" t="s">
        <v>2511</v>
      </c>
      <c r="S292" s="9" t="str">
        <f aca="false">IF(ISNA(VLOOKUP($A292,processing!$A:$B,1,0)), "no", "yes")</f>
        <v>no</v>
      </c>
      <c r="T292" s="9" t="str">
        <f aca="false">IF(ISNA(VLOOKUP($A292,outputs!$A:$B,1,0)), "no", "yes")</f>
        <v>no</v>
      </c>
      <c r="U292" s="9" t="str">
        <f aca="false">IF(ISNA(VLOOKUP($A292,accuracy!$A:$B,1,0)), "no", "yes")</f>
        <v>yes</v>
      </c>
      <c r="V292" s="9" t="str">
        <f aca="false" t="array" ref="V292:V292">INDEX(publications!$A$1:$A$1000, MATCH($B292, publications!$B$1:$B$1000, 0))</f>
        <v>Livia</v>
      </c>
    </row>
    <row r="293" customFormat="false" ht="15" hidden="false" customHeight="false" outlineLevel="0" collapsed="false">
      <c r="A293" s="8" t="str">
        <f aca="false">CONCATENATE(VLOOKUP($B293,publications!$B:$D,3,0), ".", $C293)</f>
        <v>ZVQJ9Z46.3</v>
      </c>
      <c r="B293" s="12" t="s">
        <v>1596</v>
      </c>
      <c r="C293" s="35" t="n">
        <f aca="false">COUNTIF(B$2:B293,B293)</f>
        <v>3</v>
      </c>
      <c r="D293" s="12" t="s">
        <v>1885</v>
      </c>
      <c r="E293" s="12" t="s">
        <v>2383</v>
      </c>
      <c r="F293" s="12" t="s">
        <v>2205</v>
      </c>
      <c r="G293" s="12" t="s">
        <v>2510</v>
      </c>
      <c r="H293" s="12" t="n">
        <v>1965</v>
      </c>
      <c r="I293" s="8"/>
      <c r="J293" s="12" t="s">
        <v>2222</v>
      </c>
      <c r="K293" s="12" t="n">
        <v>8940</v>
      </c>
      <c r="L293" s="8"/>
      <c r="M293" s="38" t="n">
        <v>0.88</v>
      </c>
      <c r="N293" s="39" t="s">
        <v>2258</v>
      </c>
      <c r="O293" s="12" t="n">
        <v>20</v>
      </c>
      <c r="P293" s="12" t="s">
        <v>2217</v>
      </c>
      <c r="Q293" s="8"/>
      <c r="R293" s="12" t="s">
        <v>2512</v>
      </c>
      <c r="S293" s="9" t="str">
        <f aca="false">IF(ISNA(VLOOKUP($A293,processing!$A:$B,1,0)), "no", "yes")</f>
        <v>no</v>
      </c>
      <c r="T293" s="9" t="str">
        <f aca="false">IF(ISNA(VLOOKUP($A293,outputs!$A:$B,1,0)), "no", "yes")</f>
        <v>no</v>
      </c>
      <c r="U293" s="9" t="str">
        <f aca="false">IF(ISNA(VLOOKUP($A293,accuracy!$A:$B,1,0)), "no", "yes")</f>
        <v>yes</v>
      </c>
      <c r="V293" s="9" t="str">
        <f aca="false" t="array" ref="V293:V293">INDEX(publications!$A$1:$A$1000, MATCH($B293, publications!$B$1:$B$1000, 0))</f>
        <v>Livia</v>
      </c>
    </row>
    <row r="294" customFormat="false" ht="15" hidden="false" customHeight="false" outlineLevel="0" collapsed="false">
      <c r="A294" s="8" t="str">
        <f aca="false">CONCATENATE(VLOOKUP($B294,publications!$B:$D,3,0), ".", $C294)</f>
        <v>ZVQJ9Z46.4</v>
      </c>
      <c r="B294" s="12" t="s">
        <v>1596</v>
      </c>
      <c r="C294" s="35" t="n">
        <f aca="false">COUNTIF(B$2:B294,B294)</f>
        <v>4</v>
      </c>
      <c r="D294" s="12" t="s">
        <v>1885</v>
      </c>
      <c r="E294" s="12" t="s">
        <v>2383</v>
      </c>
      <c r="F294" s="12" t="s">
        <v>2205</v>
      </c>
      <c r="G294" s="12" t="s">
        <v>2513</v>
      </c>
      <c r="H294" s="12" t="n">
        <v>1977</v>
      </c>
      <c r="I294" s="8"/>
      <c r="J294" s="12" t="s">
        <v>2222</v>
      </c>
      <c r="K294" s="12" t="n">
        <v>6670</v>
      </c>
      <c r="L294" s="8"/>
      <c r="M294" s="38" t="n">
        <v>0.47</v>
      </c>
      <c r="N294" s="39" t="s">
        <v>2259</v>
      </c>
      <c r="O294" s="12" t="n">
        <v>15</v>
      </c>
      <c r="P294" s="12" t="s">
        <v>2217</v>
      </c>
      <c r="Q294" s="8"/>
      <c r="R294" s="12" t="s">
        <v>2512</v>
      </c>
      <c r="S294" s="9" t="str">
        <f aca="false">IF(ISNA(VLOOKUP($A294,processing!$A:$B,1,0)), "no", "yes")</f>
        <v>no</v>
      </c>
      <c r="T294" s="9" t="str">
        <f aca="false">IF(ISNA(VLOOKUP($A294,outputs!$A:$B,1,0)), "no", "yes")</f>
        <v>no</v>
      </c>
      <c r="U294" s="9" t="str">
        <f aca="false">IF(ISNA(VLOOKUP($A294,accuracy!$A:$B,1,0)), "no", "yes")</f>
        <v>yes</v>
      </c>
      <c r="V294" s="9" t="str">
        <f aca="false" t="array" ref="V294:V294">INDEX(publications!$A$1:$A$1000, MATCH($B294, publications!$B$1:$B$1000, 0))</f>
        <v>Livia</v>
      </c>
    </row>
    <row r="295" customFormat="false" ht="15" hidden="false" customHeight="false" outlineLevel="0" collapsed="false">
      <c r="A295" s="8" t="str">
        <f aca="false">CONCATENATE(VLOOKUP($B295,publications!$B:$D,3,0), ".", $C295)</f>
        <v>ZVQJ9Z46.5</v>
      </c>
      <c r="B295" s="12" t="s">
        <v>1596</v>
      </c>
      <c r="C295" s="35" t="n">
        <f aca="false">COUNTIF(B$2:B295,B295)</f>
        <v>5</v>
      </c>
      <c r="D295" s="12" t="s">
        <v>1885</v>
      </c>
      <c r="E295" s="12" t="s">
        <v>2383</v>
      </c>
      <c r="F295" s="12" t="s">
        <v>2205</v>
      </c>
      <c r="G295" s="12" t="s">
        <v>2513</v>
      </c>
      <c r="H295" s="12" t="n">
        <v>1983</v>
      </c>
      <c r="I295" s="8"/>
      <c r="J295" s="12" t="s">
        <v>2222</v>
      </c>
      <c r="K295" s="12" t="n">
        <v>6440</v>
      </c>
      <c r="L295" s="8"/>
      <c r="M295" s="38" t="n">
        <v>0.45</v>
      </c>
      <c r="N295" s="39" t="s">
        <v>2259</v>
      </c>
      <c r="O295" s="12" t="n">
        <v>15</v>
      </c>
      <c r="P295" s="12" t="s">
        <v>2217</v>
      </c>
      <c r="Q295" s="8"/>
      <c r="R295" s="12" t="s">
        <v>2512</v>
      </c>
      <c r="S295" s="9" t="str">
        <f aca="false">IF(ISNA(VLOOKUP($A295,processing!$A:$B,1,0)), "no", "yes")</f>
        <v>no</v>
      </c>
      <c r="T295" s="9" t="str">
        <f aca="false">IF(ISNA(VLOOKUP($A295,outputs!$A:$B,1,0)), "no", "yes")</f>
        <v>no</v>
      </c>
      <c r="U295" s="9" t="str">
        <f aca="false">IF(ISNA(VLOOKUP($A295,accuracy!$A:$B,1,0)), "no", "yes")</f>
        <v>yes</v>
      </c>
      <c r="V295" s="9" t="str">
        <f aca="false" t="array" ref="V295:V295">INDEX(publications!$A$1:$A$1000, MATCH($B295, publications!$B$1:$B$1000, 0))</f>
        <v>Livia</v>
      </c>
    </row>
    <row r="296" customFormat="false" ht="15" hidden="false" customHeight="false" outlineLevel="0" collapsed="false">
      <c r="A296" s="8" t="str">
        <f aca="false">CONCATENATE(VLOOKUP($B296,publications!$B:$D,3,0), ".", $C296)</f>
        <v>ZVQJ9Z46.6</v>
      </c>
      <c r="B296" s="12" t="s">
        <v>1596</v>
      </c>
      <c r="C296" s="35" t="n">
        <f aca="false">COUNTIF(B$2:B296,B296)</f>
        <v>6</v>
      </c>
      <c r="D296" s="12" t="s">
        <v>1885</v>
      </c>
      <c r="E296" s="12" t="s">
        <v>2383</v>
      </c>
      <c r="F296" s="12" t="s">
        <v>2205</v>
      </c>
      <c r="G296" s="12" t="s">
        <v>2513</v>
      </c>
      <c r="H296" s="12" t="n">
        <v>1991</v>
      </c>
      <c r="I296" s="8"/>
      <c r="J296" s="12" t="s">
        <v>2222</v>
      </c>
      <c r="K296" s="12" t="n">
        <v>6710</v>
      </c>
      <c r="L296" s="8"/>
      <c r="M296" s="38" t="n">
        <v>0.63</v>
      </c>
      <c r="N296" s="39" t="s">
        <v>2259</v>
      </c>
      <c r="O296" s="12" t="n">
        <v>15</v>
      </c>
      <c r="P296" s="12" t="s">
        <v>2217</v>
      </c>
      <c r="Q296" s="8"/>
      <c r="R296" s="12" t="s">
        <v>2514</v>
      </c>
      <c r="S296" s="9" t="str">
        <f aca="false">IF(ISNA(VLOOKUP($A296,processing!$A:$B,1,0)), "no", "yes")</f>
        <v>no</v>
      </c>
      <c r="T296" s="9" t="str">
        <f aca="false">IF(ISNA(VLOOKUP($A296,outputs!$A:$B,1,0)), "no", "yes")</f>
        <v>no</v>
      </c>
      <c r="U296" s="9" t="str">
        <f aca="false">IF(ISNA(VLOOKUP($A296,accuracy!$A:$B,1,0)), "no", "yes")</f>
        <v>yes</v>
      </c>
      <c r="V296" s="9" t="str">
        <f aca="false" t="array" ref="V296:V296">INDEX(publications!$A$1:$A$1000, MATCH($B296, publications!$B$1:$B$1000, 0))</f>
        <v>Livia</v>
      </c>
    </row>
    <row r="297" customFormat="false" ht="15" hidden="false" customHeight="false" outlineLevel="0" collapsed="false">
      <c r="A297" s="8" t="str">
        <f aca="false">CONCATENATE(VLOOKUP($B297,publications!$B:$D,3,0), ".", $C297)</f>
        <v>ZVQJ9Z46.7</v>
      </c>
      <c r="B297" s="12" t="s">
        <v>1596</v>
      </c>
      <c r="C297" s="35" t="n">
        <f aca="false">COUNTIF(B$2:B297,B297)</f>
        <v>7</v>
      </c>
      <c r="D297" s="12" t="s">
        <v>1885</v>
      </c>
      <c r="E297" s="12" t="s">
        <v>2383</v>
      </c>
      <c r="F297" s="12" t="s">
        <v>2205</v>
      </c>
      <c r="G297" s="12" t="s">
        <v>2513</v>
      </c>
      <c r="H297" s="12" t="n">
        <v>2003</v>
      </c>
      <c r="I297" s="8"/>
      <c r="J297" s="12" t="s">
        <v>2222</v>
      </c>
      <c r="K297" s="12" t="n">
        <v>4750</v>
      </c>
      <c r="L297" s="8"/>
      <c r="M297" s="38" t="n">
        <v>0.62</v>
      </c>
      <c r="N297" s="39" t="s">
        <v>2259</v>
      </c>
      <c r="O297" s="12" t="n">
        <v>15</v>
      </c>
      <c r="P297" s="12" t="s">
        <v>2217</v>
      </c>
      <c r="Q297" s="8"/>
      <c r="R297" s="12" t="s">
        <v>2514</v>
      </c>
      <c r="S297" s="9" t="str">
        <f aca="false">IF(ISNA(VLOOKUP($A297,processing!$A:$B,1,0)), "no", "yes")</f>
        <v>no</v>
      </c>
      <c r="T297" s="9" t="str">
        <f aca="false">IF(ISNA(VLOOKUP($A297,outputs!$A:$B,1,0)), "no", "yes")</f>
        <v>no</v>
      </c>
      <c r="U297" s="9" t="str">
        <f aca="false">IF(ISNA(VLOOKUP($A297,accuracy!$A:$B,1,0)), "no", "yes")</f>
        <v>yes</v>
      </c>
      <c r="V297" s="9" t="str">
        <f aca="false" t="array" ref="V297:V297">INDEX(publications!$A$1:$A$1000, MATCH($B297, publications!$B$1:$B$1000, 0))</f>
        <v>Livia</v>
      </c>
    </row>
    <row r="298" customFormat="false" ht="15" hidden="false" customHeight="false" outlineLevel="0" collapsed="false">
      <c r="A298" s="8" t="str">
        <f aca="false">CONCATENATE(VLOOKUP($B298,publications!$B:$D,3,0), ".", $C298)</f>
        <v>46MI564E.1</v>
      </c>
      <c r="B298" s="12" t="s">
        <v>1599</v>
      </c>
      <c r="C298" s="35" t="n">
        <f aca="false">COUNTIF(B$2:B298,B298)</f>
        <v>1</v>
      </c>
      <c r="D298" s="12" t="s">
        <v>1885</v>
      </c>
      <c r="E298" s="12" t="s">
        <v>2515</v>
      </c>
      <c r="F298" s="12" t="s">
        <v>2205</v>
      </c>
      <c r="G298" s="12" t="s">
        <v>2516</v>
      </c>
      <c r="H298" s="12" t="n">
        <v>1938</v>
      </c>
      <c r="I298" s="8"/>
      <c r="J298" s="12" t="s">
        <v>2215</v>
      </c>
      <c r="K298" s="12" t="s">
        <v>2208</v>
      </c>
      <c r="L298" s="8"/>
      <c r="M298" s="36" t="s">
        <v>2208</v>
      </c>
      <c r="N298" s="39" t="s">
        <v>2208</v>
      </c>
      <c r="O298" s="39" t="s">
        <v>2208</v>
      </c>
      <c r="P298" s="8"/>
      <c r="Q298" s="12" t="n">
        <v>27</v>
      </c>
      <c r="R298" s="12" t="s">
        <v>2517</v>
      </c>
      <c r="S298" s="9" t="str">
        <f aca="false">IF(ISNA(VLOOKUP($A298,processing!$A:$B,1,0)), "no", "yes")</f>
        <v>yes</v>
      </c>
      <c r="T298" s="9" t="str">
        <f aca="false">IF(ISNA(VLOOKUP($A298,outputs!$A:$B,1,0)), "no", "yes")</f>
        <v>yes</v>
      </c>
      <c r="U298" s="9" t="str">
        <f aca="false">IF(ISNA(VLOOKUP($A298,accuracy!$A:$B,1,0)), "no", "yes")</f>
        <v>yes</v>
      </c>
      <c r="V298" s="9" t="str">
        <f aca="false" t="array" ref="V298:V298">INDEX(publications!$A$1:$A$1000, MATCH($B298, publications!$B$1:$B$1000, 0))</f>
        <v>Livia</v>
      </c>
    </row>
    <row r="299" customFormat="false" ht="15" hidden="false" customHeight="false" outlineLevel="0" collapsed="false">
      <c r="A299" s="8" t="str">
        <f aca="false">CONCATENATE(VLOOKUP($B299,publications!$B:$D,3,0), ".", $C299)</f>
        <v>46MI564E.2</v>
      </c>
      <c r="B299" s="12" t="s">
        <v>1599</v>
      </c>
      <c r="C299" s="35" t="n">
        <f aca="false">COUNTIF(B$2:B299,B299)</f>
        <v>2</v>
      </c>
      <c r="D299" s="12" t="s">
        <v>1885</v>
      </c>
      <c r="E299" s="12" t="s">
        <v>2515</v>
      </c>
      <c r="F299" s="12" t="s">
        <v>2205</v>
      </c>
      <c r="G299" s="12" t="s">
        <v>2516</v>
      </c>
      <c r="H299" s="12" t="n">
        <v>1953</v>
      </c>
      <c r="I299" s="8"/>
      <c r="J299" s="12" t="s">
        <v>2215</v>
      </c>
      <c r="K299" s="12" t="s">
        <v>2208</v>
      </c>
      <c r="L299" s="8"/>
      <c r="M299" s="36" t="s">
        <v>2208</v>
      </c>
      <c r="N299" s="39" t="s">
        <v>2208</v>
      </c>
      <c r="O299" s="39" t="s">
        <v>2208</v>
      </c>
      <c r="P299" s="8"/>
      <c r="Q299" s="12" t="n">
        <v>19</v>
      </c>
      <c r="R299" s="12" t="s">
        <v>2517</v>
      </c>
      <c r="S299" s="9" t="str">
        <f aca="false">IF(ISNA(VLOOKUP($A299,processing!$A:$B,1,0)), "no", "yes")</f>
        <v>no</v>
      </c>
      <c r="T299" s="9" t="str">
        <f aca="false">IF(ISNA(VLOOKUP($A299,outputs!$A:$B,1,0)), "no", "yes")</f>
        <v>no</v>
      </c>
      <c r="U299" s="9" t="str">
        <f aca="false">IF(ISNA(VLOOKUP($A299,accuracy!$A:$B,1,0)), "no", "yes")</f>
        <v>no</v>
      </c>
      <c r="V299" s="9" t="str">
        <f aca="false" t="array" ref="V299:V299">INDEX(publications!$A$1:$A$1000, MATCH($B299, publications!$B$1:$B$1000, 0))</f>
        <v>Livia</v>
      </c>
    </row>
    <row r="300" customFormat="false" ht="15" hidden="false" customHeight="false" outlineLevel="0" collapsed="false">
      <c r="A300" s="8" t="str">
        <f aca="false">CONCATENATE(VLOOKUP($B300,publications!$B:$D,3,0), ".", $C300)</f>
        <v>AXLJGWNE.1</v>
      </c>
      <c r="B300" s="12" t="s">
        <v>1603</v>
      </c>
      <c r="C300" s="35" t="n">
        <f aca="false">COUNTIF(B$2:B300,B300)</f>
        <v>1</v>
      </c>
      <c r="D300" s="12" t="s">
        <v>1885</v>
      </c>
      <c r="E300" s="12" t="s">
        <v>1430</v>
      </c>
      <c r="F300" s="12" t="s">
        <v>2205</v>
      </c>
      <c r="G300" s="12" t="s">
        <v>2206</v>
      </c>
      <c r="H300" s="12" t="n">
        <v>1945</v>
      </c>
      <c r="I300" s="12" t="n">
        <v>1946</v>
      </c>
      <c r="J300" s="12" t="s">
        <v>2222</v>
      </c>
      <c r="K300" s="8"/>
      <c r="L300" s="8"/>
      <c r="M300" s="38"/>
      <c r="N300" s="37"/>
      <c r="O300" s="12" t="n">
        <v>15</v>
      </c>
      <c r="P300" s="8"/>
      <c r="Q300" s="12" t="n">
        <v>20</v>
      </c>
      <c r="R300" s="12" t="s">
        <v>2518</v>
      </c>
      <c r="S300" s="9" t="str">
        <f aca="false">IF(ISNA(VLOOKUP($A300,processing!$A:$B,1,0)), "no", "yes")</f>
        <v>yes</v>
      </c>
      <c r="T300" s="9" t="str">
        <f aca="false">IF(ISNA(VLOOKUP($A300,outputs!$A:$B,1,0)), "no", "yes")</f>
        <v>yes</v>
      </c>
      <c r="U300" s="9" t="str">
        <f aca="false">IF(ISNA(VLOOKUP($A300,accuracy!$A:$B,1,0)), "no", "yes")</f>
        <v>yes</v>
      </c>
      <c r="V300" s="9" t="str">
        <f aca="false" t="array" ref="V300:V300">INDEX(publications!$A$1:$A$1000, MATCH($B300, publications!$B$1:$B$1000, 0))</f>
        <v>Livia</v>
      </c>
    </row>
    <row r="301" customFormat="false" ht="15" hidden="false" customHeight="false" outlineLevel="0" collapsed="false">
      <c r="A301" s="8" t="str">
        <f aca="false">CONCATENATE(VLOOKUP($B301,publications!$B:$D,3,0), ".", $C301)</f>
        <v>AXLJGWNE.2</v>
      </c>
      <c r="B301" s="12" t="s">
        <v>1603</v>
      </c>
      <c r="C301" s="35" t="n">
        <f aca="false">COUNTIF(B$2:B301,B301)</f>
        <v>2</v>
      </c>
      <c r="D301" s="12" t="s">
        <v>1885</v>
      </c>
      <c r="E301" s="12" t="s">
        <v>1430</v>
      </c>
      <c r="F301" s="12" t="s">
        <v>2205</v>
      </c>
      <c r="G301" s="12" t="s">
        <v>2206</v>
      </c>
      <c r="H301" s="12" t="n">
        <v>1960</v>
      </c>
      <c r="I301" s="8"/>
      <c r="J301" s="12" t="s">
        <v>2222</v>
      </c>
      <c r="K301" s="8"/>
      <c r="L301" s="8"/>
      <c r="M301" s="38"/>
      <c r="N301" s="37"/>
      <c r="O301" s="12" t="n">
        <v>15</v>
      </c>
      <c r="P301" s="8"/>
      <c r="Q301" s="12" t="n">
        <v>62</v>
      </c>
      <c r="R301" s="8"/>
      <c r="S301" s="9" t="str">
        <f aca="false">IF(ISNA(VLOOKUP($A301,processing!$A:$B,1,0)), "no", "yes")</f>
        <v>no</v>
      </c>
      <c r="T301" s="9" t="str">
        <f aca="false">IF(ISNA(VLOOKUP($A301,outputs!$A:$B,1,0)), "no", "yes")</f>
        <v>yes</v>
      </c>
      <c r="U301" s="9" t="str">
        <f aca="false">IF(ISNA(VLOOKUP($A301,accuracy!$A:$B,1,0)), "no", "yes")</f>
        <v>yes</v>
      </c>
      <c r="V301" s="9" t="str">
        <f aca="false" t="array" ref="V301:V301">INDEX(publications!$A$1:$A$1000, MATCH($B301, publications!$B$1:$B$1000, 0))</f>
        <v>Livia</v>
      </c>
    </row>
    <row r="302" customFormat="false" ht="15" hidden="false" customHeight="false" outlineLevel="0" collapsed="false">
      <c r="A302" s="8" t="str">
        <f aca="false">CONCATENATE(VLOOKUP($B302,publications!$B:$D,3,0), ".", $C302)</f>
        <v>AXLJGWNE.3</v>
      </c>
      <c r="B302" s="12" t="s">
        <v>1603</v>
      </c>
      <c r="C302" s="35" t="n">
        <f aca="false">COUNTIF(B$2:B302,B302)</f>
        <v>3</v>
      </c>
      <c r="D302" s="12" t="s">
        <v>1885</v>
      </c>
      <c r="E302" s="12" t="s">
        <v>1430</v>
      </c>
      <c r="F302" s="12" t="s">
        <v>2205</v>
      </c>
      <c r="G302" s="12" t="s">
        <v>2206</v>
      </c>
      <c r="H302" s="12" t="n">
        <v>1979</v>
      </c>
      <c r="I302" s="8"/>
      <c r="J302" s="12" t="s">
        <v>2222</v>
      </c>
      <c r="K302" s="8"/>
      <c r="L302" s="8"/>
      <c r="M302" s="38"/>
      <c r="N302" s="37"/>
      <c r="O302" s="12" t="n">
        <v>15</v>
      </c>
      <c r="P302" s="8"/>
      <c r="Q302" s="12" t="n">
        <v>51</v>
      </c>
      <c r="R302" s="8"/>
      <c r="S302" s="9" t="str">
        <f aca="false">IF(ISNA(VLOOKUP($A302,processing!$A:$B,1,0)), "no", "yes")</f>
        <v>no</v>
      </c>
      <c r="T302" s="9" t="str">
        <f aca="false">IF(ISNA(VLOOKUP($A302,outputs!$A:$B,1,0)), "no", "yes")</f>
        <v>yes</v>
      </c>
      <c r="U302" s="9" t="str">
        <f aca="false">IF(ISNA(VLOOKUP($A302,accuracy!$A:$B,1,0)), "no", "yes")</f>
        <v>yes</v>
      </c>
      <c r="V302" s="9" t="str">
        <f aca="false" t="array" ref="V302:V302">INDEX(publications!$A$1:$A$1000, MATCH($B302, publications!$B$1:$B$1000, 0))</f>
        <v>Livia</v>
      </c>
    </row>
    <row r="303" customFormat="false" ht="15" hidden="false" customHeight="false" outlineLevel="0" collapsed="false">
      <c r="A303" s="8" t="str">
        <f aca="false">CONCATENATE(VLOOKUP($B303,publications!$B:$D,3,0), ".", $C303)</f>
        <v>AXLJGWNE.4</v>
      </c>
      <c r="B303" s="12" t="s">
        <v>1603</v>
      </c>
      <c r="C303" s="35" t="n">
        <f aca="false">COUNTIF(B$2:B303,B303)</f>
        <v>4</v>
      </c>
      <c r="D303" s="12" t="s">
        <v>1885</v>
      </c>
      <c r="E303" s="12" t="s">
        <v>1430</v>
      </c>
      <c r="F303" s="12" t="s">
        <v>2205</v>
      </c>
      <c r="G303" s="12" t="s">
        <v>2206</v>
      </c>
      <c r="H303" s="12" t="n">
        <v>1984</v>
      </c>
      <c r="I303" s="12" t="n">
        <v>1987</v>
      </c>
      <c r="J303" s="12" t="s">
        <v>2222</v>
      </c>
      <c r="K303" s="8"/>
      <c r="L303" s="8"/>
      <c r="M303" s="38"/>
      <c r="N303" s="37"/>
      <c r="O303" s="12" t="n">
        <v>15</v>
      </c>
      <c r="P303" s="8"/>
      <c r="Q303" s="12" t="n">
        <v>21</v>
      </c>
      <c r="R303" s="8"/>
      <c r="S303" s="9" t="str">
        <f aca="false">IF(ISNA(VLOOKUP($A303,processing!$A:$B,1,0)), "no", "yes")</f>
        <v>no</v>
      </c>
      <c r="T303" s="9" t="str">
        <f aca="false">IF(ISNA(VLOOKUP($A303,outputs!$A:$B,1,0)), "no", "yes")</f>
        <v>yes</v>
      </c>
      <c r="U303" s="9" t="str">
        <f aca="false">IF(ISNA(VLOOKUP($A303,accuracy!$A:$B,1,0)), "no", "yes")</f>
        <v>yes</v>
      </c>
      <c r="V303" s="9" t="str">
        <f aca="false" t="array" ref="V303:V303">INDEX(publications!$A$1:$A$1000, MATCH($B303, publications!$B$1:$B$1000, 0))</f>
        <v>Livia</v>
      </c>
    </row>
    <row r="304" customFormat="false" ht="15" hidden="false" customHeight="false" outlineLevel="0" collapsed="false">
      <c r="A304" s="8" t="str">
        <f aca="false">CONCATENATE(VLOOKUP($B304,publications!$B:$D,3,0), ".", $C304)</f>
        <v>AXLJGWNE.5</v>
      </c>
      <c r="B304" s="12" t="s">
        <v>1603</v>
      </c>
      <c r="C304" s="35" t="n">
        <f aca="false">COUNTIF(B$2:B304,B304)</f>
        <v>5</v>
      </c>
      <c r="D304" s="12" t="s">
        <v>1885</v>
      </c>
      <c r="E304" s="12" t="s">
        <v>1430</v>
      </c>
      <c r="F304" s="12" t="s">
        <v>2205</v>
      </c>
      <c r="G304" s="12" t="s">
        <v>2206</v>
      </c>
      <c r="H304" s="12" t="n">
        <v>1992</v>
      </c>
      <c r="I304" s="8"/>
      <c r="J304" s="12" t="s">
        <v>2222</v>
      </c>
      <c r="K304" s="8"/>
      <c r="L304" s="8"/>
      <c r="M304" s="38"/>
      <c r="N304" s="37"/>
      <c r="O304" s="12" t="n">
        <v>20</v>
      </c>
      <c r="P304" s="8"/>
      <c r="Q304" s="12" t="n">
        <v>45</v>
      </c>
      <c r="R304" s="8"/>
      <c r="S304" s="9" t="str">
        <f aca="false">IF(ISNA(VLOOKUP($A304,processing!$A:$B,1,0)), "no", "yes")</f>
        <v>no</v>
      </c>
      <c r="T304" s="9" t="str">
        <f aca="false">IF(ISNA(VLOOKUP($A304,outputs!$A:$B,1,0)), "no", "yes")</f>
        <v>yes</v>
      </c>
      <c r="U304" s="9" t="str">
        <f aca="false">IF(ISNA(VLOOKUP($A304,accuracy!$A:$B,1,0)), "no", "yes")</f>
        <v>yes</v>
      </c>
      <c r="V304" s="9" t="str">
        <f aca="false" t="array" ref="V304:V304">INDEX(publications!$A$1:$A$1000, MATCH($B304, publications!$B$1:$B$1000, 0))</f>
        <v>Livia</v>
      </c>
    </row>
    <row r="305" customFormat="false" ht="15" hidden="false" customHeight="false" outlineLevel="0" collapsed="false">
      <c r="A305" s="8" t="str">
        <f aca="false">CONCATENATE(VLOOKUP($B305,publications!$B:$D,3,0), ".", $C305)</f>
        <v>AXLJGWNE.6</v>
      </c>
      <c r="B305" s="12" t="s">
        <v>1603</v>
      </c>
      <c r="C305" s="35" t="n">
        <f aca="false">COUNTIF(B$2:B305,B305)</f>
        <v>6</v>
      </c>
      <c r="D305" s="12" t="s">
        <v>1885</v>
      </c>
      <c r="E305" s="12" t="s">
        <v>1430</v>
      </c>
      <c r="F305" s="12" t="s">
        <v>2205</v>
      </c>
      <c r="G305" s="12" t="s">
        <v>2206</v>
      </c>
      <c r="H305" s="12" t="n">
        <v>1998</v>
      </c>
      <c r="I305" s="8"/>
      <c r="J305" s="12" t="s">
        <v>2222</v>
      </c>
      <c r="K305" s="8"/>
      <c r="L305" s="8"/>
      <c r="M305" s="38"/>
      <c r="N305" s="37"/>
      <c r="O305" s="12" t="n">
        <v>20</v>
      </c>
      <c r="P305" s="8"/>
      <c r="Q305" s="8"/>
      <c r="R305" s="8"/>
      <c r="S305" s="9" t="str">
        <f aca="false">IF(ISNA(VLOOKUP($A305,processing!$A:$B,1,0)), "no", "yes")</f>
        <v>no</v>
      </c>
      <c r="T305" s="9" t="str">
        <f aca="false">IF(ISNA(VLOOKUP($A305,outputs!$A:$B,1,0)), "no", "yes")</f>
        <v>no</v>
      </c>
      <c r="U305" s="9" t="str">
        <f aca="false">IF(ISNA(VLOOKUP($A305,accuracy!$A:$B,1,0)), "no", "yes")</f>
        <v>no</v>
      </c>
      <c r="V305" s="9" t="str">
        <f aca="false" t="array" ref="V305:V305">INDEX(publications!$A$1:$A$1000, MATCH($B305, publications!$B$1:$B$1000, 0))</f>
        <v>Livia</v>
      </c>
    </row>
    <row r="306" customFormat="false" ht="15" hidden="false" customHeight="false" outlineLevel="0" collapsed="false">
      <c r="A306" s="8" t="str">
        <f aca="false">CONCATENATE(VLOOKUP($B306,publications!$B:$D,3,0), ".", $C306)</f>
        <v>QI38W8V2.1</v>
      </c>
      <c r="B306" s="12" t="s">
        <v>1611</v>
      </c>
      <c r="C306" s="35" t="n">
        <f aca="false">COUNTIF(B$2:B306,B306)</f>
        <v>1</v>
      </c>
      <c r="D306" s="12" t="s">
        <v>1885</v>
      </c>
      <c r="E306" s="12" t="s">
        <v>2285</v>
      </c>
      <c r="F306" s="12" t="s">
        <v>2205</v>
      </c>
      <c r="G306" s="12" t="s">
        <v>2519</v>
      </c>
      <c r="H306" s="12" t="n">
        <v>1956</v>
      </c>
      <c r="I306" s="12" t="n">
        <v>1957</v>
      </c>
      <c r="J306" s="12" t="s">
        <v>2207</v>
      </c>
      <c r="K306" s="12" t="n">
        <v>4600</v>
      </c>
      <c r="L306" s="8"/>
      <c r="M306" s="38"/>
      <c r="N306" s="39" t="s">
        <v>2208</v>
      </c>
      <c r="O306" s="12" t="n">
        <v>21</v>
      </c>
      <c r="P306" s="12" t="s">
        <v>2217</v>
      </c>
      <c r="Q306" s="12" t="n">
        <v>40</v>
      </c>
      <c r="R306" s="12" t="s">
        <v>2520</v>
      </c>
      <c r="S306" s="9" t="str">
        <f aca="false">IF(ISNA(VLOOKUP($A306,processing!$A:$B,1,0)), "no", "yes")</f>
        <v>yes</v>
      </c>
      <c r="T306" s="9" t="str">
        <f aca="false">IF(ISNA(VLOOKUP($A306,outputs!$A:$B,1,0)), "no", "yes")</f>
        <v>yes</v>
      </c>
      <c r="U306" s="9" t="str">
        <f aca="false">IF(ISNA(VLOOKUP($A306,accuracy!$A:$B,1,0)), "no", "yes")</f>
        <v>yes</v>
      </c>
      <c r="V306" s="9" t="str">
        <f aca="false" t="array" ref="V306:V306">INDEX(publications!$A$1:$A$1000, MATCH($B306, publications!$B$1:$B$1000, 0))</f>
        <v>Livia</v>
      </c>
    </row>
    <row r="307" customFormat="false" ht="15" hidden="false" customHeight="false" outlineLevel="0" collapsed="false">
      <c r="A307" s="8" t="str">
        <f aca="false">CONCATENATE(VLOOKUP($B307,publications!$B:$D,3,0), ".", $C307)</f>
        <v>P6V87WN5.1</v>
      </c>
      <c r="B307" s="12" t="s">
        <v>1630</v>
      </c>
      <c r="C307" s="35" t="n">
        <f aca="false">COUNTIF(B$2:B307,B307)</f>
        <v>1</v>
      </c>
      <c r="D307" s="12" t="s">
        <v>1885</v>
      </c>
      <c r="E307" s="12" t="s">
        <v>2245</v>
      </c>
      <c r="F307" s="12" t="s">
        <v>320</v>
      </c>
      <c r="G307" s="12" t="s">
        <v>2246</v>
      </c>
      <c r="H307" s="12" t="n">
        <v>1978</v>
      </c>
      <c r="I307" s="8"/>
      <c r="J307" s="12" t="s">
        <v>2207</v>
      </c>
      <c r="K307" s="12" t="n">
        <v>4100</v>
      </c>
      <c r="L307" s="12" t="s">
        <v>2303</v>
      </c>
      <c r="M307" s="38" t="n">
        <v>0.55</v>
      </c>
      <c r="N307" s="39" t="s">
        <v>2208</v>
      </c>
      <c r="O307" s="12" t="n">
        <v>20</v>
      </c>
      <c r="P307" s="12" t="s">
        <v>2217</v>
      </c>
      <c r="Q307" s="12" t="n">
        <v>60</v>
      </c>
      <c r="R307" s="8"/>
      <c r="S307" s="9" t="str">
        <f aca="false">IF(ISNA(VLOOKUP($A307,processing!$A:$B,1,0)), "no", "yes")</f>
        <v>yes</v>
      </c>
      <c r="T307" s="9" t="str">
        <f aca="false">IF(ISNA(VLOOKUP($A307,outputs!$A:$B,1,0)), "no", "yes")</f>
        <v>yes</v>
      </c>
      <c r="U307" s="9" t="str">
        <f aca="false">IF(ISNA(VLOOKUP($A307,accuracy!$A:$B,1,0)), "no", "yes")</f>
        <v>yes</v>
      </c>
      <c r="V307" s="9" t="str">
        <f aca="false" t="array" ref="V307:V307">INDEX(publications!$A$1:$A$1000, MATCH($B307, publications!$B$1:$B$1000, 0))</f>
        <v>Livia</v>
      </c>
    </row>
    <row r="308" customFormat="false" ht="15" hidden="false" customHeight="false" outlineLevel="0" collapsed="false">
      <c r="A308" s="8" t="str">
        <f aca="false">CONCATENATE(VLOOKUP($B308,publications!$B:$D,3,0), ".", $C308)</f>
        <v>LDJRWPWA.1</v>
      </c>
      <c r="B308" s="12" t="s">
        <v>1632</v>
      </c>
      <c r="C308" s="35" t="n">
        <f aca="false">COUNTIF(B$2:B308,B308)</f>
        <v>1</v>
      </c>
      <c r="D308" s="12" t="s">
        <v>1885</v>
      </c>
      <c r="E308" s="12" t="s">
        <v>2451</v>
      </c>
      <c r="F308" s="12" t="s">
        <v>2205</v>
      </c>
      <c r="G308" s="12" t="s">
        <v>2521</v>
      </c>
      <c r="H308" s="12" t="n">
        <v>1938</v>
      </c>
      <c r="I308" s="12"/>
      <c r="J308" s="12" t="s">
        <v>2207</v>
      </c>
      <c r="K308" s="30" t="n">
        <v>1350</v>
      </c>
      <c r="L308" s="8"/>
      <c r="M308" s="38" t="n">
        <v>0.17</v>
      </c>
      <c r="N308" s="39" t="s">
        <v>2289</v>
      </c>
      <c r="O308" s="12" t="n">
        <v>1200</v>
      </c>
      <c r="P308" s="12" t="s">
        <v>2229</v>
      </c>
      <c r="Q308" s="12" t="n">
        <v>36</v>
      </c>
      <c r="R308" s="12" t="s">
        <v>2522</v>
      </c>
      <c r="S308" s="9" t="str">
        <f aca="false">IF(ISNA(VLOOKUP($A308,processing!$A:$B,1,0)), "no", "yes")</f>
        <v>yes</v>
      </c>
      <c r="T308" s="9" t="str">
        <f aca="false">IF(ISNA(VLOOKUP($A308,outputs!$A:$B,1,0)), "no", "yes")</f>
        <v>yes</v>
      </c>
      <c r="U308" s="9" t="str">
        <f aca="false">IF(ISNA(VLOOKUP($A308,accuracy!$A:$B,1,0)), "no", "yes")</f>
        <v>yes</v>
      </c>
      <c r="V308" s="9" t="str">
        <f aca="false" t="array" ref="V308:V308">INDEX(publications!$A$1:$A$1000, MATCH($B308, publications!$B$1:$B$1000, 0))</f>
        <v>Livia</v>
      </c>
    </row>
    <row r="309" customFormat="false" ht="15" hidden="false" customHeight="false" outlineLevel="0" collapsed="false">
      <c r="A309" s="8" t="str">
        <f aca="false">CONCATENATE(VLOOKUP($B309,publications!$B:$D,3,0), ".", $C309)</f>
        <v>CZ6H3CWC.1</v>
      </c>
      <c r="B309" s="12" t="s">
        <v>1634</v>
      </c>
      <c r="C309" s="35" t="n">
        <f aca="false">COUNTIF(B$2:B309,B309)</f>
        <v>1</v>
      </c>
      <c r="D309" s="12" t="s">
        <v>1881</v>
      </c>
      <c r="E309" s="12" t="s">
        <v>2209</v>
      </c>
      <c r="F309" s="12" t="s">
        <v>338</v>
      </c>
      <c r="G309" s="12" t="s">
        <v>2210</v>
      </c>
      <c r="H309" s="12" t="n">
        <v>1967</v>
      </c>
      <c r="I309" s="8"/>
      <c r="J309" s="8"/>
      <c r="K309" s="12" t="n">
        <v>150000</v>
      </c>
      <c r="L309" s="8"/>
      <c r="M309" s="38" t="n">
        <v>7.6</v>
      </c>
      <c r="N309" s="39" t="s">
        <v>2523</v>
      </c>
      <c r="O309" s="12" t="n">
        <v>7</v>
      </c>
      <c r="P309" s="12" t="s">
        <v>2217</v>
      </c>
      <c r="Q309" s="12" t="n">
        <v>18</v>
      </c>
      <c r="R309" s="12" t="s">
        <v>2524</v>
      </c>
      <c r="S309" s="9" t="str">
        <f aca="false">IF(ISNA(VLOOKUP($A309,processing!$A:$B,1,0)), "no", "yes")</f>
        <v>yes</v>
      </c>
      <c r="T309" s="9" t="str">
        <f aca="false">IF(ISNA(VLOOKUP($A309,outputs!$A:$B,1,0)), "no", "yes")</f>
        <v>yes</v>
      </c>
      <c r="U309" s="9" t="str">
        <f aca="false">IF(ISNA(VLOOKUP($A309,accuracy!$A:$B,1,0)), "no", "yes")</f>
        <v>yes</v>
      </c>
      <c r="V309" s="9" t="str">
        <f aca="false" t="array" ref="V309:V309">INDEX(publications!$A$1:$A$1000, MATCH($B309, publications!$B$1:$B$1000, 0))</f>
        <v>Livia</v>
      </c>
    </row>
    <row r="310" customFormat="false" ht="15" hidden="false" customHeight="false" outlineLevel="0" collapsed="false">
      <c r="A310" s="8" t="str">
        <f aca="false">CONCATENATE(VLOOKUP($B310,publications!$B:$D,3,0), ".", $C310)</f>
        <v>ZF5KTA9J.1</v>
      </c>
      <c r="B310" s="12" t="s">
        <v>1636</v>
      </c>
      <c r="C310" s="35" t="n">
        <f aca="false">COUNTIF(B$2:B310,B310)</f>
        <v>1</v>
      </c>
      <c r="D310" s="12" t="s">
        <v>1885</v>
      </c>
      <c r="E310" s="12" t="s">
        <v>2285</v>
      </c>
      <c r="F310" s="12" t="s">
        <v>320</v>
      </c>
      <c r="G310" s="53" t="s">
        <v>2525</v>
      </c>
      <c r="H310" s="12" t="n">
        <v>1993</v>
      </c>
      <c r="I310" s="8"/>
      <c r="J310" s="12" t="s">
        <v>2222</v>
      </c>
      <c r="K310" s="8"/>
      <c r="L310" s="8"/>
      <c r="M310" s="38"/>
      <c r="N310" s="39" t="s">
        <v>2208</v>
      </c>
      <c r="O310" s="12" t="n">
        <v>600</v>
      </c>
      <c r="P310" s="12" t="s">
        <v>2229</v>
      </c>
      <c r="Q310" s="12" t="n">
        <v>7</v>
      </c>
      <c r="R310" s="12" t="s">
        <v>2526</v>
      </c>
      <c r="S310" s="9" t="str">
        <f aca="false">IF(ISNA(VLOOKUP($A310,processing!$A:$B,1,0)), "no", "yes")</f>
        <v>yes</v>
      </c>
      <c r="T310" s="9" t="str">
        <f aca="false">IF(ISNA(VLOOKUP($A310,outputs!$A:$B,1,0)), "no", "yes")</f>
        <v>yes</v>
      </c>
      <c r="U310" s="9" t="str">
        <f aca="false">IF(ISNA(VLOOKUP($A310,accuracy!$A:$B,1,0)), "no", "yes")</f>
        <v>yes</v>
      </c>
      <c r="V310" s="9" t="str">
        <f aca="false" t="array" ref="V310:V310">INDEX(publications!$A$1:$A$1000, MATCH($B310, publications!$B$1:$B$1000, 0))</f>
        <v>Livia</v>
      </c>
    </row>
    <row r="311" customFormat="false" ht="15" hidden="false" customHeight="false" outlineLevel="0" collapsed="false">
      <c r="A311" s="8" t="str">
        <f aca="false">CONCATENATE(VLOOKUP($B311,publications!$B:$D,3,0), ".", $C311)</f>
        <v>39PV5BL5.1</v>
      </c>
      <c r="B311" s="12" t="s">
        <v>1640</v>
      </c>
      <c r="C311" s="35" t="n">
        <f aca="false">COUNTIF(B$2:B311,B311)</f>
        <v>1</v>
      </c>
      <c r="D311" s="12" t="s">
        <v>1885</v>
      </c>
      <c r="E311" s="12" t="s">
        <v>2261</v>
      </c>
      <c r="F311" s="12" t="s">
        <v>2205</v>
      </c>
      <c r="G311" s="12" t="s">
        <v>2527</v>
      </c>
      <c r="H311" s="12" t="n">
        <v>1947</v>
      </c>
      <c r="I311" s="8"/>
      <c r="J311" s="8"/>
      <c r="K311" s="12" t="n">
        <v>20000</v>
      </c>
      <c r="L311" s="8"/>
      <c r="M311" s="38" t="n">
        <v>1.1</v>
      </c>
      <c r="N311" s="37"/>
      <c r="O311" s="8"/>
      <c r="P311" s="8"/>
      <c r="Q311" s="12" t="n">
        <v>50</v>
      </c>
      <c r="R311" s="12" t="s">
        <v>2528</v>
      </c>
      <c r="S311" s="9" t="str">
        <f aca="false">IF(ISNA(VLOOKUP($A311,processing!$A:$B,1,0)), "no", "yes")</f>
        <v>yes</v>
      </c>
      <c r="T311" s="9" t="str">
        <f aca="false">IF(ISNA(VLOOKUP($A311,outputs!$A:$B,1,0)), "no", "yes")</f>
        <v>yes</v>
      </c>
      <c r="U311" s="9" t="str">
        <f aca="false">IF(ISNA(VLOOKUP($A311,accuracy!$A:$B,1,0)), "no", "yes")</f>
        <v>yes</v>
      </c>
      <c r="V311" s="9" t="str">
        <f aca="false" t="array" ref="V311:V311">INDEX(publications!$A$1:$A$1000, MATCH($B311, publications!$B$1:$B$1000, 0))</f>
        <v>Livia</v>
      </c>
    </row>
    <row r="312" customFormat="false" ht="15" hidden="false" customHeight="false" outlineLevel="0" collapsed="false">
      <c r="A312" s="8" t="str">
        <f aca="false">CONCATENATE(VLOOKUP($B312,publications!$B:$D,3,0), ".", $C312)</f>
        <v>39PV5BL5.2</v>
      </c>
      <c r="B312" s="12" t="s">
        <v>1640</v>
      </c>
      <c r="C312" s="35" t="n">
        <f aca="false">COUNTIF(B$2:B312,B312)</f>
        <v>2</v>
      </c>
      <c r="D312" s="12" t="s">
        <v>1885</v>
      </c>
      <c r="E312" s="12" t="s">
        <v>2261</v>
      </c>
      <c r="F312" s="12" t="s">
        <v>2205</v>
      </c>
      <c r="G312" s="12" t="s">
        <v>2527</v>
      </c>
      <c r="H312" s="12" t="n">
        <v>1951</v>
      </c>
      <c r="I312" s="8"/>
      <c r="J312" s="8"/>
      <c r="K312" s="12" t="n">
        <v>60000</v>
      </c>
      <c r="L312" s="8"/>
      <c r="M312" s="38" t="n">
        <v>2.2</v>
      </c>
      <c r="N312" s="37"/>
      <c r="O312" s="8"/>
      <c r="P312" s="8"/>
      <c r="Q312" s="12" t="n">
        <v>11</v>
      </c>
      <c r="R312" s="12" t="s">
        <v>2529</v>
      </c>
      <c r="S312" s="9" t="str">
        <f aca="false">IF(ISNA(VLOOKUP($A312,processing!$A:$B,1,0)), "no", "yes")</f>
        <v>no</v>
      </c>
      <c r="T312" s="9" t="str">
        <f aca="false">IF(ISNA(VLOOKUP($A312,outputs!$A:$B,1,0)), "no", "yes")</f>
        <v>yes</v>
      </c>
      <c r="U312" s="9" t="str">
        <f aca="false">IF(ISNA(VLOOKUP($A312,accuracy!$A:$B,1,0)), "no", "yes")</f>
        <v>yes</v>
      </c>
      <c r="V312" s="9" t="str">
        <f aca="false" t="array" ref="V312:V312">INDEX(publications!$A$1:$A$1000, MATCH($B312, publications!$B$1:$B$1000, 0))</f>
        <v>Livia</v>
      </c>
    </row>
    <row r="313" customFormat="false" ht="15" hidden="false" customHeight="false" outlineLevel="0" collapsed="false">
      <c r="A313" s="8" t="str">
        <f aca="false">CONCATENATE(VLOOKUP($B313,publications!$B:$D,3,0), ".", $C313)</f>
        <v>39PV5BL5.3</v>
      </c>
      <c r="B313" s="12" t="s">
        <v>1640</v>
      </c>
      <c r="C313" s="35" t="n">
        <f aca="false">COUNTIF(B$2:B313,B313)</f>
        <v>3</v>
      </c>
      <c r="D313" s="12" t="s">
        <v>1885</v>
      </c>
      <c r="E313" s="12" t="s">
        <v>2261</v>
      </c>
      <c r="F313" s="12" t="s">
        <v>2205</v>
      </c>
      <c r="G313" s="12" t="s">
        <v>2527</v>
      </c>
      <c r="H313" s="12" t="n">
        <v>1962</v>
      </c>
      <c r="I313" s="8"/>
      <c r="J313" s="8"/>
      <c r="K313" s="12" t="n">
        <v>15000</v>
      </c>
      <c r="L313" s="8"/>
      <c r="M313" s="38" t="n">
        <v>0.5</v>
      </c>
      <c r="N313" s="37"/>
      <c r="O313" s="8"/>
      <c r="P313" s="8"/>
      <c r="Q313" s="12" t="n">
        <v>108</v>
      </c>
      <c r="R313" s="4" t="s">
        <v>2530</v>
      </c>
      <c r="S313" s="9" t="str">
        <f aca="false">IF(ISNA(VLOOKUP($A313,processing!$A:$B,1,0)), "no", "yes")</f>
        <v>no</v>
      </c>
      <c r="T313" s="9" t="str">
        <f aca="false">IF(ISNA(VLOOKUP($A313,outputs!$A:$B,1,0)), "no", "yes")</f>
        <v>yes</v>
      </c>
      <c r="U313" s="9" t="str">
        <f aca="false">IF(ISNA(VLOOKUP($A313,accuracy!$A:$B,1,0)), "no", "yes")</f>
        <v>yes</v>
      </c>
      <c r="V313" s="9" t="str">
        <f aca="false" t="array" ref="V313:V313">INDEX(publications!$A$1:$A$1000, MATCH($B313, publications!$B$1:$B$1000, 0))</f>
        <v>Livia</v>
      </c>
    </row>
    <row r="314" customFormat="false" ht="15" hidden="false" customHeight="false" outlineLevel="0" collapsed="false">
      <c r="A314" s="8" t="str">
        <f aca="false">CONCATENATE(VLOOKUP($B314,publications!$B:$D,3,0), ".", $C314)</f>
        <v>39PV5BL5.4</v>
      </c>
      <c r="B314" s="12" t="s">
        <v>1640</v>
      </c>
      <c r="C314" s="35" t="n">
        <f aca="false">COUNTIF(B$2:B314,B314)</f>
        <v>4</v>
      </c>
      <c r="D314" s="12" t="s">
        <v>1885</v>
      </c>
      <c r="E314" s="12" t="s">
        <v>2261</v>
      </c>
      <c r="F314" s="12" t="s">
        <v>2205</v>
      </c>
      <c r="G314" s="12" t="s">
        <v>2527</v>
      </c>
      <c r="H314" s="12" t="n">
        <v>1964</v>
      </c>
      <c r="I314" s="8"/>
      <c r="J314" s="8"/>
      <c r="K314" s="12" t="n">
        <v>25000</v>
      </c>
      <c r="L314" s="8"/>
      <c r="M314" s="38" t="n">
        <v>1.3</v>
      </c>
      <c r="N314" s="37"/>
      <c r="O314" s="8"/>
      <c r="P314" s="8"/>
      <c r="Q314" s="12" t="n">
        <v>29</v>
      </c>
      <c r="R314" s="8"/>
      <c r="S314" s="9" t="str">
        <f aca="false">IF(ISNA(VLOOKUP($A314,processing!$A:$B,1,0)), "no", "yes")</f>
        <v>no</v>
      </c>
      <c r="T314" s="9" t="str">
        <f aca="false">IF(ISNA(VLOOKUP($A314,outputs!$A:$B,1,0)), "no", "yes")</f>
        <v>yes</v>
      </c>
      <c r="U314" s="9" t="str">
        <f aca="false">IF(ISNA(VLOOKUP($A314,accuracy!$A:$B,1,0)), "no", "yes")</f>
        <v>yes</v>
      </c>
      <c r="V314" s="9" t="str">
        <f aca="false" t="array" ref="V314:V314">INDEX(publications!$A$1:$A$1000, MATCH($B314, publications!$B$1:$B$1000, 0))</f>
        <v>Livia</v>
      </c>
    </row>
    <row r="315" customFormat="false" ht="15" hidden="false" customHeight="false" outlineLevel="0" collapsed="false">
      <c r="A315" s="8" t="str">
        <f aca="false">CONCATENATE(VLOOKUP($B315,publications!$B:$D,3,0), ".", $C315)</f>
        <v>39PV5BL5.5</v>
      </c>
      <c r="B315" s="12" t="s">
        <v>1640</v>
      </c>
      <c r="C315" s="35" t="n">
        <f aca="false">COUNTIF(B$2:B315,B315)</f>
        <v>5</v>
      </c>
      <c r="D315" s="12" t="s">
        <v>1885</v>
      </c>
      <c r="E315" s="12" t="s">
        <v>2261</v>
      </c>
      <c r="F315" s="12" t="s">
        <v>2205</v>
      </c>
      <c r="G315" s="12" t="s">
        <v>2527</v>
      </c>
      <c r="H315" s="12" t="n">
        <v>1973</v>
      </c>
      <c r="I315" s="8"/>
      <c r="J315" s="8"/>
      <c r="K315" s="12" t="n">
        <v>13000</v>
      </c>
      <c r="L315" s="8"/>
      <c r="M315" s="38" t="n">
        <v>0.5</v>
      </c>
      <c r="N315" s="37"/>
      <c r="O315" s="8"/>
      <c r="P315" s="8"/>
      <c r="Q315" s="12" t="n">
        <v>116</v>
      </c>
      <c r="R315" s="8"/>
      <c r="S315" s="9" t="str">
        <f aca="false">IF(ISNA(VLOOKUP($A315,processing!$A:$B,1,0)), "no", "yes")</f>
        <v>no</v>
      </c>
      <c r="T315" s="9" t="str">
        <f aca="false">IF(ISNA(VLOOKUP($A315,outputs!$A:$B,1,0)), "no", "yes")</f>
        <v>yes</v>
      </c>
      <c r="U315" s="9" t="str">
        <f aca="false">IF(ISNA(VLOOKUP($A315,accuracy!$A:$B,1,0)), "no", "yes")</f>
        <v>yes</v>
      </c>
      <c r="V315" s="9" t="str">
        <f aca="false" t="array" ref="V315:V315">INDEX(publications!$A$1:$A$1000, MATCH($B315, publications!$B$1:$B$1000, 0))</f>
        <v>Livia</v>
      </c>
    </row>
    <row r="316" customFormat="false" ht="15" hidden="false" customHeight="false" outlineLevel="0" collapsed="false">
      <c r="A316" s="8" t="str">
        <f aca="false">CONCATENATE(VLOOKUP($B316,publications!$B:$D,3,0), ".", $C316)</f>
        <v>39PV5BL5.6</v>
      </c>
      <c r="B316" s="12" t="s">
        <v>1640</v>
      </c>
      <c r="C316" s="35" t="n">
        <f aca="false">COUNTIF(B$2:B316,B316)</f>
        <v>6</v>
      </c>
      <c r="D316" s="12" t="s">
        <v>1885</v>
      </c>
      <c r="E316" s="12" t="s">
        <v>2261</v>
      </c>
      <c r="F316" s="12" t="s">
        <v>2205</v>
      </c>
      <c r="G316" s="12" t="s">
        <v>2527</v>
      </c>
      <c r="H316" s="12" t="n">
        <v>1981</v>
      </c>
      <c r="I316" s="8"/>
      <c r="J316" s="8"/>
      <c r="K316" s="12" t="n">
        <v>20000</v>
      </c>
      <c r="L316" s="8"/>
      <c r="M316" s="38" t="n">
        <v>0.7</v>
      </c>
      <c r="N316" s="37"/>
      <c r="O316" s="8"/>
      <c r="P316" s="8"/>
      <c r="Q316" s="12" t="n">
        <v>51</v>
      </c>
      <c r="R316" s="8"/>
      <c r="S316" s="9" t="str">
        <f aca="false">IF(ISNA(VLOOKUP($A316,processing!$A:$B,1,0)), "no", "yes")</f>
        <v>no</v>
      </c>
      <c r="T316" s="9" t="str">
        <f aca="false">IF(ISNA(VLOOKUP($A316,outputs!$A:$B,1,0)), "no", "yes")</f>
        <v>yes</v>
      </c>
      <c r="U316" s="9" t="str">
        <f aca="false">IF(ISNA(VLOOKUP($A316,accuracy!$A:$B,1,0)), "no", "yes")</f>
        <v>yes</v>
      </c>
      <c r="V316" s="9" t="str">
        <f aca="false" t="array" ref="V316:V316">INDEX(publications!$A$1:$A$1000, MATCH($B316, publications!$B$1:$B$1000, 0))</f>
        <v>Livia</v>
      </c>
    </row>
    <row r="317" customFormat="false" ht="15" hidden="false" customHeight="false" outlineLevel="0" collapsed="false">
      <c r="A317" s="8" t="str">
        <f aca="false">CONCATENATE(VLOOKUP($B317,publications!$B:$D,3,0), ".", $C317)</f>
        <v>39PV5BL5.7</v>
      </c>
      <c r="B317" s="12" t="s">
        <v>1640</v>
      </c>
      <c r="C317" s="35" t="n">
        <f aca="false">COUNTIF(B$2:B317,B317)</f>
        <v>7</v>
      </c>
      <c r="D317" s="12" t="s">
        <v>1885</v>
      </c>
      <c r="E317" s="12" t="s">
        <v>2261</v>
      </c>
      <c r="F317" s="12" t="s">
        <v>2205</v>
      </c>
      <c r="G317" s="12" t="s">
        <v>2527</v>
      </c>
      <c r="H317" s="12" t="n">
        <v>1990</v>
      </c>
      <c r="I317" s="8"/>
      <c r="J317" s="8"/>
      <c r="K317" s="12" t="n">
        <v>13000</v>
      </c>
      <c r="L317" s="8"/>
      <c r="M317" s="38" t="n">
        <v>0.5</v>
      </c>
      <c r="N317" s="37"/>
      <c r="O317" s="8"/>
      <c r="P317" s="8"/>
      <c r="Q317" s="12" t="n">
        <v>89</v>
      </c>
      <c r="R317" s="8"/>
      <c r="S317" s="9" t="str">
        <f aca="false">IF(ISNA(VLOOKUP($A317,processing!$A:$B,1,0)), "no", "yes")</f>
        <v>no</v>
      </c>
      <c r="T317" s="9" t="str">
        <f aca="false">IF(ISNA(VLOOKUP($A317,outputs!$A:$B,1,0)), "no", "yes")</f>
        <v>yes</v>
      </c>
      <c r="U317" s="9" t="str">
        <f aca="false">IF(ISNA(VLOOKUP($A317,accuracy!$A:$B,1,0)), "no", "yes")</f>
        <v>yes</v>
      </c>
      <c r="V317" s="9" t="str">
        <f aca="false" t="array" ref="V317:V317">INDEX(publications!$A$1:$A$1000, MATCH($B317, publications!$B$1:$B$1000, 0))</f>
        <v>Livia</v>
      </c>
    </row>
    <row r="318" customFormat="false" ht="15" hidden="false" customHeight="false" outlineLevel="0" collapsed="false">
      <c r="A318" s="8" t="str">
        <f aca="false">CONCATENATE(VLOOKUP($B318,publications!$B:$D,3,0), ".", $C318)</f>
        <v>UZ4K7DVA.1</v>
      </c>
      <c r="B318" s="12" t="s">
        <v>1646</v>
      </c>
      <c r="C318" s="35" t="n">
        <f aca="false">COUNTIF(B$2:B318,B318)</f>
        <v>1</v>
      </c>
      <c r="D318" s="12" t="s">
        <v>1885</v>
      </c>
      <c r="E318" s="12" t="s">
        <v>2261</v>
      </c>
      <c r="F318" s="12" t="s">
        <v>2205</v>
      </c>
      <c r="G318" s="12" t="s">
        <v>2531</v>
      </c>
      <c r="H318" s="12" t="n">
        <v>1947</v>
      </c>
      <c r="I318" s="8"/>
      <c r="J318" s="12" t="s">
        <v>2207</v>
      </c>
      <c r="K318" s="12" t="n">
        <v>25000</v>
      </c>
      <c r="L318" s="8"/>
      <c r="M318" s="38" t="n">
        <v>0.3</v>
      </c>
      <c r="N318" s="37"/>
      <c r="O318" s="8"/>
      <c r="P318" s="8"/>
      <c r="Q318" s="12"/>
      <c r="R318" s="12" t="s">
        <v>2532</v>
      </c>
      <c r="S318" s="9" t="str">
        <f aca="false">IF(ISNA(VLOOKUP($A318,processing!$A:$B,1,0)), "no", "yes")</f>
        <v>yes</v>
      </c>
      <c r="T318" s="9" t="str">
        <f aca="false">IF(ISNA(VLOOKUP($A318,outputs!$A:$B,1,0)), "no", "yes")</f>
        <v>yes</v>
      </c>
      <c r="U318" s="9" t="str">
        <f aca="false">IF(ISNA(VLOOKUP($A318,accuracy!$A:$B,1,0)), "no", "yes")</f>
        <v>yes</v>
      </c>
      <c r="V318" s="9" t="str">
        <f aca="false" t="array" ref="V318:V318">INDEX(publications!$A$1:$A$1000, MATCH($B318, publications!$B$1:$B$1000, 0))</f>
        <v>Livia</v>
      </c>
    </row>
    <row r="319" customFormat="false" ht="15" hidden="false" customHeight="false" outlineLevel="0" collapsed="false">
      <c r="A319" s="8" t="str">
        <f aca="false">CONCATENATE(VLOOKUP($B319,publications!$B:$D,3,0), ".", $C319)</f>
        <v>UZ4K7DVA.2</v>
      </c>
      <c r="B319" s="12" t="s">
        <v>1646</v>
      </c>
      <c r="C319" s="35" t="n">
        <f aca="false">COUNTIF(B$2:B319,B319)</f>
        <v>2</v>
      </c>
      <c r="D319" s="12" t="s">
        <v>1885</v>
      </c>
      <c r="E319" s="12" t="s">
        <v>2261</v>
      </c>
      <c r="F319" s="12" t="s">
        <v>2205</v>
      </c>
      <c r="G319" s="12" t="s">
        <v>2531</v>
      </c>
      <c r="H319" s="12" t="n">
        <v>1962</v>
      </c>
      <c r="I319" s="8"/>
      <c r="J319" s="12" t="s">
        <v>2207</v>
      </c>
      <c r="K319" s="12" t="n">
        <v>15000</v>
      </c>
      <c r="L319" s="8"/>
      <c r="M319" s="38"/>
      <c r="N319" s="37"/>
      <c r="O319" s="8"/>
      <c r="P319" s="8"/>
      <c r="Q319" s="8"/>
      <c r="R319" s="54" t="s">
        <v>2533</v>
      </c>
      <c r="S319" s="9" t="str">
        <f aca="false">IF(ISNA(VLOOKUP($A319,processing!$A:$B,1,0)), "no", "yes")</f>
        <v>no</v>
      </c>
      <c r="T319" s="9" t="str">
        <f aca="false">IF(ISNA(VLOOKUP($A319,outputs!$A:$B,1,0)), "no", "yes")</f>
        <v>no</v>
      </c>
      <c r="U319" s="9" t="str">
        <f aca="false">IF(ISNA(VLOOKUP($A319,accuracy!$A:$B,1,0)), "no", "yes")</f>
        <v>no</v>
      </c>
      <c r="V319" s="9" t="str">
        <f aca="false" t="array" ref="V319:V319">INDEX(publications!$A$1:$A$1000, MATCH($B319, publications!$B$1:$B$1000, 0))</f>
        <v>Livia</v>
      </c>
    </row>
    <row r="320" customFormat="false" ht="15" hidden="false" customHeight="false" outlineLevel="0" collapsed="false">
      <c r="A320" s="8" t="str">
        <f aca="false">CONCATENATE(VLOOKUP($B320,publications!$B:$D,3,0), ".", $C320)</f>
        <v>UZ4K7DVA.3</v>
      </c>
      <c r="B320" s="12" t="s">
        <v>1646</v>
      </c>
      <c r="C320" s="35" t="n">
        <f aca="false">COUNTIF(B$2:B320,B320)</f>
        <v>3</v>
      </c>
      <c r="D320" s="12" t="s">
        <v>1885</v>
      </c>
      <c r="E320" s="12" t="s">
        <v>2261</v>
      </c>
      <c r="F320" s="12" t="s">
        <v>2205</v>
      </c>
      <c r="G320" s="12" t="s">
        <v>2531</v>
      </c>
      <c r="H320" s="12" t="n">
        <v>1965</v>
      </c>
      <c r="I320" s="8"/>
      <c r="J320" s="12" t="s">
        <v>2207</v>
      </c>
      <c r="K320" s="12" t="n">
        <v>30000</v>
      </c>
      <c r="L320" s="8"/>
      <c r="M320" s="38"/>
      <c r="N320" s="37"/>
      <c r="O320" s="8"/>
      <c r="P320" s="8"/>
      <c r="Q320" s="8"/>
      <c r="R320" s="12"/>
      <c r="S320" s="9" t="str">
        <f aca="false">IF(ISNA(VLOOKUP($A320,processing!$A:$B,1,0)), "no", "yes")</f>
        <v>no</v>
      </c>
      <c r="T320" s="9" t="str">
        <f aca="false">IF(ISNA(VLOOKUP($A320,outputs!$A:$B,1,0)), "no", "yes")</f>
        <v>no</v>
      </c>
      <c r="U320" s="9" t="str">
        <f aca="false">IF(ISNA(VLOOKUP($A320,accuracy!$A:$B,1,0)), "no", "yes")</f>
        <v>no</v>
      </c>
      <c r="V320" s="9" t="str">
        <f aca="false" t="array" ref="V320:V320">INDEX(publications!$A$1:$A$1000, MATCH($B320, publications!$B$1:$B$1000, 0))</f>
        <v>Livia</v>
      </c>
    </row>
    <row r="321" customFormat="false" ht="15" hidden="false" customHeight="false" outlineLevel="0" collapsed="false">
      <c r="A321" s="8" t="str">
        <f aca="false">CONCATENATE(VLOOKUP($B321,publications!$B:$D,3,0), ".", $C321)</f>
        <v>UZ4K7DVA.4</v>
      </c>
      <c r="B321" s="12" t="s">
        <v>1646</v>
      </c>
      <c r="C321" s="35" t="n">
        <f aca="false">COUNTIF(B$2:B321,B321)</f>
        <v>4</v>
      </c>
      <c r="D321" s="12" t="s">
        <v>1885</v>
      </c>
      <c r="E321" s="12" t="s">
        <v>2261</v>
      </c>
      <c r="F321" s="12" t="s">
        <v>2205</v>
      </c>
      <c r="G321" s="12" t="s">
        <v>2531</v>
      </c>
      <c r="H321" s="12" t="n">
        <v>1973</v>
      </c>
      <c r="I321" s="8"/>
      <c r="J321" s="12" t="s">
        <v>2222</v>
      </c>
      <c r="K321" s="12" t="n">
        <v>15000</v>
      </c>
      <c r="L321" s="8"/>
      <c r="M321" s="38"/>
      <c r="N321" s="37"/>
      <c r="O321" s="8"/>
      <c r="P321" s="8"/>
      <c r="Q321" s="8"/>
      <c r="R321" s="12"/>
      <c r="S321" s="9" t="str">
        <f aca="false">IF(ISNA(VLOOKUP($A321,processing!$A:$B,1,0)), "no", "yes")</f>
        <v>no</v>
      </c>
      <c r="T321" s="9" t="str">
        <f aca="false">IF(ISNA(VLOOKUP($A321,outputs!$A:$B,1,0)), "no", "yes")</f>
        <v>no</v>
      </c>
      <c r="U321" s="9" t="str">
        <f aca="false">IF(ISNA(VLOOKUP($A321,accuracy!$A:$B,1,0)), "no", "yes")</f>
        <v>no</v>
      </c>
      <c r="V321" s="9" t="str">
        <f aca="false" t="array" ref="V321:V321">INDEX(publications!$A$1:$A$1000, MATCH($B321, publications!$B$1:$B$1000, 0))</f>
        <v>Livia</v>
      </c>
    </row>
    <row r="322" customFormat="false" ht="15" hidden="false" customHeight="false" outlineLevel="0" collapsed="false">
      <c r="A322" s="8" t="str">
        <f aca="false">CONCATENATE(VLOOKUP($B322,publications!$B:$D,3,0), ".", $C322)</f>
        <v>UZ4K7DVA.5</v>
      </c>
      <c r="B322" s="12" t="s">
        <v>1646</v>
      </c>
      <c r="C322" s="35" t="n">
        <f aca="false">COUNTIF(B$2:B322,B322)</f>
        <v>5</v>
      </c>
      <c r="D322" s="12" t="s">
        <v>1885</v>
      </c>
      <c r="E322" s="12" t="s">
        <v>2261</v>
      </c>
      <c r="F322" s="12" t="s">
        <v>2205</v>
      </c>
      <c r="G322" s="12" t="s">
        <v>2531</v>
      </c>
      <c r="H322" s="12" t="n">
        <v>1976</v>
      </c>
      <c r="I322" s="8"/>
      <c r="J322" s="12" t="s">
        <v>2222</v>
      </c>
      <c r="K322" s="12" t="n">
        <v>15000</v>
      </c>
      <c r="L322" s="8"/>
      <c r="M322" s="38"/>
      <c r="N322" s="37"/>
      <c r="O322" s="8"/>
      <c r="P322" s="8"/>
      <c r="Q322" s="8"/>
      <c r="R322" s="12"/>
      <c r="S322" s="9" t="str">
        <f aca="false">IF(ISNA(VLOOKUP($A322,processing!$A:$B,1,0)), "no", "yes")</f>
        <v>no</v>
      </c>
      <c r="T322" s="9" t="str">
        <f aca="false">IF(ISNA(VLOOKUP($A322,outputs!$A:$B,1,0)), "no", "yes")</f>
        <v>no</v>
      </c>
      <c r="U322" s="9" t="str">
        <f aca="false">IF(ISNA(VLOOKUP($A322,accuracy!$A:$B,1,0)), "no", "yes")</f>
        <v>no</v>
      </c>
      <c r="V322" s="9" t="str">
        <f aca="false" t="array" ref="V322:V322">INDEX(publications!$A$1:$A$1000, MATCH($B322, publications!$B$1:$B$1000, 0))</f>
        <v>Livia</v>
      </c>
    </row>
    <row r="323" customFormat="false" ht="15" hidden="false" customHeight="false" outlineLevel="0" collapsed="false">
      <c r="A323" s="8" t="str">
        <f aca="false">CONCATENATE(VLOOKUP($B323,publications!$B:$D,3,0), ".", $C323)</f>
        <v>UZ4K7DVA.6</v>
      </c>
      <c r="B323" s="12" t="s">
        <v>1646</v>
      </c>
      <c r="C323" s="35" t="n">
        <f aca="false">COUNTIF(B$2:B323,B323)</f>
        <v>6</v>
      </c>
      <c r="D323" s="12" t="s">
        <v>1885</v>
      </c>
      <c r="E323" s="12" t="s">
        <v>2261</v>
      </c>
      <c r="F323" s="12" t="s">
        <v>2205</v>
      </c>
      <c r="G323" s="12" t="s">
        <v>2531</v>
      </c>
      <c r="H323" s="12" t="n">
        <v>1979</v>
      </c>
      <c r="I323" s="8"/>
      <c r="J323" s="12" t="s">
        <v>2222</v>
      </c>
      <c r="K323" s="12" t="n">
        <v>20000</v>
      </c>
      <c r="L323" s="8"/>
      <c r="M323" s="38"/>
      <c r="N323" s="37"/>
      <c r="O323" s="8"/>
      <c r="P323" s="8"/>
      <c r="Q323" s="8"/>
      <c r="R323" s="12"/>
      <c r="S323" s="9" t="str">
        <f aca="false">IF(ISNA(VLOOKUP($A323,processing!$A:$B,1,0)), "no", "yes")</f>
        <v>no</v>
      </c>
      <c r="T323" s="9" t="str">
        <f aca="false">IF(ISNA(VLOOKUP($A323,outputs!$A:$B,1,0)), "no", "yes")</f>
        <v>no</v>
      </c>
      <c r="U323" s="9" t="str">
        <f aca="false">IF(ISNA(VLOOKUP($A323,accuracy!$A:$B,1,0)), "no", "yes")</f>
        <v>no</v>
      </c>
      <c r="V323" s="9" t="str">
        <f aca="false" t="array" ref="V323:V323">INDEX(publications!$A$1:$A$1000, MATCH($B323, publications!$B$1:$B$1000, 0))</f>
        <v>Livia</v>
      </c>
    </row>
    <row r="324" customFormat="false" ht="15" hidden="false" customHeight="false" outlineLevel="0" collapsed="false">
      <c r="A324" s="8" t="str">
        <f aca="false">CONCATENATE(VLOOKUP($B324,publications!$B:$D,3,0), ".", $C324)</f>
        <v>UZ4K7DVA.7</v>
      </c>
      <c r="B324" s="12" t="s">
        <v>1646</v>
      </c>
      <c r="C324" s="35" t="n">
        <f aca="false">COUNTIF(B$2:B324,B324)</f>
        <v>7</v>
      </c>
      <c r="D324" s="12" t="s">
        <v>1885</v>
      </c>
      <c r="E324" s="12" t="s">
        <v>2261</v>
      </c>
      <c r="F324" s="12" t="s">
        <v>2205</v>
      </c>
      <c r="G324" s="12" t="s">
        <v>2531</v>
      </c>
      <c r="H324" s="12" t="n">
        <v>1981</v>
      </c>
      <c r="I324" s="8"/>
      <c r="J324" s="12" t="s">
        <v>2222</v>
      </c>
      <c r="K324" s="12" t="n">
        <v>20000</v>
      </c>
      <c r="L324" s="8"/>
      <c r="M324" s="38"/>
      <c r="N324" s="37"/>
      <c r="O324" s="8"/>
      <c r="P324" s="8"/>
      <c r="Q324" s="8"/>
      <c r="R324" s="8"/>
      <c r="S324" s="9" t="str">
        <f aca="false">IF(ISNA(VLOOKUP($A324,processing!$A:$B,1,0)), "no", "yes")</f>
        <v>no</v>
      </c>
      <c r="T324" s="9" t="str">
        <f aca="false">IF(ISNA(VLOOKUP($A324,outputs!$A:$B,1,0)), "no", "yes")</f>
        <v>no</v>
      </c>
      <c r="U324" s="9" t="str">
        <f aca="false">IF(ISNA(VLOOKUP($A324,accuracy!$A:$B,1,0)), "no", "yes")</f>
        <v>no</v>
      </c>
      <c r="V324" s="9" t="str">
        <f aca="false" t="array" ref="V324:V324">INDEX(publications!$A$1:$A$1000, MATCH($B324, publications!$B$1:$B$1000, 0))</f>
        <v>Livia</v>
      </c>
    </row>
    <row r="325" customFormat="false" ht="15" hidden="false" customHeight="false" outlineLevel="0" collapsed="false">
      <c r="A325" s="8" t="str">
        <f aca="false">CONCATENATE(VLOOKUP($B325,publications!$B:$D,3,0), ".", $C325)</f>
        <v>UZ4K7DVA.8</v>
      </c>
      <c r="B325" s="12" t="s">
        <v>1646</v>
      </c>
      <c r="C325" s="35" t="n">
        <f aca="false">COUNTIF(B$2:B325,B325)</f>
        <v>8</v>
      </c>
      <c r="D325" s="12" t="s">
        <v>1885</v>
      </c>
      <c r="E325" s="12" t="s">
        <v>2261</v>
      </c>
      <c r="F325" s="12" t="s">
        <v>2205</v>
      </c>
      <c r="G325" s="12" t="s">
        <v>2531</v>
      </c>
      <c r="H325" s="12" t="n">
        <v>1986</v>
      </c>
      <c r="I325" s="8"/>
      <c r="J325" s="12" t="s">
        <v>2222</v>
      </c>
      <c r="K325" s="4" t="n">
        <v>15000</v>
      </c>
      <c r="L325" s="8"/>
      <c r="M325" s="38"/>
      <c r="N325" s="37"/>
      <c r="O325" s="8"/>
      <c r="P325" s="8"/>
      <c r="Q325" s="8"/>
      <c r="R325" s="8"/>
      <c r="S325" s="9" t="str">
        <f aca="false">IF(ISNA(VLOOKUP($A325,processing!$A:$B,1,0)), "no", "yes")</f>
        <v>no</v>
      </c>
      <c r="T325" s="9" t="str">
        <f aca="false">IF(ISNA(VLOOKUP($A325,outputs!$A:$B,1,0)), "no", "yes")</f>
        <v>no</v>
      </c>
      <c r="U325" s="9" t="str">
        <f aca="false">IF(ISNA(VLOOKUP($A325,accuracy!$A:$B,1,0)), "no", "yes")</f>
        <v>no</v>
      </c>
      <c r="V325" s="9" t="str">
        <f aca="false" t="array" ref="V325:V325">INDEX(publications!$A$1:$A$1000, MATCH($B325, publications!$B$1:$B$1000, 0))</f>
        <v>Livia</v>
      </c>
    </row>
    <row r="326" customFormat="false" ht="15" hidden="false" customHeight="false" outlineLevel="0" collapsed="false">
      <c r="A326" s="8" t="str">
        <f aca="false">CONCATENATE(VLOOKUP($B326,publications!$B:$D,3,0), ".", $C326)</f>
        <v>UZ4K7DVA.9</v>
      </c>
      <c r="B326" s="12" t="s">
        <v>1646</v>
      </c>
      <c r="C326" s="35" t="n">
        <f aca="false">COUNTIF(B$2:B326,B326)</f>
        <v>9</v>
      </c>
      <c r="D326" s="12" t="s">
        <v>1885</v>
      </c>
      <c r="E326" s="12" t="s">
        <v>2261</v>
      </c>
      <c r="F326" s="12" t="s">
        <v>2205</v>
      </c>
      <c r="G326" s="12" t="s">
        <v>2531</v>
      </c>
      <c r="H326" s="12" t="n">
        <v>1990</v>
      </c>
      <c r="I326" s="8"/>
      <c r="J326" s="12" t="s">
        <v>2222</v>
      </c>
      <c r="K326" s="12" t="n">
        <v>15000</v>
      </c>
      <c r="L326" s="8"/>
      <c r="M326" s="38"/>
      <c r="N326" s="37"/>
      <c r="O326" s="8"/>
      <c r="P326" s="8"/>
      <c r="Q326" s="8"/>
      <c r="R326" s="8"/>
      <c r="S326" s="9" t="str">
        <f aca="false">IF(ISNA(VLOOKUP($A326,processing!$A:$B,1,0)), "no", "yes")</f>
        <v>no</v>
      </c>
      <c r="T326" s="9" t="str">
        <f aca="false">IF(ISNA(VLOOKUP($A326,outputs!$A:$B,1,0)), "no", "yes")</f>
        <v>no</v>
      </c>
      <c r="U326" s="9" t="str">
        <f aca="false">IF(ISNA(VLOOKUP($A326,accuracy!$A:$B,1,0)), "no", "yes")</f>
        <v>no</v>
      </c>
      <c r="V326" s="9" t="str">
        <f aca="false" t="array" ref="V326:V326">INDEX(publications!$A$1:$A$1000, MATCH($B326, publications!$B$1:$B$1000, 0))</f>
        <v>Livia</v>
      </c>
    </row>
    <row r="327" customFormat="false" ht="15" hidden="false" customHeight="false" outlineLevel="0" collapsed="false">
      <c r="A327" s="8" t="str">
        <f aca="false">CONCATENATE(VLOOKUP($B327,publications!$B:$D,3,0), ".", $C327)</f>
        <v>UZ4K7DVA.10</v>
      </c>
      <c r="B327" s="12" t="s">
        <v>1646</v>
      </c>
      <c r="C327" s="35" t="n">
        <f aca="false">COUNTIF(B$2:B327,B327)</f>
        <v>10</v>
      </c>
      <c r="D327" s="12" t="s">
        <v>1885</v>
      </c>
      <c r="E327" s="12" t="s">
        <v>2261</v>
      </c>
      <c r="F327" s="12" t="s">
        <v>2205</v>
      </c>
      <c r="G327" s="12" t="s">
        <v>2531</v>
      </c>
      <c r="H327" s="12" t="n">
        <v>1993</v>
      </c>
      <c r="I327" s="8"/>
      <c r="J327" s="12" t="s">
        <v>2222</v>
      </c>
      <c r="K327" s="12" t="n">
        <v>15000</v>
      </c>
      <c r="L327" s="8"/>
      <c r="M327" s="38"/>
      <c r="N327" s="37"/>
      <c r="O327" s="8"/>
      <c r="P327" s="8"/>
      <c r="Q327" s="8"/>
      <c r="R327" s="8"/>
      <c r="S327" s="9" t="str">
        <f aca="false">IF(ISNA(VLOOKUP($A327,processing!$A:$B,1,0)), "no", "yes")</f>
        <v>no</v>
      </c>
      <c r="T327" s="9" t="str">
        <f aca="false">IF(ISNA(VLOOKUP($A327,outputs!$A:$B,1,0)), "no", "yes")</f>
        <v>no</v>
      </c>
      <c r="U327" s="9" t="str">
        <f aca="false">IF(ISNA(VLOOKUP($A327,accuracy!$A:$B,1,0)), "no", "yes")</f>
        <v>no</v>
      </c>
      <c r="V327" s="9" t="str">
        <f aca="false" t="array" ref="V327:V327">INDEX(publications!$A$1:$A$1000, MATCH($B327, publications!$B$1:$B$1000, 0))</f>
        <v>Livia</v>
      </c>
    </row>
    <row r="328" customFormat="false" ht="15" hidden="false" customHeight="false" outlineLevel="0" collapsed="false">
      <c r="A328" s="8" t="str">
        <f aca="false">CONCATENATE(VLOOKUP($B328,publications!$B:$D,3,0), ".", $C328)</f>
        <v>UZ4K7DVA.11</v>
      </c>
      <c r="B328" s="12" t="s">
        <v>1646</v>
      </c>
      <c r="C328" s="35" t="n">
        <f aca="false">COUNTIF(B$2:B328,B328)</f>
        <v>11</v>
      </c>
      <c r="D328" s="12" t="s">
        <v>1885</v>
      </c>
      <c r="E328" s="12" t="s">
        <v>2261</v>
      </c>
      <c r="F328" s="12" t="s">
        <v>2205</v>
      </c>
      <c r="G328" s="12" t="s">
        <v>2531</v>
      </c>
      <c r="H328" s="12" t="n">
        <v>1997</v>
      </c>
      <c r="I328" s="8"/>
      <c r="J328" s="12" t="s">
        <v>2222</v>
      </c>
      <c r="K328" s="12" t="n">
        <v>40000</v>
      </c>
      <c r="L328" s="8"/>
      <c r="M328" s="38"/>
      <c r="N328" s="37"/>
      <c r="O328" s="8"/>
      <c r="P328" s="8"/>
      <c r="Q328" s="8"/>
      <c r="R328" s="8"/>
      <c r="S328" s="9" t="str">
        <f aca="false">IF(ISNA(VLOOKUP($A328,processing!$A:$B,1,0)), "no", "yes")</f>
        <v>no</v>
      </c>
      <c r="T328" s="9" t="str">
        <f aca="false">IF(ISNA(VLOOKUP($A328,outputs!$A:$B,1,0)), "no", "yes")</f>
        <v>no</v>
      </c>
      <c r="U328" s="9" t="str">
        <f aca="false">IF(ISNA(VLOOKUP($A328,accuracy!$A:$B,1,0)), "no", "yes")</f>
        <v>no</v>
      </c>
      <c r="V328" s="9" t="str">
        <f aca="false" t="array" ref="V328:V328">INDEX(publications!$A$1:$A$1000, MATCH($B328, publications!$B$1:$B$1000, 0))</f>
        <v>Livia</v>
      </c>
    </row>
    <row r="329" customFormat="false" ht="15" hidden="false" customHeight="false" outlineLevel="0" collapsed="false">
      <c r="A329" s="8" t="str">
        <f aca="false">CONCATENATE(VLOOKUP($B329,publications!$B:$D,3,0), ".", $C329)</f>
        <v>VAS8PQGQ.1</v>
      </c>
      <c r="B329" s="12" t="s">
        <v>1650</v>
      </c>
      <c r="C329" s="35" t="n">
        <f aca="false">COUNTIF(B$2:B329,B329)</f>
        <v>1</v>
      </c>
      <c r="D329" s="12" t="s">
        <v>1885</v>
      </c>
      <c r="E329" s="12" t="s">
        <v>2234</v>
      </c>
      <c r="F329" s="12" t="s">
        <v>338</v>
      </c>
      <c r="G329" s="12" t="s">
        <v>2534</v>
      </c>
      <c r="H329" s="12" t="n">
        <v>1954</v>
      </c>
      <c r="I329" s="8"/>
      <c r="J329" s="12" t="s">
        <v>2222</v>
      </c>
      <c r="K329" s="12" t="n">
        <v>33000</v>
      </c>
      <c r="L329" s="8"/>
      <c r="M329" s="38" t="n">
        <v>0.32</v>
      </c>
      <c r="N329" s="37"/>
      <c r="O329" s="12" t="n">
        <v>2400</v>
      </c>
      <c r="P329" s="12" t="s">
        <v>2229</v>
      </c>
      <c r="Q329" s="8"/>
      <c r="R329" s="12" t="s">
        <v>2535</v>
      </c>
      <c r="S329" s="9" t="str">
        <f aca="false">IF(ISNA(VLOOKUP($A329,processing!$A:$B,1,0)), "no", "yes")</f>
        <v>yes</v>
      </c>
      <c r="T329" s="9" t="str">
        <f aca="false">IF(ISNA(VLOOKUP($A329,outputs!$A:$B,1,0)), "no", "yes")</f>
        <v>yes</v>
      </c>
      <c r="U329" s="9" t="str">
        <f aca="false">IF(ISNA(VLOOKUP($A329,accuracy!$A:$B,1,0)), "no", "yes")</f>
        <v>yes</v>
      </c>
      <c r="V329" s="9" t="str">
        <f aca="false" t="array" ref="V329:V329">INDEX(publications!$A$1:$A$1000, MATCH($B329, publications!$B$1:$B$1000, 0))</f>
        <v>Livia</v>
      </c>
    </row>
    <row r="330" customFormat="false" ht="15" hidden="false" customHeight="false" outlineLevel="0" collapsed="false">
      <c r="A330" s="8" t="str">
        <f aca="false">CONCATENATE(VLOOKUP($B330,publications!$B:$D,3,0), ".", $C330)</f>
        <v>FYPPE3AR.1</v>
      </c>
      <c r="B330" s="12" t="s">
        <v>1656</v>
      </c>
      <c r="C330" s="35" t="n">
        <f aca="false">COUNTIF(B$2:B330,B330)</f>
        <v>1</v>
      </c>
      <c r="D330" s="12" t="s">
        <v>1885</v>
      </c>
      <c r="E330" s="8"/>
      <c r="F330" s="12" t="s">
        <v>2205</v>
      </c>
      <c r="G330" s="8"/>
      <c r="H330" s="12" t="n">
        <v>1967</v>
      </c>
      <c r="I330" s="8"/>
      <c r="J330" s="12" t="s">
        <v>2222</v>
      </c>
      <c r="K330" s="12"/>
      <c r="L330" s="8"/>
      <c r="M330" s="38"/>
      <c r="N330" s="37"/>
      <c r="O330" s="12" t="n">
        <v>2400</v>
      </c>
      <c r="P330" s="12" t="s">
        <v>2229</v>
      </c>
      <c r="Q330" s="8"/>
      <c r="R330" s="12" t="s">
        <v>2536</v>
      </c>
      <c r="S330" s="9" t="str">
        <f aca="false">IF(ISNA(VLOOKUP($A330,processing!$A:$B,1,0)), "no", "yes")</f>
        <v>yes</v>
      </c>
      <c r="T330" s="9" t="str">
        <f aca="false">IF(ISNA(VLOOKUP($A330,outputs!$A:$B,1,0)), "no", "yes")</f>
        <v>yes</v>
      </c>
      <c r="U330" s="9" t="str">
        <f aca="false">IF(ISNA(VLOOKUP($A330,accuracy!$A:$B,1,0)), "no", "yes")</f>
        <v>yes</v>
      </c>
      <c r="V330" s="9" t="str">
        <f aca="false" t="array" ref="V330:V330">INDEX(publications!$A$1:$A$1000, MATCH($B330, publications!$B$1:$B$1000, 0))</f>
        <v>Livia</v>
      </c>
    </row>
    <row r="331" customFormat="false" ht="15" hidden="false" customHeight="false" outlineLevel="0" collapsed="false">
      <c r="A331" s="8" t="str">
        <f aca="false">CONCATENATE(VLOOKUP($B331,publications!$B:$D,3,0), ".", $C331)</f>
        <v>FYPPE3AR.2</v>
      </c>
      <c r="B331" s="12" t="s">
        <v>1656</v>
      </c>
      <c r="C331" s="35" t="n">
        <f aca="false">COUNTIF(B$2:B331,B331)</f>
        <v>2</v>
      </c>
      <c r="D331" s="12" t="s">
        <v>1885</v>
      </c>
      <c r="E331" s="8"/>
      <c r="F331" s="12" t="s">
        <v>2205</v>
      </c>
      <c r="G331" s="8"/>
      <c r="H331" s="12" t="n">
        <v>1968</v>
      </c>
      <c r="I331" s="8"/>
      <c r="J331" s="12" t="s">
        <v>2222</v>
      </c>
      <c r="K331" s="8"/>
      <c r="L331" s="8"/>
      <c r="M331" s="38"/>
      <c r="N331" s="37"/>
      <c r="O331" s="12" t="n">
        <v>2400</v>
      </c>
      <c r="P331" s="12" t="s">
        <v>2229</v>
      </c>
      <c r="Q331" s="8"/>
      <c r="R331" s="12" t="s">
        <v>2537</v>
      </c>
      <c r="S331" s="9" t="str">
        <f aca="false">IF(ISNA(VLOOKUP($A331,processing!$A:$B,1,0)), "no", "yes")</f>
        <v>no</v>
      </c>
      <c r="T331" s="9" t="str">
        <f aca="false">IF(ISNA(VLOOKUP($A331,outputs!$A:$B,1,0)), "no", "yes")</f>
        <v>no</v>
      </c>
      <c r="U331" s="9" t="str">
        <f aca="false">IF(ISNA(VLOOKUP($A331,accuracy!$A:$B,1,0)), "no", "yes")</f>
        <v>no</v>
      </c>
      <c r="V331" s="9" t="str">
        <f aca="false" t="array" ref="V331:V331">INDEX(publications!$A$1:$A$1000, MATCH($B331, publications!$B$1:$B$1000, 0))</f>
        <v>Livia</v>
      </c>
    </row>
    <row r="332" customFormat="false" ht="15" hidden="false" customHeight="false" outlineLevel="0" collapsed="false">
      <c r="A332" s="8" t="str">
        <f aca="false">CONCATENATE(VLOOKUP($B332,publications!$B:$D,3,0), ".", $C332)</f>
        <v>FYPPE3AR.3</v>
      </c>
      <c r="B332" s="12" t="s">
        <v>1656</v>
      </c>
      <c r="C332" s="35" t="n">
        <f aca="false">COUNTIF(B$2:B332,B332)</f>
        <v>3</v>
      </c>
      <c r="D332" s="12" t="s">
        <v>1885</v>
      </c>
      <c r="E332" s="8"/>
      <c r="F332" s="12" t="s">
        <v>2205</v>
      </c>
      <c r="G332" s="8"/>
      <c r="H332" s="12" t="n">
        <v>1976</v>
      </c>
      <c r="I332" s="8"/>
      <c r="J332" s="12" t="s">
        <v>2222</v>
      </c>
      <c r="K332" s="8"/>
      <c r="L332" s="8"/>
      <c r="M332" s="38"/>
      <c r="N332" s="37"/>
      <c r="O332" s="12" t="n">
        <v>2400</v>
      </c>
      <c r="P332" s="12" t="s">
        <v>2229</v>
      </c>
      <c r="Q332" s="8"/>
      <c r="R332" s="12" t="s">
        <v>2537</v>
      </c>
      <c r="S332" s="9" t="str">
        <f aca="false">IF(ISNA(VLOOKUP($A332,processing!$A:$B,1,0)), "no", "yes")</f>
        <v>no</v>
      </c>
      <c r="T332" s="9" t="str">
        <f aca="false">IF(ISNA(VLOOKUP($A332,outputs!$A:$B,1,0)), "no", "yes")</f>
        <v>no</v>
      </c>
      <c r="U332" s="9" t="str">
        <f aca="false">IF(ISNA(VLOOKUP($A332,accuracy!$A:$B,1,0)), "no", "yes")</f>
        <v>no</v>
      </c>
      <c r="V332" s="9" t="str">
        <f aca="false" t="array" ref="V332:V332">INDEX(publications!$A$1:$A$1000, MATCH($B332, publications!$B$1:$B$1000, 0))</f>
        <v>Livia</v>
      </c>
    </row>
    <row r="333" customFormat="false" ht="15" hidden="false" customHeight="false" outlineLevel="0" collapsed="false">
      <c r="A333" s="8" t="str">
        <f aca="false">CONCATENATE(VLOOKUP($B333,publications!$B:$D,3,0), ".", $C333)</f>
        <v>FYPPE3AR.4</v>
      </c>
      <c r="B333" s="12" t="s">
        <v>1656</v>
      </c>
      <c r="C333" s="35" t="n">
        <f aca="false">COUNTIF(B$2:B333,B333)</f>
        <v>4</v>
      </c>
      <c r="D333" s="12" t="s">
        <v>1885</v>
      </c>
      <c r="E333" s="8"/>
      <c r="F333" s="12" t="s">
        <v>2205</v>
      </c>
      <c r="G333" s="8"/>
      <c r="H333" s="12" t="n">
        <v>1977</v>
      </c>
      <c r="I333" s="8"/>
      <c r="J333" s="12" t="s">
        <v>2222</v>
      </c>
      <c r="K333" s="8"/>
      <c r="L333" s="8"/>
      <c r="M333" s="38"/>
      <c r="N333" s="37"/>
      <c r="O333" s="12" t="n">
        <v>2400</v>
      </c>
      <c r="P333" s="12" t="s">
        <v>2229</v>
      </c>
      <c r="Q333" s="8"/>
      <c r="R333" s="12" t="s">
        <v>2537</v>
      </c>
      <c r="S333" s="9" t="str">
        <f aca="false">IF(ISNA(VLOOKUP($A333,processing!$A:$B,1,0)), "no", "yes")</f>
        <v>no</v>
      </c>
      <c r="T333" s="9" t="str">
        <f aca="false">IF(ISNA(VLOOKUP($A333,outputs!$A:$B,1,0)), "no", "yes")</f>
        <v>no</v>
      </c>
      <c r="U333" s="9" t="str">
        <f aca="false">IF(ISNA(VLOOKUP($A333,accuracy!$A:$B,1,0)), "no", "yes")</f>
        <v>no</v>
      </c>
      <c r="V333" s="9" t="str">
        <f aca="false" t="array" ref="V333:V333">INDEX(publications!$A$1:$A$1000, MATCH($B333, publications!$B$1:$B$1000, 0))</f>
        <v>Livia</v>
      </c>
    </row>
    <row r="334" customFormat="false" ht="15" hidden="false" customHeight="false" outlineLevel="0" collapsed="false">
      <c r="A334" s="8" t="str">
        <f aca="false">CONCATENATE(VLOOKUP($B334,publications!$B:$D,3,0), ".", $C334)</f>
        <v>FYPPE3AR.5</v>
      </c>
      <c r="B334" s="12" t="s">
        <v>1656</v>
      </c>
      <c r="C334" s="35" t="n">
        <f aca="false">COUNTIF(B$2:B334,B334)</f>
        <v>5</v>
      </c>
      <c r="D334" s="12" t="s">
        <v>1885</v>
      </c>
      <c r="E334" s="8"/>
      <c r="F334" s="12" t="s">
        <v>2205</v>
      </c>
      <c r="G334" s="8"/>
      <c r="H334" s="12" t="n">
        <v>1982</v>
      </c>
      <c r="I334" s="8"/>
      <c r="J334" s="12" t="s">
        <v>2222</v>
      </c>
      <c r="K334" s="8"/>
      <c r="L334" s="8"/>
      <c r="M334" s="38"/>
      <c r="N334" s="37"/>
      <c r="O334" s="12" t="n">
        <v>2400</v>
      </c>
      <c r="P334" s="12" t="s">
        <v>2229</v>
      </c>
      <c r="Q334" s="8"/>
      <c r="R334" s="12" t="s">
        <v>2538</v>
      </c>
      <c r="S334" s="9" t="str">
        <f aca="false">IF(ISNA(VLOOKUP($A334,processing!$A:$B,1,0)), "no", "yes")</f>
        <v>no</v>
      </c>
      <c r="T334" s="9" t="str">
        <f aca="false">IF(ISNA(VLOOKUP($A334,outputs!$A:$B,1,0)), "no", "yes")</f>
        <v>no</v>
      </c>
      <c r="U334" s="9" t="str">
        <f aca="false">IF(ISNA(VLOOKUP($A334,accuracy!$A:$B,1,0)), "no", "yes")</f>
        <v>no</v>
      </c>
      <c r="V334" s="9" t="str">
        <f aca="false" t="array" ref="V334:V334">INDEX(publications!$A$1:$A$1000, MATCH($B334, publications!$B$1:$B$1000, 0))</f>
        <v>Livia</v>
      </c>
    </row>
    <row r="335" customFormat="false" ht="15" hidden="false" customHeight="false" outlineLevel="0" collapsed="false">
      <c r="A335" s="8" t="str">
        <f aca="false">CONCATENATE(VLOOKUP($B335,publications!$B:$D,3,0), ".", $C335)</f>
        <v>FYPPE3AR.6</v>
      </c>
      <c r="B335" s="12" t="s">
        <v>1656</v>
      </c>
      <c r="C335" s="35" t="n">
        <f aca="false">COUNTIF(B$2:B335,B335)</f>
        <v>6</v>
      </c>
      <c r="D335" s="12" t="s">
        <v>1885</v>
      </c>
      <c r="E335" s="8"/>
      <c r="F335" s="12" t="s">
        <v>2205</v>
      </c>
      <c r="G335" s="8"/>
      <c r="H335" s="12" t="n">
        <v>1994</v>
      </c>
      <c r="I335" s="8"/>
      <c r="J335" s="12" t="s">
        <v>2222</v>
      </c>
      <c r="K335" s="8"/>
      <c r="L335" s="8"/>
      <c r="M335" s="38"/>
      <c r="N335" s="37"/>
      <c r="O335" s="12" t="n">
        <v>2400</v>
      </c>
      <c r="P335" s="12" t="s">
        <v>2229</v>
      </c>
      <c r="Q335" s="8"/>
      <c r="R335" s="12" t="s">
        <v>2538</v>
      </c>
      <c r="S335" s="9" t="str">
        <f aca="false">IF(ISNA(VLOOKUP($A335,processing!$A:$B,1,0)), "no", "yes")</f>
        <v>no</v>
      </c>
      <c r="T335" s="9" t="str">
        <f aca="false">IF(ISNA(VLOOKUP($A335,outputs!$A:$B,1,0)), "no", "yes")</f>
        <v>no</v>
      </c>
      <c r="U335" s="9" t="str">
        <f aca="false">IF(ISNA(VLOOKUP($A335,accuracy!$A:$B,1,0)), "no", "yes")</f>
        <v>no</v>
      </c>
      <c r="V335" s="9" t="str">
        <f aca="false" t="array" ref="V335:V335">INDEX(publications!$A$1:$A$1000, MATCH($B335, publications!$B$1:$B$1000, 0))</f>
        <v>Livia</v>
      </c>
    </row>
    <row r="336" customFormat="false" ht="15" hidden="false" customHeight="false" outlineLevel="0" collapsed="false">
      <c r="A336" s="8" t="str">
        <f aca="false">CONCATENATE(VLOOKUP($B336,publications!$B:$D,3,0), ".", $C336)</f>
        <v>FYPPE3AR.7</v>
      </c>
      <c r="B336" s="12" t="s">
        <v>1656</v>
      </c>
      <c r="C336" s="35" t="n">
        <f aca="false">COUNTIF(B$2:B336,B336)</f>
        <v>7</v>
      </c>
      <c r="D336" s="12" t="s">
        <v>1885</v>
      </c>
      <c r="E336" s="8"/>
      <c r="F336" s="12" t="s">
        <v>2205</v>
      </c>
      <c r="G336" s="8"/>
      <c r="H336" s="12" t="n">
        <v>2006</v>
      </c>
      <c r="I336" s="8"/>
      <c r="J336" s="12" t="s">
        <v>2222</v>
      </c>
      <c r="K336" s="8"/>
      <c r="L336" s="8"/>
      <c r="M336" s="38"/>
      <c r="N336" s="37"/>
      <c r="O336" s="12" t="n">
        <v>2400</v>
      </c>
      <c r="P336" s="12" t="s">
        <v>2229</v>
      </c>
      <c r="Q336" s="8"/>
      <c r="R336" s="12" t="s">
        <v>2539</v>
      </c>
      <c r="S336" s="9" t="str">
        <f aca="false">IF(ISNA(VLOOKUP($A336,processing!$A:$B,1,0)), "no", "yes")</f>
        <v>no</v>
      </c>
      <c r="T336" s="9" t="str">
        <f aca="false">IF(ISNA(VLOOKUP($A336,outputs!$A:$B,1,0)), "no", "yes")</f>
        <v>no</v>
      </c>
      <c r="U336" s="9" t="str">
        <f aca="false">IF(ISNA(VLOOKUP($A336,accuracy!$A:$B,1,0)), "no", "yes")</f>
        <v>no</v>
      </c>
      <c r="V336" s="9" t="str">
        <f aca="false" t="array" ref="V336:V336">INDEX(publications!$A$1:$A$1000, MATCH($B336, publications!$B$1:$B$1000, 0))</f>
        <v>Livia</v>
      </c>
    </row>
    <row r="337" customFormat="false" ht="15" hidden="false" customHeight="false" outlineLevel="0" collapsed="false">
      <c r="A337" s="8" t="str">
        <f aca="false">CONCATENATE(VLOOKUP($B337,publications!$B:$D,3,0), ".", $C337)</f>
        <v>FYPPE3AR.8</v>
      </c>
      <c r="B337" s="12" t="s">
        <v>1656</v>
      </c>
      <c r="C337" s="35" t="n">
        <f aca="false">COUNTIF(B$2:B337,B337)</f>
        <v>8</v>
      </c>
      <c r="D337" s="12" t="s">
        <v>1885</v>
      </c>
      <c r="E337" s="8"/>
      <c r="F337" s="12" t="s">
        <v>2205</v>
      </c>
      <c r="G337" s="8"/>
      <c r="H337" s="12" t="n">
        <v>2013</v>
      </c>
      <c r="I337" s="8"/>
      <c r="J337" s="12" t="s">
        <v>2222</v>
      </c>
      <c r="K337" s="8"/>
      <c r="L337" s="8"/>
      <c r="M337" s="38"/>
      <c r="N337" s="37"/>
      <c r="O337" s="12" t="n">
        <v>2400</v>
      </c>
      <c r="P337" s="12" t="s">
        <v>2229</v>
      </c>
      <c r="Q337" s="8"/>
      <c r="R337" s="12" t="s">
        <v>2539</v>
      </c>
      <c r="S337" s="9" t="str">
        <f aca="false">IF(ISNA(VLOOKUP($A337,processing!$A:$B,1,0)), "no", "yes")</f>
        <v>no</v>
      </c>
      <c r="T337" s="9" t="str">
        <f aca="false">IF(ISNA(VLOOKUP($A337,outputs!$A:$B,1,0)), "no", "yes")</f>
        <v>no</v>
      </c>
      <c r="U337" s="9" t="str">
        <f aca="false">IF(ISNA(VLOOKUP($A337,accuracy!$A:$B,1,0)), "no", "yes")</f>
        <v>no</v>
      </c>
      <c r="V337" s="9" t="str">
        <f aca="false" t="array" ref="V337:V337">INDEX(publications!$A$1:$A$1000, MATCH($B337, publications!$B$1:$B$1000, 0))</f>
        <v>Livia</v>
      </c>
    </row>
    <row r="338" customFormat="false" ht="15" hidden="false" customHeight="false" outlineLevel="0" collapsed="false">
      <c r="A338" s="8" t="str">
        <f aca="false">CONCATENATE(VLOOKUP($B338,publications!$B:$D,3,0), ".", $C338)</f>
        <v>UUN2FYMP.1</v>
      </c>
      <c r="B338" s="12" t="s">
        <v>1664</v>
      </c>
      <c r="C338" s="35" t="n">
        <f aca="false">COUNTIF(B$2:B338,B338)</f>
        <v>1</v>
      </c>
      <c r="D338" s="12" t="s">
        <v>1885</v>
      </c>
      <c r="E338" s="12" t="s">
        <v>2540</v>
      </c>
      <c r="F338" s="12" t="s">
        <v>2205</v>
      </c>
      <c r="G338" s="12" t="s">
        <v>2541</v>
      </c>
      <c r="H338" s="12" t="n">
        <v>1953</v>
      </c>
      <c r="I338" s="8"/>
      <c r="J338" s="8"/>
      <c r="K338" s="8"/>
      <c r="L338" s="8"/>
      <c r="M338" s="38" t="n">
        <v>0.53</v>
      </c>
      <c r="N338" s="37"/>
      <c r="O338" s="8"/>
      <c r="P338" s="8"/>
      <c r="Q338" s="12" t="n">
        <v>3</v>
      </c>
      <c r="R338" s="12" t="s">
        <v>2542</v>
      </c>
      <c r="S338" s="9" t="str">
        <f aca="false">IF(ISNA(VLOOKUP($A338,processing!$A:$B,1,0)), "no", "yes")</f>
        <v>yes</v>
      </c>
      <c r="T338" s="9" t="str">
        <f aca="false">IF(ISNA(VLOOKUP($A338,outputs!$A:$B,1,0)), "no", "yes")</f>
        <v>yes</v>
      </c>
      <c r="U338" s="9" t="str">
        <f aca="false">IF(ISNA(VLOOKUP($A338,accuracy!$A:$B,1,0)), "no", "yes")</f>
        <v>yes</v>
      </c>
      <c r="V338" s="9" t="str">
        <f aca="false" t="array" ref="V338:V338">INDEX(publications!$A$1:$A$1000, MATCH($B338, publications!$B$1:$B$1000, 0))</f>
        <v>Livia</v>
      </c>
    </row>
    <row r="339" customFormat="false" ht="15" hidden="false" customHeight="false" outlineLevel="0" collapsed="false">
      <c r="A339" s="8" t="str">
        <f aca="false">CONCATENATE(VLOOKUP($B339,publications!$B:$D,3,0), ".", $C339)</f>
        <v>PXC5ENIG.1</v>
      </c>
      <c r="B339" s="12" t="s">
        <v>1499</v>
      </c>
      <c r="C339" s="35" t="n">
        <f aca="false">COUNTIF(B$2:B339,B339)</f>
        <v>1</v>
      </c>
      <c r="D339" s="12" t="s">
        <v>1885</v>
      </c>
      <c r="E339" s="12" t="s">
        <v>2274</v>
      </c>
      <c r="F339" s="12" t="s">
        <v>338</v>
      </c>
      <c r="G339" s="12" t="s">
        <v>2275</v>
      </c>
      <c r="H339" s="12" t="n">
        <v>1936</v>
      </c>
      <c r="I339" s="12" t="n">
        <v>1938</v>
      </c>
      <c r="J339" s="12" t="s">
        <v>2211</v>
      </c>
      <c r="K339" s="12" t="n">
        <v>3000</v>
      </c>
      <c r="L339" s="12"/>
      <c r="M339" s="38" t="n">
        <v>5</v>
      </c>
      <c r="N339" s="37"/>
      <c r="O339" s="12" t="n">
        <v>13.5</v>
      </c>
      <c r="P339" s="12" t="s">
        <v>2217</v>
      </c>
      <c r="Q339" s="12" t="n">
        <v>5507</v>
      </c>
      <c r="R339" s="12" t="s">
        <v>2543</v>
      </c>
      <c r="S339" s="9" t="str">
        <f aca="false">IF(ISNA(VLOOKUP($A339,processing!$A:$B,1,0)), "no", "yes")</f>
        <v>yes</v>
      </c>
      <c r="T339" s="9" t="str">
        <f aca="false">IF(ISNA(VLOOKUP($A339,outputs!$A:$B,1,0)), "no", "yes")</f>
        <v>yes</v>
      </c>
      <c r="U339" s="9" t="str">
        <f aca="false">IF(ISNA(VLOOKUP($A339,accuracy!$A:$B,1,0)), "no", "yes")</f>
        <v>yes</v>
      </c>
      <c r="V339" s="9" t="str">
        <f aca="false" t="array" ref="V339:V339">INDEX(publications!$A$1:$A$1000, MATCH($B339, publications!$B$1:$B$1000, 0))</f>
        <v>Luc</v>
      </c>
    </row>
    <row r="340" customFormat="false" ht="15" hidden="false" customHeight="false" outlineLevel="0" collapsed="false">
      <c r="A340" s="8" t="str">
        <f aca="false">CONCATENATE(VLOOKUP($B340,publications!$B:$D,3,0), ".", $C340)</f>
        <v>V5H2LDCV.1</v>
      </c>
      <c r="B340" s="12" t="s">
        <v>1503</v>
      </c>
      <c r="C340" s="35" t="n">
        <f aca="false">COUNTIF(B$2:B340,B340)</f>
        <v>1</v>
      </c>
      <c r="D340" s="12" t="s">
        <v>1885</v>
      </c>
      <c r="E340" s="12" t="s">
        <v>2274</v>
      </c>
      <c r="F340" s="12" t="s">
        <v>2205</v>
      </c>
      <c r="G340" s="12" t="s">
        <v>2544</v>
      </c>
      <c r="H340" s="12" t="n">
        <v>1936</v>
      </c>
      <c r="I340" s="12" t="n">
        <v>1938</v>
      </c>
      <c r="J340" s="12" t="s">
        <v>2211</v>
      </c>
      <c r="K340" s="12" t="n">
        <v>3000</v>
      </c>
      <c r="L340" s="12"/>
      <c r="M340" s="38" t="n">
        <v>5</v>
      </c>
      <c r="N340" s="37"/>
      <c r="O340" s="12" t="n">
        <v>13.5</v>
      </c>
      <c r="P340" s="12" t="s">
        <v>2217</v>
      </c>
      <c r="Q340" s="12" t="n">
        <v>5478</v>
      </c>
      <c r="R340" s="12" t="s">
        <v>2545</v>
      </c>
      <c r="S340" s="9" t="str">
        <f aca="false">IF(ISNA(VLOOKUP($A340,processing!$A:$B,1,0)), "no", "yes")</f>
        <v>yes</v>
      </c>
      <c r="T340" s="9" t="str">
        <f aca="false">IF(ISNA(VLOOKUP($A340,outputs!$A:$B,1,0)), "no", "yes")</f>
        <v>yes</v>
      </c>
      <c r="U340" s="9" t="str">
        <f aca="false">IF(ISNA(VLOOKUP($A340,accuracy!$A:$B,1,0)), "no", "yes")</f>
        <v>yes</v>
      </c>
      <c r="V340" s="9" t="str">
        <f aca="false" t="array" ref="V340:V340">INDEX(publications!$A$1:$A$1000, MATCH($B340, publications!$B$1:$B$1000, 0))</f>
        <v>Luc</v>
      </c>
    </row>
    <row r="341" customFormat="false" ht="15" hidden="false" customHeight="false" outlineLevel="0" collapsed="false">
      <c r="A341" s="8" t="str">
        <f aca="false">CONCATENATE(VLOOKUP($B341,publications!$B:$D,3,0), ".", $C341)</f>
        <v>PQ3Q9H6A.1</v>
      </c>
      <c r="B341" s="12" t="s">
        <v>1421</v>
      </c>
      <c r="C341" s="35" t="n">
        <f aca="false">COUNTIF(B$2:B341,B341)</f>
        <v>1</v>
      </c>
      <c r="D341" s="12" t="s">
        <v>1885</v>
      </c>
      <c r="E341" s="12" t="s">
        <v>2274</v>
      </c>
      <c r="F341" s="12" t="s">
        <v>2205</v>
      </c>
      <c r="G341" s="12" t="s">
        <v>2546</v>
      </c>
      <c r="H341" s="12" t="n">
        <v>1966</v>
      </c>
      <c r="I341" s="12" t="n">
        <v>1966</v>
      </c>
      <c r="J341" s="12" t="s">
        <v>2222</v>
      </c>
      <c r="K341" s="8"/>
      <c r="L341" s="12"/>
      <c r="M341" s="38" t="n">
        <v>0.5</v>
      </c>
      <c r="N341" s="39" t="s">
        <v>2237</v>
      </c>
      <c r="O341" s="8"/>
      <c r="P341" s="8"/>
      <c r="Q341" s="12" t="n">
        <v>52</v>
      </c>
      <c r="R341" s="12" t="s">
        <v>2547</v>
      </c>
      <c r="S341" s="9" t="str">
        <f aca="false">IF(ISNA(VLOOKUP($A341,processing!$A:$B,1,0)), "no", "yes")</f>
        <v>yes</v>
      </c>
      <c r="T341" s="9" t="str">
        <f aca="false">IF(ISNA(VLOOKUP($A341,outputs!$A:$B,1,0)), "no", "yes")</f>
        <v>yes</v>
      </c>
      <c r="U341" s="9" t="str">
        <f aca="false">IF(ISNA(VLOOKUP($A341,accuracy!$A:$B,1,0)), "no", "yes")</f>
        <v>yes</v>
      </c>
      <c r="V341" s="9" t="str">
        <f aca="false" t="array" ref="V341:V341">INDEX(publications!$A$1:$A$1000, MATCH($B341, publications!$B$1:$B$1000, 0))</f>
        <v>Melanie</v>
      </c>
    </row>
    <row r="342" customFormat="false" ht="15" hidden="false" customHeight="false" outlineLevel="0" collapsed="false">
      <c r="A342" s="8" t="str">
        <f aca="false">CONCATENATE(VLOOKUP($B342,publications!$B:$D,3,0), ".", $C342)</f>
        <v>E675XV2W.1</v>
      </c>
      <c r="B342" s="12" t="s">
        <v>1463</v>
      </c>
      <c r="C342" s="35" t="n">
        <f aca="false">COUNTIF(B$2:B342,B342)</f>
        <v>1</v>
      </c>
      <c r="D342" s="12" t="s">
        <v>1885</v>
      </c>
      <c r="E342" s="12" t="s">
        <v>2209</v>
      </c>
      <c r="F342" s="12" t="s">
        <v>2205</v>
      </c>
      <c r="G342" s="12" t="s">
        <v>2548</v>
      </c>
      <c r="H342" s="12" t="n">
        <v>1978</v>
      </c>
      <c r="I342" s="12" t="n">
        <v>1978</v>
      </c>
      <c r="J342" s="12" t="s">
        <v>2211</v>
      </c>
      <c r="K342" s="12" t="n">
        <v>7000</v>
      </c>
      <c r="L342" s="12"/>
      <c r="M342" s="38" t="n">
        <v>1.5</v>
      </c>
      <c r="N342" s="39" t="s">
        <v>2549</v>
      </c>
      <c r="O342" s="12" t="n">
        <v>25</v>
      </c>
      <c r="P342" s="12" t="s">
        <v>2217</v>
      </c>
      <c r="Q342" s="12" t="n">
        <v>141</v>
      </c>
      <c r="R342" s="12" t="s">
        <v>2550</v>
      </c>
      <c r="S342" s="9" t="str">
        <f aca="false">IF(ISNA(VLOOKUP($A342,processing!$A:$B,1,0)), "no", "yes")</f>
        <v>yes</v>
      </c>
      <c r="T342" s="9" t="str">
        <f aca="false">IF(ISNA(VLOOKUP($A342,outputs!$A:$B,1,0)), "no", "yes")</f>
        <v>yes</v>
      </c>
      <c r="U342" s="9" t="str">
        <f aca="false">IF(ISNA(VLOOKUP($A342,accuracy!$A:$B,1,0)), "no", "yes")</f>
        <v>yes</v>
      </c>
      <c r="V342" s="9" t="str">
        <f aca="false" t="array" ref="V342:V342">INDEX(publications!$A$1:$A$1000, MATCH($B342, publications!$B$1:$B$1000, 0))</f>
        <v>Melanie</v>
      </c>
    </row>
    <row r="343" customFormat="false" ht="15" hidden="false" customHeight="false" outlineLevel="0" collapsed="false">
      <c r="A343" s="8" t="str">
        <f aca="false">CONCATENATE(VLOOKUP($B343,publications!$B:$D,3,0), ".", $C343)</f>
        <v>E675XV2W.2</v>
      </c>
      <c r="B343" s="12" t="s">
        <v>1463</v>
      </c>
      <c r="C343" s="35" t="n">
        <f aca="false">COUNTIF(B$2:B343,B343)</f>
        <v>2</v>
      </c>
      <c r="D343" s="12" t="s">
        <v>1885</v>
      </c>
      <c r="E343" s="12" t="s">
        <v>2209</v>
      </c>
      <c r="F343" s="12" t="s">
        <v>2205</v>
      </c>
      <c r="G343" s="12" t="s">
        <v>2548</v>
      </c>
      <c r="H343" s="12" t="n">
        <v>1979</v>
      </c>
      <c r="I343" s="12" t="n">
        <v>1979</v>
      </c>
      <c r="J343" s="12" t="s">
        <v>2211</v>
      </c>
      <c r="K343" s="12" t="n">
        <v>7000</v>
      </c>
      <c r="L343" s="12"/>
      <c r="M343" s="38" t="n">
        <v>1.5</v>
      </c>
      <c r="N343" s="39" t="s">
        <v>2549</v>
      </c>
      <c r="O343" s="12" t="n">
        <v>25</v>
      </c>
      <c r="P343" s="12" t="s">
        <v>2217</v>
      </c>
      <c r="Q343" s="12" t="n">
        <v>162</v>
      </c>
      <c r="R343" s="12" t="s">
        <v>2550</v>
      </c>
      <c r="S343" s="9" t="str">
        <f aca="false">IF(ISNA(VLOOKUP($A343,processing!$A:$B,1,0)), "no", "yes")</f>
        <v>yes</v>
      </c>
      <c r="T343" s="9" t="str">
        <f aca="false">IF(ISNA(VLOOKUP($A343,outputs!$A:$B,1,0)), "no", "yes")</f>
        <v>yes</v>
      </c>
      <c r="U343" s="9" t="str">
        <f aca="false">IF(ISNA(VLOOKUP($A343,accuracy!$A:$B,1,0)), "no", "yes")</f>
        <v>yes</v>
      </c>
      <c r="V343" s="9" t="str">
        <f aca="false" t="array" ref="V343:V343">INDEX(publications!$A$1:$A$1000, MATCH($B343, publications!$B$1:$B$1000, 0))</f>
        <v>Melanie</v>
      </c>
    </row>
    <row r="344" customFormat="false" ht="15" hidden="false" customHeight="false" outlineLevel="0" collapsed="false">
      <c r="A344" s="8" t="str">
        <f aca="false">CONCATENATE(VLOOKUP($B344,publications!$B:$D,3,0), ".", $C344)</f>
        <v>MDM8SQRY.1</v>
      </c>
      <c r="B344" s="12" t="s">
        <v>1480</v>
      </c>
      <c r="C344" s="35" t="n">
        <f aca="false">COUNTIF(B$2:B344,B344)</f>
        <v>1</v>
      </c>
      <c r="D344" s="12" t="s">
        <v>1885</v>
      </c>
      <c r="E344" s="12" t="s">
        <v>2551</v>
      </c>
      <c r="F344" s="12" t="s">
        <v>2205</v>
      </c>
      <c r="G344" s="12" t="s">
        <v>2552</v>
      </c>
      <c r="H344" s="12" t="n">
        <v>1955</v>
      </c>
      <c r="I344" s="12" t="s">
        <v>2553</v>
      </c>
      <c r="J344" s="12" t="s">
        <v>2207</v>
      </c>
      <c r="K344" s="8"/>
      <c r="L344" s="12"/>
      <c r="M344" s="38" t="n">
        <v>1</v>
      </c>
      <c r="N344" s="37"/>
      <c r="O344" s="12" t="n">
        <v>1200</v>
      </c>
      <c r="P344" s="12" t="s">
        <v>2229</v>
      </c>
      <c r="Q344" s="12" t="n">
        <v>5</v>
      </c>
      <c r="R344" s="12" t="s">
        <v>2554</v>
      </c>
      <c r="S344" s="9" t="str">
        <f aca="false">IF(ISNA(VLOOKUP($A344,processing!$A:$B,1,0)), "no", "yes")</f>
        <v>yes</v>
      </c>
      <c r="T344" s="9" t="str">
        <f aca="false">IF(ISNA(VLOOKUP($A344,outputs!$A:$B,1,0)), "no", "yes")</f>
        <v>yes</v>
      </c>
      <c r="U344" s="9" t="str">
        <f aca="false">IF(ISNA(VLOOKUP($A344,accuracy!$A:$B,1,0)), "no", "yes")</f>
        <v>yes</v>
      </c>
      <c r="V344" s="9" t="str">
        <f aca="false" t="array" ref="V344:V344">INDEX(publications!$A$1:$A$1000, MATCH($B344, publications!$B$1:$B$1000, 0))</f>
        <v>Melanie</v>
      </c>
    </row>
    <row r="345" customFormat="false" ht="15" hidden="false" customHeight="false" outlineLevel="0" collapsed="false">
      <c r="A345" s="8" t="str">
        <f aca="false">CONCATENATE(VLOOKUP($B345,publications!$B:$D,3,0), ".", $C345)</f>
        <v>MDM8SQRY.2</v>
      </c>
      <c r="B345" s="12" t="s">
        <v>1480</v>
      </c>
      <c r="C345" s="35" t="n">
        <f aca="false">COUNTIF(B$2:B345,B345)</f>
        <v>2</v>
      </c>
      <c r="D345" s="12" t="s">
        <v>1885</v>
      </c>
      <c r="E345" s="12" t="s">
        <v>2551</v>
      </c>
      <c r="F345" s="12" t="s">
        <v>2205</v>
      </c>
      <c r="G345" s="12" t="s">
        <v>2555</v>
      </c>
      <c r="H345" s="12" t="n">
        <v>1983</v>
      </c>
      <c r="I345" s="12" t="s">
        <v>2556</v>
      </c>
      <c r="J345" s="12" t="s">
        <v>2207</v>
      </c>
      <c r="K345" s="8"/>
      <c r="L345" s="12"/>
      <c r="M345" s="38" t="n">
        <v>1</v>
      </c>
      <c r="N345" s="37"/>
      <c r="O345" s="12" t="n">
        <v>1200</v>
      </c>
      <c r="P345" s="12" t="s">
        <v>2229</v>
      </c>
      <c r="Q345" s="12" t="n">
        <v>5</v>
      </c>
      <c r="R345" s="12" t="s">
        <v>2557</v>
      </c>
      <c r="S345" s="9" t="str">
        <f aca="false">IF(ISNA(VLOOKUP($A345,processing!$A:$B,1,0)), "no", "yes")</f>
        <v>yes</v>
      </c>
      <c r="T345" s="9" t="str">
        <f aca="false">IF(ISNA(VLOOKUP($A345,outputs!$A:$B,1,0)), "no", "yes")</f>
        <v>yes</v>
      </c>
      <c r="U345" s="9" t="str">
        <f aca="false">IF(ISNA(VLOOKUP($A345,accuracy!$A:$B,1,0)), "no", "yes")</f>
        <v>yes</v>
      </c>
      <c r="V345" s="9" t="str">
        <f aca="false" t="array" ref="V345:V345">INDEX(publications!$A$1:$A$1000, MATCH($B345, publications!$B$1:$B$1000, 0))</f>
        <v>Melanie</v>
      </c>
    </row>
    <row r="346" customFormat="false" ht="15" hidden="false" customHeight="false" outlineLevel="0" collapsed="false">
      <c r="A346" s="8" t="str">
        <f aca="false">CONCATENATE(VLOOKUP($B346,publications!$B:$D,3,0), ".", $C346)</f>
        <v>MDM8SQRY.3</v>
      </c>
      <c r="B346" s="12" t="s">
        <v>1480</v>
      </c>
      <c r="C346" s="35" t="n">
        <f aca="false">COUNTIF(B$2:B346,B346)</f>
        <v>3</v>
      </c>
      <c r="D346" s="12" t="s">
        <v>1885</v>
      </c>
      <c r="E346" s="12" t="s">
        <v>2551</v>
      </c>
      <c r="F346" s="12" t="s">
        <v>2205</v>
      </c>
      <c r="G346" s="12" t="s">
        <v>2555</v>
      </c>
      <c r="H346" s="12" t="n">
        <v>1996</v>
      </c>
      <c r="I346" s="12" t="s">
        <v>2558</v>
      </c>
      <c r="J346" s="12" t="s">
        <v>2207</v>
      </c>
      <c r="K346" s="8"/>
      <c r="L346" s="12"/>
      <c r="M346" s="38" t="n">
        <v>30</v>
      </c>
      <c r="N346" s="37"/>
      <c r="O346" s="12" t="n">
        <v>1200</v>
      </c>
      <c r="P346" s="12" t="s">
        <v>2229</v>
      </c>
      <c r="Q346" s="12" t="n">
        <v>5</v>
      </c>
      <c r="R346" s="12" t="s">
        <v>2559</v>
      </c>
      <c r="S346" s="9" t="str">
        <f aca="false">IF(ISNA(VLOOKUP($A346,processing!$A:$B,1,0)), "no", "yes")</f>
        <v>yes</v>
      </c>
      <c r="T346" s="9" t="str">
        <f aca="false">IF(ISNA(VLOOKUP($A346,outputs!$A:$B,1,0)), "no", "yes")</f>
        <v>yes</v>
      </c>
      <c r="U346" s="9" t="str">
        <f aca="false">IF(ISNA(VLOOKUP($A346,accuracy!$A:$B,1,0)), "no", "yes")</f>
        <v>yes</v>
      </c>
      <c r="V346" s="9" t="str">
        <f aca="false" t="array" ref="V346:V346">INDEX(publications!$A$1:$A$1000, MATCH($B346, publications!$B$1:$B$1000, 0))</f>
        <v>Melanie</v>
      </c>
    </row>
    <row r="347" customFormat="false" ht="15" hidden="false" customHeight="false" outlineLevel="0" collapsed="false">
      <c r="A347" s="8" t="str">
        <f aca="false">CONCATENATE(VLOOKUP($B347,publications!$B:$D,3,0), ".", $C347)</f>
        <v>AD7WLXMF.1</v>
      </c>
      <c r="B347" s="12" t="s">
        <v>1482</v>
      </c>
      <c r="C347" s="35" t="n">
        <f aca="false">COUNTIF(B$2:B347,B347)</f>
        <v>1</v>
      </c>
      <c r="D347" s="12" t="s">
        <v>1885</v>
      </c>
      <c r="E347" s="12" t="s">
        <v>2245</v>
      </c>
      <c r="F347" s="12" t="s">
        <v>320</v>
      </c>
      <c r="G347" s="12" t="s">
        <v>2246</v>
      </c>
      <c r="H347" s="12" t="n">
        <v>1971</v>
      </c>
      <c r="I347" s="8"/>
      <c r="J347" s="12" t="s">
        <v>2207</v>
      </c>
      <c r="K347" s="12" t="n">
        <v>2700</v>
      </c>
      <c r="L347" s="8"/>
      <c r="M347" s="38" t="n">
        <v>0.37</v>
      </c>
      <c r="N347" s="39" t="s">
        <v>2236</v>
      </c>
      <c r="O347" s="12" t="n">
        <v>21</v>
      </c>
      <c r="P347" s="12" t="s">
        <v>2217</v>
      </c>
      <c r="Q347" s="12" t="n">
        <v>61</v>
      </c>
      <c r="R347" s="12" t="s">
        <v>2560</v>
      </c>
      <c r="S347" s="9" t="str">
        <f aca="false">IF(ISNA(VLOOKUP($A347,processing!$A:$B,1,0)), "no", "yes")</f>
        <v>yes</v>
      </c>
      <c r="T347" s="9" t="str">
        <f aca="false">IF(ISNA(VLOOKUP($A347,outputs!$A:$B,1,0)), "no", "yes")</f>
        <v>yes</v>
      </c>
      <c r="U347" s="9" t="str">
        <f aca="false">IF(ISNA(VLOOKUP($A347,accuracy!$A:$B,1,0)), "no", "yes")</f>
        <v>yes</v>
      </c>
      <c r="V347" s="9" t="str">
        <f aca="false" t="array" ref="V347:V347">INDEX(publications!$A$1:$A$1000, MATCH($B347, publications!$B$1:$B$1000, 0))</f>
        <v>Melanie</v>
      </c>
    </row>
    <row r="348" customFormat="false" ht="15" hidden="false" customHeight="false" outlineLevel="0" collapsed="false">
      <c r="A348" s="8" t="str">
        <f aca="false">CONCATENATE(VLOOKUP($B348,publications!$B:$D,3,0), ".", $C348)</f>
        <v>AD7WLXMF.2</v>
      </c>
      <c r="B348" s="12" t="s">
        <v>1482</v>
      </c>
      <c r="C348" s="35" t="n">
        <f aca="false">COUNTIF(B$2:B348,B348)</f>
        <v>2</v>
      </c>
      <c r="D348" s="12" t="s">
        <v>1885</v>
      </c>
      <c r="E348" s="12" t="s">
        <v>2245</v>
      </c>
      <c r="F348" s="12" t="s">
        <v>320</v>
      </c>
      <c r="G348" s="12" t="s">
        <v>2246</v>
      </c>
      <c r="H348" s="12" t="n">
        <v>1981</v>
      </c>
      <c r="I348" s="8"/>
      <c r="J348" s="12" t="s">
        <v>2207</v>
      </c>
      <c r="K348" s="12" t="n">
        <v>4800</v>
      </c>
      <c r="L348" s="8"/>
      <c r="M348" s="38" t="n">
        <v>0.66</v>
      </c>
      <c r="N348" s="39" t="s">
        <v>2247</v>
      </c>
      <c r="O348" s="12" t="n">
        <v>21</v>
      </c>
      <c r="P348" s="12" t="s">
        <v>2217</v>
      </c>
      <c r="Q348" s="12" t="n">
        <v>27</v>
      </c>
      <c r="R348" s="12" t="s">
        <v>2561</v>
      </c>
      <c r="S348" s="9" t="str">
        <f aca="false">IF(ISNA(VLOOKUP($A348,processing!$A:$B,1,0)), "no", "yes")</f>
        <v>yes</v>
      </c>
      <c r="T348" s="9" t="str">
        <f aca="false">IF(ISNA(VLOOKUP($A348,outputs!$A:$B,1,0)), "no", "yes")</f>
        <v>yes</v>
      </c>
      <c r="U348" s="9" t="str">
        <f aca="false">IF(ISNA(VLOOKUP($A348,accuracy!$A:$B,1,0)), "no", "yes")</f>
        <v>yes</v>
      </c>
      <c r="V348" s="9" t="str">
        <f aca="false" t="array" ref="V348:V348">INDEX(publications!$A$1:$A$1000, MATCH($B348, publications!$B$1:$B$1000, 0))</f>
        <v>Melanie</v>
      </c>
    </row>
    <row r="349" customFormat="false" ht="15" hidden="false" customHeight="false" outlineLevel="0" collapsed="false">
      <c r="A349" s="8" t="str">
        <f aca="false">CONCATENATE(VLOOKUP($B349,publications!$B:$D,3,0), ".", $C349)</f>
        <v>AD7WLXMF.3</v>
      </c>
      <c r="B349" s="12" t="s">
        <v>1482</v>
      </c>
      <c r="C349" s="35" t="n">
        <f aca="false">COUNTIF(B$2:B349,B349)</f>
        <v>3</v>
      </c>
      <c r="D349" s="12" t="s">
        <v>1885</v>
      </c>
      <c r="E349" s="12" t="s">
        <v>2245</v>
      </c>
      <c r="F349" s="12" t="s">
        <v>320</v>
      </c>
      <c r="G349" s="12" t="s">
        <v>2246</v>
      </c>
      <c r="H349" s="12" t="n">
        <v>1990</v>
      </c>
      <c r="I349" s="8"/>
      <c r="J349" s="12" t="s">
        <v>2207</v>
      </c>
      <c r="K349" s="12" t="n">
        <v>5000</v>
      </c>
      <c r="L349" s="8"/>
      <c r="M349" s="38" t="n">
        <v>0.69</v>
      </c>
      <c r="N349" s="39" t="s">
        <v>2247</v>
      </c>
      <c r="O349" s="12" t="n">
        <v>21</v>
      </c>
      <c r="P349" s="12" t="s">
        <v>2217</v>
      </c>
      <c r="Q349" s="12" t="n">
        <v>31</v>
      </c>
      <c r="R349" s="12" t="s">
        <v>2562</v>
      </c>
      <c r="S349" s="9" t="str">
        <f aca="false">IF(ISNA(VLOOKUP($A349,processing!$A:$B,1,0)), "no", "yes")</f>
        <v>yes</v>
      </c>
      <c r="T349" s="9" t="str">
        <f aca="false">IF(ISNA(VLOOKUP($A349,outputs!$A:$B,1,0)), "no", "yes")</f>
        <v>yes</v>
      </c>
      <c r="U349" s="9" t="str">
        <f aca="false">IF(ISNA(VLOOKUP($A349,accuracy!$A:$B,1,0)), "no", "yes")</f>
        <v>yes</v>
      </c>
      <c r="V349" s="9" t="str">
        <f aca="false" t="array" ref="V349:V349">INDEX(publications!$A$1:$A$1000, MATCH($B349, publications!$B$1:$B$1000, 0))</f>
        <v>Melanie</v>
      </c>
    </row>
    <row r="350" customFormat="false" ht="15" hidden="false" customHeight="false" outlineLevel="0" collapsed="false">
      <c r="A350" s="8" t="str">
        <f aca="false">CONCATENATE(VLOOKUP($B350,publications!$B:$D,3,0), ".", $C350)</f>
        <v>AD7WLXMF.4</v>
      </c>
      <c r="B350" s="12" t="s">
        <v>1482</v>
      </c>
      <c r="C350" s="35" t="n">
        <f aca="false">COUNTIF(B$2:B350,B350)</f>
        <v>4</v>
      </c>
      <c r="D350" s="12" t="s">
        <v>1885</v>
      </c>
      <c r="E350" s="12" t="s">
        <v>2245</v>
      </c>
      <c r="F350" s="12" t="s">
        <v>320</v>
      </c>
      <c r="G350" s="12" t="s">
        <v>2246</v>
      </c>
      <c r="H350" s="12" t="n">
        <v>2001</v>
      </c>
      <c r="I350" s="8"/>
      <c r="J350" s="12" t="s">
        <v>2207</v>
      </c>
      <c r="K350" s="12" t="n">
        <v>4000</v>
      </c>
      <c r="L350" s="8"/>
      <c r="M350" s="38" t="n">
        <v>0.55</v>
      </c>
      <c r="N350" s="39" t="s">
        <v>2248</v>
      </c>
      <c r="O350" s="12" t="n">
        <v>21</v>
      </c>
      <c r="P350" s="12" t="s">
        <v>2217</v>
      </c>
      <c r="Q350" s="12" t="n">
        <v>44</v>
      </c>
      <c r="R350" s="12" t="s">
        <v>2563</v>
      </c>
      <c r="S350" s="9" t="str">
        <f aca="false">IF(ISNA(VLOOKUP($A350,processing!$A:$B,1,0)), "no", "yes")</f>
        <v>yes</v>
      </c>
      <c r="T350" s="9" t="str">
        <f aca="false">IF(ISNA(VLOOKUP($A350,outputs!$A:$B,1,0)), "no", "yes")</f>
        <v>yes</v>
      </c>
      <c r="U350" s="9" t="str">
        <f aca="false">IF(ISNA(VLOOKUP($A350,accuracy!$A:$B,1,0)), "no", "yes")</f>
        <v>yes</v>
      </c>
      <c r="V350" s="9" t="str">
        <f aca="false" t="array" ref="V350:V350">INDEX(publications!$A$1:$A$1000, MATCH($B350, publications!$B$1:$B$1000, 0))</f>
        <v>Melanie</v>
      </c>
    </row>
    <row r="351" customFormat="false" ht="15" hidden="false" customHeight="false" outlineLevel="0" collapsed="false">
      <c r="A351" s="8" t="str">
        <f aca="false">CONCATENATE(VLOOKUP($B351,publications!$B:$D,3,0), ".", $C351)</f>
        <v>WW4K3NXX.1</v>
      </c>
      <c r="B351" s="12" t="s">
        <v>1495</v>
      </c>
      <c r="C351" s="35" t="n">
        <f aca="false">COUNTIF(B$2:B351,B351)</f>
        <v>1</v>
      </c>
      <c r="D351" s="12" t="s">
        <v>1881</v>
      </c>
      <c r="E351" s="12" t="s">
        <v>2209</v>
      </c>
      <c r="F351" s="12" t="s">
        <v>320</v>
      </c>
      <c r="G351" s="12" t="s">
        <v>2210</v>
      </c>
      <c r="H351" s="12" t="n">
        <v>1969</v>
      </c>
      <c r="I351" s="8"/>
      <c r="J351" s="12" t="s">
        <v>2211</v>
      </c>
      <c r="K351" s="8"/>
      <c r="L351" s="8"/>
      <c r="M351" s="36" t="s">
        <v>2208</v>
      </c>
      <c r="N351" s="37"/>
      <c r="O351" s="12" t="n">
        <v>7.5</v>
      </c>
      <c r="P351" s="12" t="s">
        <v>2217</v>
      </c>
      <c r="Q351" s="12" t="n">
        <v>4</v>
      </c>
      <c r="R351" s="12" t="s">
        <v>2564</v>
      </c>
      <c r="S351" s="9" t="str">
        <f aca="false">IF(ISNA(VLOOKUP($A351,processing!$A:$B,1,0)), "no", "yes")</f>
        <v>yes</v>
      </c>
      <c r="T351" s="9" t="str">
        <f aca="false">IF(ISNA(VLOOKUP($A351,outputs!$A:$B,1,0)), "no", "yes")</f>
        <v>yes</v>
      </c>
      <c r="U351" s="9" t="str">
        <f aca="false">IF(ISNA(VLOOKUP($A351,accuracy!$A:$B,1,0)), "no", "yes")</f>
        <v>yes</v>
      </c>
      <c r="V351" s="9" t="str">
        <f aca="false" t="array" ref="V351:V351">INDEX(publications!$A$1:$A$1000, MATCH($B351, publications!$B$1:$B$1000, 0))</f>
        <v>Melanie</v>
      </c>
    </row>
    <row r="352" customFormat="false" ht="15" hidden="false" customHeight="false" outlineLevel="0" collapsed="false">
      <c r="A352" s="8" t="str">
        <f aca="false">CONCATENATE(VLOOKUP($B352,publications!$B:$D,3,0), ".", $C352)</f>
        <v>WW4K3NXX.2</v>
      </c>
      <c r="B352" s="12" t="s">
        <v>1495</v>
      </c>
      <c r="C352" s="35" t="n">
        <f aca="false">COUNTIF(B$2:B352,B352)</f>
        <v>2</v>
      </c>
      <c r="D352" s="12" t="s">
        <v>1881</v>
      </c>
      <c r="E352" s="12" t="s">
        <v>2209</v>
      </c>
      <c r="F352" s="12" t="s">
        <v>320</v>
      </c>
      <c r="G352" s="12" t="s">
        <v>2210</v>
      </c>
      <c r="H352" s="12" t="n">
        <v>1970</v>
      </c>
      <c r="I352" s="8"/>
      <c r="J352" s="12" t="s">
        <v>2211</v>
      </c>
      <c r="K352" s="8"/>
      <c r="L352" s="8"/>
      <c r="M352" s="36" t="s">
        <v>2208</v>
      </c>
      <c r="N352" s="37"/>
      <c r="O352" s="12" t="n">
        <v>7.5</v>
      </c>
      <c r="P352" s="12" t="s">
        <v>2217</v>
      </c>
      <c r="Q352" s="12" t="n">
        <v>6</v>
      </c>
      <c r="R352" s="12" t="s">
        <v>2565</v>
      </c>
      <c r="S352" s="9" t="str">
        <f aca="false">IF(ISNA(VLOOKUP($A352,processing!$A:$B,1,0)), "no", "yes")</f>
        <v>yes</v>
      </c>
      <c r="T352" s="9" t="str">
        <f aca="false">IF(ISNA(VLOOKUP($A352,outputs!$A:$B,1,0)), "no", "yes")</f>
        <v>yes</v>
      </c>
      <c r="U352" s="9" t="str">
        <f aca="false">IF(ISNA(VLOOKUP($A352,accuracy!$A:$B,1,0)), "no", "yes")</f>
        <v>yes</v>
      </c>
      <c r="V352" s="9" t="str">
        <f aca="false" t="array" ref="V352:V352">INDEX(publications!$A$1:$A$1000, MATCH($B352, publications!$B$1:$B$1000, 0))</f>
        <v>Melanie</v>
      </c>
    </row>
    <row r="353" customFormat="false" ht="15" hidden="false" customHeight="false" outlineLevel="0" collapsed="false">
      <c r="A353" s="8" t="str">
        <f aca="false">CONCATENATE(VLOOKUP($B353,publications!$B:$D,3,0), ".", $C353)</f>
        <v>WW4K3NXX.3</v>
      </c>
      <c r="B353" s="12" t="s">
        <v>1495</v>
      </c>
      <c r="C353" s="35" t="n">
        <f aca="false">COUNTIF(B$2:B353,B353)</f>
        <v>3</v>
      </c>
      <c r="D353" s="12" t="s">
        <v>1881</v>
      </c>
      <c r="E353" s="12" t="s">
        <v>2209</v>
      </c>
      <c r="F353" s="12" t="s">
        <v>320</v>
      </c>
      <c r="G353" s="12" t="s">
        <v>2210</v>
      </c>
      <c r="H353" s="12" t="n">
        <v>1970</v>
      </c>
      <c r="I353" s="8"/>
      <c r="J353" s="12" t="s">
        <v>2211</v>
      </c>
      <c r="K353" s="8"/>
      <c r="L353" s="8"/>
      <c r="M353" s="36" t="s">
        <v>2208</v>
      </c>
      <c r="N353" s="37"/>
      <c r="O353" s="12" t="n">
        <v>7.5</v>
      </c>
      <c r="P353" s="12" t="s">
        <v>2217</v>
      </c>
      <c r="Q353" s="12" t="n">
        <v>2</v>
      </c>
      <c r="R353" s="12" t="s">
        <v>2566</v>
      </c>
      <c r="S353" s="9" t="str">
        <f aca="false">IF(ISNA(VLOOKUP($A353,processing!$A:$B,1,0)), "no", "yes")</f>
        <v>yes</v>
      </c>
      <c r="T353" s="9" t="str">
        <f aca="false">IF(ISNA(VLOOKUP($A353,outputs!$A:$B,1,0)), "no", "yes")</f>
        <v>yes</v>
      </c>
      <c r="U353" s="9" t="str">
        <f aca="false">IF(ISNA(VLOOKUP($A353,accuracy!$A:$B,1,0)), "no", "yes")</f>
        <v>yes</v>
      </c>
      <c r="V353" s="9" t="str">
        <f aca="false" t="array" ref="V353:V353">INDEX(publications!$A$1:$A$1000, MATCH($B353, publications!$B$1:$B$1000, 0))</f>
        <v>Melanie</v>
      </c>
    </row>
    <row r="354" customFormat="false" ht="15" hidden="false" customHeight="false" outlineLevel="0" collapsed="false">
      <c r="A354" s="8" t="str">
        <f aca="false">CONCATENATE(VLOOKUP($B354,publications!$B:$D,3,0), ".", $C354)</f>
        <v>TH6B9CR4.1</v>
      </c>
      <c r="B354" s="12" t="s">
        <v>1511</v>
      </c>
      <c r="C354" s="35" t="n">
        <f aca="false">COUNTIF(B$2:B354,B354)</f>
        <v>1</v>
      </c>
      <c r="D354" s="12" t="s">
        <v>1881</v>
      </c>
      <c r="E354" s="12" t="s">
        <v>2209</v>
      </c>
      <c r="F354" s="12" t="s">
        <v>320</v>
      </c>
      <c r="G354" s="12" t="s">
        <v>2210</v>
      </c>
      <c r="H354" s="12" t="n">
        <v>1970</v>
      </c>
      <c r="I354" s="8"/>
      <c r="J354" s="12" t="s">
        <v>2207</v>
      </c>
      <c r="K354" s="8"/>
      <c r="L354" s="8"/>
      <c r="M354" s="36" t="s">
        <v>2208</v>
      </c>
      <c r="N354" s="37"/>
      <c r="O354" s="12" t="n">
        <v>8</v>
      </c>
      <c r="P354" s="12" t="s">
        <v>2217</v>
      </c>
      <c r="Q354" s="12" t="n">
        <v>2</v>
      </c>
      <c r="R354" s="12" t="s">
        <v>2567</v>
      </c>
      <c r="S354" s="9" t="str">
        <f aca="false">IF(ISNA(VLOOKUP($A354,processing!$A:$B,1,0)), "no", "yes")</f>
        <v>yes</v>
      </c>
      <c r="T354" s="9" t="str">
        <f aca="false">IF(ISNA(VLOOKUP($A354,outputs!$A:$B,1,0)), "no", "yes")</f>
        <v>yes</v>
      </c>
      <c r="U354" s="9" t="str">
        <f aca="false">IF(ISNA(VLOOKUP($A354,accuracy!$A:$B,1,0)), "no", "yes")</f>
        <v>yes</v>
      </c>
      <c r="V354" s="9" t="str">
        <f aca="false" t="array" ref="V354:V354">INDEX(publications!$A$1:$A$1000, MATCH($B354, publications!$B$1:$B$1000, 0))</f>
        <v>Melanie</v>
      </c>
    </row>
    <row r="355" customFormat="false" ht="15" hidden="false" customHeight="false" outlineLevel="0" collapsed="false">
      <c r="A355" s="8" t="str">
        <f aca="false">CONCATENATE(VLOOKUP($B355,publications!$B:$D,3,0), ".", $C355)</f>
        <v>RBYR4QG6.1</v>
      </c>
      <c r="B355" s="12" t="s">
        <v>1529</v>
      </c>
      <c r="C355" s="35" t="n">
        <f aca="false">COUNTIF(B$2:B355,B355)</f>
        <v>1</v>
      </c>
      <c r="D355" s="12" t="s">
        <v>1885</v>
      </c>
      <c r="E355" s="12" t="s">
        <v>2317</v>
      </c>
      <c r="F355" s="12" t="s">
        <v>338</v>
      </c>
      <c r="G355" s="12" t="s">
        <v>2568</v>
      </c>
      <c r="H355" s="12" t="n">
        <v>1953</v>
      </c>
      <c r="I355" s="8"/>
      <c r="J355" s="12" t="s">
        <v>2207</v>
      </c>
      <c r="K355" s="8"/>
      <c r="L355" s="8"/>
      <c r="M355" s="36" t="s">
        <v>2208</v>
      </c>
      <c r="N355" s="37"/>
      <c r="O355" s="8"/>
      <c r="P355" s="8"/>
      <c r="Q355" s="8"/>
      <c r="R355" s="12" t="s">
        <v>1887</v>
      </c>
      <c r="S355" s="9" t="str">
        <f aca="false">IF(ISNA(VLOOKUP($A355,processing!$A:$B,1,0)), "no", "yes")</f>
        <v>yes</v>
      </c>
      <c r="T355" s="9" t="str">
        <f aca="false">IF(ISNA(VLOOKUP($A355,outputs!$A:$B,1,0)), "no", "yes")</f>
        <v>yes</v>
      </c>
      <c r="U355" s="9" t="str">
        <f aca="false">IF(ISNA(VLOOKUP($A355,accuracy!$A:$B,1,0)), "no", "yes")</f>
        <v>yes</v>
      </c>
      <c r="V355" s="9" t="str">
        <f aca="false" t="array" ref="V355:V355">INDEX(publications!$A$1:$A$1000, MATCH($B355, publications!$B$1:$B$1000, 0))</f>
        <v>Melanie</v>
      </c>
    </row>
    <row r="356" customFormat="false" ht="15" hidden="false" customHeight="false" outlineLevel="0" collapsed="false">
      <c r="A356" s="8" t="str">
        <f aca="false">CONCATENATE(VLOOKUP($B356,publications!$B:$D,3,0), ".", $C356)</f>
        <v>RBYR4QG6.2</v>
      </c>
      <c r="B356" s="12" t="s">
        <v>1529</v>
      </c>
      <c r="C356" s="35" t="n">
        <f aca="false">COUNTIF(B$2:B356,B356)</f>
        <v>2</v>
      </c>
      <c r="D356" s="12" t="s">
        <v>1885</v>
      </c>
      <c r="E356" s="12" t="s">
        <v>2317</v>
      </c>
      <c r="F356" s="12" t="s">
        <v>338</v>
      </c>
      <c r="G356" s="12" t="s">
        <v>2568</v>
      </c>
      <c r="H356" s="12" t="n">
        <v>1956</v>
      </c>
      <c r="I356" s="8"/>
      <c r="J356" s="12" t="s">
        <v>2207</v>
      </c>
      <c r="K356" s="8"/>
      <c r="L356" s="8"/>
      <c r="M356" s="36" t="s">
        <v>2208</v>
      </c>
      <c r="N356" s="37"/>
      <c r="O356" s="8"/>
      <c r="P356" s="8"/>
      <c r="Q356" s="8"/>
      <c r="R356" s="12" t="s">
        <v>2569</v>
      </c>
      <c r="S356" s="9" t="str">
        <f aca="false">IF(ISNA(VLOOKUP($A356,processing!$A:$B,1,0)), "no", "yes")</f>
        <v>yes</v>
      </c>
      <c r="T356" s="9" t="str">
        <f aca="false">IF(ISNA(VLOOKUP($A356,outputs!$A:$B,1,0)), "no", "yes")</f>
        <v>yes</v>
      </c>
      <c r="U356" s="9" t="str">
        <f aca="false">IF(ISNA(VLOOKUP($A356,accuracy!$A:$B,1,0)), "no", "yes")</f>
        <v>yes</v>
      </c>
      <c r="V356" s="9" t="str">
        <f aca="false" t="array" ref="V356:V356">INDEX(publications!$A$1:$A$1000, MATCH($B356, publications!$B$1:$B$1000, 0))</f>
        <v>Melanie</v>
      </c>
    </row>
    <row r="357" customFormat="false" ht="15" hidden="false" customHeight="false" outlineLevel="0" collapsed="false">
      <c r="A357" s="8" t="str">
        <f aca="false">CONCATENATE(VLOOKUP($B357,publications!$B:$D,3,0), ".", $C357)</f>
        <v>RBYR4QG6.3</v>
      </c>
      <c r="B357" s="12" t="s">
        <v>1529</v>
      </c>
      <c r="C357" s="35" t="n">
        <f aca="false">COUNTIF(B$2:B357,B357)</f>
        <v>3</v>
      </c>
      <c r="D357" s="12" t="s">
        <v>1885</v>
      </c>
      <c r="E357" s="12" t="s">
        <v>2317</v>
      </c>
      <c r="F357" s="12" t="s">
        <v>338</v>
      </c>
      <c r="G357" s="12" t="s">
        <v>2568</v>
      </c>
      <c r="H357" s="12" t="n">
        <v>1964</v>
      </c>
      <c r="I357" s="8"/>
      <c r="J357" s="12" t="s">
        <v>2207</v>
      </c>
      <c r="K357" s="8"/>
      <c r="L357" s="8"/>
      <c r="M357" s="36" t="s">
        <v>2208</v>
      </c>
      <c r="N357" s="37"/>
      <c r="O357" s="8"/>
      <c r="P357" s="8"/>
      <c r="Q357" s="8"/>
      <c r="R357" s="12" t="s">
        <v>2570</v>
      </c>
      <c r="S357" s="9" t="str">
        <f aca="false">IF(ISNA(VLOOKUP($A357,processing!$A:$B,1,0)), "no", "yes")</f>
        <v>yes</v>
      </c>
      <c r="T357" s="9" t="str">
        <f aca="false">IF(ISNA(VLOOKUP($A357,outputs!$A:$B,1,0)), "no", "yes")</f>
        <v>yes</v>
      </c>
      <c r="U357" s="9" t="str">
        <f aca="false">IF(ISNA(VLOOKUP($A357,accuracy!$A:$B,1,0)), "no", "yes")</f>
        <v>yes</v>
      </c>
      <c r="V357" s="9" t="str">
        <f aca="false" t="array" ref="V357:V357">INDEX(publications!$A$1:$A$1000, MATCH($B357, publications!$B$1:$B$1000, 0))</f>
        <v>Melanie</v>
      </c>
    </row>
    <row r="358" customFormat="false" ht="15" hidden="false" customHeight="false" outlineLevel="0" collapsed="false">
      <c r="A358" s="8" t="str">
        <f aca="false">CONCATENATE(VLOOKUP($B358,publications!$B:$D,3,0), ".", $C358)</f>
        <v>RBYR4QG6.4</v>
      </c>
      <c r="B358" s="12" t="s">
        <v>1529</v>
      </c>
      <c r="C358" s="35" t="n">
        <f aca="false">COUNTIF(B$2:B358,B358)</f>
        <v>4</v>
      </c>
      <c r="D358" s="12" t="s">
        <v>1881</v>
      </c>
      <c r="E358" s="12" t="s">
        <v>2209</v>
      </c>
      <c r="F358" s="12" t="s">
        <v>320</v>
      </c>
      <c r="G358" s="12" t="s">
        <v>2210</v>
      </c>
      <c r="H358" s="12" t="n">
        <v>1964</v>
      </c>
      <c r="I358" s="8"/>
      <c r="J358" s="12" t="s">
        <v>2211</v>
      </c>
      <c r="K358" s="8"/>
      <c r="L358" s="8"/>
      <c r="M358" s="36" t="s">
        <v>2208</v>
      </c>
      <c r="N358" s="37"/>
      <c r="O358" s="8"/>
      <c r="P358" s="8"/>
      <c r="Q358" s="8"/>
      <c r="R358" s="12" t="s">
        <v>2571</v>
      </c>
      <c r="S358" s="9" t="str">
        <f aca="false">IF(ISNA(VLOOKUP($A358,processing!$A:$B,1,0)), "no", "yes")</f>
        <v>yes</v>
      </c>
      <c r="T358" s="9" t="str">
        <f aca="false">IF(ISNA(VLOOKUP($A358,outputs!$A:$B,1,0)), "no", "yes")</f>
        <v>yes</v>
      </c>
      <c r="U358" s="9" t="str">
        <f aca="false">IF(ISNA(VLOOKUP($A358,accuracy!$A:$B,1,0)), "no", "yes")</f>
        <v>yes</v>
      </c>
      <c r="V358" s="9" t="str">
        <f aca="false" t="array" ref="V358:V358">INDEX(publications!$A$1:$A$1000, MATCH($B358, publications!$B$1:$B$1000, 0))</f>
        <v>Melanie</v>
      </c>
    </row>
    <row r="359" customFormat="false" ht="15" hidden="false" customHeight="false" outlineLevel="0" collapsed="false">
      <c r="A359" s="8" t="str">
        <f aca="false">CONCATENATE(VLOOKUP($B359,publications!$B:$D,3,0), ".", $C359)</f>
        <v>RBYR4QG6.5</v>
      </c>
      <c r="B359" s="12" t="s">
        <v>1529</v>
      </c>
      <c r="C359" s="35" t="n">
        <f aca="false">COUNTIF(B$2:B359,B359)</f>
        <v>5</v>
      </c>
      <c r="D359" s="12" t="s">
        <v>1885</v>
      </c>
      <c r="E359" s="12" t="s">
        <v>2317</v>
      </c>
      <c r="F359" s="12" t="s">
        <v>338</v>
      </c>
      <c r="G359" s="12" t="s">
        <v>2568</v>
      </c>
      <c r="H359" s="12" t="n">
        <v>1966</v>
      </c>
      <c r="I359" s="8"/>
      <c r="J359" s="12" t="s">
        <v>2207</v>
      </c>
      <c r="K359" s="8"/>
      <c r="L359" s="8"/>
      <c r="M359" s="36" t="s">
        <v>2208</v>
      </c>
      <c r="N359" s="37"/>
      <c r="O359" s="8"/>
      <c r="P359" s="8"/>
      <c r="Q359" s="8"/>
      <c r="R359" s="12" t="s">
        <v>2572</v>
      </c>
      <c r="S359" s="9" t="str">
        <f aca="false">IF(ISNA(VLOOKUP($A359,processing!$A:$B,1,0)), "no", "yes")</f>
        <v>yes</v>
      </c>
      <c r="T359" s="9" t="str">
        <f aca="false">IF(ISNA(VLOOKUP($A359,outputs!$A:$B,1,0)), "no", "yes")</f>
        <v>yes</v>
      </c>
      <c r="U359" s="9" t="str">
        <f aca="false">IF(ISNA(VLOOKUP($A359,accuracy!$A:$B,1,0)), "no", "yes")</f>
        <v>yes</v>
      </c>
      <c r="V359" s="9" t="str">
        <f aca="false" t="array" ref="V359:V359">INDEX(publications!$A$1:$A$1000, MATCH($B359, publications!$B$1:$B$1000, 0))</f>
        <v>Melanie</v>
      </c>
    </row>
    <row r="360" customFormat="false" ht="15" hidden="false" customHeight="false" outlineLevel="0" collapsed="false">
      <c r="A360" s="8" t="str">
        <f aca="false">CONCATENATE(VLOOKUP($B360,publications!$B:$D,3,0), ".", $C360)</f>
        <v>RBYR4QG6.6</v>
      </c>
      <c r="B360" s="12" t="s">
        <v>1529</v>
      </c>
      <c r="C360" s="35" t="n">
        <f aca="false">COUNTIF(B$2:B360,B360)</f>
        <v>6</v>
      </c>
      <c r="D360" s="12" t="s">
        <v>1881</v>
      </c>
      <c r="E360" s="12" t="s">
        <v>2209</v>
      </c>
      <c r="F360" s="12" t="s">
        <v>320</v>
      </c>
      <c r="G360" s="12" t="s">
        <v>2210</v>
      </c>
      <c r="H360" s="12" t="n">
        <v>1971</v>
      </c>
      <c r="I360" s="8"/>
      <c r="J360" s="12" t="s">
        <v>2211</v>
      </c>
      <c r="K360" s="8"/>
      <c r="L360" s="8"/>
      <c r="M360" s="36" t="s">
        <v>2208</v>
      </c>
      <c r="N360" s="37"/>
      <c r="O360" s="8"/>
      <c r="P360" s="8"/>
      <c r="Q360" s="8"/>
      <c r="R360" s="12" t="s">
        <v>2573</v>
      </c>
      <c r="S360" s="9" t="str">
        <f aca="false">IF(ISNA(VLOOKUP($A360,processing!$A:$B,1,0)), "no", "yes")</f>
        <v>yes</v>
      </c>
      <c r="T360" s="9" t="str">
        <f aca="false">IF(ISNA(VLOOKUP($A360,outputs!$A:$B,1,0)), "no", "yes")</f>
        <v>yes</v>
      </c>
      <c r="U360" s="9" t="str">
        <f aca="false">IF(ISNA(VLOOKUP($A360,accuracy!$A:$B,1,0)), "no", "yes")</f>
        <v>yes</v>
      </c>
      <c r="V360" s="9" t="str">
        <f aca="false" t="array" ref="V360:V360">INDEX(publications!$A$1:$A$1000, MATCH($B360, publications!$B$1:$B$1000, 0))</f>
        <v>Melanie</v>
      </c>
    </row>
    <row r="361" customFormat="false" ht="15" hidden="false" customHeight="false" outlineLevel="0" collapsed="false">
      <c r="A361" s="8" t="str">
        <f aca="false">CONCATENATE(VLOOKUP($B361,publications!$B:$D,3,0), ".", $C361)</f>
        <v>RBYR4QG6.7</v>
      </c>
      <c r="B361" s="12" t="s">
        <v>1529</v>
      </c>
      <c r="C361" s="35" t="n">
        <f aca="false">COUNTIF(B$2:B361,B361)</f>
        <v>7</v>
      </c>
      <c r="D361" s="12" t="s">
        <v>1885</v>
      </c>
      <c r="E361" s="12" t="s">
        <v>2317</v>
      </c>
      <c r="F361" s="12" t="s">
        <v>338</v>
      </c>
      <c r="G361" s="12" t="s">
        <v>2568</v>
      </c>
      <c r="H361" s="12" t="n">
        <v>1973</v>
      </c>
      <c r="I361" s="8"/>
      <c r="J361" s="12" t="s">
        <v>2207</v>
      </c>
      <c r="K361" s="8"/>
      <c r="L361" s="8"/>
      <c r="M361" s="36" t="s">
        <v>2208</v>
      </c>
      <c r="N361" s="37"/>
      <c r="O361" s="8"/>
      <c r="P361" s="8"/>
      <c r="Q361" s="8"/>
      <c r="R361" s="12" t="s">
        <v>2574</v>
      </c>
      <c r="S361" s="9" t="str">
        <f aca="false">IF(ISNA(VLOOKUP($A361,processing!$A:$B,1,0)), "no", "yes")</f>
        <v>yes</v>
      </c>
      <c r="T361" s="9" t="str">
        <f aca="false">IF(ISNA(VLOOKUP($A361,outputs!$A:$B,1,0)), "no", "yes")</f>
        <v>yes</v>
      </c>
      <c r="U361" s="9" t="str">
        <f aca="false">IF(ISNA(VLOOKUP($A361,accuracy!$A:$B,1,0)), "no", "yes")</f>
        <v>yes</v>
      </c>
      <c r="V361" s="9" t="str">
        <f aca="false" t="array" ref="V361:V361">INDEX(publications!$A$1:$A$1000, MATCH($B361, publications!$B$1:$B$1000, 0))</f>
        <v>Melanie</v>
      </c>
    </row>
    <row r="362" customFormat="false" ht="15" hidden="false" customHeight="false" outlineLevel="0" collapsed="false">
      <c r="A362" s="8" t="str">
        <f aca="false">CONCATENATE(VLOOKUP($B362,publications!$B:$D,3,0), ".", $C362)</f>
        <v>RBYR4QG6.8</v>
      </c>
      <c r="B362" s="12" t="s">
        <v>1529</v>
      </c>
      <c r="C362" s="35" t="n">
        <f aca="false">COUNTIF(B$2:B362,B362)</f>
        <v>8</v>
      </c>
      <c r="D362" s="12" t="s">
        <v>1885</v>
      </c>
      <c r="E362" s="12" t="s">
        <v>2317</v>
      </c>
      <c r="F362" s="12" t="s">
        <v>338</v>
      </c>
      <c r="G362" s="12" t="s">
        <v>2568</v>
      </c>
      <c r="H362" s="12" t="n">
        <v>1977</v>
      </c>
      <c r="I362" s="8"/>
      <c r="J362" s="12" t="s">
        <v>2207</v>
      </c>
      <c r="K362" s="8"/>
      <c r="L362" s="8"/>
      <c r="M362" s="36" t="s">
        <v>2208</v>
      </c>
      <c r="N362" s="37"/>
      <c r="O362" s="8"/>
      <c r="P362" s="8"/>
      <c r="Q362" s="8"/>
      <c r="R362" s="12" t="s">
        <v>2575</v>
      </c>
      <c r="S362" s="9" t="str">
        <f aca="false">IF(ISNA(VLOOKUP($A362,processing!$A:$B,1,0)), "no", "yes")</f>
        <v>yes</v>
      </c>
      <c r="T362" s="9" t="str">
        <f aca="false">IF(ISNA(VLOOKUP($A362,outputs!$A:$B,1,0)), "no", "yes")</f>
        <v>yes</v>
      </c>
      <c r="U362" s="9" t="str">
        <f aca="false">IF(ISNA(VLOOKUP($A362,accuracy!$A:$B,1,0)), "no", "yes")</f>
        <v>yes</v>
      </c>
      <c r="V362" s="9" t="str">
        <f aca="false" t="array" ref="V362:V362">INDEX(publications!$A$1:$A$1000, MATCH($B362, publications!$B$1:$B$1000, 0))</f>
        <v>Melanie</v>
      </c>
    </row>
    <row r="363" customFormat="false" ht="15" hidden="false" customHeight="false" outlineLevel="0" collapsed="false">
      <c r="A363" s="8" t="str">
        <f aca="false">CONCATENATE(VLOOKUP($B363,publications!$B:$D,3,0), ".", $C363)</f>
        <v>RBYR4QG6.9</v>
      </c>
      <c r="B363" s="12" t="s">
        <v>1529</v>
      </c>
      <c r="C363" s="35" t="n">
        <f aca="false">COUNTIF(B$2:B363,B363)</f>
        <v>9</v>
      </c>
      <c r="D363" s="12" t="s">
        <v>1885</v>
      </c>
      <c r="E363" s="12" t="s">
        <v>2317</v>
      </c>
      <c r="F363" s="12" t="s">
        <v>338</v>
      </c>
      <c r="G363" s="12" t="s">
        <v>2568</v>
      </c>
      <c r="H363" s="12" t="n">
        <v>1980</v>
      </c>
      <c r="I363" s="8"/>
      <c r="J363" s="12" t="s">
        <v>2207</v>
      </c>
      <c r="K363" s="8"/>
      <c r="L363" s="8"/>
      <c r="M363" s="36" t="s">
        <v>2208</v>
      </c>
      <c r="N363" s="37"/>
      <c r="O363" s="8"/>
      <c r="P363" s="8"/>
      <c r="Q363" s="8"/>
      <c r="R363" s="12" t="s">
        <v>2576</v>
      </c>
      <c r="S363" s="9" t="str">
        <f aca="false">IF(ISNA(VLOOKUP($A363,processing!$A:$B,1,0)), "no", "yes")</f>
        <v>yes</v>
      </c>
      <c r="T363" s="9" t="str">
        <f aca="false">IF(ISNA(VLOOKUP($A363,outputs!$A:$B,1,0)), "no", "yes")</f>
        <v>yes</v>
      </c>
      <c r="U363" s="9" t="str">
        <f aca="false">IF(ISNA(VLOOKUP($A363,accuracy!$A:$B,1,0)), "no", "yes")</f>
        <v>yes</v>
      </c>
      <c r="V363" s="9" t="str">
        <f aca="false" t="array" ref="V363:V363">INDEX(publications!$A$1:$A$1000, MATCH($B363, publications!$B$1:$B$1000, 0))</f>
        <v>Melanie</v>
      </c>
    </row>
    <row r="364" customFormat="false" ht="15" hidden="false" customHeight="false" outlineLevel="0" collapsed="false">
      <c r="A364" s="8" t="str">
        <f aca="false">CONCATENATE(VLOOKUP($B364,publications!$B:$D,3,0), ".", $C364)</f>
        <v>RBYR4QG6.10</v>
      </c>
      <c r="B364" s="12" t="s">
        <v>1529</v>
      </c>
      <c r="C364" s="35" t="n">
        <f aca="false">COUNTIF(B$2:B364,B364)</f>
        <v>10</v>
      </c>
      <c r="D364" s="12" t="s">
        <v>1885</v>
      </c>
      <c r="E364" s="12" t="s">
        <v>2317</v>
      </c>
      <c r="F364" s="12" t="s">
        <v>338</v>
      </c>
      <c r="G364" s="12" t="s">
        <v>2568</v>
      </c>
      <c r="H364" s="12" t="n">
        <v>1985</v>
      </c>
      <c r="I364" s="8"/>
      <c r="J364" s="12" t="s">
        <v>2207</v>
      </c>
      <c r="K364" s="8"/>
      <c r="L364" s="8"/>
      <c r="M364" s="36" t="s">
        <v>2208</v>
      </c>
      <c r="N364" s="37"/>
      <c r="O364" s="8"/>
      <c r="P364" s="8"/>
      <c r="Q364" s="8"/>
      <c r="R364" s="12" t="s">
        <v>2577</v>
      </c>
      <c r="S364" s="9" t="str">
        <f aca="false">IF(ISNA(VLOOKUP($A364,processing!$A:$B,1,0)), "no", "yes")</f>
        <v>yes</v>
      </c>
      <c r="T364" s="9" t="str">
        <f aca="false">IF(ISNA(VLOOKUP($A364,outputs!$A:$B,1,0)), "no", "yes")</f>
        <v>yes</v>
      </c>
      <c r="U364" s="9" t="str">
        <f aca="false">IF(ISNA(VLOOKUP($A364,accuracy!$A:$B,1,0)), "no", "yes")</f>
        <v>yes</v>
      </c>
      <c r="V364" s="9" t="str">
        <f aca="false" t="array" ref="V364:V364">INDEX(publications!$A$1:$A$1000, MATCH($B364, publications!$B$1:$B$1000, 0))</f>
        <v>Melanie</v>
      </c>
    </row>
    <row r="365" customFormat="false" ht="15" hidden="false" customHeight="false" outlineLevel="0" collapsed="false">
      <c r="A365" s="8" t="str">
        <f aca="false">CONCATENATE(VLOOKUP($B365,publications!$B:$D,3,0), ".", $C365)</f>
        <v>RBYR4QG6.11</v>
      </c>
      <c r="B365" s="12" t="s">
        <v>1529</v>
      </c>
      <c r="C365" s="35" t="n">
        <f aca="false">COUNTIF(B$2:B365,B365)</f>
        <v>11</v>
      </c>
      <c r="D365" s="12" t="s">
        <v>1885</v>
      </c>
      <c r="E365" s="12" t="s">
        <v>2317</v>
      </c>
      <c r="F365" s="12" t="s">
        <v>338</v>
      </c>
      <c r="G365" s="12" t="s">
        <v>2568</v>
      </c>
      <c r="H365" s="12" t="n">
        <v>1985</v>
      </c>
      <c r="I365" s="8"/>
      <c r="J365" s="12" t="s">
        <v>2207</v>
      </c>
      <c r="K365" s="8"/>
      <c r="L365" s="8"/>
      <c r="M365" s="36" t="s">
        <v>2208</v>
      </c>
      <c r="N365" s="37"/>
      <c r="O365" s="8"/>
      <c r="P365" s="8"/>
      <c r="Q365" s="8"/>
      <c r="R365" s="12" t="s">
        <v>2578</v>
      </c>
      <c r="S365" s="9" t="str">
        <f aca="false">IF(ISNA(VLOOKUP($A365,processing!$A:$B,1,0)), "no", "yes")</f>
        <v>yes</v>
      </c>
      <c r="T365" s="9" t="str">
        <f aca="false">IF(ISNA(VLOOKUP($A365,outputs!$A:$B,1,0)), "no", "yes")</f>
        <v>yes</v>
      </c>
      <c r="U365" s="9" t="str">
        <f aca="false">IF(ISNA(VLOOKUP($A365,accuracy!$A:$B,1,0)), "no", "yes")</f>
        <v>yes</v>
      </c>
      <c r="V365" s="9" t="str">
        <f aca="false" t="array" ref="V365:V365">INDEX(publications!$A$1:$A$1000, MATCH($B365, publications!$B$1:$B$1000, 0))</f>
        <v>Melanie</v>
      </c>
    </row>
    <row r="366" customFormat="false" ht="15" hidden="false" customHeight="false" outlineLevel="0" collapsed="false">
      <c r="A366" s="8" t="str">
        <f aca="false">CONCATENATE(VLOOKUP($B366,publications!$B:$D,3,0), ".", $C366)</f>
        <v>RBYR4QG6.12</v>
      </c>
      <c r="B366" s="12" t="s">
        <v>1529</v>
      </c>
      <c r="C366" s="35" t="n">
        <f aca="false">COUNTIF(B$2:B366,B366)</f>
        <v>12</v>
      </c>
      <c r="D366" s="12" t="s">
        <v>1885</v>
      </c>
      <c r="E366" s="12" t="s">
        <v>2317</v>
      </c>
      <c r="F366" s="12" t="s">
        <v>338</v>
      </c>
      <c r="G366" s="12" t="s">
        <v>2568</v>
      </c>
      <c r="H366" s="12" t="n">
        <v>1988</v>
      </c>
      <c r="I366" s="8"/>
      <c r="J366" s="12" t="s">
        <v>2207</v>
      </c>
      <c r="K366" s="8"/>
      <c r="L366" s="8"/>
      <c r="M366" s="36" t="s">
        <v>2208</v>
      </c>
      <c r="N366" s="37"/>
      <c r="O366" s="8"/>
      <c r="P366" s="8"/>
      <c r="Q366" s="8"/>
      <c r="R366" s="12" t="s">
        <v>2579</v>
      </c>
      <c r="S366" s="9" t="str">
        <f aca="false">IF(ISNA(VLOOKUP($A366,processing!$A:$B,1,0)), "no", "yes")</f>
        <v>yes</v>
      </c>
      <c r="T366" s="9" t="str">
        <f aca="false">IF(ISNA(VLOOKUP($A366,outputs!$A:$B,1,0)), "no", "yes")</f>
        <v>yes</v>
      </c>
      <c r="U366" s="9" t="str">
        <f aca="false">IF(ISNA(VLOOKUP($A366,accuracy!$A:$B,1,0)), "no", "yes")</f>
        <v>yes</v>
      </c>
      <c r="V366" s="9" t="str">
        <f aca="false" t="array" ref="V366:V366">INDEX(publications!$A$1:$A$1000, MATCH($B366, publications!$B$1:$B$1000, 0))</f>
        <v>Melanie</v>
      </c>
    </row>
    <row r="367" customFormat="false" ht="15" hidden="false" customHeight="false" outlineLevel="0" collapsed="false">
      <c r="A367" s="8" t="str">
        <f aca="false">CONCATENATE(VLOOKUP($B367,publications!$B:$D,3,0), ".", $C367)</f>
        <v>RBYR4QG6.13</v>
      </c>
      <c r="B367" s="12" t="s">
        <v>1529</v>
      </c>
      <c r="C367" s="35" t="n">
        <f aca="false">COUNTIF(B$2:B367,B367)</f>
        <v>13</v>
      </c>
      <c r="D367" s="12" t="s">
        <v>1885</v>
      </c>
      <c r="E367" s="12" t="s">
        <v>2317</v>
      </c>
      <c r="F367" s="12" t="s">
        <v>338</v>
      </c>
      <c r="G367" s="12" t="s">
        <v>2568</v>
      </c>
      <c r="H367" s="12" t="n">
        <v>1990</v>
      </c>
      <c r="I367" s="8"/>
      <c r="J367" s="12" t="s">
        <v>2207</v>
      </c>
      <c r="K367" s="8"/>
      <c r="L367" s="8"/>
      <c r="M367" s="36" t="s">
        <v>2208</v>
      </c>
      <c r="N367" s="37"/>
      <c r="O367" s="8"/>
      <c r="P367" s="8"/>
      <c r="Q367" s="8"/>
      <c r="R367" s="8"/>
      <c r="S367" s="9" t="str">
        <f aca="false">IF(ISNA(VLOOKUP($A367,processing!$A:$B,1,0)), "no", "yes")</f>
        <v>yes</v>
      </c>
      <c r="T367" s="9" t="str">
        <f aca="false">IF(ISNA(VLOOKUP($A367,outputs!$A:$B,1,0)), "no", "yes")</f>
        <v>yes</v>
      </c>
      <c r="U367" s="9" t="str">
        <f aca="false">IF(ISNA(VLOOKUP($A367,accuracy!$A:$B,1,0)), "no", "yes")</f>
        <v>yes</v>
      </c>
      <c r="V367" s="9" t="str">
        <f aca="false" t="array" ref="V367:V367">INDEX(publications!$A$1:$A$1000, MATCH($B367, publications!$B$1:$B$1000, 0))</f>
        <v>Melanie</v>
      </c>
    </row>
    <row r="368" customFormat="false" ht="15" hidden="false" customHeight="false" outlineLevel="0" collapsed="false">
      <c r="A368" s="8" t="str">
        <f aca="false">CONCATENATE(VLOOKUP($B368,publications!$B:$D,3,0), ".", $C368)</f>
        <v>PB8P2UVG.1</v>
      </c>
      <c r="B368" s="12" t="s">
        <v>1533</v>
      </c>
      <c r="C368" s="35" t="n">
        <f aca="false">COUNTIF(B$2:B368,B368)</f>
        <v>1</v>
      </c>
      <c r="D368" s="12" t="s">
        <v>1881</v>
      </c>
      <c r="E368" s="12" t="s">
        <v>2209</v>
      </c>
      <c r="F368" s="12" t="s">
        <v>320</v>
      </c>
      <c r="G368" s="12" t="s">
        <v>2210</v>
      </c>
      <c r="H368" s="12" t="n">
        <v>1962</v>
      </c>
      <c r="I368" s="12" t="s">
        <v>2558</v>
      </c>
      <c r="J368" s="12" t="s">
        <v>2211</v>
      </c>
      <c r="K368" s="8"/>
      <c r="L368" s="12"/>
      <c r="M368" s="38" t="n">
        <v>7.6</v>
      </c>
      <c r="N368" s="37"/>
      <c r="O368" s="8"/>
      <c r="P368" s="8"/>
      <c r="Q368" s="8"/>
      <c r="R368" s="12" t="s">
        <v>2580</v>
      </c>
      <c r="S368" s="9" t="str">
        <f aca="false">IF(ISNA(VLOOKUP($A368,processing!$A:$B,1,0)), "no", "yes")</f>
        <v>yes</v>
      </c>
      <c r="T368" s="9" t="str">
        <f aca="false">IF(ISNA(VLOOKUP($A368,outputs!$A:$B,1,0)), "no", "yes")</f>
        <v>yes</v>
      </c>
      <c r="U368" s="9" t="str">
        <f aca="false">IF(ISNA(VLOOKUP($A368,accuracy!$A:$B,1,0)), "no", "yes")</f>
        <v>yes</v>
      </c>
      <c r="V368" s="9" t="str">
        <f aca="false" t="array" ref="V368:V368">INDEX(publications!$A$1:$A$1000, MATCH($B368, publications!$B$1:$B$1000, 0))</f>
        <v>Melanie</v>
      </c>
    </row>
    <row r="369" customFormat="false" ht="15" hidden="false" customHeight="false" outlineLevel="0" collapsed="false">
      <c r="A369" s="8" t="str">
        <f aca="false">CONCATENATE(VLOOKUP($B369,publications!$B:$D,3,0), ".", $C369)</f>
        <v>PB8P2UVG.2</v>
      </c>
      <c r="B369" s="12" t="s">
        <v>1533</v>
      </c>
      <c r="C369" s="35" t="n">
        <f aca="false">COUNTIF(B$2:B369,B369)</f>
        <v>2</v>
      </c>
      <c r="D369" s="12" t="s">
        <v>1881</v>
      </c>
      <c r="E369" s="12" t="s">
        <v>2209</v>
      </c>
      <c r="F369" s="12" t="s">
        <v>320</v>
      </c>
      <c r="G369" s="12" t="s">
        <v>2210</v>
      </c>
      <c r="H369" s="12" t="n">
        <v>1969</v>
      </c>
      <c r="I369" s="12" t="s">
        <v>2558</v>
      </c>
      <c r="J369" s="12" t="s">
        <v>2211</v>
      </c>
      <c r="K369" s="8"/>
      <c r="L369" s="12"/>
      <c r="M369" s="38" t="n">
        <v>5.2</v>
      </c>
      <c r="N369" s="37"/>
      <c r="O369" s="8"/>
      <c r="P369" s="8"/>
      <c r="Q369" s="8"/>
      <c r="R369" s="12" t="s">
        <v>2581</v>
      </c>
      <c r="S369" s="9" t="str">
        <f aca="false">IF(ISNA(VLOOKUP($A369,processing!$A:$B,1,0)), "no", "yes")</f>
        <v>yes</v>
      </c>
      <c r="T369" s="9" t="str">
        <f aca="false">IF(ISNA(VLOOKUP($A369,outputs!$A:$B,1,0)), "no", "yes")</f>
        <v>yes</v>
      </c>
      <c r="U369" s="9" t="str">
        <f aca="false">IF(ISNA(VLOOKUP($A369,accuracy!$A:$B,1,0)), "no", "yes")</f>
        <v>yes</v>
      </c>
      <c r="V369" s="9" t="str">
        <f aca="false" t="array" ref="V369:V369">INDEX(publications!$A$1:$A$1000, MATCH($B369, publications!$B$1:$B$1000, 0))</f>
        <v>Melanie</v>
      </c>
    </row>
    <row r="370" customFormat="false" ht="15" hidden="false" customHeight="false" outlineLevel="0" collapsed="false">
      <c r="A370" s="8" t="str">
        <f aca="false">CONCATENATE(VLOOKUP($B370,publications!$B:$D,3,0), ".", $C370)</f>
        <v>PB8P2UVG.3</v>
      </c>
      <c r="B370" s="12" t="s">
        <v>1533</v>
      </c>
      <c r="C370" s="35" t="n">
        <f aca="false">COUNTIF(B$2:B370,B370)</f>
        <v>3</v>
      </c>
      <c r="D370" s="12" t="s">
        <v>1881</v>
      </c>
      <c r="E370" s="12" t="s">
        <v>2209</v>
      </c>
      <c r="F370" s="12" t="s">
        <v>320</v>
      </c>
      <c r="G370" s="12" t="s">
        <v>2210</v>
      </c>
      <c r="H370" s="12" t="n">
        <v>1970</v>
      </c>
      <c r="I370" s="12" t="s">
        <v>2582</v>
      </c>
      <c r="J370" s="12" t="s">
        <v>2211</v>
      </c>
      <c r="K370" s="8"/>
      <c r="L370" s="12"/>
      <c r="M370" s="38" t="n">
        <v>4</v>
      </c>
      <c r="N370" s="37"/>
      <c r="O370" s="8"/>
      <c r="P370" s="8"/>
      <c r="Q370" s="8"/>
      <c r="R370" s="12" t="s">
        <v>2583</v>
      </c>
      <c r="S370" s="9" t="str">
        <f aca="false">IF(ISNA(VLOOKUP($A370,processing!$A:$B,1,0)), "no", "yes")</f>
        <v>yes</v>
      </c>
      <c r="T370" s="9" t="str">
        <f aca="false">IF(ISNA(VLOOKUP($A370,outputs!$A:$B,1,0)), "no", "yes")</f>
        <v>yes</v>
      </c>
      <c r="U370" s="9" t="str">
        <f aca="false">IF(ISNA(VLOOKUP($A370,accuracy!$A:$B,1,0)), "no", "yes")</f>
        <v>yes</v>
      </c>
      <c r="V370" s="9" t="str">
        <f aca="false" t="array" ref="V370:V370">INDEX(publications!$A$1:$A$1000, MATCH($B370, publications!$B$1:$B$1000, 0))</f>
        <v>Melanie</v>
      </c>
    </row>
    <row r="371" customFormat="false" ht="15" hidden="false" customHeight="false" outlineLevel="0" collapsed="false">
      <c r="A371" s="8" t="str">
        <f aca="false">CONCATENATE(VLOOKUP($B371,publications!$B:$D,3,0), ".", $C371)</f>
        <v>PB8P2UVG.4</v>
      </c>
      <c r="B371" s="12" t="s">
        <v>1533</v>
      </c>
      <c r="C371" s="35" t="n">
        <f aca="false">COUNTIF(B$2:B371,B371)</f>
        <v>4</v>
      </c>
      <c r="D371" s="12" t="s">
        <v>1881</v>
      </c>
      <c r="E371" s="12" t="s">
        <v>2209</v>
      </c>
      <c r="F371" s="12" t="s">
        <v>320</v>
      </c>
      <c r="G371" s="12" t="s">
        <v>2210</v>
      </c>
      <c r="H371" s="12" t="n">
        <v>1976</v>
      </c>
      <c r="I371" s="12" t="s">
        <v>2556</v>
      </c>
      <c r="J371" s="12" t="s">
        <v>2211</v>
      </c>
      <c r="K371" s="8"/>
      <c r="L371" s="12"/>
      <c r="M371" s="38" t="n">
        <v>7.6</v>
      </c>
      <c r="N371" s="37"/>
      <c r="O371" s="8"/>
      <c r="P371" s="8"/>
      <c r="Q371" s="8"/>
      <c r="R371" s="12" t="s">
        <v>2584</v>
      </c>
      <c r="S371" s="9" t="str">
        <f aca="false">IF(ISNA(VLOOKUP($A371,processing!$A:$B,1,0)), "no", "yes")</f>
        <v>yes</v>
      </c>
      <c r="T371" s="9" t="str">
        <f aca="false">IF(ISNA(VLOOKUP($A371,outputs!$A:$B,1,0)), "no", "yes")</f>
        <v>yes</v>
      </c>
      <c r="U371" s="9" t="str">
        <f aca="false">IF(ISNA(VLOOKUP($A371,accuracy!$A:$B,1,0)), "no", "yes")</f>
        <v>yes</v>
      </c>
      <c r="V371" s="9" t="str">
        <f aca="false" t="array" ref="V371:V371">INDEX(publications!$A$1:$A$1000, MATCH($B371, publications!$B$1:$B$1000, 0))</f>
        <v>Melanie</v>
      </c>
    </row>
    <row r="372" customFormat="false" ht="15" hidden="false" customHeight="false" outlineLevel="0" collapsed="false">
      <c r="A372" s="8" t="str">
        <f aca="false">CONCATENATE(VLOOKUP($B372,publications!$B:$D,3,0), ".", $C372)</f>
        <v>PB8P2UVG.5</v>
      </c>
      <c r="B372" s="12" t="s">
        <v>1533</v>
      </c>
      <c r="C372" s="35" t="n">
        <f aca="false">COUNTIF(B$2:B372,B372)</f>
        <v>5</v>
      </c>
      <c r="D372" s="12" t="s">
        <v>1885</v>
      </c>
      <c r="E372" s="12" t="s">
        <v>2264</v>
      </c>
      <c r="F372" s="12" t="s">
        <v>338</v>
      </c>
      <c r="G372" s="12" t="s">
        <v>2265</v>
      </c>
      <c r="H372" s="12" t="n">
        <v>1984</v>
      </c>
      <c r="I372" s="12" t="s">
        <v>2558</v>
      </c>
      <c r="J372" s="12" t="s">
        <v>2215</v>
      </c>
      <c r="K372" s="8"/>
      <c r="L372" s="12"/>
      <c r="M372" s="38" t="n">
        <v>0.5</v>
      </c>
      <c r="N372" s="37"/>
      <c r="O372" s="8"/>
      <c r="P372" s="8"/>
      <c r="Q372" s="8"/>
      <c r="R372" s="12" t="s">
        <v>2585</v>
      </c>
      <c r="S372" s="9" t="str">
        <f aca="false">IF(ISNA(VLOOKUP($A372,processing!$A:$B,1,0)), "no", "yes")</f>
        <v>yes</v>
      </c>
      <c r="T372" s="9" t="str">
        <f aca="false">IF(ISNA(VLOOKUP($A372,outputs!$A:$B,1,0)), "no", "yes")</f>
        <v>yes</v>
      </c>
      <c r="U372" s="9" t="str">
        <f aca="false">IF(ISNA(VLOOKUP($A372,accuracy!$A:$B,1,0)), "no", "yes")</f>
        <v>yes</v>
      </c>
      <c r="V372" s="9" t="str">
        <f aca="false" t="array" ref="V372:V372">INDEX(publications!$A$1:$A$1000, MATCH($B372, publications!$B$1:$B$1000, 0))</f>
        <v>Melanie</v>
      </c>
    </row>
    <row r="373" customFormat="false" ht="15" hidden="false" customHeight="false" outlineLevel="0" collapsed="false">
      <c r="A373" s="8" t="str">
        <f aca="false">CONCATENATE(VLOOKUP($B373,publications!$B:$D,3,0), ".", $C373)</f>
        <v>PB8P2UVG.6</v>
      </c>
      <c r="B373" s="12" t="s">
        <v>1533</v>
      </c>
      <c r="C373" s="35" t="n">
        <f aca="false">COUNTIF(B$2:B373,B373)</f>
        <v>6</v>
      </c>
      <c r="D373" s="12" t="s">
        <v>1885</v>
      </c>
      <c r="E373" s="12" t="s">
        <v>2586</v>
      </c>
      <c r="F373" s="12" t="s">
        <v>338</v>
      </c>
      <c r="G373" s="12" t="s">
        <v>2215</v>
      </c>
      <c r="H373" s="12" t="n">
        <v>1992</v>
      </c>
      <c r="I373" s="12" t="s">
        <v>2582</v>
      </c>
      <c r="J373" s="12" t="s">
        <v>2215</v>
      </c>
      <c r="K373" s="8"/>
      <c r="L373" s="12"/>
      <c r="M373" s="38" t="n">
        <v>2.5</v>
      </c>
      <c r="N373" s="37"/>
      <c r="O373" s="8"/>
      <c r="P373" s="8"/>
      <c r="Q373" s="8"/>
      <c r="R373" s="12" t="s">
        <v>2587</v>
      </c>
      <c r="S373" s="9" t="str">
        <f aca="false">IF(ISNA(VLOOKUP($A373,processing!$A:$B,1,0)), "no", "yes")</f>
        <v>yes</v>
      </c>
      <c r="T373" s="9" t="str">
        <f aca="false">IF(ISNA(VLOOKUP($A373,outputs!$A:$B,1,0)), "no", "yes")</f>
        <v>yes</v>
      </c>
      <c r="U373" s="9" t="str">
        <f aca="false">IF(ISNA(VLOOKUP($A373,accuracy!$A:$B,1,0)), "no", "yes")</f>
        <v>yes</v>
      </c>
      <c r="V373" s="9" t="str">
        <f aca="false" t="array" ref="V373:V373">INDEX(publications!$A$1:$A$1000, MATCH($B373, publications!$B$1:$B$1000, 0))</f>
        <v>Melanie</v>
      </c>
    </row>
    <row r="374" customFormat="false" ht="15" hidden="false" customHeight="false" outlineLevel="0" collapsed="false">
      <c r="A374" s="8" t="str">
        <f aca="false">CONCATENATE(VLOOKUP($B374,publications!$B:$D,3,0), ".", $C374)</f>
        <v>UKJUNZNC.1</v>
      </c>
      <c r="B374" s="12" t="s">
        <v>1543</v>
      </c>
      <c r="C374" s="35" t="n">
        <f aca="false">COUNTIF(B$2:B374,B374)</f>
        <v>1</v>
      </c>
      <c r="D374" s="12" t="s">
        <v>1885</v>
      </c>
      <c r="E374" s="12" t="s">
        <v>2588</v>
      </c>
      <c r="F374" s="12" t="s">
        <v>2205</v>
      </c>
      <c r="G374" s="12" t="s">
        <v>2589</v>
      </c>
      <c r="H374" s="12" t="n">
        <v>1978</v>
      </c>
      <c r="I374" s="12" t="n">
        <v>1987</v>
      </c>
      <c r="J374" s="12" t="s">
        <v>2222</v>
      </c>
      <c r="K374" s="12" t="n">
        <v>13000</v>
      </c>
      <c r="L374" s="12" t="s">
        <v>2225</v>
      </c>
      <c r="M374" s="38" t="n">
        <v>2.1</v>
      </c>
      <c r="N374" s="39" t="s">
        <v>2590</v>
      </c>
      <c r="O374" s="12" t="n">
        <v>14</v>
      </c>
      <c r="P374" s="12" t="s">
        <v>2217</v>
      </c>
      <c r="Q374" s="12" t="n">
        <v>3500</v>
      </c>
      <c r="R374" s="12" t="s">
        <v>2591</v>
      </c>
      <c r="S374" s="9" t="str">
        <f aca="false">IF(ISNA(VLOOKUP($A374,processing!$A:$B,1,0)), "no", "yes")</f>
        <v>yes</v>
      </c>
      <c r="T374" s="9" t="str">
        <f aca="false">IF(ISNA(VLOOKUP($A374,outputs!$A:$B,1,0)), "no", "yes")</f>
        <v>yes</v>
      </c>
      <c r="U374" s="9" t="str">
        <f aca="false">IF(ISNA(VLOOKUP($A374,accuracy!$A:$B,1,0)), "no", "yes")</f>
        <v>yes</v>
      </c>
      <c r="V374" s="9" t="str">
        <f aca="false" t="array" ref="V374:V374">INDEX(publications!$A$1:$A$1000, MATCH($B374, publications!$B$1:$B$1000, 0))</f>
        <v>Melanie</v>
      </c>
    </row>
    <row r="375" customFormat="false" ht="15" hidden="false" customHeight="false" outlineLevel="0" collapsed="false">
      <c r="A375" s="8" t="str">
        <f aca="false">CONCATENATE(VLOOKUP($B375,publications!$B:$D,3,0), ".", $C375)</f>
        <v>K6I8E5QJ.1</v>
      </c>
      <c r="B375" s="12" t="s">
        <v>1551</v>
      </c>
      <c r="C375" s="35" t="n">
        <f aca="false">COUNTIF(B$2:B375,B375)</f>
        <v>1</v>
      </c>
      <c r="D375" s="12" t="s">
        <v>1881</v>
      </c>
      <c r="E375" s="12" t="s">
        <v>2209</v>
      </c>
      <c r="F375" s="12" t="s">
        <v>320</v>
      </c>
      <c r="G375" s="12" t="s">
        <v>2210</v>
      </c>
      <c r="H375" s="12" t="n">
        <v>1978</v>
      </c>
      <c r="I375" s="8"/>
      <c r="J375" s="12" t="s">
        <v>2211</v>
      </c>
      <c r="K375" s="8"/>
      <c r="L375" s="8"/>
      <c r="M375" s="38" t="n">
        <v>6</v>
      </c>
      <c r="N375" s="37"/>
      <c r="O375" s="12" t="n">
        <v>7</v>
      </c>
      <c r="P375" s="12" t="s">
        <v>2217</v>
      </c>
      <c r="Q375" s="12" t="n">
        <v>2</v>
      </c>
      <c r="R375" s="12" t="s">
        <v>2592</v>
      </c>
      <c r="S375" s="9" t="str">
        <f aca="false">IF(ISNA(VLOOKUP($A375,processing!$A:$B,1,0)), "no", "yes")</f>
        <v>yes</v>
      </c>
      <c r="T375" s="9" t="str">
        <f aca="false">IF(ISNA(VLOOKUP($A375,outputs!$A:$B,1,0)), "no", "yes")</f>
        <v>yes</v>
      </c>
      <c r="U375" s="9" t="str">
        <f aca="false">IF(ISNA(VLOOKUP($A375,accuracy!$A:$B,1,0)), "no", "yes")</f>
        <v>yes</v>
      </c>
      <c r="V375" s="9" t="str">
        <f aca="false" t="array" ref="V375:V375">INDEX(publications!$A$1:$A$1000, MATCH($B375, publications!$B$1:$B$1000, 0))</f>
        <v>Melanie</v>
      </c>
    </row>
    <row r="376" customFormat="false" ht="15" hidden="false" customHeight="false" outlineLevel="0" collapsed="false">
      <c r="A376" s="8" t="str">
        <f aca="false">CONCATENATE(VLOOKUP($B376,publications!$B:$D,3,0), ".", $C376)</f>
        <v>F6IX3QIF.1</v>
      </c>
      <c r="B376" s="12" t="s">
        <v>1571</v>
      </c>
      <c r="C376" s="35" t="n">
        <f aca="false">COUNTIF(B$2:B376,B376)</f>
        <v>1</v>
      </c>
      <c r="D376" s="12" t="s">
        <v>1885</v>
      </c>
      <c r="E376" s="12" t="s">
        <v>1430</v>
      </c>
      <c r="F376" s="12" t="s">
        <v>2205</v>
      </c>
      <c r="G376" s="12" t="s">
        <v>2593</v>
      </c>
      <c r="H376" s="12" t="n">
        <v>1946</v>
      </c>
      <c r="I376" s="12" t="n">
        <v>1946</v>
      </c>
      <c r="J376" s="12" t="s">
        <v>2222</v>
      </c>
      <c r="K376" s="8"/>
      <c r="L376" s="12"/>
      <c r="M376" s="38" t="n">
        <v>0.94</v>
      </c>
      <c r="N376" s="39" t="s">
        <v>2286</v>
      </c>
      <c r="O376" s="12" t="n">
        <v>20</v>
      </c>
      <c r="P376" s="12" t="s">
        <v>2217</v>
      </c>
      <c r="Q376" s="12" t="n">
        <v>15</v>
      </c>
      <c r="R376" s="12" t="s">
        <v>2594</v>
      </c>
      <c r="S376" s="9" t="str">
        <f aca="false">IF(ISNA(VLOOKUP($A376,processing!$A:$B,1,0)), "no", "yes")</f>
        <v>yes</v>
      </c>
      <c r="T376" s="9" t="str">
        <f aca="false">IF(ISNA(VLOOKUP($A376,outputs!$A:$B,1,0)), "no", "yes")</f>
        <v>yes</v>
      </c>
      <c r="U376" s="9" t="str">
        <f aca="false">IF(ISNA(VLOOKUP($A376,accuracy!$A:$B,1,0)), "no", "yes")</f>
        <v>yes</v>
      </c>
      <c r="V376" s="9" t="str">
        <f aca="false" t="array" ref="V376:V376">INDEX(publications!$A$1:$A$1000, MATCH($B376, publications!$B$1:$B$1000, 0))</f>
        <v>Melanie</v>
      </c>
    </row>
    <row r="377" customFormat="false" ht="15" hidden="false" customHeight="false" outlineLevel="0" collapsed="false">
      <c r="A377" s="8" t="str">
        <f aca="false">CONCATENATE(VLOOKUP($B377,publications!$B:$D,3,0), ".", $C377)</f>
        <v>F6IX3QIF.2</v>
      </c>
      <c r="B377" s="12" t="s">
        <v>1571</v>
      </c>
      <c r="C377" s="35" t="n">
        <f aca="false">COUNTIF(B$2:B377,B377)</f>
        <v>2</v>
      </c>
      <c r="D377" s="12" t="s">
        <v>1885</v>
      </c>
      <c r="E377" s="12" t="s">
        <v>1430</v>
      </c>
      <c r="F377" s="12" t="s">
        <v>2205</v>
      </c>
      <c r="G377" s="12" t="s">
        <v>2593</v>
      </c>
      <c r="H377" s="12" t="n">
        <v>1960</v>
      </c>
      <c r="I377" s="12" t="n">
        <v>1960</v>
      </c>
      <c r="J377" s="12" t="s">
        <v>2222</v>
      </c>
      <c r="K377" s="8"/>
      <c r="L377" s="12"/>
      <c r="M377" s="38" t="n">
        <v>0.42</v>
      </c>
      <c r="N377" s="39" t="s">
        <v>2286</v>
      </c>
      <c r="O377" s="12" t="n">
        <v>20</v>
      </c>
      <c r="P377" s="12" t="s">
        <v>2217</v>
      </c>
      <c r="Q377" s="12" t="n">
        <v>40</v>
      </c>
      <c r="R377" s="12" t="s">
        <v>2595</v>
      </c>
      <c r="S377" s="9" t="str">
        <f aca="false">IF(ISNA(VLOOKUP($A377,processing!$A:$B,1,0)), "no", "yes")</f>
        <v>yes</v>
      </c>
      <c r="T377" s="9" t="str">
        <f aca="false">IF(ISNA(VLOOKUP($A377,outputs!$A:$B,1,0)), "no", "yes")</f>
        <v>yes</v>
      </c>
      <c r="U377" s="9" t="str">
        <f aca="false">IF(ISNA(VLOOKUP($A377,accuracy!$A:$B,1,0)), "no", "yes")</f>
        <v>yes</v>
      </c>
      <c r="V377" s="9" t="str">
        <f aca="false" t="array" ref="V377:V377">INDEX(publications!$A$1:$A$1000, MATCH($B377, publications!$B$1:$B$1000, 0))</f>
        <v>Melanie</v>
      </c>
    </row>
    <row r="378" customFormat="false" ht="15" hidden="false" customHeight="false" outlineLevel="0" collapsed="false">
      <c r="A378" s="8" t="str">
        <f aca="false">CONCATENATE(VLOOKUP($B378,publications!$B:$D,3,0), ".", $C378)</f>
        <v>F6IX3QIF.3</v>
      </c>
      <c r="B378" s="12" t="s">
        <v>1571</v>
      </c>
      <c r="C378" s="35" t="n">
        <f aca="false">COUNTIF(B$2:B378,B378)</f>
        <v>3</v>
      </c>
      <c r="D378" s="12" t="s">
        <v>1885</v>
      </c>
      <c r="E378" s="12" t="s">
        <v>1430</v>
      </c>
      <c r="F378" s="12" t="s">
        <v>2205</v>
      </c>
      <c r="G378" s="12" t="s">
        <v>2593</v>
      </c>
      <c r="H378" s="12" t="n">
        <v>1975</v>
      </c>
      <c r="I378" s="12" t="n">
        <v>1975</v>
      </c>
      <c r="J378" s="12" t="s">
        <v>2222</v>
      </c>
      <c r="K378" s="8"/>
      <c r="L378" s="12"/>
      <c r="M378" s="38" t="n">
        <v>0.77</v>
      </c>
      <c r="N378" s="39" t="s">
        <v>2286</v>
      </c>
      <c r="O378" s="12" t="n">
        <v>20</v>
      </c>
      <c r="P378" s="12" t="s">
        <v>2217</v>
      </c>
      <c r="Q378" s="12" t="n">
        <v>18</v>
      </c>
      <c r="R378" s="12" t="s">
        <v>2596</v>
      </c>
      <c r="S378" s="9" t="str">
        <f aca="false">IF(ISNA(VLOOKUP($A378,processing!$A:$B,1,0)), "no", "yes")</f>
        <v>yes</v>
      </c>
      <c r="T378" s="9" t="str">
        <f aca="false">IF(ISNA(VLOOKUP($A378,outputs!$A:$B,1,0)), "no", "yes")</f>
        <v>yes</v>
      </c>
      <c r="U378" s="9" t="str">
        <f aca="false">IF(ISNA(VLOOKUP($A378,accuracy!$A:$B,1,0)), "no", "yes")</f>
        <v>yes</v>
      </c>
      <c r="V378" s="9" t="str">
        <f aca="false" t="array" ref="V378:V378">INDEX(publications!$A$1:$A$1000, MATCH($B378, publications!$B$1:$B$1000, 0))</f>
        <v>Melanie</v>
      </c>
    </row>
    <row r="379" customFormat="false" ht="15" hidden="false" customHeight="false" outlineLevel="0" collapsed="false">
      <c r="A379" s="8" t="str">
        <f aca="false">CONCATENATE(VLOOKUP($B379,publications!$B:$D,3,0), ".", $C379)</f>
        <v>F6IX3QIF.4</v>
      </c>
      <c r="B379" s="12" t="s">
        <v>1571</v>
      </c>
      <c r="C379" s="35" t="n">
        <f aca="false">COUNTIF(B$2:B379,B379)</f>
        <v>4</v>
      </c>
      <c r="D379" s="12" t="s">
        <v>1885</v>
      </c>
      <c r="E379" s="12" t="s">
        <v>1430</v>
      </c>
      <c r="F379" s="12" t="s">
        <v>2205</v>
      </c>
      <c r="G379" s="12" t="s">
        <v>2593</v>
      </c>
      <c r="H379" s="12" t="n">
        <v>1985</v>
      </c>
      <c r="I379" s="12" t="n">
        <v>1985</v>
      </c>
      <c r="J379" s="12" t="s">
        <v>2222</v>
      </c>
      <c r="K379" s="8"/>
      <c r="L379" s="12"/>
      <c r="M379" s="38" t="n">
        <v>0.7</v>
      </c>
      <c r="N379" s="39" t="s">
        <v>2286</v>
      </c>
      <c r="O379" s="12" t="n">
        <v>20</v>
      </c>
      <c r="P379" s="12" t="s">
        <v>2217</v>
      </c>
      <c r="Q379" s="12" t="n">
        <v>32</v>
      </c>
      <c r="R379" s="12" t="s">
        <v>2597</v>
      </c>
      <c r="S379" s="9" t="str">
        <f aca="false">IF(ISNA(VLOOKUP($A379,processing!$A:$B,1,0)), "no", "yes")</f>
        <v>yes</v>
      </c>
      <c r="T379" s="9" t="str">
        <f aca="false">IF(ISNA(VLOOKUP($A379,outputs!$A:$B,1,0)), "no", "yes")</f>
        <v>yes</v>
      </c>
      <c r="U379" s="9" t="str">
        <f aca="false">IF(ISNA(VLOOKUP($A379,accuracy!$A:$B,1,0)), "no", "yes")</f>
        <v>yes</v>
      </c>
      <c r="V379" s="9" t="str">
        <f aca="false" t="array" ref="V379:V379">INDEX(publications!$A$1:$A$1000, MATCH($B379, publications!$B$1:$B$1000, 0))</f>
        <v>Melanie</v>
      </c>
    </row>
    <row r="380" customFormat="false" ht="15" hidden="false" customHeight="false" outlineLevel="0" collapsed="false">
      <c r="A380" s="8" t="str">
        <f aca="false">CONCATENATE(VLOOKUP($B380,publications!$B:$D,3,0), ".", $C380)</f>
        <v>F6IX3QIF.5</v>
      </c>
      <c r="B380" s="12" t="s">
        <v>1571</v>
      </c>
      <c r="C380" s="35" t="n">
        <f aca="false">COUNTIF(B$2:B380,B380)</f>
        <v>5</v>
      </c>
      <c r="D380" s="12" t="s">
        <v>1885</v>
      </c>
      <c r="E380" s="12" t="s">
        <v>1430</v>
      </c>
      <c r="F380" s="12" t="s">
        <v>2205</v>
      </c>
      <c r="G380" s="12" t="s">
        <v>2593</v>
      </c>
      <c r="H380" s="12" t="n">
        <v>1994</v>
      </c>
      <c r="I380" s="12" t="n">
        <v>1994</v>
      </c>
      <c r="J380" s="12" t="s">
        <v>2222</v>
      </c>
      <c r="K380" s="8"/>
      <c r="L380" s="12"/>
      <c r="M380" s="38" t="n">
        <v>0.53</v>
      </c>
      <c r="N380" s="39" t="s">
        <v>2286</v>
      </c>
      <c r="O380" s="12" t="n">
        <v>20</v>
      </c>
      <c r="P380" s="12" t="s">
        <v>2217</v>
      </c>
      <c r="Q380" s="12" t="n">
        <v>21</v>
      </c>
      <c r="R380" s="12" t="s">
        <v>2596</v>
      </c>
      <c r="S380" s="9" t="str">
        <f aca="false">IF(ISNA(VLOOKUP($A380,processing!$A:$B,1,0)), "no", "yes")</f>
        <v>yes</v>
      </c>
      <c r="T380" s="9" t="str">
        <f aca="false">IF(ISNA(VLOOKUP($A380,outputs!$A:$B,1,0)), "no", "yes")</f>
        <v>yes</v>
      </c>
      <c r="U380" s="9" t="str">
        <f aca="false">IF(ISNA(VLOOKUP($A380,accuracy!$A:$B,1,0)), "no", "yes")</f>
        <v>yes</v>
      </c>
      <c r="V380" s="9" t="str">
        <f aca="false" t="array" ref="V380:V380">INDEX(publications!$A$1:$A$1000, MATCH($B380, publications!$B$1:$B$1000, 0))</f>
        <v>Melanie</v>
      </c>
    </row>
    <row r="381" customFormat="false" ht="15" hidden="false" customHeight="false" outlineLevel="0" collapsed="false">
      <c r="A381" s="8" t="str">
        <f aca="false">CONCATENATE(VLOOKUP($B381,publications!$B:$D,3,0), ".", $C381)</f>
        <v>F6IX3QIF.6</v>
      </c>
      <c r="B381" s="12" t="s">
        <v>1571</v>
      </c>
      <c r="C381" s="35" t="n">
        <f aca="false">COUNTIF(B$2:B381,B381)</f>
        <v>6</v>
      </c>
      <c r="D381" s="12" t="s">
        <v>1885</v>
      </c>
      <c r="E381" s="12" t="s">
        <v>1430</v>
      </c>
      <c r="F381" s="12" t="s">
        <v>2205</v>
      </c>
      <c r="G381" s="12" t="s">
        <v>2598</v>
      </c>
      <c r="H381" s="12" t="n">
        <v>2005</v>
      </c>
      <c r="I381" s="12" t="n">
        <v>2005</v>
      </c>
      <c r="J381" s="12" t="s">
        <v>2222</v>
      </c>
      <c r="K381" s="8"/>
      <c r="L381" s="12"/>
      <c r="M381" s="38" t="n">
        <v>0.53</v>
      </c>
      <c r="N381" s="39" t="s">
        <v>2286</v>
      </c>
      <c r="O381" s="12" t="n">
        <v>20</v>
      </c>
      <c r="P381" s="12" t="s">
        <v>2217</v>
      </c>
      <c r="Q381" s="12" t="n">
        <v>57</v>
      </c>
      <c r="R381" s="12" t="s">
        <v>2596</v>
      </c>
      <c r="S381" s="9" t="str">
        <f aca="false">IF(ISNA(VLOOKUP($A381,processing!$A:$B,1,0)), "no", "yes")</f>
        <v>yes</v>
      </c>
      <c r="T381" s="9" t="str">
        <f aca="false">IF(ISNA(VLOOKUP($A381,outputs!$A:$B,1,0)), "no", "yes")</f>
        <v>yes</v>
      </c>
      <c r="U381" s="9" t="str">
        <f aca="false">IF(ISNA(VLOOKUP($A381,accuracy!$A:$B,1,0)), "no", "yes")</f>
        <v>yes</v>
      </c>
      <c r="V381" s="9" t="str">
        <f aca="false" t="array" ref="V381:V381">INDEX(publications!$A$1:$A$1000, MATCH($B381, publications!$B$1:$B$1000, 0))</f>
        <v>Melanie</v>
      </c>
    </row>
    <row r="382" customFormat="false" ht="15" hidden="false" customHeight="false" outlineLevel="0" collapsed="false">
      <c r="A382" s="8" t="str">
        <f aca="false">CONCATENATE(VLOOKUP($B382,publications!$B:$D,3,0), ".", $C382)</f>
        <v>CJDLGEZ6.1</v>
      </c>
      <c r="B382" s="12" t="s">
        <v>1572</v>
      </c>
      <c r="C382" s="35" t="n">
        <f aca="false">COUNTIF(B$2:B382,B382)</f>
        <v>1</v>
      </c>
      <c r="D382" s="12" t="s">
        <v>1881</v>
      </c>
      <c r="E382" s="12" t="s">
        <v>2209</v>
      </c>
      <c r="F382" s="12" t="s">
        <v>320</v>
      </c>
      <c r="G382" s="12" t="s">
        <v>2210</v>
      </c>
      <c r="H382" s="12" t="n">
        <v>1980</v>
      </c>
      <c r="I382" s="12" t="n">
        <v>1980</v>
      </c>
      <c r="J382" s="12" t="s">
        <v>2211</v>
      </c>
      <c r="K382" s="8"/>
      <c r="L382" s="8"/>
      <c r="M382" s="38" t="n">
        <v>8</v>
      </c>
      <c r="N382" s="37"/>
      <c r="O382" s="12" t="n">
        <v>7</v>
      </c>
      <c r="P382" s="12" t="s">
        <v>2217</v>
      </c>
      <c r="Q382" s="8"/>
      <c r="R382" s="12" t="s">
        <v>2599</v>
      </c>
      <c r="S382" s="9" t="str">
        <f aca="false">IF(ISNA(VLOOKUP($A382,processing!$A:$B,1,0)), "no", "yes")</f>
        <v>yes</v>
      </c>
      <c r="T382" s="9" t="str">
        <f aca="false">IF(ISNA(VLOOKUP($A382,outputs!$A:$B,1,0)), "no", "yes")</f>
        <v>yes</v>
      </c>
      <c r="U382" s="9" t="str">
        <f aca="false">IF(ISNA(VLOOKUP($A382,accuracy!$A:$B,1,0)), "no", "yes")</f>
        <v>yes</v>
      </c>
      <c r="V382" s="9" t="str">
        <f aca="false" t="array" ref="V382:V382">INDEX(publications!$A$1:$A$1000, MATCH($B382, publications!$B$1:$B$1000, 0))</f>
        <v>Melanie</v>
      </c>
    </row>
    <row r="383" customFormat="false" ht="15" hidden="false" customHeight="false" outlineLevel="0" collapsed="false">
      <c r="A383" s="8" t="str">
        <f aca="false">CONCATENATE(VLOOKUP($B383,publications!$B:$D,3,0), ".", $C383)</f>
        <v>CJDLGEZ6.2</v>
      </c>
      <c r="B383" s="12" t="s">
        <v>1572</v>
      </c>
      <c r="C383" s="35" t="n">
        <f aca="false">COUNTIF(B$2:B383,B383)</f>
        <v>2</v>
      </c>
      <c r="D383" s="12" t="s">
        <v>1881</v>
      </c>
      <c r="E383" s="12" t="s">
        <v>2209</v>
      </c>
      <c r="F383" s="12" t="s">
        <v>320</v>
      </c>
      <c r="G383" s="12" t="s">
        <v>2210</v>
      </c>
      <c r="H383" s="12" t="n">
        <v>1973</v>
      </c>
      <c r="I383" s="12" t="n">
        <v>1973</v>
      </c>
      <c r="J383" s="12" t="s">
        <v>2211</v>
      </c>
      <c r="K383" s="8"/>
      <c r="L383" s="8"/>
      <c r="M383" s="38" t="n">
        <v>8</v>
      </c>
      <c r="N383" s="37"/>
      <c r="O383" s="12" t="n">
        <v>7</v>
      </c>
      <c r="P383" s="12" t="s">
        <v>2217</v>
      </c>
      <c r="Q383" s="8"/>
      <c r="R383" s="12" t="s">
        <v>2600</v>
      </c>
      <c r="S383" s="9" t="str">
        <f aca="false">IF(ISNA(VLOOKUP($A383,processing!$A:$B,1,0)), "no", "yes")</f>
        <v>yes</v>
      </c>
      <c r="T383" s="9" t="str">
        <f aca="false">IF(ISNA(VLOOKUP($A383,outputs!$A:$B,1,0)), "no", "yes")</f>
        <v>yes</v>
      </c>
      <c r="U383" s="9" t="str">
        <f aca="false">IF(ISNA(VLOOKUP($A383,accuracy!$A:$B,1,0)), "no", "yes")</f>
        <v>yes</v>
      </c>
      <c r="V383" s="9" t="str">
        <f aca="false" t="array" ref="V383:V383">INDEX(publications!$A$1:$A$1000, MATCH($B383, publications!$B$1:$B$1000, 0))</f>
        <v>Melanie</v>
      </c>
    </row>
    <row r="384" customFormat="false" ht="15" hidden="false" customHeight="false" outlineLevel="0" collapsed="false">
      <c r="A384" s="8" t="str">
        <f aca="false">CONCATENATE(VLOOKUP($B384,publications!$B:$D,3,0), ".", $C384)</f>
        <v>CJDLGEZ6.3</v>
      </c>
      <c r="B384" s="12" t="s">
        <v>1572</v>
      </c>
      <c r="C384" s="35" t="n">
        <f aca="false">COUNTIF(B$2:B384,B384)</f>
        <v>3</v>
      </c>
      <c r="D384" s="12" t="s">
        <v>1881</v>
      </c>
      <c r="E384" s="12" t="s">
        <v>2209</v>
      </c>
      <c r="F384" s="12" t="s">
        <v>320</v>
      </c>
      <c r="G384" s="12" t="s">
        <v>2210</v>
      </c>
      <c r="H384" s="12" t="n">
        <v>1974</v>
      </c>
      <c r="I384" s="12" t="n">
        <v>1974</v>
      </c>
      <c r="J384" s="12" t="s">
        <v>2211</v>
      </c>
      <c r="K384" s="8"/>
      <c r="L384" s="8"/>
      <c r="M384" s="38" t="n">
        <v>8</v>
      </c>
      <c r="N384" s="37"/>
      <c r="O384" s="12" t="n">
        <v>7</v>
      </c>
      <c r="P384" s="12" t="s">
        <v>2217</v>
      </c>
      <c r="Q384" s="8"/>
      <c r="R384" s="12" t="s">
        <v>2601</v>
      </c>
      <c r="S384" s="9" t="str">
        <f aca="false">IF(ISNA(VLOOKUP($A384,processing!$A:$B,1,0)), "no", "yes")</f>
        <v>yes</v>
      </c>
      <c r="T384" s="9" t="str">
        <f aca="false">IF(ISNA(VLOOKUP($A384,outputs!$A:$B,1,0)), "no", "yes")</f>
        <v>yes</v>
      </c>
      <c r="U384" s="9" t="str">
        <f aca="false">IF(ISNA(VLOOKUP($A384,accuracy!$A:$B,1,0)), "no", "yes")</f>
        <v>yes</v>
      </c>
      <c r="V384" s="9" t="str">
        <f aca="false" t="array" ref="V384:V384">INDEX(publications!$A$1:$A$1000, MATCH($B384, publications!$B$1:$B$1000, 0))</f>
        <v>Melanie</v>
      </c>
    </row>
    <row r="385" customFormat="false" ht="15" hidden="false" customHeight="false" outlineLevel="0" collapsed="false">
      <c r="A385" s="8" t="str">
        <f aca="false">CONCATENATE(VLOOKUP($B385,publications!$B:$D,3,0), ".", $C385)</f>
        <v>RDFY8VGI.1</v>
      </c>
      <c r="B385" s="12" t="s">
        <v>1574</v>
      </c>
      <c r="C385" s="35" t="n">
        <f aca="false">COUNTIF(B$2:B385,B385)</f>
        <v>1</v>
      </c>
      <c r="D385" s="12" t="s">
        <v>1881</v>
      </c>
      <c r="E385" s="12" t="s">
        <v>2209</v>
      </c>
      <c r="F385" s="12" t="s">
        <v>320</v>
      </c>
      <c r="G385" s="12" t="s">
        <v>2210</v>
      </c>
      <c r="H385" s="12" t="n">
        <v>1974</v>
      </c>
      <c r="I385" s="8"/>
      <c r="J385" s="12" t="s">
        <v>2211</v>
      </c>
      <c r="K385" s="12"/>
      <c r="L385" s="8"/>
      <c r="M385" s="38" t="n">
        <v>8</v>
      </c>
      <c r="N385" s="39" t="s">
        <v>1887</v>
      </c>
      <c r="O385" s="12" t="n">
        <v>7</v>
      </c>
      <c r="P385" s="12" t="s">
        <v>2217</v>
      </c>
      <c r="Q385" s="12" t="n">
        <v>2</v>
      </c>
      <c r="R385" s="12" t="s">
        <v>2602</v>
      </c>
      <c r="S385" s="9" t="str">
        <f aca="false">IF(ISNA(VLOOKUP($A385,processing!$A:$B,1,0)), "no", "yes")</f>
        <v>yes</v>
      </c>
      <c r="T385" s="9" t="str">
        <f aca="false">IF(ISNA(VLOOKUP($A385,outputs!$A:$B,1,0)), "no", "yes")</f>
        <v>yes</v>
      </c>
      <c r="U385" s="9" t="str">
        <f aca="false">IF(ISNA(VLOOKUP($A385,accuracy!$A:$B,1,0)), "no", "yes")</f>
        <v>yes</v>
      </c>
      <c r="V385" s="9" t="str">
        <f aca="false" t="array" ref="V385:V385">INDEX(publications!$A$1:$A$1000, MATCH($B385, publications!$B$1:$B$1000, 0))</f>
        <v>Melanie</v>
      </c>
    </row>
    <row r="386" customFormat="false" ht="15" hidden="false" customHeight="false" outlineLevel="0" collapsed="false">
      <c r="A386" s="8" t="str">
        <f aca="false">CONCATENATE(VLOOKUP($B386,publications!$B:$D,3,0), ".", $C386)</f>
        <v>8IDZABSN.1</v>
      </c>
      <c r="B386" s="12" t="s">
        <v>1576</v>
      </c>
      <c r="C386" s="35" t="n">
        <f aca="false">COUNTIF(B$2:B386,B386)</f>
        <v>1</v>
      </c>
      <c r="D386" s="12" t="s">
        <v>1881</v>
      </c>
      <c r="E386" s="12" t="s">
        <v>2209</v>
      </c>
      <c r="F386" s="12" t="s">
        <v>320</v>
      </c>
      <c r="G386" s="12" t="s">
        <v>2210</v>
      </c>
      <c r="H386" s="12" t="n">
        <v>1973</v>
      </c>
      <c r="I386" s="12" t="n">
        <v>1976</v>
      </c>
      <c r="J386" s="12" t="s">
        <v>2211</v>
      </c>
      <c r="K386" s="8"/>
      <c r="L386" s="8"/>
      <c r="M386" s="38" t="n">
        <v>8</v>
      </c>
      <c r="N386" s="37"/>
      <c r="O386" s="12" t="n">
        <v>7</v>
      </c>
      <c r="P386" s="12" t="s">
        <v>2217</v>
      </c>
      <c r="Q386" s="12" t="n">
        <v>42</v>
      </c>
      <c r="R386" s="8"/>
      <c r="S386" s="9" t="str">
        <f aca="false">IF(ISNA(VLOOKUP($A386,processing!$A:$B,1,0)), "no", "yes")</f>
        <v>yes</v>
      </c>
      <c r="T386" s="9" t="str">
        <f aca="false">IF(ISNA(VLOOKUP($A386,outputs!$A:$B,1,0)), "no", "yes")</f>
        <v>yes</v>
      </c>
      <c r="U386" s="9" t="str">
        <f aca="false">IF(ISNA(VLOOKUP($A386,accuracy!$A:$B,1,0)), "no", "yes")</f>
        <v>yes</v>
      </c>
      <c r="V386" s="9" t="str">
        <f aca="false" t="array" ref="V386:V386">INDEX(publications!$A$1:$A$1000, MATCH($B386, publications!$B$1:$B$1000, 0))</f>
        <v>Melanie</v>
      </c>
    </row>
    <row r="387" customFormat="false" ht="15" hidden="false" customHeight="false" outlineLevel="0" collapsed="false">
      <c r="A387" s="8" t="str">
        <f aca="false">CONCATENATE(VLOOKUP($B387,publications!$B:$D,3,0), ".", $C387)</f>
        <v>PTTQ9VGB.1</v>
      </c>
      <c r="B387" s="12" t="s">
        <v>1597</v>
      </c>
      <c r="C387" s="35" t="n">
        <f aca="false">COUNTIF(B$2:B387,B387)</f>
        <v>1</v>
      </c>
      <c r="D387" s="12" t="s">
        <v>1885</v>
      </c>
      <c r="E387" s="12" t="s">
        <v>1430</v>
      </c>
      <c r="F387" s="12" t="s">
        <v>2205</v>
      </c>
      <c r="G387" s="12" t="s">
        <v>2603</v>
      </c>
      <c r="H387" s="12" t="n">
        <v>1967</v>
      </c>
      <c r="I387" s="8"/>
      <c r="J387" s="12" t="s">
        <v>2207</v>
      </c>
      <c r="K387" s="8"/>
      <c r="L387" s="8"/>
      <c r="M387" s="36" t="s">
        <v>2208</v>
      </c>
      <c r="N387" s="37"/>
      <c r="O387" s="8"/>
      <c r="P387" s="8"/>
      <c r="Q387" s="8"/>
      <c r="R387" s="12" t="s">
        <v>2517</v>
      </c>
      <c r="S387" s="9" t="str">
        <f aca="false">IF(ISNA(VLOOKUP($A387,processing!$A:$B,1,0)), "no", "yes")</f>
        <v>yes</v>
      </c>
      <c r="T387" s="9" t="str">
        <f aca="false">IF(ISNA(VLOOKUP($A387,outputs!$A:$B,1,0)), "no", "yes")</f>
        <v>yes</v>
      </c>
      <c r="U387" s="9" t="str">
        <f aca="false">IF(ISNA(VLOOKUP($A387,accuracy!$A:$B,1,0)), "no", "yes")</f>
        <v>yes</v>
      </c>
      <c r="V387" s="9" t="str">
        <f aca="false" t="array" ref="V387:V387">INDEX(publications!$A$1:$A$1000, MATCH($B387, publications!$B$1:$B$1000, 0))</f>
        <v>Melanie</v>
      </c>
    </row>
    <row r="388" customFormat="false" ht="15" hidden="false" customHeight="false" outlineLevel="0" collapsed="false">
      <c r="A388" s="8" t="str">
        <f aca="false">CONCATENATE(VLOOKUP($B388,publications!$B:$D,3,0), ".", $C388)</f>
        <v>PTTQ9VGB.2</v>
      </c>
      <c r="B388" s="12" t="s">
        <v>1597</v>
      </c>
      <c r="C388" s="35" t="n">
        <f aca="false">COUNTIF(B$2:B388,B388)</f>
        <v>2</v>
      </c>
      <c r="D388" s="12" t="s">
        <v>1885</v>
      </c>
      <c r="E388" s="12" t="s">
        <v>1430</v>
      </c>
      <c r="F388" s="12" t="s">
        <v>2205</v>
      </c>
      <c r="G388" s="12" t="s">
        <v>2603</v>
      </c>
      <c r="H388" s="12" t="n">
        <v>1974</v>
      </c>
      <c r="I388" s="8"/>
      <c r="J388" s="12" t="s">
        <v>2207</v>
      </c>
      <c r="K388" s="8"/>
      <c r="L388" s="8"/>
      <c r="M388" s="36" t="s">
        <v>2208</v>
      </c>
      <c r="N388" s="37"/>
      <c r="O388" s="8"/>
      <c r="P388" s="8"/>
      <c r="Q388" s="8"/>
      <c r="R388" s="12" t="s">
        <v>2517</v>
      </c>
      <c r="S388" s="9" t="str">
        <f aca="false">IF(ISNA(VLOOKUP($A388,processing!$A:$B,1,0)), "no", "yes")</f>
        <v>yes</v>
      </c>
      <c r="T388" s="9" t="str">
        <f aca="false">IF(ISNA(VLOOKUP($A388,outputs!$A:$B,1,0)), "no", "yes")</f>
        <v>yes</v>
      </c>
      <c r="U388" s="9" t="str">
        <f aca="false">IF(ISNA(VLOOKUP($A388,accuracy!$A:$B,1,0)), "no", "yes")</f>
        <v>yes</v>
      </c>
      <c r="V388" s="9" t="str">
        <f aca="false" t="array" ref="V388:V388">INDEX(publications!$A$1:$A$1000, MATCH($B388, publications!$B$1:$B$1000, 0))</f>
        <v>Melanie</v>
      </c>
    </row>
    <row r="389" customFormat="false" ht="15" hidden="false" customHeight="false" outlineLevel="0" collapsed="false">
      <c r="A389" s="8" t="str">
        <f aca="false">CONCATENATE(VLOOKUP($B389,publications!$B:$D,3,0), ".", $C389)</f>
        <v>NSVSN55R.1</v>
      </c>
      <c r="B389" s="12" t="s">
        <v>1607</v>
      </c>
      <c r="C389" s="35" t="n">
        <f aca="false">COUNTIF(B$2:B389,B389)</f>
        <v>1</v>
      </c>
      <c r="D389" s="12" t="s">
        <v>1885</v>
      </c>
      <c r="E389" s="12" t="s">
        <v>2230</v>
      </c>
      <c r="F389" s="12" t="s">
        <v>2205</v>
      </c>
      <c r="G389" s="12" t="s">
        <v>2604</v>
      </c>
      <c r="H389" s="12" t="n">
        <v>1984</v>
      </c>
      <c r="I389" s="8"/>
      <c r="J389" s="12" t="s">
        <v>2207</v>
      </c>
      <c r="K389" s="12" t="n">
        <v>800</v>
      </c>
      <c r="L389" s="8"/>
      <c r="M389" s="38" t="n">
        <v>0.1</v>
      </c>
      <c r="N389" s="37"/>
      <c r="O389" s="12" t="n">
        <v>2000</v>
      </c>
      <c r="P389" s="12" t="s">
        <v>2229</v>
      </c>
      <c r="Q389" s="12" t="n">
        <v>26</v>
      </c>
      <c r="R389" s="12" t="s">
        <v>2605</v>
      </c>
      <c r="S389" s="9" t="str">
        <f aca="false">IF(ISNA(VLOOKUP($A389,processing!$A:$B,1,0)), "no", "yes")</f>
        <v>yes</v>
      </c>
      <c r="T389" s="9" t="str">
        <f aca="false">IF(ISNA(VLOOKUP($A389,outputs!$A:$B,1,0)), "no", "yes")</f>
        <v>yes</v>
      </c>
      <c r="U389" s="9" t="str">
        <f aca="false">IF(ISNA(VLOOKUP($A389,accuracy!$A:$B,1,0)), "no", "yes")</f>
        <v>yes</v>
      </c>
      <c r="V389" s="9" t="str">
        <f aca="false" t="array" ref="V389:V389">INDEX(publications!$A$1:$A$1000, MATCH($B389, publications!$B$1:$B$1000, 0))</f>
        <v>Melanie</v>
      </c>
    </row>
    <row r="390" customFormat="false" ht="15" hidden="false" customHeight="false" outlineLevel="0" collapsed="false">
      <c r="A390" s="8" t="str">
        <f aca="false">CONCATENATE(VLOOKUP($B390,publications!$B:$D,3,0), ".", $C390)</f>
        <v>NSVSN55R.2</v>
      </c>
      <c r="B390" s="12" t="s">
        <v>1607</v>
      </c>
      <c r="C390" s="35" t="n">
        <f aca="false">COUNTIF(B$2:B390,B390)</f>
        <v>2</v>
      </c>
      <c r="D390" s="12" t="s">
        <v>1885</v>
      </c>
      <c r="E390" s="12" t="s">
        <v>2230</v>
      </c>
      <c r="F390" s="12" t="s">
        <v>2205</v>
      </c>
      <c r="G390" s="12" t="s">
        <v>2604</v>
      </c>
      <c r="H390" s="12" t="n">
        <v>2006</v>
      </c>
      <c r="I390" s="8"/>
      <c r="J390" s="12" t="s">
        <v>2207</v>
      </c>
      <c r="K390" s="12" t="n">
        <v>700</v>
      </c>
      <c r="L390" s="8"/>
      <c r="M390" s="38" t="n">
        <v>0.1</v>
      </c>
      <c r="N390" s="37"/>
      <c r="O390" s="12" t="n">
        <v>2000</v>
      </c>
      <c r="P390" s="12" t="s">
        <v>2229</v>
      </c>
      <c r="Q390" s="12" t="n">
        <v>36</v>
      </c>
      <c r="R390" s="12" t="s">
        <v>2606</v>
      </c>
      <c r="S390" s="9" t="str">
        <f aca="false">IF(ISNA(VLOOKUP($A390,processing!$A:$B,1,0)), "no", "yes")</f>
        <v>yes</v>
      </c>
      <c r="T390" s="9" t="str">
        <f aca="false">IF(ISNA(VLOOKUP($A390,outputs!$A:$B,1,0)), "no", "yes")</f>
        <v>yes</v>
      </c>
      <c r="U390" s="9" t="str">
        <f aca="false">IF(ISNA(VLOOKUP($A390,accuracy!$A:$B,1,0)), "no", "yes")</f>
        <v>yes</v>
      </c>
      <c r="V390" s="9" t="str">
        <f aca="false" t="array" ref="V390:V390">INDEX(publications!$A$1:$A$1000, MATCH($B390, publications!$B$1:$B$1000, 0))</f>
        <v>Melanie</v>
      </c>
    </row>
    <row r="391" customFormat="false" ht="15" hidden="false" customHeight="false" outlineLevel="0" collapsed="false">
      <c r="A391" s="8" t="str">
        <f aca="false">CONCATENATE(VLOOKUP($B391,publications!$B:$D,3,0), ".", $C391)</f>
        <v>6YYMSPRM.1</v>
      </c>
      <c r="B391" s="12" t="s">
        <v>1620</v>
      </c>
      <c r="C391" s="35" t="n">
        <f aca="false">COUNTIF(B$2:B391,B391)</f>
        <v>1</v>
      </c>
      <c r="D391" s="12" t="s">
        <v>1881</v>
      </c>
      <c r="E391" s="12" t="s">
        <v>2209</v>
      </c>
      <c r="F391" s="12" t="s">
        <v>320</v>
      </c>
      <c r="G391" s="12" t="s">
        <v>2210</v>
      </c>
      <c r="H391" s="12" t="n">
        <v>1973</v>
      </c>
      <c r="I391" s="12" t="s">
        <v>2607</v>
      </c>
      <c r="J391" s="12" t="s">
        <v>2211</v>
      </c>
      <c r="K391" s="8"/>
      <c r="L391" s="12"/>
      <c r="M391" s="38" t="n">
        <v>7.6</v>
      </c>
      <c r="N391" s="37"/>
      <c r="O391" s="12" t="n">
        <v>14</v>
      </c>
      <c r="P391" s="12" t="s">
        <v>2217</v>
      </c>
      <c r="Q391" s="12" t="n">
        <v>2</v>
      </c>
      <c r="R391" s="12" t="s">
        <v>2608</v>
      </c>
      <c r="S391" s="9" t="str">
        <f aca="false">IF(ISNA(VLOOKUP($A391,processing!$A:$B,1,0)), "no", "yes")</f>
        <v>yes</v>
      </c>
      <c r="T391" s="9" t="str">
        <f aca="false">IF(ISNA(VLOOKUP($A391,outputs!$A:$B,1,0)), "no", "yes")</f>
        <v>yes</v>
      </c>
      <c r="U391" s="9" t="str">
        <f aca="false">IF(ISNA(VLOOKUP($A391,accuracy!$A:$B,1,0)), "no", "yes")</f>
        <v>yes</v>
      </c>
      <c r="V391" s="9" t="str">
        <f aca="false" t="array" ref="V391:V391">INDEX(publications!$A$1:$A$1000, MATCH($B391, publications!$B$1:$B$1000, 0))</f>
        <v>Melanie</v>
      </c>
    </row>
    <row r="392" customFormat="false" ht="15" hidden="false" customHeight="false" outlineLevel="0" collapsed="false">
      <c r="A392" s="8" t="str">
        <f aca="false">CONCATENATE(VLOOKUP($B392,publications!$B:$D,3,0), ".", $C392)</f>
        <v>6YYMSPRM.2</v>
      </c>
      <c r="B392" s="12" t="s">
        <v>1620</v>
      </c>
      <c r="C392" s="35" t="n">
        <f aca="false">COUNTIF(B$2:B392,B392)</f>
        <v>2</v>
      </c>
      <c r="D392" s="12" t="s">
        <v>1881</v>
      </c>
      <c r="E392" s="12" t="s">
        <v>2209</v>
      </c>
      <c r="F392" s="12" t="s">
        <v>320</v>
      </c>
      <c r="G392" s="12" t="s">
        <v>2210</v>
      </c>
      <c r="H392" s="12" t="n">
        <v>1974</v>
      </c>
      <c r="I392" s="12" t="s">
        <v>2582</v>
      </c>
      <c r="J392" s="12" t="s">
        <v>2211</v>
      </c>
      <c r="K392" s="8"/>
      <c r="L392" s="12"/>
      <c r="M392" s="38" t="n">
        <v>7.6</v>
      </c>
      <c r="N392" s="37"/>
      <c r="O392" s="12" t="n">
        <v>14</v>
      </c>
      <c r="P392" s="12" t="s">
        <v>2217</v>
      </c>
      <c r="Q392" s="12" t="n">
        <v>2</v>
      </c>
      <c r="R392" s="12" t="s">
        <v>2608</v>
      </c>
      <c r="S392" s="9" t="str">
        <f aca="false">IF(ISNA(VLOOKUP($A392,processing!$A:$B,1,0)), "no", "yes")</f>
        <v>yes</v>
      </c>
      <c r="T392" s="9" t="str">
        <f aca="false">IF(ISNA(VLOOKUP($A392,outputs!$A:$B,1,0)), "no", "yes")</f>
        <v>yes</v>
      </c>
      <c r="U392" s="9" t="str">
        <f aca="false">IF(ISNA(VLOOKUP($A392,accuracy!$A:$B,1,0)), "no", "yes")</f>
        <v>yes</v>
      </c>
      <c r="V392" s="9" t="str">
        <f aca="false" t="array" ref="V392:V392">INDEX(publications!$A$1:$A$1000, MATCH($B392, publications!$B$1:$B$1000, 0))</f>
        <v>Melanie</v>
      </c>
    </row>
    <row r="393" customFormat="false" ht="15" hidden="false" customHeight="false" outlineLevel="0" collapsed="false">
      <c r="A393" s="8" t="str">
        <f aca="false">CONCATENATE(VLOOKUP($B393,publications!$B:$D,3,0), ".", $C393)</f>
        <v>6YYMSPRM.3</v>
      </c>
      <c r="B393" s="12" t="s">
        <v>1620</v>
      </c>
      <c r="C393" s="35" t="n">
        <f aca="false">COUNTIF(B$2:B393,B393)</f>
        <v>3</v>
      </c>
      <c r="D393" s="12" t="s">
        <v>1881</v>
      </c>
      <c r="E393" s="12" t="s">
        <v>2209</v>
      </c>
      <c r="F393" s="12" t="s">
        <v>320</v>
      </c>
      <c r="G393" s="12" t="s">
        <v>2210</v>
      </c>
      <c r="H393" s="12" t="n">
        <v>1976</v>
      </c>
      <c r="I393" s="12" t="s">
        <v>2556</v>
      </c>
      <c r="J393" s="12" t="s">
        <v>2211</v>
      </c>
      <c r="K393" s="8"/>
      <c r="L393" s="12"/>
      <c r="M393" s="38" t="n">
        <v>7.6</v>
      </c>
      <c r="N393" s="37"/>
      <c r="O393" s="12" t="n">
        <v>14</v>
      </c>
      <c r="P393" s="12" t="s">
        <v>2217</v>
      </c>
      <c r="Q393" s="12" t="n">
        <v>2</v>
      </c>
      <c r="R393" s="12" t="s">
        <v>2608</v>
      </c>
      <c r="S393" s="9" t="str">
        <f aca="false">IF(ISNA(VLOOKUP($A393,processing!$A:$B,1,0)), "no", "yes")</f>
        <v>yes</v>
      </c>
      <c r="T393" s="9" t="str">
        <f aca="false">IF(ISNA(VLOOKUP($A393,outputs!$A:$B,1,0)), "no", "yes")</f>
        <v>yes</v>
      </c>
      <c r="U393" s="9" t="str">
        <f aca="false">IF(ISNA(VLOOKUP($A393,accuracy!$A:$B,1,0)), "no", "yes")</f>
        <v>yes</v>
      </c>
      <c r="V393" s="9" t="str">
        <f aca="false" t="array" ref="V393:V393">INDEX(publications!$A$1:$A$1000, MATCH($B393, publications!$B$1:$B$1000, 0))</f>
        <v>Melanie</v>
      </c>
    </row>
    <row r="394" customFormat="false" ht="15" hidden="false" customHeight="false" outlineLevel="0" collapsed="false">
      <c r="A394" s="8" t="str">
        <f aca="false">CONCATENATE(VLOOKUP($B394,publications!$B:$D,3,0), ".", $C394)</f>
        <v>E6FMSYH2.1</v>
      </c>
      <c r="B394" s="12" t="s">
        <v>1622</v>
      </c>
      <c r="C394" s="35" t="n">
        <f aca="false">COUNTIF(B$2:B394,B394)</f>
        <v>1</v>
      </c>
      <c r="D394" s="12" t="s">
        <v>1881</v>
      </c>
      <c r="E394" s="12" t="s">
        <v>2209</v>
      </c>
      <c r="F394" s="12" t="s">
        <v>320</v>
      </c>
      <c r="G394" s="12" t="s">
        <v>2210</v>
      </c>
      <c r="H394" s="12" t="n">
        <v>1976</v>
      </c>
      <c r="I394" s="12" t="s">
        <v>2556</v>
      </c>
      <c r="J394" s="12" t="s">
        <v>2211</v>
      </c>
      <c r="K394" s="8"/>
      <c r="L394" s="12"/>
      <c r="M394" s="38" t="n">
        <v>7.6</v>
      </c>
      <c r="N394" s="37"/>
      <c r="O394" s="12" t="n">
        <v>14</v>
      </c>
      <c r="P394" s="12" t="s">
        <v>2217</v>
      </c>
      <c r="Q394" s="12" t="n">
        <v>2</v>
      </c>
      <c r="R394" s="12" t="s">
        <v>2609</v>
      </c>
      <c r="S394" s="9" t="str">
        <f aca="false">IF(ISNA(VLOOKUP($A394,processing!$A:$B,1,0)), "no", "yes")</f>
        <v>yes</v>
      </c>
      <c r="T394" s="9" t="str">
        <f aca="false">IF(ISNA(VLOOKUP($A394,outputs!$A:$B,1,0)), "no", "yes")</f>
        <v>yes</v>
      </c>
      <c r="U394" s="9" t="str">
        <f aca="false">IF(ISNA(VLOOKUP($A394,accuracy!$A:$B,1,0)), "no", "yes")</f>
        <v>yes</v>
      </c>
      <c r="V394" s="9" t="str">
        <f aca="false" t="array" ref="V394:V394">INDEX(publications!$A$1:$A$1000, MATCH($B394, publications!$B$1:$B$1000, 0))</f>
        <v>Melanie</v>
      </c>
    </row>
    <row r="395" customFormat="false" ht="15" hidden="false" customHeight="false" outlineLevel="0" collapsed="false">
      <c r="A395" s="8" t="str">
        <f aca="false">CONCATENATE(VLOOKUP($B395,publications!$B:$D,3,0), ".", $C395)</f>
        <v>7T8X95KY.1</v>
      </c>
      <c r="B395" s="12" t="s">
        <v>1638</v>
      </c>
      <c r="C395" s="35" t="n">
        <f aca="false">COUNTIF(B$2:B395,B395)</f>
        <v>1</v>
      </c>
      <c r="D395" s="12" t="s">
        <v>1885</v>
      </c>
      <c r="E395" s="12" t="s">
        <v>2274</v>
      </c>
      <c r="F395" s="12" t="s">
        <v>2205</v>
      </c>
      <c r="G395" s="12" t="s">
        <v>2610</v>
      </c>
      <c r="H395" s="12" t="n">
        <v>1968</v>
      </c>
      <c r="I395" s="8"/>
      <c r="J395" s="12" t="s">
        <v>2222</v>
      </c>
      <c r="K395" s="8"/>
      <c r="L395" s="8"/>
      <c r="M395" s="38"/>
      <c r="N395" s="39" t="s">
        <v>2491</v>
      </c>
      <c r="O395" s="8"/>
      <c r="P395" s="8"/>
      <c r="Q395" s="12" t="n">
        <v>2</v>
      </c>
      <c r="R395" s="12" t="s">
        <v>2611</v>
      </c>
      <c r="S395" s="9" t="str">
        <f aca="false">IF(ISNA(VLOOKUP($A395,processing!$A:$B,1,0)), "no", "yes")</f>
        <v>yes</v>
      </c>
      <c r="T395" s="9" t="str">
        <f aca="false">IF(ISNA(VLOOKUP($A395,outputs!$A:$B,1,0)), "no", "yes")</f>
        <v>yes</v>
      </c>
      <c r="U395" s="9" t="str">
        <f aca="false">IF(ISNA(VLOOKUP($A395,accuracy!$A:$B,1,0)), "no", "yes")</f>
        <v>yes</v>
      </c>
      <c r="V395" s="9" t="str">
        <f aca="false" t="array" ref="V395:V395">INDEX(publications!$A$1:$A$1000, MATCH($B395, publications!$B$1:$B$1000, 0))</f>
        <v>Melanie</v>
      </c>
    </row>
    <row r="396" customFormat="false" ht="15" hidden="false" customHeight="false" outlineLevel="0" collapsed="false">
      <c r="A396" s="8" t="str">
        <f aca="false">CONCATENATE(VLOOKUP($B396,publications!$B:$D,3,0), ".", $C396)</f>
        <v>7T8X95KY.2</v>
      </c>
      <c r="B396" s="12" t="s">
        <v>1638</v>
      </c>
      <c r="C396" s="35" t="n">
        <f aca="false">COUNTIF(B$2:B396,B396)</f>
        <v>2</v>
      </c>
      <c r="D396" s="12" t="s">
        <v>1885</v>
      </c>
      <c r="E396" s="12" t="s">
        <v>2274</v>
      </c>
      <c r="F396" s="12" t="s">
        <v>2205</v>
      </c>
      <c r="G396" s="12" t="s">
        <v>2610</v>
      </c>
      <c r="H396" s="12" t="n">
        <v>1979</v>
      </c>
      <c r="I396" s="8"/>
      <c r="J396" s="12" t="s">
        <v>2222</v>
      </c>
      <c r="K396" s="8"/>
      <c r="L396" s="8"/>
      <c r="M396" s="38"/>
      <c r="N396" s="39" t="s">
        <v>2238</v>
      </c>
      <c r="O396" s="8"/>
      <c r="P396" s="8"/>
      <c r="Q396" s="12" t="n">
        <v>3</v>
      </c>
      <c r="R396" s="12" t="s">
        <v>2611</v>
      </c>
      <c r="S396" s="9" t="str">
        <f aca="false">IF(ISNA(VLOOKUP($A396,processing!$A:$B,1,0)), "no", "yes")</f>
        <v>yes</v>
      </c>
      <c r="T396" s="9" t="str">
        <f aca="false">IF(ISNA(VLOOKUP($A396,outputs!$A:$B,1,0)), "no", "yes")</f>
        <v>yes</v>
      </c>
      <c r="U396" s="9" t="str">
        <f aca="false">IF(ISNA(VLOOKUP($A396,accuracy!$A:$B,1,0)), "no", "yes")</f>
        <v>yes</v>
      </c>
      <c r="V396" s="9" t="str">
        <f aca="false" t="array" ref="V396:V396">INDEX(publications!$A$1:$A$1000, MATCH($B396, publications!$B$1:$B$1000, 0))</f>
        <v>Melanie</v>
      </c>
    </row>
    <row r="397" customFormat="false" ht="15" hidden="false" customHeight="false" outlineLevel="0" collapsed="false">
      <c r="A397" s="8" t="str">
        <f aca="false">CONCATENATE(VLOOKUP($B397,publications!$B:$D,3,0), ".", $C397)</f>
        <v>7T8X95KY.3</v>
      </c>
      <c r="B397" s="12" t="s">
        <v>1638</v>
      </c>
      <c r="C397" s="35" t="n">
        <f aca="false">COUNTIF(B$2:B397,B397)</f>
        <v>3</v>
      </c>
      <c r="D397" s="12" t="s">
        <v>1885</v>
      </c>
      <c r="E397" s="12" t="s">
        <v>2274</v>
      </c>
      <c r="F397" s="12" t="s">
        <v>2205</v>
      </c>
      <c r="G397" s="12" t="s">
        <v>2610</v>
      </c>
      <c r="H397" s="12" t="n">
        <v>1999</v>
      </c>
      <c r="I397" s="8"/>
      <c r="J397" s="12" t="s">
        <v>2222</v>
      </c>
      <c r="K397" s="8"/>
      <c r="L397" s="8"/>
      <c r="M397" s="38"/>
      <c r="N397" s="39" t="s">
        <v>2296</v>
      </c>
      <c r="O397" s="8"/>
      <c r="P397" s="8"/>
      <c r="Q397" s="12" t="n">
        <v>7</v>
      </c>
      <c r="R397" s="12" t="s">
        <v>2611</v>
      </c>
      <c r="S397" s="9" t="str">
        <f aca="false">IF(ISNA(VLOOKUP($A397,processing!$A:$B,1,0)), "no", "yes")</f>
        <v>yes</v>
      </c>
      <c r="T397" s="9" t="str">
        <f aca="false">IF(ISNA(VLOOKUP($A397,outputs!$A:$B,1,0)), "no", "yes")</f>
        <v>yes</v>
      </c>
      <c r="U397" s="9" t="str">
        <f aca="false">IF(ISNA(VLOOKUP($A397,accuracy!$A:$B,1,0)), "no", "yes")</f>
        <v>yes</v>
      </c>
      <c r="V397" s="9" t="str">
        <f aca="false" t="array" ref="V397:V397">INDEX(publications!$A$1:$A$1000, MATCH($B397, publications!$B$1:$B$1000, 0))</f>
        <v>Melanie</v>
      </c>
    </row>
    <row r="398" customFormat="false" ht="15" hidden="false" customHeight="false" outlineLevel="0" collapsed="false">
      <c r="A398" s="8" t="str">
        <f aca="false">CONCATENATE(VLOOKUP($B398,publications!$B:$D,3,0), ".", $C398)</f>
        <v>QUZPQPWA.1</v>
      </c>
      <c r="B398" s="12" t="s">
        <v>1666</v>
      </c>
      <c r="C398" s="35" t="n">
        <f aca="false">COUNTIF(B$2:B398,B398)</f>
        <v>1</v>
      </c>
      <c r="D398" s="12" t="s">
        <v>1881</v>
      </c>
      <c r="E398" s="12" t="s">
        <v>2209</v>
      </c>
      <c r="F398" s="12" t="s">
        <v>320</v>
      </c>
      <c r="G398" s="12" t="s">
        <v>2210</v>
      </c>
      <c r="H398" s="12" t="n">
        <v>1980</v>
      </c>
      <c r="I398" s="8"/>
      <c r="J398" s="8"/>
      <c r="K398" s="12" t="n">
        <v>171000</v>
      </c>
      <c r="L398" s="8"/>
      <c r="M398" s="38"/>
      <c r="N398" s="37"/>
      <c r="O398" s="12" t="n">
        <v>14</v>
      </c>
      <c r="P398" s="12" t="s">
        <v>2217</v>
      </c>
      <c r="Q398" s="12" t="n">
        <v>3</v>
      </c>
      <c r="R398" s="12" t="s">
        <v>2612</v>
      </c>
      <c r="S398" s="9" t="str">
        <f aca="false">IF(ISNA(VLOOKUP($A398,processing!$A:$B,1,0)), "no", "yes")</f>
        <v>yes</v>
      </c>
      <c r="T398" s="9" t="str">
        <f aca="false">IF(ISNA(VLOOKUP($A398,outputs!$A:$B,1,0)), "no", "yes")</f>
        <v>yes</v>
      </c>
      <c r="U398" s="9" t="str">
        <f aca="false">IF(ISNA(VLOOKUP($A398,accuracy!$A:$B,1,0)), "no", "yes")</f>
        <v>yes</v>
      </c>
      <c r="V398" s="9" t="str">
        <f aca="false" t="array" ref="V398:V398">INDEX(publications!$A$1:$A$1000, MATCH($B398, publications!$B$1:$B$1000, 0))</f>
        <v>Melanie</v>
      </c>
    </row>
    <row r="399" customFormat="false" ht="15" hidden="false" customHeight="false" outlineLevel="0" collapsed="false">
      <c r="A399" s="8" t="str">
        <f aca="false">CONCATENATE(VLOOKUP($B399,publications!$B:$D,3,0), ".", $C399)</f>
        <v>QUZPQPWA.2</v>
      </c>
      <c r="B399" s="12" t="s">
        <v>1666</v>
      </c>
      <c r="C399" s="35" t="n">
        <f aca="false">COUNTIF(B$2:B399,B399)</f>
        <v>2</v>
      </c>
      <c r="D399" s="12" t="s">
        <v>1881</v>
      </c>
      <c r="E399" s="12" t="s">
        <v>2209</v>
      </c>
      <c r="F399" s="12" t="s">
        <v>320</v>
      </c>
      <c r="G399" s="12" t="s">
        <v>2210</v>
      </c>
      <c r="H399" s="12" t="n">
        <v>1980</v>
      </c>
      <c r="I399" s="8"/>
      <c r="J399" s="8"/>
      <c r="K399" s="12" t="n">
        <v>171000</v>
      </c>
      <c r="L399" s="8"/>
      <c r="M399" s="38"/>
      <c r="N399" s="37"/>
      <c r="O399" s="12" t="n">
        <v>14</v>
      </c>
      <c r="P399" s="12" t="s">
        <v>2217</v>
      </c>
      <c r="Q399" s="12" t="n">
        <v>3</v>
      </c>
      <c r="R399" s="12" t="s">
        <v>2613</v>
      </c>
      <c r="S399" s="9" t="str">
        <f aca="false">IF(ISNA(VLOOKUP($A399,processing!$A:$B,1,0)), "no", "yes")</f>
        <v>yes</v>
      </c>
      <c r="T399" s="9" t="str">
        <f aca="false">IF(ISNA(VLOOKUP($A399,outputs!$A:$B,1,0)), "no", "yes")</f>
        <v>yes</v>
      </c>
      <c r="U399" s="9" t="str">
        <f aca="false">IF(ISNA(VLOOKUP($A399,accuracy!$A:$B,1,0)), "no", "yes")</f>
        <v>yes</v>
      </c>
      <c r="V399" s="9" t="str">
        <f aca="false" t="array" ref="V399:V399">INDEX(publications!$A$1:$A$1000, MATCH($B399, publications!$B$1:$B$1000, 0))</f>
        <v>Melanie</v>
      </c>
    </row>
    <row r="400" customFormat="false" ht="15" hidden="false" customHeight="false" outlineLevel="0" collapsed="false">
      <c r="A400" s="8" t="str">
        <f aca="false">CONCATENATE(VLOOKUP($B400,publications!$B:$D,3,0), ".", $C400)</f>
        <v>UKWG7DZS.1</v>
      </c>
      <c r="B400" s="12" t="s">
        <v>1673</v>
      </c>
      <c r="C400" s="35" t="n">
        <f aca="false">COUNTIF(B$2:B400,B400)</f>
        <v>1</v>
      </c>
      <c r="D400" s="12" t="s">
        <v>1885</v>
      </c>
      <c r="E400" s="12" t="s">
        <v>1448</v>
      </c>
      <c r="F400" s="12" t="s">
        <v>2205</v>
      </c>
      <c r="G400" s="12" t="s">
        <v>2215</v>
      </c>
      <c r="H400" s="12" t="n">
        <v>1976</v>
      </c>
      <c r="I400" s="12" t="n">
        <v>1976</v>
      </c>
      <c r="J400" s="12" t="s">
        <v>2207</v>
      </c>
      <c r="K400" s="8"/>
      <c r="L400" s="8"/>
      <c r="M400" s="38"/>
      <c r="N400" s="39" t="s">
        <v>2614</v>
      </c>
      <c r="O400" s="8"/>
      <c r="P400" s="8"/>
      <c r="Q400" s="12" t="n">
        <v>8</v>
      </c>
      <c r="R400" s="8"/>
      <c r="S400" s="9" t="str">
        <f aca="false">IF(ISNA(VLOOKUP($A400,processing!$A:$B,1,0)), "no", "yes")</f>
        <v>yes</v>
      </c>
      <c r="T400" s="9" t="str">
        <f aca="false">IF(ISNA(VLOOKUP($A400,outputs!$A:$B,1,0)), "no", "yes")</f>
        <v>yes</v>
      </c>
      <c r="U400" s="9" t="str">
        <f aca="false">IF(ISNA(VLOOKUP($A400,accuracy!$A:$B,1,0)), "no", "yes")</f>
        <v>yes</v>
      </c>
      <c r="V400" s="9" t="str">
        <f aca="false" t="array" ref="V400:V400">INDEX(publications!$A$1:$A$1000, MATCH($B400, publications!$B$1:$B$1000, 0))</f>
        <v>Melanie</v>
      </c>
    </row>
    <row r="401" customFormat="false" ht="15" hidden="false" customHeight="false" outlineLevel="0" collapsed="false">
      <c r="A401" s="8" t="str">
        <f aca="false">CONCATENATE(VLOOKUP($B401,publications!$B:$D,3,0), ".", $C401)</f>
        <v>UKWG7DZS.2</v>
      </c>
      <c r="B401" s="12" t="s">
        <v>1673</v>
      </c>
      <c r="C401" s="35" t="n">
        <f aca="false">COUNTIF(B$2:B401,B401)</f>
        <v>2</v>
      </c>
      <c r="D401" s="12" t="s">
        <v>1885</v>
      </c>
      <c r="E401" s="12" t="s">
        <v>1448</v>
      </c>
      <c r="F401" s="12" t="s">
        <v>2205</v>
      </c>
      <c r="G401" s="12" t="s">
        <v>2215</v>
      </c>
      <c r="H401" s="12" t="n">
        <v>1982</v>
      </c>
      <c r="I401" s="12" t="n">
        <v>1982</v>
      </c>
      <c r="J401" s="12" t="s">
        <v>2207</v>
      </c>
      <c r="K401" s="8"/>
      <c r="L401" s="8"/>
      <c r="M401" s="38"/>
      <c r="N401" s="39" t="s">
        <v>2244</v>
      </c>
      <c r="O401" s="8"/>
      <c r="P401" s="8"/>
      <c r="Q401" s="12" t="n">
        <v>10</v>
      </c>
      <c r="R401" s="8"/>
      <c r="S401" s="9" t="str">
        <f aca="false">IF(ISNA(VLOOKUP($A401,processing!$A:$B,1,0)), "no", "yes")</f>
        <v>yes</v>
      </c>
      <c r="T401" s="9" t="str">
        <f aca="false">IF(ISNA(VLOOKUP($A401,outputs!$A:$B,1,0)), "no", "yes")</f>
        <v>yes</v>
      </c>
      <c r="U401" s="9" t="str">
        <f aca="false">IF(ISNA(VLOOKUP($A401,accuracy!$A:$B,1,0)), "no", "yes")</f>
        <v>yes</v>
      </c>
      <c r="V401" s="9" t="str">
        <f aca="false" t="array" ref="V401:V401">INDEX(publications!$A$1:$A$1000, MATCH($B401, publications!$B$1:$B$1000, 0))</f>
        <v>Melanie</v>
      </c>
    </row>
    <row r="402" customFormat="false" ht="15" hidden="false" customHeight="false" outlineLevel="0" collapsed="false">
      <c r="A402" s="8" t="str">
        <f aca="false">CONCATENATE(VLOOKUP($B402,publications!$B:$D,3,0), ".", $C402)</f>
        <v>UKWG7DZS.3</v>
      </c>
      <c r="B402" s="12" t="s">
        <v>1673</v>
      </c>
      <c r="C402" s="35" t="n">
        <f aca="false">COUNTIF(B$2:B402,B402)</f>
        <v>3</v>
      </c>
      <c r="D402" s="12" t="s">
        <v>1885</v>
      </c>
      <c r="E402" s="12" t="s">
        <v>1448</v>
      </c>
      <c r="F402" s="12" t="s">
        <v>2205</v>
      </c>
      <c r="G402" s="12" t="s">
        <v>2215</v>
      </c>
      <c r="H402" s="12" t="n">
        <v>1987</v>
      </c>
      <c r="I402" s="12" t="n">
        <v>1987</v>
      </c>
      <c r="J402" s="12" t="s">
        <v>2207</v>
      </c>
      <c r="K402" s="8"/>
      <c r="L402" s="8"/>
      <c r="M402" s="38"/>
      <c r="N402" s="39" t="s">
        <v>2615</v>
      </c>
      <c r="O402" s="8"/>
      <c r="P402" s="8"/>
      <c r="Q402" s="12" t="n">
        <v>7</v>
      </c>
      <c r="R402" s="8"/>
      <c r="S402" s="9" t="str">
        <f aca="false">IF(ISNA(VLOOKUP($A402,processing!$A:$B,1,0)), "no", "yes")</f>
        <v>yes</v>
      </c>
      <c r="T402" s="9" t="str">
        <f aca="false">IF(ISNA(VLOOKUP($A402,outputs!$A:$B,1,0)), "no", "yes")</f>
        <v>yes</v>
      </c>
      <c r="U402" s="9" t="str">
        <f aca="false">IF(ISNA(VLOOKUP($A402,accuracy!$A:$B,1,0)), "no", "yes")</f>
        <v>yes</v>
      </c>
      <c r="V402" s="9" t="str">
        <f aca="false" t="array" ref="V402:V402">INDEX(publications!$A$1:$A$1000, MATCH($B402, publications!$B$1:$B$1000, 0))</f>
        <v>Melanie</v>
      </c>
    </row>
    <row r="403" customFormat="false" ht="15" hidden="false" customHeight="false" outlineLevel="0" collapsed="false">
      <c r="A403" s="8" t="str">
        <f aca="false">CONCATENATE(VLOOKUP($B403,publications!$B:$D,3,0), ".", $C403)</f>
        <v>UKWG7DZS.4</v>
      </c>
      <c r="B403" s="12" t="s">
        <v>1673</v>
      </c>
      <c r="C403" s="35" t="n">
        <f aca="false">COUNTIF(B$2:B403,B403)</f>
        <v>4</v>
      </c>
      <c r="D403" s="12" t="s">
        <v>1885</v>
      </c>
      <c r="E403" s="12" t="s">
        <v>1448</v>
      </c>
      <c r="F403" s="12" t="s">
        <v>2205</v>
      </c>
      <c r="G403" s="12" t="s">
        <v>2215</v>
      </c>
      <c r="H403" s="12" t="n">
        <v>1990</v>
      </c>
      <c r="I403" s="12" t="n">
        <v>1990</v>
      </c>
      <c r="J403" s="12" t="s">
        <v>2207</v>
      </c>
      <c r="K403" s="8"/>
      <c r="L403" s="8"/>
      <c r="M403" s="38"/>
      <c r="N403" s="39" t="s">
        <v>2616</v>
      </c>
      <c r="O403" s="8"/>
      <c r="P403" s="8"/>
      <c r="Q403" s="12" t="n">
        <v>5</v>
      </c>
      <c r="R403" s="8"/>
      <c r="S403" s="9" t="str">
        <f aca="false">IF(ISNA(VLOOKUP($A403,processing!$A:$B,1,0)), "no", "yes")</f>
        <v>yes</v>
      </c>
      <c r="T403" s="9" t="str">
        <f aca="false">IF(ISNA(VLOOKUP($A403,outputs!$A:$B,1,0)), "no", "yes")</f>
        <v>yes</v>
      </c>
      <c r="U403" s="9" t="str">
        <f aca="false">IF(ISNA(VLOOKUP($A403,accuracy!$A:$B,1,0)), "no", "yes")</f>
        <v>yes</v>
      </c>
      <c r="V403" s="9" t="str">
        <f aca="false" t="array" ref="V403:V403">INDEX(publications!$A$1:$A$1000, MATCH($B403, publications!$B$1:$B$1000, 0))</f>
        <v>Melanie</v>
      </c>
    </row>
    <row r="404" customFormat="false" ht="15" hidden="false" customHeight="false" outlineLevel="0" collapsed="false">
      <c r="A404" s="8" t="str">
        <f aca="false">CONCATENATE(VLOOKUP($B404,publications!$B:$D,3,0), ".", $C404)</f>
        <v>2AR5AVGG.1</v>
      </c>
      <c r="B404" s="12" t="s">
        <v>1686</v>
      </c>
      <c r="C404" s="35" t="n">
        <f aca="false">COUNTIF(B$2:B404,B404)</f>
        <v>1</v>
      </c>
      <c r="D404" s="12" t="s">
        <v>1885</v>
      </c>
      <c r="E404" s="12" t="s">
        <v>2249</v>
      </c>
      <c r="F404" s="12" t="s">
        <v>2205</v>
      </c>
      <c r="G404" s="12" t="s">
        <v>2617</v>
      </c>
      <c r="H404" s="12" t="n">
        <v>1953</v>
      </c>
      <c r="I404" s="12" t="n">
        <v>1953</v>
      </c>
      <c r="J404" s="12" t="s">
        <v>2207</v>
      </c>
      <c r="K404" s="12" t="n">
        <v>6140</v>
      </c>
      <c r="L404" s="8"/>
      <c r="M404" s="38" t="n">
        <v>0.5</v>
      </c>
      <c r="N404" s="39" t="s">
        <v>2292</v>
      </c>
      <c r="O404" s="12" t="n">
        <v>42</v>
      </c>
      <c r="P404" s="12" t="s">
        <v>2217</v>
      </c>
      <c r="Q404" s="12" t="n">
        <v>2</v>
      </c>
      <c r="R404" s="12" t="s">
        <v>2618</v>
      </c>
      <c r="S404" s="9" t="str">
        <f aca="false">IF(ISNA(VLOOKUP($A404,processing!$A:$B,1,0)), "no", "yes")</f>
        <v>yes</v>
      </c>
      <c r="T404" s="9" t="str">
        <f aca="false">IF(ISNA(VLOOKUP($A404,outputs!$A:$B,1,0)), "no", "yes")</f>
        <v>yes</v>
      </c>
      <c r="U404" s="9" t="str">
        <f aca="false">IF(ISNA(VLOOKUP($A404,accuracy!$A:$B,1,0)), "no", "yes")</f>
        <v>yes</v>
      </c>
      <c r="V404" s="9" t="str">
        <f aca="false" t="array" ref="V404:V404">INDEX(publications!$A$1:$A$1000, MATCH($B404, publications!$B$1:$B$1000, 0))</f>
        <v>Melanie</v>
      </c>
    </row>
    <row r="405" customFormat="false" ht="15" hidden="false" customHeight="false" outlineLevel="0" collapsed="false">
      <c r="A405" s="8" t="str">
        <f aca="false">CONCATENATE(VLOOKUP($B405,publications!$B:$D,3,0), ".", $C405)</f>
        <v>2AR5AVGG.2</v>
      </c>
      <c r="B405" s="12" t="s">
        <v>1686</v>
      </c>
      <c r="C405" s="35" t="n">
        <f aca="false">COUNTIF(B$2:B405,B405)</f>
        <v>2</v>
      </c>
      <c r="D405" s="12" t="s">
        <v>1885</v>
      </c>
      <c r="E405" s="12" t="s">
        <v>2249</v>
      </c>
      <c r="F405" s="12" t="s">
        <v>2205</v>
      </c>
      <c r="G405" s="12" t="s">
        <v>2617</v>
      </c>
      <c r="H405" s="12" t="n">
        <v>1971</v>
      </c>
      <c r="I405" s="12" t="n">
        <v>1971</v>
      </c>
      <c r="J405" s="12" t="s">
        <v>2207</v>
      </c>
      <c r="K405" s="12" t="n">
        <v>2240</v>
      </c>
      <c r="L405" s="8"/>
      <c r="M405" s="38" t="n">
        <v>0.31</v>
      </c>
      <c r="N405" s="39" t="s">
        <v>2619</v>
      </c>
      <c r="O405" s="12" t="n">
        <v>42</v>
      </c>
      <c r="P405" s="12" t="s">
        <v>2217</v>
      </c>
      <c r="Q405" s="12" t="n">
        <v>2</v>
      </c>
      <c r="R405" s="12" t="s">
        <v>2618</v>
      </c>
      <c r="S405" s="9" t="str">
        <f aca="false">IF(ISNA(VLOOKUP($A405,processing!$A:$B,1,0)), "no", "yes")</f>
        <v>yes</v>
      </c>
      <c r="T405" s="9" t="str">
        <f aca="false">IF(ISNA(VLOOKUP($A405,outputs!$A:$B,1,0)), "no", "yes")</f>
        <v>yes</v>
      </c>
      <c r="U405" s="9" t="str">
        <f aca="false">IF(ISNA(VLOOKUP($A405,accuracy!$A:$B,1,0)), "no", "yes")</f>
        <v>yes</v>
      </c>
      <c r="V405" s="9" t="str">
        <f aca="false" t="array" ref="V405:V405">INDEX(publications!$A$1:$A$1000, MATCH($B405, publications!$B$1:$B$1000, 0))</f>
        <v>Melanie</v>
      </c>
    </row>
    <row r="406" customFormat="false" ht="15" hidden="false" customHeight="false" outlineLevel="0" collapsed="false">
      <c r="A406" s="8" t="str">
        <f aca="false">CONCATENATE(VLOOKUP($B406,publications!$B:$D,3,0), ".", $C406)</f>
        <v>2AR5AVGG.3</v>
      </c>
      <c r="B406" s="12" t="s">
        <v>1686</v>
      </c>
      <c r="C406" s="35" t="n">
        <f aca="false">COUNTIF(B$2:B406,B406)</f>
        <v>3</v>
      </c>
      <c r="D406" s="12" t="s">
        <v>1885</v>
      </c>
      <c r="E406" s="12" t="s">
        <v>2249</v>
      </c>
      <c r="F406" s="12" t="s">
        <v>2205</v>
      </c>
      <c r="G406" s="12" t="s">
        <v>2620</v>
      </c>
      <c r="H406" s="12" t="n">
        <v>1973</v>
      </c>
      <c r="I406" s="12" t="n">
        <v>1973</v>
      </c>
      <c r="J406" s="12" t="s">
        <v>2207</v>
      </c>
      <c r="K406" s="12" t="n">
        <v>950</v>
      </c>
      <c r="L406" s="8"/>
      <c r="M406" s="38" t="n">
        <v>0.06</v>
      </c>
      <c r="N406" s="39" t="s">
        <v>2398</v>
      </c>
      <c r="O406" s="12" t="n">
        <v>15</v>
      </c>
      <c r="P406" s="12" t="s">
        <v>2217</v>
      </c>
      <c r="Q406" s="12" t="n">
        <v>2</v>
      </c>
      <c r="R406" s="12" t="s">
        <v>2621</v>
      </c>
      <c r="S406" s="9" t="str">
        <f aca="false">IF(ISNA(VLOOKUP($A406,processing!$A:$B,1,0)), "no", "yes")</f>
        <v>yes</v>
      </c>
      <c r="T406" s="9" t="str">
        <f aca="false">IF(ISNA(VLOOKUP($A406,outputs!$A:$B,1,0)), "no", "yes")</f>
        <v>yes</v>
      </c>
      <c r="U406" s="9" t="str">
        <f aca="false">IF(ISNA(VLOOKUP($A406,accuracy!$A:$B,1,0)), "no", "yes")</f>
        <v>yes</v>
      </c>
      <c r="V406" s="9" t="str">
        <f aca="false" t="array" ref="V406:V406">INDEX(publications!$A$1:$A$1000, MATCH($B406, publications!$B$1:$B$1000, 0))</f>
        <v>Melanie</v>
      </c>
    </row>
    <row r="407" customFormat="false" ht="15" hidden="false" customHeight="false" outlineLevel="0" collapsed="false">
      <c r="A407" s="8" t="str">
        <f aca="false">CONCATENATE(VLOOKUP($B407,publications!$B:$D,3,0), ".", $C407)</f>
        <v>2AR5AVGG.4</v>
      </c>
      <c r="B407" s="12" t="s">
        <v>1686</v>
      </c>
      <c r="C407" s="35" t="n">
        <f aca="false">COUNTIF(B$2:B407,B407)</f>
        <v>4</v>
      </c>
      <c r="D407" s="12" t="s">
        <v>1885</v>
      </c>
      <c r="E407" s="12" t="s">
        <v>2249</v>
      </c>
      <c r="F407" s="12" t="s">
        <v>2205</v>
      </c>
      <c r="G407" s="12" t="s">
        <v>2620</v>
      </c>
      <c r="H407" s="12" t="n">
        <v>1990</v>
      </c>
      <c r="I407" s="12" t="n">
        <v>1990</v>
      </c>
      <c r="J407" s="12" t="s">
        <v>2207</v>
      </c>
      <c r="K407" s="12" t="n">
        <v>2120</v>
      </c>
      <c r="L407" s="8"/>
      <c r="M407" s="38" t="n">
        <v>0.18</v>
      </c>
      <c r="N407" s="39" t="s">
        <v>2292</v>
      </c>
      <c r="O407" s="12" t="n">
        <v>15</v>
      </c>
      <c r="P407" s="12" t="s">
        <v>2217</v>
      </c>
      <c r="Q407" s="12" t="n">
        <v>2</v>
      </c>
      <c r="R407" s="12" t="s">
        <v>2621</v>
      </c>
      <c r="S407" s="9" t="str">
        <f aca="false">IF(ISNA(VLOOKUP($A407,processing!$A:$B,1,0)), "no", "yes")</f>
        <v>yes</v>
      </c>
      <c r="T407" s="9" t="str">
        <f aca="false">IF(ISNA(VLOOKUP($A407,outputs!$A:$B,1,0)), "no", "yes")</f>
        <v>yes</v>
      </c>
      <c r="U407" s="9" t="str">
        <f aca="false">IF(ISNA(VLOOKUP($A407,accuracy!$A:$B,1,0)), "no", "yes")</f>
        <v>yes</v>
      </c>
      <c r="V407" s="9" t="str">
        <f aca="false" t="array" ref="V407:V407">INDEX(publications!$A$1:$A$1000, MATCH($B407, publications!$B$1:$B$1000, 0))</f>
        <v>Melanie</v>
      </c>
    </row>
    <row r="408" customFormat="false" ht="15" hidden="false" customHeight="false" outlineLevel="0" collapsed="false">
      <c r="A408" s="8" t="str">
        <f aca="false">CONCATENATE(VLOOKUP($B408,publications!$B:$D,3,0), ".", $C408)</f>
        <v>RCZYWWZJ.1</v>
      </c>
      <c r="B408" s="12" t="s">
        <v>1689</v>
      </c>
      <c r="C408" s="35" t="n">
        <f aca="false">COUNTIF(B$2:B408,B408)</f>
        <v>1</v>
      </c>
      <c r="D408" s="12" t="s">
        <v>1881</v>
      </c>
      <c r="E408" s="12" t="s">
        <v>2209</v>
      </c>
      <c r="F408" s="12" t="s">
        <v>320</v>
      </c>
      <c r="G408" s="12" t="s">
        <v>2210</v>
      </c>
      <c r="H408" s="12" t="n">
        <v>1975</v>
      </c>
      <c r="I408" s="12" t="n">
        <v>1975</v>
      </c>
      <c r="J408" s="8"/>
      <c r="K408" s="8"/>
      <c r="L408" s="8"/>
      <c r="M408" s="38" t="n">
        <v>7.6</v>
      </c>
      <c r="N408" s="37"/>
      <c r="O408" s="12" t="n">
        <v>7</v>
      </c>
      <c r="P408" s="12" t="s">
        <v>2217</v>
      </c>
      <c r="Q408" s="12" t="n">
        <v>2</v>
      </c>
      <c r="R408" s="12" t="s">
        <v>2622</v>
      </c>
      <c r="S408" s="9" t="str">
        <f aca="false">IF(ISNA(VLOOKUP($A408,processing!$A:$B,1,0)), "no", "yes")</f>
        <v>yes</v>
      </c>
      <c r="T408" s="9" t="str">
        <f aca="false">IF(ISNA(VLOOKUP($A408,outputs!$A:$B,1,0)), "no", "yes")</f>
        <v>yes</v>
      </c>
      <c r="U408" s="9" t="str">
        <f aca="false">IF(ISNA(VLOOKUP($A408,accuracy!$A:$B,1,0)), "no", "yes")</f>
        <v>yes</v>
      </c>
      <c r="V408" s="9" t="str">
        <f aca="false" t="array" ref="V408:V408">INDEX(publications!$A$1:$A$1000, MATCH($B408, publications!$B$1:$B$1000, 0))</f>
        <v>Melanie</v>
      </c>
    </row>
    <row r="409" customFormat="false" ht="15" hidden="false" customHeight="false" outlineLevel="0" collapsed="false">
      <c r="A409" s="8" t="str">
        <f aca="false">CONCATENATE(VLOOKUP($B409,publications!$B:$D,3,0), ".", $C409)</f>
        <v>2ARJBDQ8.1</v>
      </c>
      <c r="B409" s="12" t="s">
        <v>1691</v>
      </c>
      <c r="C409" s="35" t="n">
        <f aca="false">COUNTIF(B$2:B409,B409)</f>
        <v>1</v>
      </c>
      <c r="D409" s="12" t="s">
        <v>1885</v>
      </c>
      <c r="E409" s="12" t="s">
        <v>2249</v>
      </c>
      <c r="F409" s="12" t="s">
        <v>320</v>
      </c>
      <c r="G409" s="12" t="s">
        <v>2623</v>
      </c>
      <c r="H409" s="12" t="n">
        <v>1946</v>
      </c>
      <c r="I409" s="12" t="n">
        <v>1953</v>
      </c>
      <c r="J409" s="12" t="s">
        <v>2207</v>
      </c>
      <c r="K409" s="8"/>
      <c r="L409" s="8"/>
      <c r="M409" s="38"/>
      <c r="N409" s="37"/>
      <c r="O409" s="8"/>
      <c r="P409" s="8"/>
      <c r="Q409" s="12" t="n">
        <v>14</v>
      </c>
      <c r="R409" s="12" t="s">
        <v>2624</v>
      </c>
      <c r="S409" s="9" t="str">
        <f aca="false">IF(ISNA(VLOOKUP($A409,processing!$A:$B,1,0)), "no", "yes")</f>
        <v>yes</v>
      </c>
      <c r="T409" s="9" t="str">
        <f aca="false">IF(ISNA(VLOOKUP($A409,outputs!$A:$B,1,0)), "no", "yes")</f>
        <v>yes</v>
      </c>
      <c r="U409" s="9" t="str">
        <f aca="false">IF(ISNA(VLOOKUP($A409,accuracy!$A:$B,1,0)), "no", "yes")</f>
        <v>yes</v>
      </c>
      <c r="V409" s="9" t="str">
        <f aca="false" t="array" ref="V409:V409">INDEX(publications!$A$1:$A$1000, MATCH($B409, publications!$B$1:$B$1000, 0))</f>
        <v>Melanie</v>
      </c>
    </row>
    <row r="410" customFormat="false" ht="15" hidden="false" customHeight="false" outlineLevel="0" collapsed="false">
      <c r="A410" s="8" t="str">
        <f aca="false">CONCATENATE(VLOOKUP($B410,publications!$B:$D,3,0), ".", $C410)</f>
        <v>2ARJBDQ8.2</v>
      </c>
      <c r="B410" s="12" t="s">
        <v>1691</v>
      </c>
      <c r="C410" s="35" t="n">
        <f aca="false">COUNTIF(B$2:B410,B410)</f>
        <v>2</v>
      </c>
      <c r="D410" s="12" t="s">
        <v>1885</v>
      </c>
      <c r="E410" s="12" t="s">
        <v>2249</v>
      </c>
      <c r="F410" s="12" t="s">
        <v>320</v>
      </c>
      <c r="G410" s="12" t="s">
        <v>2625</v>
      </c>
      <c r="H410" s="12" t="n">
        <v>2006</v>
      </c>
      <c r="I410" s="12" t="n">
        <v>2006</v>
      </c>
      <c r="J410" s="12" t="s">
        <v>2207</v>
      </c>
      <c r="K410" s="8"/>
      <c r="L410" s="8"/>
      <c r="M410" s="38"/>
      <c r="N410" s="37"/>
      <c r="O410" s="8"/>
      <c r="P410" s="8"/>
      <c r="Q410" s="12" t="n">
        <v>10</v>
      </c>
      <c r="R410" s="12" t="s">
        <v>2626</v>
      </c>
      <c r="S410" s="9" t="str">
        <f aca="false">IF(ISNA(VLOOKUP($A410,processing!$A:$B,1,0)), "no", "yes")</f>
        <v>yes</v>
      </c>
      <c r="T410" s="9" t="str">
        <f aca="false">IF(ISNA(VLOOKUP($A410,outputs!$A:$B,1,0)), "no", "yes")</f>
        <v>yes</v>
      </c>
      <c r="U410" s="9" t="str">
        <f aca="false">IF(ISNA(VLOOKUP($A410,accuracy!$A:$B,1,0)), "no", "yes")</f>
        <v>yes</v>
      </c>
      <c r="V410" s="9" t="str">
        <f aca="false" t="array" ref="V410:V410">INDEX(publications!$A$1:$A$1000, MATCH($B410, publications!$B$1:$B$1000, 0))</f>
        <v>Melanie</v>
      </c>
    </row>
    <row r="411" customFormat="false" ht="15" hidden="false" customHeight="false" outlineLevel="0" collapsed="false">
      <c r="A411" s="8" t="str">
        <f aca="false">CONCATENATE(VLOOKUP($B411,publications!$B:$D,3,0), ".", $C411)</f>
        <v>2ARJBDQ8.3</v>
      </c>
      <c r="B411" s="12" t="s">
        <v>1691</v>
      </c>
      <c r="C411" s="35" t="n">
        <f aca="false">COUNTIF(B$2:B411,B411)</f>
        <v>3</v>
      </c>
      <c r="D411" s="12" t="s">
        <v>1973</v>
      </c>
      <c r="E411" s="12" t="s">
        <v>2249</v>
      </c>
      <c r="F411" s="12" t="s">
        <v>320</v>
      </c>
      <c r="G411" s="12" t="s">
        <v>2625</v>
      </c>
      <c r="H411" s="12" t="n">
        <v>1954</v>
      </c>
      <c r="I411" s="12" t="n">
        <v>1954</v>
      </c>
      <c r="J411" s="12" t="s">
        <v>2207</v>
      </c>
      <c r="K411" s="8"/>
      <c r="L411" s="8"/>
      <c r="M411" s="38"/>
      <c r="N411" s="37"/>
      <c r="O411" s="8"/>
      <c r="P411" s="8"/>
      <c r="Q411" s="12" t="n">
        <v>7</v>
      </c>
      <c r="R411" s="12" t="s">
        <v>2627</v>
      </c>
      <c r="S411" s="9" t="str">
        <f aca="false">IF(ISNA(VLOOKUP($A411,processing!$A:$B,1,0)), "no", "yes")</f>
        <v>yes</v>
      </c>
      <c r="T411" s="9" t="str">
        <f aca="false">IF(ISNA(VLOOKUP($A411,outputs!$A:$B,1,0)), "no", "yes")</f>
        <v>yes</v>
      </c>
      <c r="U411" s="9" t="str">
        <f aca="false">IF(ISNA(VLOOKUP($A411,accuracy!$A:$B,1,0)), "no", "yes")</f>
        <v>yes</v>
      </c>
      <c r="V411" s="9" t="str">
        <f aca="false" t="array" ref="V411:V411">INDEX(publications!$A$1:$A$1000, MATCH($B411, publications!$B$1:$B$1000, 0))</f>
        <v>Melanie</v>
      </c>
    </row>
    <row r="412" customFormat="false" ht="15" hidden="false" customHeight="false" outlineLevel="0" collapsed="false">
      <c r="A412" s="8" t="str">
        <f aca="false">CONCATENATE(VLOOKUP($B412,publications!$B:$D,3,0), ".", $C412)</f>
        <v>2ARJBDQ8.4</v>
      </c>
      <c r="B412" s="12" t="s">
        <v>1691</v>
      </c>
      <c r="C412" s="35" t="n">
        <f aca="false">COUNTIF(B$2:B412,B412)</f>
        <v>4</v>
      </c>
      <c r="D412" s="12" t="s">
        <v>1973</v>
      </c>
      <c r="E412" s="12" t="s">
        <v>2249</v>
      </c>
      <c r="F412" s="12" t="s">
        <v>320</v>
      </c>
      <c r="G412" s="12" t="s">
        <v>2625</v>
      </c>
      <c r="H412" s="12" t="n">
        <v>1949</v>
      </c>
      <c r="I412" s="12" t="n">
        <v>1949</v>
      </c>
      <c r="J412" s="12" t="s">
        <v>2207</v>
      </c>
      <c r="K412" s="8"/>
      <c r="L412" s="8"/>
      <c r="M412" s="38"/>
      <c r="N412" s="37"/>
      <c r="O412" s="8"/>
      <c r="P412" s="8"/>
      <c r="Q412" s="12" t="n">
        <v>4</v>
      </c>
      <c r="R412" s="12" t="s">
        <v>2628</v>
      </c>
      <c r="S412" s="9" t="str">
        <f aca="false">IF(ISNA(VLOOKUP($A412,processing!$A:$B,1,0)), "no", "yes")</f>
        <v>yes</v>
      </c>
      <c r="T412" s="9" t="str">
        <f aca="false">IF(ISNA(VLOOKUP($A412,outputs!$A:$B,1,0)), "no", "yes")</f>
        <v>yes</v>
      </c>
      <c r="U412" s="9" t="str">
        <f aca="false">IF(ISNA(VLOOKUP($A412,accuracy!$A:$B,1,0)), "no", "yes")</f>
        <v>yes</v>
      </c>
      <c r="V412" s="9" t="str">
        <f aca="false" t="array" ref="V412:V412">INDEX(publications!$A$1:$A$1000, MATCH($B412, publications!$B$1:$B$1000, 0))</f>
        <v>Melanie</v>
      </c>
    </row>
    <row r="413" customFormat="false" ht="15" hidden="false" customHeight="false" outlineLevel="0" collapsed="false">
      <c r="A413" s="8" t="str">
        <f aca="false">CONCATENATE(VLOOKUP($B413,publications!$B:$D,3,0), ".", $C413)</f>
        <v>4NGVH92Z.1</v>
      </c>
      <c r="B413" s="12" t="s">
        <v>1700</v>
      </c>
      <c r="C413" s="35" t="n">
        <f aca="false">COUNTIF(B$2:B413,B413)</f>
        <v>1</v>
      </c>
      <c r="D413" s="12" t="s">
        <v>1881</v>
      </c>
      <c r="E413" s="12" t="s">
        <v>2209</v>
      </c>
      <c r="F413" s="12" t="s">
        <v>320</v>
      </c>
      <c r="G413" s="12" t="s">
        <v>2210</v>
      </c>
      <c r="H413" s="12" t="n">
        <v>1975</v>
      </c>
      <c r="I413" s="8"/>
      <c r="J413" s="12" t="s">
        <v>2211</v>
      </c>
      <c r="K413" s="8"/>
      <c r="L413" s="8"/>
      <c r="M413" s="38"/>
      <c r="N413" s="37"/>
      <c r="O413" s="8"/>
      <c r="P413" s="8"/>
      <c r="Q413" s="12" t="n">
        <v>3</v>
      </c>
      <c r="R413" s="12" t="s">
        <v>2629</v>
      </c>
      <c r="S413" s="9" t="str">
        <f aca="false">IF(ISNA(VLOOKUP($A413,processing!$A:$B,1,0)), "no", "yes")</f>
        <v>yes</v>
      </c>
      <c r="T413" s="9" t="str">
        <f aca="false">IF(ISNA(VLOOKUP($A413,outputs!$A:$B,1,0)), "no", "yes")</f>
        <v>yes</v>
      </c>
      <c r="U413" s="9" t="str">
        <f aca="false">IF(ISNA(VLOOKUP($A413,accuracy!$A:$B,1,0)), "no", "yes")</f>
        <v>yes</v>
      </c>
      <c r="V413" s="9" t="str">
        <f aca="false" t="array" ref="V413:V413">INDEX(publications!$A$1:$A$1000, MATCH($B413, publications!$B$1:$B$1000, 0))</f>
        <v>Melanie</v>
      </c>
    </row>
    <row r="414" customFormat="false" ht="15" hidden="false" customHeight="false" outlineLevel="0" collapsed="false">
      <c r="A414" s="8" t="str">
        <f aca="false">CONCATENATE(VLOOKUP($B414,publications!$B:$D,3,0), ".", $C414)</f>
        <v>KB29BMY8.1</v>
      </c>
      <c r="B414" s="12" t="s">
        <v>1471</v>
      </c>
      <c r="C414" s="35" t="n">
        <f aca="false">COUNTIF(B$2:B414,B414)</f>
        <v>1</v>
      </c>
      <c r="D414" s="12" t="s">
        <v>1885</v>
      </c>
      <c r="E414" s="12" t="s">
        <v>2234</v>
      </c>
      <c r="F414" s="12" t="s">
        <v>2205</v>
      </c>
      <c r="G414" s="12" t="s">
        <v>2240</v>
      </c>
      <c r="H414" s="12" t="n">
        <v>1945</v>
      </c>
      <c r="I414" s="8"/>
      <c r="J414" s="12" t="s">
        <v>2207</v>
      </c>
      <c r="K414" s="12" t="n">
        <v>7500</v>
      </c>
      <c r="L414" s="8"/>
      <c r="M414" s="36" t="s">
        <v>2208</v>
      </c>
      <c r="N414" s="39" t="s">
        <v>2630</v>
      </c>
      <c r="O414" s="12" t="n">
        <v>600</v>
      </c>
      <c r="P414" s="12" t="s">
        <v>2229</v>
      </c>
      <c r="Q414" s="12" t="n">
        <v>4</v>
      </c>
      <c r="R414" s="8"/>
      <c r="S414" s="9" t="str">
        <f aca="false">IF(ISNA(VLOOKUP($A414,processing!$A:$B,1,0)), "no", "yes")</f>
        <v>yes</v>
      </c>
      <c r="T414" s="9" t="str">
        <f aca="false">IF(ISNA(VLOOKUP($A414,outputs!$A:$B,1,0)), "no", "yes")</f>
        <v>yes</v>
      </c>
      <c r="U414" s="9" t="str">
        <f aca="false">IF(ISNA(VLOOKUP($A414,accuracy!$A:$B,1,0)), "no", "yes")</f>
        <v>yes</v>
      </c>
      <c r="V414" s="9" t="str">
        <f aca="false" t="array" ref="V414:V414">INDEX(publications!$A$1:$A$1000, MATCH($B414, publications!$B$1:$B$1000, 0))</f>
        <v>Thomas</v>
      </c>
    </row>
    <row r="415" customFormat="false" ht="15" hidden="false" customHeight="false" outlineLevel="0" collapsed="false">
      <c r="A415" s="8" t="str">
        <f aca="false">CONCATENATE(VLOOKUP($B415,publications!$B:$D,3,0), ".", $C415)</f>
        <v>KB29BMY8.2</v>
      </c>
      <c r="B415" s="12" t="s">
        <v>1471</v>
      </c>
      <c r="C415" s="35" t="n">
        <f aca="false">COUNTIF(B$2:B415,B415)</f>
        <v>2</v>
      </c>
      <c r="D415" s="12" t="s">
        <v>1885</v>
      </c>
      <c r="E415" s="12" t="s">
        <v>2234</v>
      </c>
      <c r="F415" s="12" t="s">
        <v>2205</v>
      </c>
      <c r="G415" s="12" t="s">
        <v>2240</v>
      </c>
      <c r="H415" s="12" t="n">
        <v>1954</v>
      </c>
      <c r="I415" s="8"/>
      <c r="J415" s="12" t="s">
        <v>2207</v>
      </c>
      <c r="K415" s="12" t="n">
        <v>6000</v>
      </c>
      <c r="L415" s="8"/>
      <c r="M415" s="36" t="s">
        <v>2208</v>
      </c>
      <c r="N415" s="39" t="s">
        <v>2323</v>
      </c>
      <c r="O415" s="12" t="n">
        <v>600</v>
      </c>
      <c r="P415" s="12" t="s">
        <v>2229</v>
      </c>
      <c r="Q415" s="12" t="n">
        <v>8</v>
      </c>
      <c r="R415" s="8"/>
      <c r="S415" s="9" t="str">
        <f aca="false">IF(ISNA(VLOOKUP($A415,processing!$A:$B,1,0)), "no", "yes")</f>
        <v>yes</v>
      </c>
      <c r="T415" s="9" t="str">
        <f aca="false">IF(ISNA(VLOOKUP($A415,outputs!$A:$B,1,0)), "no", "yes")</f>
        <v>yes</v>
      </c>
      <c r="U415" s="9" t="str">
        <f aca="false">IF(ISNA(VLOOKUP($A415,accuracy!$A:$B,1,0)), "no", "yes")</f>
        <v>yes</v>
      </c>
      <c r="V415" s="9" t="str">
        <f aca="false" t="array" ref="V415:V415">INDEX(publications!$A$1:$A$1000, MATCH($B415, publications!$B$1:$B$1000, 0))</f>
        <v>Thomas</v>
      </c>
    </row>
    <row r="416" customFormat="false" ht="15" hidden="false" customHeight="false" outlineLevel="0" collapsed="false">
      <c r="A416" s="8" t="str">
        <f aca="false">CONCATENATE(VLOOKUP($B416,publications!$B:$D,3,0), ".", $C416)</f>
        <v>KB29BMY8.3</v>
      </c>
      <c r="B416" s="12" t="s">
        <v>1471</v>
      </c>
      <c r="C416" s="35" t="n">
        <f aca="false">COUNTIF(B$2:B416,B416)</f>
        <v>3</v>
      </c>
      <c r="D416" s="12" t="s">
        <v>1885</v>
      </c>
      <c r="E416" s="12" t="s">
        <v>2234</v>
      </c>
      <c r="F416" s="12" t="s">
        <v>2205</v>
      </c>
      <c r="G416" s="12" t="s">
        <v>2240</v>
      </c>
      <c r="H416" s="12" t="n">
        <v>1981</v>
      </c>
      <c r="I416" s="8"/>
      <c r="J416" s="12" t="s">
        <v>2207</v>
      </c>
      <c r="K416" s="12" t="n">
        <v>5200</v>
      </c>
      <c r="L416" s="8"/>
      <c r="M416" s="36" t="s">
        <v>2208</v>
      </c>
      <c r="N416" s="39" t="s">
        <v>2237</v>
      </c>
      <c r="O416" s="12" t="n">
        <v>600</v>
      </c>
      <c r="P416" s="12" t="s">
        <v>2229</v>
      </c>
      <c r="Q416" s="12" t="n">
        <v>5</v>
      </c>
      <c r="R416" s="8"/>
      <c r="S416" s="9" t="str">
        <f aca="false">IF(ISNA(VLOOKUP($A416,processing!$A:$B,1,0)), "no", "yes")</f>
        <v>yes</v>
      </c>
      <c r="T416" s="9" t="str">
        <f aca="false">IF(ISNA(VLOOKUP($A416,outputs!$A:$B,1,0)), "no", "yes")</f>
        <v>yes</v>
      </c>
      <c r="U416" s="9" t="str">
        <f aca="false">IF(ISNA(VLOOKUP($A416,accuracy!$A:$B,1,0)), "no", "yes")</f>
        <v>yes</v>
      </c>
      <c r="V416" s="9" t="str">
        <f aca="false" t="array" ref="V416:V416">INDEX(publications!$A$1:$A$1000, MATCH($B416, publications!$B$1:$B$1000, 0))</f>
        <v>Thomas</v>
      </c>
    </row>
    <row r="417" customFormat="false" ht="15" hidden="false" customHeight="false" outlineLevel="0" collapsed="false">
      <c r="A417" s="8" t="str">
        <f aca="false">CONCATENATE(VLOOKUP($B417,publications!$B:$D,3,0), ".", $C417)</f>
        <v>KB29BMY8.4</v>
      </c>
      <c r="B417" s="12" t="s">
        <v>1471</v>
      </c>
      <c r="C417" s="35" t="n">
        <f aca="false">COUNTIF(B$2:B417,B417)</f>
        <v>4</v>
      </c>
      <c r="D417" s="12" t="s">
        <v>1885</v>
      </c>
      <c r="E417" s="12" t="s">
        <v>2234</v>
      </c>
      <c r="F417" s="12" t="s">
        <v>2205</v>
      </c>
      <c r="G417" s="12" t="s">
        <v>2240</v>
      </c>
      <c r="H417" s="12" t="n">
        <v>1986</v>
      </c>
      <c r="I417" s="8"/>
      <c r="J417" s="12" t="s">
        <v>2207</v>
      </c>
      <c r="K417" s="12" t="n">
        <v>5100</v>
      </c>
      <c r="L417" s="8"/>
      <c r="M417" s="36" t="s">
        <v>2208</v>
      </c>
      <c r="N417" s="39" t="s">
        <v>2631</v>
      </c>
      <c r="O417" s="12" t="n">
        <v>600</v>
      </c>
      <c r="P417" s="12" t="s">
        <v>2229</v>
      </c>
      <c r="Q417" s="12" t="n">
        <v>4</v>
      </c>
      <c r="R417" s="8"/>
      <c r="S417" s="9" t="str">
        <f aca="false">IF(ISNA(VLOOKUP($A417,processing!$A:$B,1,0)), "no", "yes")</f>
        <v>yes</v>
      </c>
      <c r="T417" s="9" t="str">
        <f aca="false">IF(ISNA(VLOOKUP($A417,outputs!$A:$B,1,0)), "no", "yes")</f>
        <v>yes</v>
      </c>
      <c r="U417" s="9" t="str">
        <f aca="false">IF(ISNA(VLOOKUP($A417,accuracy!$A:$B,1,0)), "no", "yes")</f>
        <v>yes</v>
      </c>
      <c r="V417" s="9" t="str">
        <f aca="false" t="array" ref="V417:V417">INDEX(publications!$A$1:$A$1000, MATCH($B417, publications!$B$1:$B$1000, 0))</f>
        <v>Thomas</v>
      </c>
    </row>
    <row r="418" customFormat="false" ht="15" hidden="false" customHeight="false" outlineLevel="0" collapsed="false">
      <c r="A418" s="8" t="str">
        <f aca="false">CONCATENATE(VLOOKUP($B418,publications!$B:$D,3,0), ".", $C418)</f>
        <v>KB29BMY8.5</v>
      </c>
      <c r="B418" s="12" t="s">
        <v>1471</v>
      </c>
      <c r="C418" s="35" t="n">
        <f aca="false">COUNTIF(B$2:B418,B418)</f>
        <v>5</v>
      </c>
      <c r="D418" s="12" t="s">
        <v>1885</v>
      </c>
      <c r="E418" s="12" t="s">
        <v>2234</v>
      </c>
      <c r="F418" s="12" t="s">
        <v>2205</v>
      </c>
      <c r="G418" s="12" t="s">
        <v>2240</v>
      </c>
      <c r="H418" s="12" t="n">
        <v>1991</v>
      </c>
      <c r="I418" s="8"/>
      <c r="J418" s="12" t="s">
        <v>2207</v>
      </c>
      <c r="K418" s="12" t="n">
        <v>6070</v>
      </c>
      <c r="L418" s="8"/>
      <c r="M418" s="36" t="s">
        <v>2208</v>
      </c>
      <c r="N418" s="39" t="s">
        <v>2239</v>
      </c>
      <c r="O418" s="12" t="n">
        <v>600</v>
      </c>
      <c r="P418" s="12" t="s">
        <v>2229</v>
      </c>
      <c r="Q418" s="12" t="n">
        <v>6</v>
      </c>
      <c r="R418" s="8"/>
      <c r="S418" s="9" t="str">
        <f aca="false">IF(ISNA(VLOOKUP($A418,processing!$A:$B,1,0)), "no", "yes")</f>
        <v>yes</v>
      </c>
      <c r="T418" s="9" t="str">
        <f aca="false">IF(ISNA(VLOOKUP($A418,outputs!$A:$B,1,0)), "no", "yes")</f>
        <v>yes</v>
      </c>
      <c r="U418" s="9" t="str">
        <f aca="false">IF(ISNA(VLOOKUP($A418,accuracy!$A:$B,1,0)), "no", "yes")</f>
        <v>yes</v>
      </c>
      <c r="V418" s="9" t="str">
        <f aca="false" t="array" ref="V418:V418">INDEX(publications!$A$1:$A$1000, MATCH($B418, publications!$B$1:$B$1000, 0))</f>
        <v>Thomas</v>
      </c>
    </row>
    <row r="419" customFormat="false" ht="15" hidden="false" customHeight="false" outlineLevel="0" collapsed="false">
      <c r="A419" s="8" t="str">
        <f aca="false">CONCATENATE(VLOOKUP($B419,publications!$B:$D,3,0), ".", $C419)</f>
        <v>KB29BMY8.6</v>
      </c>
      <c r="B419" s="12" t="s">
        <v>1471</v>
      </c>
      <c r="C419" s="35" t="n">
        <f aca="false">COUNTIF(B$2:B419,B419)</f>
        <v>6</v>
      </c>
      <c r="D419" s="12" t="s">
        <v>1885</v>
      </c>
      <c r="E419" s="12" t="s">
        <v>2234</v>
      </c>
      <c r="F419" s="12" t="s">
        <v>2205</v>
      </c>
      <c r="G419" s="12" t="s">
        <v>2240</v>
      </c>
      <c r="H419" s="12" t="n">
        <v>2003</v>
      </c>
      <c r="I419" s="8"/>
      <c r="J419" s="12" t="s">
        <v>2207</v>
      </c>
      <c r="K419" s="12" t="n">
        <v>5300</v>
      </c>
      <c r="L419" s="8"/>
      <c r="M419" s="36" t="s">
        <v>2208</v>
      </c>
      <c r="N419" s="39" t="s">
        <v>2220</v>
      </c>
      <c r="O419" s="12" t="n">
        <v>600</v>
      </c>
      <c r="P419" s="12" t="s">
        <v>2229</v>
      </c>
      <c r="Q419" s="12" t="n">
        <v>4</v>
      </c>
      <c r="R419" s="8"/>
      <c r="S419" s="9" t="str">
        <f aca="false">IF(ISNA(VLOOKUP($A419,processing!$A:$B,1,0)), "no", "yes")</f>
        <v>yes</v>
      </c>
      <c r="T419" s="9" t="str">
        <f aca="false">IF(ISNA(VLOOKUP($A419,outputs!$A:$B,1,0)), "no", "yes")</f>
        <v>yes</v>
      </c>
      <c r="U419" s="9" t="str">
        <f aca="false">IF(ISNA(VLOOKUP($A419,accuracy!$A:$B,1,0)), "no", "yes")</f>
        <v>yes</v>
      </c>
      <c r="V419" s="9" t="str">
        <f aca="false" t="array" ref="V419:V419">INDEX(publications!$A$1:$A$1000, MATCH($B419, publications!$B$1:$B$1000, 0))</f>
        <v>Thomas</v>
      </c>
    </row>
    <row r="420" customFormat="false" ht="15" hidden="false" customHeight="false" outlineLevel="0" collapsed="false">
      <c r="A420" s="8" t="str">
        <f aca="false">CONCATENATE(VLOOKUP($B420,publications!$B:$D,3,0), ".", $C420)</f>
        <v>6J9XIMI9.1</v>
      </c>
      <c r="B420" s="12" t="s">
        <v>1514</v>
      </c>
      <c r="C420" s="35" t="n">
        <f aca="false">COUNTIF(B$2:B420,B420)</f>
        <v>1</v>
      </c>
      <c r="D420" s="12" t="s">
        <v>1885</v>
      </c>
      <c r="E420" s="12" t="s">
        <v>2209</v>
      </c>
      <c r="F420" s="12" t="s">
        <v>2205</v>
      </c>
      <c r="G420" s="12" t="s">
        <v>2215</v>
      </c>
      <c r="H420" s="12" t="n">
        <v>1976</v>
      </c>
      <c r="I420" s="8"/>
      <c r="J420" s="12" t="s">
        <v>2207</v>
      </c>
      <c r="K420" s="8"/>
      <c r="L420" s="8"/>
      <c r="M420" s="36" t="s">
        <v>2208</v>
      </c>
      <c r="N420" s="37"/>
      <c r="O420" s="12" t="n">
        <v>300</v>
      </c>
      <c r="P420" s="12" t="s">
        <v>2229</v>
      </c>
      <c r="Q420" s="12" t="n">
        <v>37</v>
      </c>
      <c r="R420" s="12" t="s">
        <v>2632</v>
      </c>
      <c r="S420" s="9" t="str">
        <f aca="false">IF(ISNA(VLOOKUP($A420,processing!$A:$B,1,0)), "no", "yes")</f>
        <v>yes</v>
      </c>
      <c r="T420" s="9" t="str">
        <f aca="false">IF(ISNA(VLOOKUP($A420,outputs!$A:$B,1,0)), "no", "yes")</f>
        <v>yes</v>
      </c>
      <c r="U420" s="9" t="str">
        <f aca="false">IF(ISNA(VLOOKUP($A420,accuracy!$A:$B,1,0)), "no", "yes")</f>
        <v>yes</v>
      </c>
      <c r="V420" s="9" t="str">
        <f aca="false" t="array" ref="V420:V420">INDEX(publications!$A$1:$A$1000, MATCH($B420, publications!$B$1:$B$1000, 0))</f>
        <v>Thomas</v>
      </c>
    </row>
    <row r="421" customFormat="false" ht="15" hidden="false" customHeight="false" outlineLevel="0" collapsed="false">
      <c r="A421" s="8" t="str">
        <f aca="false">CONCATENATE(VLOOKUP($B421,publications!$B:$D,3,0), ".", $C421)</f>
        <v>Q45H8ZC2.1</v>
      </c>
      <c r="B421" s="12" t="s">
        <v>1588</v>
      </c>
      <c r="C421" s="35" t="n">
        <f aca="false">COUNTIF(B$2:B421,B421)</f>
        <v>1</v>
      </c>
      <c r="D421" s="12" t="s">
        <v>1885</v>
      </c>
      <c r="E421" s="12" t="s">
        <v>2209</v>
      </c>
      <c r="F421" s="12" t="s">
        <v>2205</v>
      </c>
      <c r="G421" s="12" t="s">
        <v>2633</v>
      </c>
      <c r="H421" s="12" t="n">
        <v>1983</v>
      </c>
      <c r="I421" s="8"/>
      <c r="J421" s="12" t="s">
        <v>2222</v>
      </c>
      <c r="K421" s="8"/>
      <c r="L421" s="8"/>
      <c r="M421" s="38"/>
      <c r="N421" s="39" t="s">
        <v>2634</v>
      </c>
      <c r="O421" s="8"/>
      <c r="P421" s="8"/>
      <c r="Q421" s="12" t="n">
        <v>2</v>
      </c>
      <c r="R421" s="12" t="s">
        <v>2635</v>
      </c>
      <c r="S421" s="9" t="str">
        <f aca="false">IF(ISNA(VLOOKUP($A421,processing!$A:$B,1,0)), "no", "yes")</f>
        <v>yes</v>
      </c>
      <c r="T421" s="9" t="str">
        <f aca="false">IF(ISNA(VLOOKUP($A421,outputs!$A:$B,1,0)), "no", "yes")</f>
        <v>yes</v>
      </c>
      <c r="U421" s="9" t="str">
        <f aca="false">IF(ISNA(VLOOKUP($A421,accuracy!$A:$B,1,0)), "no", "yes")</f>
        <v>yes</v>
      </c>
      <c r="V421" s="9" t="str">
        <f aca="false" t="array" ref="V421:V421">INDEX(publications!$A$1:$A$1000, MATCH($B421, publications!$B$1:$B$1000, 0))</f>
        <v>Thomas</v>
      </c>
    </row>
    <row r="422" customFormat="false" ht="15" hidden="false" customHeight="false" outlineLevel="0" collapsed="false">
      <c r="A422" s="8" t="str">
        <f aca="false">CONCATENATE(VLOOKUP($B422,publications!$B:$D,3,0), ".", $C422)</f>
        <v>B9WB4IEJ.1</v>
      </c>
      <c r="B422" s="12" t="s">
        <v>1624</v>
      </c>
      <c r="C422" s="35" t="n">
        <f aca="false">COUNTIF(B$2:B422,B422)</f>
        <v>1</v>
      </c>
      <c r="D422" s="12" t="s">
        <v>1885</v>
      </c>
      <c r="E422" s="12" t="s">
        <v>2451</v>
      </c>
      <c r="F422" s="12" t="s">
        <v>2205</v>
      </c>
      <c r="G422" s="12" t="s">
        <v>2636</v>
      </c>
      <c r="H422" s="12" t="n">
        <v>1947</v>
      </c>
      <c r="I422" s="8"/>
      <c r="J422" s="12" t="s">
        <v>2207</v>
      </c>
      <c r="K422" s="8"/>
      <c r="L422" s="8"/>
      <c r="M422" s="38"/>
      <c r="N422" s="39" t="s">
        <v>2637</v>
      </c>
      <c r="O422" s="12" t="n">
        <v>21</v>
      </c>
      <c r="P422" s="12" t="s">
        <v>2217</v>
      </c>
      <c r="Q422" s="12" t="n">
        <v>74</v>
      </c>
      <c r="R422" s="12" t="s">
        <v>2638</v>
      </c>
      <c r="S422" s="9" t="str">
        <f aca="false">IF(ISNA(VLOOKUP($A422,processing!$A:$B,1,0)), "no", "yes")</f>
        <v>yes</v>
      </c>
      <c r="T422" s="9" t="str">
        <f aca="false">IF(ISNA(VLOOKUP($A422,outputs!$A:$B,1,0)), "no", "yes")</f>
        <v>yes</v>
      </c>
      <c r="U422" s="9" t="str">
        <f aca="false">IF(ISNA(VLOOKUP($A422,accuracy!$A:$B,1,0)), "no", "yes")</f>
        <v>yes</v>
      </c>
      <c r="V422" s="9" t="str">
        <f aca="false" t="array" ref="V422:V422">INDEX(publications!$A$1:$A$1000, MATCH($B422, publications!$B$1:$B$1000, 0))</f>
        <v>Thomas</v>
      </c>
    </row>
    <row r="423" customFormat="false" ht="15" hidden="false" customHeight="false" outlineLevel="0" collapsed="false">
      <c r="A423" s="8" t="str">
        <f aca="false">CONCATENATE(VLOOKUP($B423,publications!$B:$D,3,0), ".", $C423)</f>
        <v>UJKIFHZ9.1</v>
      </c>
      <c r="B423" s="12" t="s">
        <v>1677</v>
      </c>
      <c r="C423" s="35" t="n">
        <f aca="false">COUNTIF(B$2:B423,B423)</f>
        <v>1</v>
      </c>
      <c r="D423" s="12" t="s">
        <v>1885</v>
      </c>
      <c r="E423" s="12" t="s">
        <v>2383</v>
      </c>
      <c r="F423" s="12" t="s">
        <v>2205</v>
      </c>
      <c r="G423" s="12" t="s">
        <v>2513</v>
      </c>
      <c r="H423" s="12" t="n">
        <v>1944</v>
      </c>
      <c r="I423" s="8"/>
      <c r="J423" s="12" t="s">
        <v>2211</v>
      </c>
      <c r="K423" s="8"/>
      <c r="L423" s="8"/>
      <c r="M423" s="38" t="n">
        <v>0.45</v>
      </c>
      <c r="N423" s="39" t="s">
        <v>2237</v>
      </c>
      <c r="O423" s="12" t="n">
        <v>20</v>
      </c>
      <c r="P423" s="12" t="s">
        <v>2217</v>
      </c>
      <c r="Q423" s="8"/>
      <c r="R423" s="12" t="s">
        <v>2639</v>
      </c>
      <c r="S423" s="9" t="str">
        <f aca="false">IF(ISNA(VLOOKUP($A423,processing!$A:$B,1,0)), "no", "yes")</f>
        <v>yes</v>
      </c>
      <c r="T423" s="9" t="str">
        <f aca="false">IF(ISNA(VLOOKUP($A423,outputs!$A:$B,1,0)), "no", "yes")</f>
        <v>yes</v>
      </c>
      <c r="U423" s="9" t="str">
        <f aca="false">IF(ISNA(VLOOKUP($A423,accuracy!$A:$B,1,0)), "no", "yes")</f>
        <v>yes</v>
      </c>
      <c r="V423" s="9" t="str">
        <f aca="false" t="array" ref="V423:V423">INDEX(publications!$A$1:$A$1000, MATCH($B423, publications!$B$1:$B$1000, 0))</f>
        <v>Anette</v>
      </c>
    </row>
    <row r="424" customFormat="false" ht="15" hidden="false" customHeight="false" outlineLevel="0" collapsed="false">
      <c r="A424" s="8" t="str">
        <f aca="false">CONCATENATE(VLOOKUP($B424,publications!$B:$D,3,0), ".", $C424)</f>
        <v>UJKIFHZ9.2</v>
      </c>
      <c r="B424" s="12" t="s">
        <v>1677</v>
      </c>
      <c r="C424" s="35" t="n">
        <f aca="false">COUNTIF(B$2:B424,B424)</f>
        <v>2</v>
      </c>
      <c r="D424" s="12" t="s">
        <v>1885</v>
      </c>
      <c r="E424" s="12" t="s">
        <v>2383</v>
      </c>
      <c r="F424" s="12" t="s">
        <v>2205</v>
      </c>
      <c r="G424" s="12" t="s">
        <v>2513</v>
      </c>
      <c r="H424" s="12" t="n">
        <v>1949</v>
      </c>
      <c r="I424" s="8"/>
      <c r="J424" s="12" t="s">
        <v>2211</v>
      </c>
      <c r="K424" s="8"/>
      <c r="L424" s="8"/>
      <c r="M424" s="38" t="n">
        <v>0.62</v>
      </c>
      <c r="N424" s="39" t="s">
        <v>2286</v>
      </c>
      <c r="O424" s="12" t="n">
        <v>20</v>
      </c>
      <c r="P424" s="12" t="s">
        <v>2217</v>
      </c>
      <c r="Q424" s="8"/>
      <c r="R424" s="12" t="s">
        <v>2639</v>
      </c>
      <c r="S424" s="9" t="str">
        <f aca="false">IF(ISNA(VLOOKUP($A424,processing!$A:$B,1,0)), "no", "yes")</f>
        <v>yes</v>
      </c>
      <c r="T424" s="9" t="str">
        <f aca="false">IF(ISNA(VLOOKUP($A424,outputs!$A:$B,1,0)), "no", "yes")</f>
        <v>yes</v>
      </c>
      <c r="U424" s="9" t="str">
        <f aca="false">IF(ISNA(VLOOKUP($A424,accuracy!$A:$B,1,0)), "no", "yes")</f>
        <v>yes</v>
      </c>
      <c r="V424" s="9" t="str">
        <f aca="false" t="array" ref="V424:V424">INDEX(publications!$A$1:$A$1000, MATCH($B424, publications!$B$1:$B$1000, 0))</f>
        <v>Anette</v>
      </c>
    </row>
    <row r="425" customFormat="false" ht="15" hidden="false" customHeight="false" outlineLevel="0" collapsed="false">
      <c r="A425" s="8" t="str">
        <f aca="false">CONCATENATE(VLOOKUP($B425,publications!$B:$D,3,0), ".", $C425)</f>
        <v>UJKIFHZ9.3</v>
      </c>
      <c r="B425" s="12" t="s">
        <v>1677</v>
      </c>
      <c r="C425" s="35" t="n">
        <f aca="false">COUNTIF(B$2:B425,B425)</f>
        <v>3</v>
      </c>
      <c r="D425" s="12" t="s">
        <v>1885</v>
      </c>
      <c r="E425" s="12" t="s">
        <v>2383</v>
      </c>
      <c r="F425" s="12" t="s">
        <v>2205</v>
      </c>
      <c r="G425" s="12" t="s">
        <v>2513</v>
      </c>
      <c r="H425" s="12" t="n">
        <v>1965</v>
      </c>
      <c r="I425" s="8"/>
      <c r="J425" s="12" t="s">
        <v>2222</v>
      </c>
      <c r="K425" s="8"/>
      <c r="L425" s="8"/>
      <c r="M425" s="38" t="n">
        <v>0.88</v>
      </c>
      <c r="N425" s="39" t="s">
        <v>2258</v>
      </c>
      <c r="O425" s="12" t="n">
        <v>20</v>
      </c>
      <c r="P425" s="12" t="s">
        <v>2217</v>
      </c>
      <c r="Q425" s="8"/>
      <c r="R425" s="12" t="s">
        <v>2639</v>
      </c>
      <c r="S425" s="9" t="str">
        <f aca="false">IF(ISNA(VLOOKUP($A425,processing!$A:$B,1,0)), "no", "yes")</f>
        <v>yes</v>
      </c>
      <c r="T425" s="9" t="str">
        <f aca="false">IF(ISNA(VLOOKUP($A425,outputs!$A:$B,1,0)), "no", "yes")</f>
        <v>yes</v>
      </c>
      <c r="U425" s="9" t="str">
        <f aca="false">IF(ISNA(VLOOKUP($A425,accuracy!$A:$B,1,0)), "no", "yes")</f>
        <v>yes</v>
      </c>
      <c r="V425" s="9" t="str">
        <f aca="false" t="array" ref="V425:V425">INDEX(publications!$A$1:$A$1000, MATCH($B425, publications!$B$1:$B$1000, 0))</f>
        <v>Anette</v>
      </c>
    </row>
    <row r="426" customFormat="false" ht="15" hidden="false" customHeight="false" outlineLevel="0" collapsed="false">
      <c r="A426" s="8" t="str">
        <f aca="false">CONCATENATE(VLOOKUP($B426,publications!$B:$D,3,0), ".", $C426)</f>
        <v>UJKIFHZ9.4</v>
      </c>
      <c r="B426" s="12" t="s">
        <v>1677</v>
      </c>
      <c r="C426" s="35" t="n">
        <f aca="false">COUNTIF(B$2:B426,B426)</f>
        <v>4</v>
      </c>
      <c r="D426" s="12" t="s">
        <v>1885</v>
      </c>
      <c r="E426" s="12" t="s">
        <v>2383</v>
      </c>
      <c r="F426" s="12" t="s">
        <v>2205</v>
      </c>
      <c r="G426" s="12" t="s">
        <v>2513</v>
      </c>
      <c r="H426" s="12" t="n">
        <v>1977</v>
      </c>
      <c r="I426" s="8"/>
      <c r="J426" s="12" t="s">
        <v>2222</v>
      </c>
      <c r="K426" s="8"/>
      <c r="L426" s="8"/>
      <c r="M426" s="38" t="n">
        <v>0.47</v>
      </c>
      <c r="N426" s="39" t="s">
        <v>2259</v>
      </c>
      <c r="O426" s="12" t="n">
        <v>20</v>
      </c>
      <c r="P426" s="12" t="s">
        <v>2217</v>
      </c>
      <c r="Q426" s="8"/>
      <c r="R426" s="12" t="s">
        <v>2639</v>
      </c>
      <c r="S426" s="9" t="str">
        <f aca="false">IF(ISNA(VLOOKUP($A426,processing!$A:$B,1,0)), "no", "yes")</f>
        <v>yes</v>
      </c>
      <c r="T426" s="9" t="str">
        <f aca="false">IF(ISNA(VLOOKUP($A426,outputs!$A:$B,1,0)), "no", "yes")</f>
        <v>yes</v>
      </c>
      <c r="U426" s="9" t="str">
        <f aca="false">IF(ISNA(VLOOKUP($A426,accuracy!$A:$B,1,0)), "no", "yes")</f>
        <v>yes</v>
      </c>
      <c r="V426" s="9" t="str">
        <f aca="false" t="array" ref="V426:V426">INDEX(publications!$A$1:$A$1000, MATCH($B426, publications!$B$1:$B$1000, 0))</f>
        <v>Anette</v>
      </c>
    </row>
    <row r="427" customFormat="false" ht="15" hidden="false" customHeight="false" outlineLevel="0" collapsed="false">
      <c r="A427" s="8" t="str">
        <f aca="false">CONCATENATE(VLOOKUP($B427,publications!$B:$D,3,0), ".", $C427)</f>
        <v>UJKIFHZ9.5</v>
      </c>
      <c r="B427" s="12" t="s">
        <v>1677</v>
      </c>
      <c r="C427" s="35" t="n">
        <f aca="false">COUNTIF(B$2:B427,B427)</f>
        <v>5</v>
      </c>
      <c r="D427" s="12" t="s">
        <v>1885</v>
      </c>
      <c r="E427" s="12" t="s">
        <v>2383</v>
      </c>
      <c r="F427" s="12" t="s">
        <v>2205</v>
      </c>
      <c r="G427" s="12" t="s">
        <v>2513</v>
      </c>
      <c r="H427" s="12" t="n">
        <v>1983</v>
      </c>
      <c r="I427" s="8"/>
      <c r="J427" s="12" t="s">
        <v>2222</v>
      </c>
      <c r="K427" s="8"/>
      <c r="L427" s="8"/>
      <c r="M427" s="38" t="n">
        <v>0.45</v>
      </c>
      <c r="N427" s="39" t="s">
        <v>2259</v>
      </c>
      <c r="O427" s="12" t="n">
        <v>20</v>
      </c>
      <c r="P427" s="12" t="s">
        <v>2217</v>
      </c>
      <c r="Q427" s="8"/>
      <c r="R427" s="12" t="s">
        <v>2639</v>
      </c>
      <c r="S427" s="9" t="str">
        <f aca="false">IF(ISNA(VLOOKUP($A427,processing!$A:$B,1,0)), "no", "yes")</f>
        <v>yes</v>
      </c>
      <c r="T427" s="9" t="str">
        <f aca="false">IF(ISNA(VLOOKUP($A427,outputs!$A:$B,1,0)), "no", "yes")</f>
        <v>yes</v>
      </c>
      <c r="U427" s="9" t="str">
        <f aca="false">IF(ISNA(VLOOKUP($A427,accuracy!$A:$B,1,0)), "no", "yes")</f>
        <v>yes</v>
      </c>
      <c r="V427" s="9" t="str">
        <f aca="false" t="array" ref="V427:V427">INDEX(publications!$A$1:$A$1000, MATCH($B427, publications!$B$1:$B$1000, 0))</f>
        <v>Anette</v>
      </c>
    </row>
    <row r="428" customFormat="false" ht="15" hidden="false" customHeight="false" outlineLevel="0" collapsed="false">
      <c r="A428" s="8" t="str">
        <f aca="false">CONCATENATE(VLOOKUP($B428,publications!$B:$D,3,0), ".", $C428)</f>
        <v>UJKIFHZ9.6</v>
      </c>
      <c r="B428" s="12" t="s">
        <v>1677</v>
      </c>
      <c r="C428" s="35" t="n">
        <f aca="false">COUNTIF(B$2:B428,B428)</f>
        <v>6</v>
      </c>
      <c r="D428" s="12" t="s">
        <v>1885</v>
      </c>
      <c r="E428" s="12" t="s">
        <v>2383</v>
      </c>
      <c r="F428" s="12" t="s">
        <v>2205</v>
      </c>
      <c r="G428" s="12" t="s">
        <v>2513</v>
      </c>
      <c r="H428" s="12" t="n">
        <v>1991</v>
      </c>
      <c r="I428" s="8"/>
      <c r="J428" s="12" t="s">
        <v>2222</v>
      </c>
      <c r="K428" s="8"/>
      <c r="L428" s="8"/>
      <c r="M428" s="38" t="n">
        <v>0.63</v>
      </c>
      <c r="N428" s="39" t="s">
        <v>2259</v>
      </c>
      <c r="O428" s="12" t="n">
        <v>20</v>
      </c>
      <c r="P428" s="12" t="s">
        <v>2217</v>
      </c>
      <c r="Q428" s="8"/>
      <c r="R428" s="12" t="s">
        <v>2639</v>
      </c>
      <c r="S428" s="9" t="str">
        <f aca="false">IF(ISNA(VLOOKUP($A428,processing!$A:$B,1,0)), "no", "yes")</f>
        <v>yes</v>
      </c>
      <c r="T428" s="9" t="str">
        <f aca="false">IF(ISNA(VLOOKUP($A428,outputs!$A:$B,1,0)), "no", "yes")</f>
        <v>yes</v>
      </c>
      <c r="U428" s="9" t="str">
        <f aca="false">IF(ISNA(VLOOKUP($A428,accuracy!$A:$B,1,0)), "no", "yes")</f>
        <v>yes</v>
      </c>
      <c r="V428" s="9" t="str">
        <f aca="false" t="array" ref="V428:V428">INDEX(publications!$A$1:$A$1000, MATCH($B428, publications!$B$1:$B$1000, 0))</f>
        <v>Anette</v>
      </c>
    </row>
    <row r="429" customFormat="false" ht="15" hidden="false" customHeight="false" outlineLevel="0" collapsed="false">
      <c r="A429" s="8" t="str">
        <f aca="false">CONCATENATE(VLOOKUP($B429,publications!$B:$D,3,0), ".", $C429)</f>
        <v>UJKIFHZ9.7</v>
      </c>
      <c r="B429" s="12" t="s">
        <v>1677</v>
      </c>
      <c r="C429" s="35" t="n">
        <f aca="false">COUNTIF(B$2:B429,B429)</f>
        <v>7</v>
      </c>
      <c r="D429" s="12" t="s">
        <v>1885</v>
      </c>
      <c r="E429" s="12" t="s">
        <v>2383</v>
      </c>
      <c r="F429" s="12" t="s">
        <v>2205</v>
      </c>
      <c r="G429" s="12" t="s">
        <v>2513</v>
      </c>
      <c r="H429" s="12" t="n">
        <v>2003</v>
      </c>
      <c r="I429" s="8"/>
      <c r="J429" s="12" t="s">
        <v>2222</v>
      </c>
      <c r="K429" s="8"/>
      <c r="L429" s="8"/>
      <c r="M429" s="38" t="n">
        <v>0.62</v>
      </c>
      <c r="N429" s="39" t="s">
        <v>2259</v>
      </c>
      <c r="O429" s="12" t="n">
        <v>20</v>
      </c>
      <c r="P429" s="12" t="s">
        <v>2217</v>
      </c>
      <c r="Q429" s="8"/>
      <c r="R429" s="12" t="s">
        <v>2639</v>
      </c>
      <c r="S429" s="9" t="str">
        <f aca="false">IF(ISNA(VLOOKUP($A429,processing!$A:$B,1,0)), "no", "yes")</f>
        <v>yes</v>
      </c>
      <c r="T429" s="9" t="str">
        <f aca="false">IF(ISNA(VLOOKUP($A429,outputs!$A:$B,1,0)), "no", "yes")</f>
        <v>yes</v>
      </c>
      <c r="U429" s="9" t="str">
        <f aca="false">IF(ISNA(VLOOKUP($A429,accuracy!$A:$B,1,0)), "no", "yes")</f>
        <v>yes</v>
      </c>
      <c r="V429" s="9" t="str">
        <f aca="false" t="array" ref="V429:V429">INDEX(publications!$A$1:$A$1000, MATCH($B429, publications!$B$1:$B$1000, 0))</f>
        <v>Anette</v>
      </c>
    </row>
    <row r="430" customFormat="false" ht="15" hidden="false" customHeight="false" outlineLevel="0" collapsed="false">
      <c r="A430" s="8" t="e">
        <f aca="false">CONCATENATE(VLOOKUP($B430,publications!$B:$D,3,0), ".", $C430)</f>
        <v>#N/A</v>
      </c>
      <c r="B430" s="8"/>
      <c r="C430" s="35" t="n">
        <f aca="false">COUNTIF(B$2:B430,B430)</f>
        <v>0</v>
      </c>
      <c r="D430" s="8"/>
      <c r="E430" s="8"/>
      <c r="F430" s="8"/>
      <c r="G430" s="8"/>
      <c r="H430" s="8"/>
      <c r="I430" s="8"/>
      <c r="J430" s="8"/>
      <c r="K430" s="8"/>
      <c r="L430" s="8"/>
      <c r="M430" s="38"/>
      <c r="N430" s="37"/>
      <c r="O430" s="8"/>
      <c r="P430" s="8"/>
      <c r="Q430" s="8"/>
      <c r="R430" s="8"/>
      <c r="S430" s="9" t="str">
        <f aca="false">IF(ISNA(VLOOKUP($A430,processing!$A:$B,1,0)), "no", "yes")</f>
        <v>no</v>
      </c>
      <c r="T430" s="9" t="str">
        <f aca="false">IF(ISNA(VLOOKUP($A430,outputs!$A:$B,1,0)), "no", "yes")</f>
        <v>no</v>
      </c>
      <c r="U430" s="9" t="str">
        <f aca="false">IF(ISNA(VLOOKUP($A430,accuracy!$A:$B,1,0)), "no", "yes")</f>
        <v>no</v>
      </c>
      <c r="V430" s="9" t="e">
        <f aca="false" t="array" ref="V430:V430">INDEX(publications!$A$1:$A$1000, MATCH($B430, publications!$B$1:$B$1000, 0))</f>
        <v>#N/A</v>
      </c>
    </row>
    <row r="431" customFormat="false" ht="15" hidden="false" customHeight="false" outlineLevel="0" collapsed="false">
      <c r="A431" s="8" t="e">
        <f aca="false">CONCATENATE(VLOOKUP($B431,publications!$B:$D,3,0), ".", $C431)</f>
        <v>#N/A</v>
      </c>
      <c r="B431" s="8"/>
      <c r="C431" s="35" t="n">
        <f aca="false">COUNTIF(B$2:B431,B431)</f>
        <v>0</v>
      </c>
      <c r="D431" s="8"/>
      <c r="E431" s="8"/>
      <c r="F431" s="8"/>
      <c r="G431" s="8"/>
      <c r="H431" s="8"/>
      <c r="I431" s="8"/>
      <c r="J431" s="8"/>
      <c r="K431" s="8"/>
      <c r="L431" s="8"/>
      <c r="M431" s="38"/>
      <c r="N431" s="37"/>
      <c r="O431" s="8"/>
      <c r="P431" s="8"/>
      <c r="Q431" s="8"/>
      <c r="R431" s="8"/>
      <c r="S431" s="9" t="str">
        <f aca="false">IF(ISNA(VLOOKUP($A431,processing!$A:$B,1,0)), "no", "yes")</f>
        <v>no</v>
      </c>
      <c r="T431" s="9" t="str">
        <f aca="false">IF(ISNA(VLOOKUP($A431,outputs!$A:$B,1,0)), "no", "yes")</f>
        <v>no</v>
      </c>
      <c r="U431" s="9" t="str">
        <f aca="false">IF(ISNA(VLOOKUP($A431,accuracy!$A:$B,1,0)), "no", "yes")</f>
        <v>no</v>
      </c>
      <c r="V431" s="9" t="e">
        <f aca="false" t="array" ref="V431:V431">INDEX(publications!$A$1:$A$1000, MATCH($B431, publications!$B$1:$B$1000, 0))</f>
        <v>#N/A</v>
      </c>
    </row>
    <row r="432" customFormat="false" ht="15" hidden="false" customHeight="false" outlineLevel="0" collapsed="false">
      <c r="A432" s="8" t="e">
        <f aca="false">CONCATENATE(VLOOKUP($B432,publications!$B:$D,3,0), ".", $C432)</f>
        <v>#N/A</v>
      </c>
      <c r="B432" s="8"/>
      <c r="C432" s="35" t="n">
        <f aca="false">COUNTIF(B$2:B432,B432)</f>
        <v>0</v>
      </c>
      <c r="D432" s="8"/>
      <c r="E432" s="8"/>
      <c r="F432" s="8"/>
      <c r="G432" s="8"/>
      <c r="H432" s="8"/>
      <c r="I432" s="8"/>
      <c r="J432" s="8"/>
      <c r="K432" s="8"/>
      <c r="L432" s="8"/>
      <c r="M432" s="38"/>
      <c r="N432" s="37"/>
      <c r="O432" s="8"/>
      <c r="P432" s="8"/>
      <c r="Q432" s="8"/>
      <c r="R432" s="8"/>
      <c r="S432" s="9" t="str">
        <f aca="false">IF(ISNA(VLOOKUP($A432,processing!$A:$B,1,0)), "no", "yes")</f>
        <v>no</v>
      </c>
      <c r="T432" s="9" t="str">
        <f aca="false">IF(ISNA(VLOOKUP($A432,outputs!$A:$B,1,0)), "no", "yes")</f>
        <v>no</v>
      </c>
      <c r="U432" s="9" t="str">
        <f aca="false">IF(ISNA(VLOOKUP($A432,accuracy!$A:$B,1,0)), "no", "yes")</f>
        <v>no</v>
      </c>
      <c r="V432" s="9" t="e">
        <f aca="false" t="array" ref="V432:V432">INDEX(publications!$A$1:$A$1000, MATCH($B432, publications!$B$1:$B$1000, 0))</f>
        <v>#N/A</v>
      </c>
    </row>
    <row r="433" customFormat="false" ht="15" hidden="false" customHeight="false" outlineLevel="0" collapsed="false">
      <c r="A433" s="8" t="e">
        <f aca="false">CONCATENATE(VLOOKUP($B433,publications!$B:$D,3,0), ".", $C433)</f>
        <v>#N/A</v>
      </c>
      <c r="B433" s="8"/>
      <c r="C433" s="35" t="n">
        <f aca="false">COUNTIF(B$2:B433,B433)</f>
        <v>0</v>
      </c>
      <c r="D433" s="8"/>
      <c r="E433" s="8"/>
      <c r="F433" s="8"/>
      <c r="G433" s="8"/>
      <c r="H433" s="8"/>
      <c r="I433" s="8"/>
      <c r="J433" s="8"/>
      <c r="K433" s="8"/>
      <c r="L433" s="8"/>
      <c r="M433" s="38"/>
      <c r="N433" s="37"/>
      <c r="O433" s="8"/>
      <c r="P433" s="8"/>
      <c r="Q433" s="8"/>
      <c r="R433" s="8"/>
      <c r="S433" s="9" t="str">
        <f aca="false">IF(ISNA(VLOOKUP($A433,processing!$A:$B,1,0)), "no", "yes")</f>
        <v>no</v>
      </c>
      <c r="T433" s="9" t="str">
        <f aca="false">IF(ISNA(VLOOKUP($A433,outputs!$A:$B,1,0)), "no", "yes")</f>
        <v>no</v>
      </c>
      <c r="U433" s="9" t="str">
        <f aca="false">IF(ISNA(VLOOKUP($A433,accuracy!$A:$B,1,0)), "no", "yes")</f>
        <v>no</v>
      </c>
      <c r="V433" s="9" t="e">
        <f aca="false" t="array" ref="V433:V433">INDEX(publications!$A$1:$A$1000, MATCH($B433, publications!$B$1:$B$1000, 0))</f>
        <v>#N/A</v>
      </c>
    </row>
    <row r="434" customFormat="false" ht="15" hidden="false" customHeight="false" outlineLevel="0" collapsed="false">
      <c r="A434" s="8" t="e">
        <f aca="false">CONCATENATE(VLOOKUP($B434,publications!$B:$D,3,0), ".", $C434)</f>
        <v>#N/A</v>
      </c>
      <c r="B434" s="8"/>
      <c r="C434" s="35" t="n">
        <f aca="false">COUNTIF(B$2:B434,B434)</f>
        <v>0</v>
      </c>
      <c r="D434" s="8"/>
      <c r="E434" s="8"/>
      <c r="F434" s="8"/>
      <c r="G434" s="8"/>
      <c r="H434" s="8"/>
      <c r="I434" s="8"/>
      <c r="J434" s="8"/>
      <c r="K434" s="8"/>
      <c r="L434" s="8"/>
      <c r="M434" s="38"/>
      <c r="N434" s="37"/>
      <c r="O434" s="8"/>
      <c r="P434" s="8"/>
      <c r="Q434" s="8"/>
      <c r="R434" s="8"/>
      <c r="S434" s="9" t="str">
        <f aca="false">IF(ISNA(VLOOKUP($A434,processing!$A:$B,1,0)), "no", "yes")</f>
        <v>no</v>
      </c>
      <c r="T434" s="9" t="str">
        <f aca="false">IF(ISNA(VLOOKUP($A434,outputs!$A:$B,1,0)), "no", "yes")</f>
        <v>no</v>
      </c>
      <c r="U434" s="9" t="str">
        <f aca="false">IF(ISNA(VLOOKUP($A434,accuracy!$A:$B,1,0)), "no", "yes")</f>
        <v>no</v>
      </c>
      <c r="V434" s="9" t="e">
        <f aca="false" t="array" ref="V434:V434">INDEX(publications!$A$1:$A$1000, MATCH($B434, publications!$B$1:$B$1000, 0))</f>
        <v>#N/A</v>
      </c>
    </row>
    <row r="435" customFormat="false" ht="15" hidden="false" customHeight="false" outlineLevel="0" collapsed="false">
      <c r="A435" s="8" t="e">
        <f aca="false">CONCATENATE(VLOOKUP($B435,publications!$B:$D,3,0), ".", $C435)</f>
        <v>#N/A</v>
      </c>
      <c r="B435" s="8"/>
      <c r="C435" s="35" t="n">
        <f aca="false">COUNTIF(B$2:B435,B435)</f>
        <v>0</v>
      </c>
      <c r="D435" s="8"/>
      <c r="E435" s="8"/>
      <c r="F435" s="8"/>
      <c r="G435" s="8"/>
      <c r="H435" s="8"/>
      <c r="I435" s="8"/>
      <c r="J435" s="8"/>
      <c r="K435" s="8"/>
      <c r="L435" s="8"/>
      <c r="M435" s="38"/>
      <c r="N435" s="37"/>
      <c r="O435" s="8"/>
      <c r="P435" s="8"/>
      <c r="Q435" s="8"/>
      <c r="R435" s="8"/>
      <c r="S435" s="9" t="str">
        <f aca="false">IF(ISNA(VLOOKUP($A435,processing!$A:$B,1,0)), "no", "yes")</f>
        <v>no</v>
      </c>
      <c r="T435" s="9" t="str">
        <f aca="false">IF(ISNA(VLOOKUP($A435,outputs!$A:$B,1,0)), "no", "yes")</f>
        <v>no</v>
      </c>
      <c r="U435" s="9" t="str">
        <f aca="false">IF(ISNA(VLOOKUP($A435,accuracy!$A:$B,1,0)), "no", "yes")</f>
        <v>no</v>
      </c>
      <c r="V435" s="9" t="e">
        <f aca="false" t="array" ref="V435:V435">INDEX(publications!$A$1:$A$1000, MATCH($B435, publications!$B$1:$B$1000, 0))</f>
        <v>#N/A</v>
      </c>
    </row>
    <row r="436" customFormat="false" ht="15" hidden="false" customHeight="false" outlineLevel="0" collapsed="false">
      <c r="A436" s="8" t="e">
        <f aca="false">CONCATENATE(VLOOKUP($B436,publications!$B:$D,3,0), ".", $C436)</f>
        <v>#N/A</v>
      </c>
      <c r="B436" s="8"/>
      <c r="C436" s="35" t="n">
        <f aca="false">COUNTIF(B$2:B436,B436)</f>
        <v>0</v>
      </c>
      <c r="D436" s="8"/>
      <c r="E436" s="8"/>
      <c r="F436" s="8"/>
      <c r="G436" s="8"/>
      <c r="H436" s="8"/>
      <c r="I436" s="8"/>
      <c r="J436" s="8"/>
      <c r="K436" s="8"/>
      <c r="L436" s="8"/>
      <c r="M436" s="38"/>
      <c r="N436" s="37"/>
      <c r="O436" s="8"/>
      <c r="P436" s="8"/>
      <c r="Q436" s="8"/>
      <c r="R436" s="8"/>
      <c r="S436" s="9" t="str">
        <f aca="false">IF(ISNA(VLOOKUP($A436,processing!$A:$B,1,0)), "no", "yes")</f>
        <v>no</v>
      </c>
      <c r="T436" s="9" t="str">
        <f aca="false">IF(ISNA(VLOOKUP($A436,outputs!$A:$B,1,0)), "no", "yes")</f>
        <v>no</v>
      </c>
      <c r="U436" s="9" t="str">
        <f aca="false">IF(ISNA(VLOOKUP($A436,accuracy!$A:$B,1,0)), "no", "yes")</f>
        <v>no</v>
      </c>
      <c r="V436" s="9" t="e">
        <f aca="false" t="array" ref="V436:V436">INDEX(publications!$A$1:$A$1000, MATCH($B436, publications!$B$1:$B$1000, 0))</f>
        <v>#N/A</v>
      </c>
    </row>
    <row r="437" customFormat="false" ht="15" hidden="false" customHeight="false" outlineLevel="0" collapsed="false">
      <c r="A437" s="8" t="e">
        <f aca="false">CONCATENATE(VLOOKUP($B437,publications!$B:$D,3,0), ".", $C437)</f>
        <v>#N/A</v>
      </c>
      <c r="B437" s="8"/>
      <c r="C437" s="35" t="n">
        <f aca="false">COUNTIF(B$2:B437,B437)</f>
        <v>0</v>
      </c>
      <c r="D437" s="8"/>
      <c r="E437" s="8"/>
      <c r="F437" s="8"/>
      <c r="G437" s="8"/>
      <c r="H437" s="8"/>
      <c r="I437" s="8"/>
      <c r="J437" s="8"/>
      <c r="K437" s="8"/>
      <c r="L437" s="8"/>
      <c r="M437" s="38"/>
      <c r="N437" s="37"/>
      <c r="O437" s="8"/>
      <c r="P437" s="8"/>
      <c r="Q437" s="8"/>
      <c r="R437" s="8"/>
      <c r="S437" s="9" t="str">
        <f aca="false">IF(ISNA(VLOOKUP($A437,processing!$A:$B,1,0)), "no", "yes")</f>
        <v>no</v>
      </c>
      <c r="T437" s="9" t="str">
        <f aca="false">IF(ISNA(VLOOKUP($A437,outputs!$A:$B,1,0)), "no", "yes")</f>
        <v>no</v>
      </c>
      <c r="U437" s="9" t="str">
        <f aca="false">IF(ISNA(VLOOKUP($A437,accuracy!$A:$B,1,0)), "no", "yes")</f>
        <v>no</v>
      </c>
      <c r="V437" s="9" t="e">
        <f aca="false" t="array" ref="V437:V437">INDEX(publications!$A$1:$A$1000, MATCH($B437, publications!$B$1:$B$1000, 0))</f>
        <v>#N/A</v>
      </c>
    </row>
    <row r="438" customFormat="false" ht="15" hidden="false" customHeight="false" outlineLevel="0" collapsed="false">
      <c r="A438" s="8" t="e">
        <f aca="false">CONCATENATE(VLOOKUP($B438,publications!$B:$D,3,0), ".", $C438)</f>
        <v>#N/A</v>
      </c>
      <c r="B438" s="8"/>
      <c r="C438" s="35" t="n">
        <f aca="false">COUNTIF(B$2:B438,B438)</f>
        <v>0</v>
      </c>
      <c r="D438" s="8"/>
      <c r="E438" s="8"/>
      <c r="F438" s="8"/>
      <c r="G438" s="8"/>
      <c r="H438" s="8"/>
      <c r="I438" s="8"/>
      <c r="J438" s="8"/>
      <c r="K438" s="8"/>
      <c r="L438" s="8"/>
      <c r="M438" s="38"/>
      <c r="N438" s="37"/>
      <c r="O438" s="8"/>
      <c r="P438" s="8"/>
      <c r="Q438" s="8"/>
      <c r="R438" s="8"/>
      <c r="S438" s="9" t="str">
        <f aca="false">IF(ISNA(VLOOKUP($A438,processing!$A:$B,1,0)), "no", "yes")</f>
        <v>no</v>
      </c>
      <c r="T438" s="9" t="str">
        <f aca="false">IF(ISNA(VLOOKUP($A438,outputs!$A:$B,1,0)), "no", "yes")</f>
        <v>no</v>
      </c>
      <c r="U438" s="9" t="str">
        <f aca="false">IF(ISNA(VLOOKUP($A438,accuracy!$A:$B,1,0)), "no", "yes")</f>
        <v>no</v>
      </c>
      <c r="V438" s="9" t="e">
        <f aca="false" t="array" ref="V438:V438">INDEX(publications!$A$1:$A$1000, MATCH($B438, publications!$B$1:$B$1000, 0))</f>
        <v>#N/A</v>
      </c>
    </row>
    <row r="439" customFormat="false" ht="15" hidden="false" customHeight="false" outlineLevel="0" collapsed="false">
      <c r="A439" s="8" t="e">
        <f aca="false">CONCATENATE(VLOOKUP($B439,publications!$B:$D,3,0), ".", $C439)</f>
        <v>#N/A</v>
      </c>
      <c r="B439" s="8"/>
      <c r="C439" s="35" t="n">
        <f aca="false">COUNTIF(B$2:B439,B439)</f>
        <v>0</v>
      </c>
      <c r="D439" s="8"/>
      <c r="E439" s="8"/>
      <c r="F439" s="8"/>
      <c r="G439" s="8"/>
      <c r="H439" s="8"/>
      <c r="I439" s="8"/>
      <c r="J439" s="8"/>
      <c r="K439" s="8"/>
      <c r="L439" s="8"/>
      <c r="M439" s="38"/>
      <c r="N439" s="37"/>
      <c r="O439" s="8"/>
      <c r="P439" s="8"/>
      <c r="Q439" s="8"/>
      <c r="R439" s="8"/>
      <c r="S439" s="9" t="str">
        <f aca="false">IF(ISNA(VLOOKUP($A439,processing!$A:$B,1,0)), "no", "yes")</f>
        <v>no</v>
      </c>
      <c r="T439" s="9" t="str">
        <f aca="false">IF(ISNA(VLOOKUP($A439,outputs!$A:$B,1,0)), "no", "yes")</f>
        <v>no</v>
      </c>
      <c r="U439" s="9" t="str">
        <f aca="false">IF(ISNA(VLOOKUP($A439,accuracy!$A:$B,1,0)), "no", "yes")</f>
        <v>no</v>
      </c>
      <c r="V439" s="9" t="e">
        <f aca="false" t="array" ref="V439:V439">INDEX(publications!$A$1:$A$1000, MATCH($B439, publications!$B$1:$B$1000, 0))</f>
        <v>#N/A</v>
      </c>
    </row>
    <row r="440" customFormat="false" ht="15" hidden="false" customHeight="false" outlineLevel="0" collapsed="false">
      <c r="A440" s="8" t="e">
        <f aca="false">CONCATENATE(VLOOKUP($B440,publications!$B:$D,3,0), ".", $C440)</f>
        <v>#N/A</v>
      </c>
      <c r="B440" s="8"/>
      <c r="C440" s="35" t="n">
        <f aca="false">COUNTIF(B$2:B440,B440)</f>
        <v>0</v>
      </c>
      <c r="D440" s="8"/>
      <c r="E440" s="8"/>
      <c r="F440" s="8"/>
      <c r="G440" s="8"/>
      <c r="H440" s="8"/>
      <c r="I440" s="8"/>
      <c r="J440" s="8"/>
      <c r="K440" s="8"/>
      <c r="L440" s="8"/>
      <c r="M440" s="38"/>
      <c r="N440" s="37"/>
      <c r="O440" s="8"/>
      <c r="P440" s="8"/>
      <c r="Q440" s="8"/>
      <c r="R440" s="8"/>
      <c r="S440" s="9" t="str">
        <f aca="false">IF(ISNA(VLOOKUP($A440,processing!$A:$B,1,0)), "no", "yes")</f>
        <v>no</v>
      </c>
      <c r="T440" s="9" t="str">
        <f aca="false">IF(ISNA(VLOOKUP($A440,outputs!$A:$B,1,0)), "no", "yes")</f>
        <v>no</v>
      </c>
      <c r="U440" s="9" t="str">
        <f aca="false">IF(ISNA(VLOOKUP($A440,accuracy!$A:$B,1,0)), "no", "yes")</f>
        <v>no</v>
      </c>
      <c r="V440" s="9" t="e">
        <f aca="false" t="array" ref="V440:V440">INDEX(publications!$A$1:$A$1000, MATCH($B440, publications!$B$1:$B$1000, 0))</f>
        <v>#N/A</v>
      </c>
    </row>
    <row r="441" customFormat="false" ht="15" hidden="false" customHeight="false" outlineLevel="0" collapsed="false">
      <c r="A441" s="8" t="e">
        <f aca="false">CONCATENATE(VLOOKUP($B441,publications!$B:$D,3,0), ".", $C441)</f>
        <v>#N/A</v>
      </c>
      <c r="B441" s="8"/>
      <c r="C441" s="35" t="n">
        <f aca="false">COUNTIF(B$2:B441,B441)</f>
        <v>0</v>
      </c>
      <c r="D441" s="8"/>
      <c r="E441" s="8"/>
      <c r="F441" s="8"/>
      <c r="G441" s="8"/>
      <c r="H441" s="8"/>
      <c r="I441" s="8"/>
      <c r="J441" s="8"/>
      <c r="K441" s="8"/>
      <c r="L441" s="8"/>
      <c r="M441" s="38"/>
      <c r="N441" s="37"/>
      <c r="O441" s="8"/>
      <c r="P441" s="8"/>
      <c r="Q441" s="8"/>
      <c r="R441" s="8"/>
      <c r="S441" s="9" t="str">
        <f aca="false">IF(ISNA(VLOOKUP($A441,processing!$A:$B,1,0)), "no", "yes")</f>
        <v>no</v>
      </c>
      <c r="T441" s="9" t="str">
        <f aca="false">IF(ISNA(VLOOKUP($A441,outputs!$A:$B,1,0)), "no", "yes")</f>
        <v>no</v>
      </c>
      <c r="U441" s="9" t="str">
        <f aca="false">IF(ISNA(VLOOKUP($A441,accuracy!$A:$B,1,0)), "no", "yes")</f>
        <v>no</v>
      </c>
      <c r="V441" s="9" t="e">
        <f aca="false" t="array" ref="V441:V441">INDEX(publications!$A$1:$A$1000, MATCH($B441, publications!$B$1:$B$1000, 0))</f>
        <v>#N/A</v>
      </c>
    </row>
    <row r="442" customFormat="false" ht="15" hidden="false" customHeight="false" outlineLevel="0" collapsed="false">
      <c r="A442" s="8" t="e">
        <f aca="false">CONCATENATE(VLOOKUP($B442,publications!$B:$D,3,0), ".", $C442)</f>
        <v>#N/A</v>
      </c>
      <c r="B442" s="8"/>
      <c r="C442" s="35" t="n">
        <f aca="false">COUNTIF(B$2:B442,B442)</f>
        <v>0</v>
      </c>
      <c r="D442" s="8"/>
      <c r="E442" s="8"/>
      <c r="F442" s="8"/>
      <c r="G442" s="8"/>
      <c r="H442" s="8"/>
      <c r="I442" s="8"/>
      <c r="J442" s="8"/>
      <c r="K442" s="8"/>
      <c r="L442" s="8"/>
      <c r="M442" s="38"/>
      <c r="N442" s="37"/>
      <c r="O442" s="8"/>
      <c r="P442" s="8"/>
      <c r="Q442" s="8"/>
      <c r="R442" s="8"/>
      <c r="S442" s="9" t="str">
        <f aca="false">IF(ISNA(VLOOKUP($A442,processing!$A:$B,1,0)), "no", "yes")</f>
        <v>no</v>
      </c>
      <c r="T442" s="9" t="str">
        <f aca="false">IF(ISNA(VLOOKUP($A442,outputs!$A:$B,1,0)), "no", "yes")</f>
        <v>no</v>
      </c>
      <c r="U442" s="9" t="str">
        <f aca="false">IF(ISNA(VLOOKUP($A442,accuracy!$A:$B,1,0)), "no", "yes")</f>
        <v>no</v>
      </c>
      <c r="V442" s="9" t="e">
        <f aca="false" t="array" ref="V442:V442">INDEX(publications!$A$1:$A$1000, MATCH($B442, publications!$B$1:$B$1000, 0))</f>
        <v>#N/A</v>
      </c>
    </row>
    <row r="443" customFormat="false" ht="15" hidden="false" customHeight="false" outlineLevel="0" collapsed="false">
      <c r="A443" s="8" t="e">
        <f aca="false">CONCATENATE(VLOOKUP($B443,publications!$B:$D,3,0), ".", $C443)</f>
        <v>#N/A</v>
      </c>
      <c r="B443" s="8"/>
      <c r="C443" s="35" t="n">
        <f aca="false">COUNTIF(B$2:B443,B443)</f>
        <v>0</v>
      </c>
      <c r="D443" s="8"/>
      <c r="E443" s="8"/>
      <c r="F443" s="8"/>
      <c r="G443" s="8"/>
      <c r="H443" s="8"/>
      <c r="I443" s="8"/>
      <c r="J443" s="8"/>
      <c r="K443" s="8"/>
      <c r="L443" s="8"/>
      <c r="M443" s="38"/>
      <c r="N443" s="37"/>
      <c r="O443" s="8"/>
      <c r="P443" s="8"/>
      <c r="Q443" s="8"/>
      <c r="R443" s="8"/>
      <c r="S443" s="9" t="str">
        <f aca="false">IF(ISNA(VLOOKUP($A443,processing!$A:$B,1,0)), "no", "yes")</f>
        <v>no</v>
      </c>
      <c r="T443" s="9" t="str">
        <f aca="false">IF(ISNA(VLOOKUP($A443,outputs!$A:$B,1,0)), "no", "yes")</f>
        <v>no</v>
      </c>
      <c r="U443" s="9" t="str">
        <f aca="false">IF(ISNA(VLOOKUP($A443,accuracy!$A:$B,1,0)), "no", "yes")</f>
        <v>no</v>
      </c>
      <c r="V443" s="9" t="e">
        <f aca="false" t="array" ref="V443:V443">INDEX(publications!$A$1:$A$1000, MATCH($B443, publications!$B$1:$B$1000, 0))</f>
        <v>#N/A</v>
      </c>
    </row>
    <row r="444" customFormat="false" ht="15" hidden="false" customHeight="false" outlineLevel="0" collapsed="false">
      <c r="A444" s="8" t="e">
        <f aca="false">CONCATENATE(VLOOKUP($B444,publications!$B:$D,3,0), ".", $C444)</f>
        <v>#N/A</v>
      </c>
      <c r="B444" s="8"/>
      <c r="C444" s="35" t="n">
        <f aca="false">COUNTIF(B$2:B444,B444)</f>
        <v>0</v>
      </c>
      <c r="D444" s="8"/>
      <c r="E444" s="8"/>
      <c r="F444" s="8"/>
      <c r="G444" s="8"/>
      <c r="H444" s="8"/>
      <c r="I444" s="8"/>
      <c r="J444" s="8"/>
      <c r="K444" s="8"/>
      <c r="L444" s="8"/>
      <c r="M444" s="38"/>
      <c r="N444" s="37"/>
      <c r="O444" s="8"/>
      <c r="P444" s="8"/>
      <c r="Q444" s="8"/>
      <c r="R444" s="8"/>
      <c r="S444" s="9" t="str">
        <f aca="false">IF(ISNA(VLOOKUP($A444,processing!$A:$B,1,0)), "no", "yes")</f>
        <v>no</v>
      </c>
      <c r="T444" s="9" t="str">
        <f aca="false">IF(ISNA(VLOOKUP($A444,outputs!$A:$B,1,0)), "no", "yes")</f>
        <v>no</v>
      </c>
      <c r="U444" s="9" t="str">
        <f aca="false">IF(ISNA(VLOOKUP($A444,accuracy!$A:$B,1,0)), "no", "yes")</f>
        <v>no</v>
      </c>
      <c r="V444" s="9" t="e">
        <f aca="false" t="array" ref="V444:V444">INDEX(publications!$A$1:$A$1000, MATCH($B444, publications!$B$1:$B$1000, 0))</f>
        <v>#N/A</v>
      </c>
    </row>
    <row r="445" customFormat="false" ht="15" hidden="false" customHeight="false" outlineLevel="0" collapsed="false">
      <c r="A445" s="8" t="e">
        <f aca="false">CONCATENATE(VLOOKUP($B445,publications!$B:$D,3,0), ".", $C445)</f>
        <v>#N/A</v>
      </c>
      <c r="B445" s="8"/>
      <c r="C445" s="35" t="n">
        <f aca="false">COUNTIF(B$2:B445,B445)</f>
        <v>0</v>
      </c>
      <c r="D445" s="8"/>
      <c r="E445" s="8"/>
      <c r="F445" s="8"/>
      <c r="G445" s="8"/>
      <c r="H445" s="8"/>
      <c r="I445" s="8"/>
      <c r="J445" s="8"/>
      <c r="K445" s="8"/>
      <c r="L445" s="8"/>
      <c r="M445" s="38"/>
      <c r="N445" s="37"/>
      <c r="O445" s="8"/>
      <c r="P445" s="8"/>
      <c r="Q445" s="8"/>
      <c r="R445" s="8"/>
      <c r="S445" s="9" t="str">
        <f aca="false">IF(ISNA(VLOOKUP($A445,processing!$A:$B,1,0)), "no", "yes")</f>
        <v>no</v>
      </c>
      <c r="T445" s="9" t="str">
        <f aca="false">IF(ISNA(VLOOKUP($A445,outputs!$A:$B,1,0)), "no", "yes")</f>
        <v>no</v>
      </c>
      <c r="U445" s="9" t="str">
        <f aca="false">IF(ISNA(VLOOKUP($A445,accuracy!$A:$B,1,0)), "no", "yes")</f>
        <v>no</v>
      </c>
      <c r="V445" s="9" t="e">
        <f aca="false" t="array" ref="V445:V445">INDEX(publications!$A$1:$A$1000, MATCH($B445, publications!$B$1:$B$1000, 0))</f>
        <v>#N/A</v>
      </c>
    </row>
    <row r="446" customFormat="false" ht="15" hidden="false" customHeight="false" outlineLevel="0" collapsed="false">
      <c r="A446" s="8" t="e">
        <f aca="false">CONCATENATE(VLOOKUP($B446,publications!$B:$D,3,0), ".", $C446)</f>
        <v>#N/A</v>
      </c>
      <c r="B446" s="8"/>
      <c r="C446" s="35" t="n">
        <f aca="false">COUNTIF(B$2:B446,B446)</f>
        <v>0</v>
      </c>
      <c r="D446" s="8"/>
      <c r="E446" s="8"/>
      <c r="F446" s="8"/>
      <c r="G446" s="8"/>
      <c r="H446" s="8"/>
      <c r="I446" s="8"/>
      <c r="J446" s="8"/>
      <c r="K446" s="8"/>
      <c r="L446" s="8"/>
      <c r="M446" s="38"/>
      <c r="N446" s="37"/>
      <c r="O446" s="8"/>
      <c r="P446" s="8"/>
      <c r="Q446" s="8"/>
      <c r="R446" s="8"/>
      <c r="S446" s="9" t="str">
        <f aca="false">IF(ISNA(VLOOKUP($A446,processing!$A:$B,1,0)), "no", "yes")</f>
        <v>no</v>
      </c>
      <c r="T446" s="9" t="str">
        <f aca="false">IF(ISNA(VLOOKUP($A446,outputs!$A:$B,1,0)), "no", "yes")</f>
        <v>no</v>
      </c>
      <c r="U446" s="9" t="str">
        <f aca="false">IF(ISNA(VLOOKUP($A446,accuracy!$A:$B,1,0)), "no", "yes")</f>
        <v>no</v>
      </c>
      <c r="V446" s="9" t="e">
        <f aca="false" t="array" ref="V446:V446">INDEX(publications!$A$1:$A$1000, MATCH($B446, publications!$B$1:$B$1000, 0))</f>
        <v>#N/A</v>
      </c>
    </row>
    <row r="447" customFormat="false" ht="15" hidden="false" customHeight="false" outlineLevel="0" collapsed="false">
      <c r="A447" s="8" t="e">
        <f aca="false">CONCATENATE(VLOOKUP($B447,publications!$B:$D,3,0), ".", $C447)</f>
        <v>#N/A</v>
      </c>
      <c r="B447" s="8"/>
      <c r="C447" s="35" t="n">
        <f aca="false">COUNTIF(B$2:B447,B447)</f>
        <v>0</v>
      </c>
      <c r="D447" s="8"/>
      <c r="E447" s="8"/>
      <c r="F447" s="8"/>
      <c r="G447" s="8"/>
      <c r="H447" s="8"/>
      <c r="I447" s="8"/>
      <c r="J447" s="8"/>
      <c r="K447" s="8"/>
      <c r="L447" s="8"/>
      <c r="M447" s="38"/>
      <c r="N447" s="37"/>
      <c r="O447" s="8"/>
      <c r="P447" s="8"/>
      <c r="Q447" s="8"/>
      <c r="R447" s="8"/>
      <c r="S447" s="9" t="str">
        <f aca="false">IF(ISNA(VLOOKUP($A447,processing!$A:$B,1,0)), "no", "yes")</f>
        <v>no</v>
      </c>
      <c r="T447" s="9" t="str">
        <f aca="false">IF(ISNA(VLOOKUP($A447,outputs!$A:$B,1,0)), "no", "yes")</f>
        <v>no</v>
      </c>
      <c r="U447" s="9" t="str">
        <f aca="false">IF(ISNA(VLOOKUP($A447,accuracy!$A:$B,1,0)), "no", "yes")</f>
        <v>no</v>
      </c>
      <c r="V447" s="9" t="e">
        <f aca="false" t="array" ref="V447:V447">INDEX(publications!$A$1:$A$1000, MATCH($B447, publications!$B$1:$B$1000, 0))</f>
        <v>#N/A</v>
      </c>
    </row>
    <row r="448" customFormat="false" ht="15" hidden="false" customHeight="false" outlineLevel="0" collapsed="false">
      <c r="A448" s="8" t="e">
        <f aca="false">CONCATENATE(VLOOKUP($B448,publications!$B:$D,3,0), ".", $C448)</f>
        <v>#N/A</v>
      </c>
      <c r="B448" s="8"/>
      <c r="C448" s="35" t="n">
        <f aca="false">COUNTIF(B$2:B448,B448)</f>
        <v>0</v>
      </c>
      <c r="D448" s="8"/>
      <c r="E448" s="8"/>
      <c r="F448" s="8"/>
      <c r="G448" s="8"/>
      <c r="H448" s="8"/>
      <c r="I448" s="8"/>
      <c r="J448" s="8"/>
      <c r="K448" s="8"/>
      <c r="L448" s="8"/>
      <c r="M448" s="38"/>
      <c r="N448" s="37"/>
      <c r="O448" s="8"/>
      <c r="P448" s="8"/>
      <c r="Q448" s="8"/>
      <c r="R448" s="8"/>
      <c r="S448" s="9" t="str">
        <f aca="false">IF(ISNA(VLOOKUP($A448,processing!$A:$B,1,0)), "no", "yes")</f>
        <v>no</v>
      </c>
      <c r="T448" s="9" t="str">
        <f aca="false">IF(ISNA(VLOOKUP($A448,outputs!$A:$B,1,0)), "no", "yes")</f>
        <v>no</v>
      </c>
      <c r="U448" s="9" t="str">
        <f aca="false">IF(ISNA(VLOOKUP($A448,accuracy!$A:$B,1,0)), "no", "yes")</f>
        <v>no</v>
      </c>
      <c r="V448" s="9" t="e">
        <f aca="false" t="array" ref="V448:V448">INDEX(publications!$A$1:$A$1000, MATCH($B448, publications!$B$1:$B$1000, 0))</f>
        <v>#N/A</v>
      </c>
    </row>
    <row r="449" customFormat="false" ht="15" hidden="false" customHeight="false" outlineLevel="0" collapsed="false">
      <c r="A449" s="8" t="e">
        <f aca="false">CONCATENATE(VLOOKUP($B449,publications!$B:$D,3,0), ".", $C449)</f>
        <v>#N/A</v>
      </c>
      <c r="B449" s="8"/>
      <c r="C449" s="35" t="n">
        <f aca="false">COUNTIF(B$2:B449,B449)</f>
        <v>0</v>
      </c>
      <c r="D449" s="8"/>
      <c r="E449" s="8"/>
      <c r="F449" s="8"/>
      <c r="G449" s="8"/>
      <c r="H449" s="8"/>
      <c r="I449" s="8"/>
      <c r="J449" s="8"/>
      <c r="K449" s="8"/>
      <c r="L449" s="8"/>
      <c r="M449" s="38"/>
      <c r="N449" s="37"/>
      <c r="O449" s="8"/>
      <c r="P449" s="8"/>
      <c r="Q449" s="8"/>
      <c r="R449" s="8"/>
      <c r="S449" s="9" t="str">
        <f aca="false">IF(ISNA(VLOOKUP($A449,processing!$A:$B,1,0)), "no", "yes")</f>
        <v>no</v>
      </c>
      <c r="T449" s="9" t="str">
        <f aca="false">IF(ISNA(VLOOKUP($A449,outputs!$A:$B,1,0)), "no", "yes")</f>
        <v>no</v>
      </c>
      <c r="U449" s="9" t="str">
        <f aca="false">IF(ISNA(VLOOKUP($A449,accuracy!$A:$B,1,0)), "no", "yes")</f>
        <v>no</v>
      </c>
      <c r="V449" s="9" t="e">
        <f aca="false" t="array" ref="V449:V449">INDEX(publications!$A$1:$A$1000, MATCH($B449, publications!$B$1:$B$1000, 0))</f>
        <v>#N/A</v>
      </c>
    </row>
    <row r="450" customFormat="false" ht="15" hidden="false" customHeight="false" outlineLevel="0" collapsed="false">
      <c r="A450" s="8" t="e">
        <f aca="false">CONCATENATE(VLOOKUP($B450,publications!$B:$D,3,0), ".", $C450)</f>
        <v>#N/A</v>
      </c>
      <c r="B450" s="8"/>
      <c r="C450" s="35" t="n">
        <f aca="false">COUNTIF(B$2:B450,B450)</f>
        <v>0</v>
      </c>
      <c r="D450" s="8"/>
      <c r="E450" s="8"/>
      <c r="F450" s="8"/>
      <c r="G450" s="8"/>
      <c r="H450" s="8"/>
      <c r="I450" s="8"/>
      <c r="J450" s="8"/>
      <c r="K450" s="8"/>
      <c r="L450" s="8"/>
      <c r="M450" s="38"/>
      <c r="N450" s="37"/>
      <c r="O450" s="8"/>
      <c r="P450" s="8"/>
      <c r="Q450" s="8"/>
      <c r="R450" s="8"/>
      <c r="S450" s="9" t="str">
        <f aca="false">IF(ISNA(VLOOKUP($A450,processing!$A:$B,1,0)), "no", "yes")</f>
        <v>no</v>
      </c>
      <c r="T450" s="9" t="str">
        <f aca="false">IF(ISNA(VLOOKUP($A450,outputs!$A:$B,1,0)), "no", "yes")</f>
        <v>no</v>
      </c>
      <c r="U450" s="9" t="str">
        <f aca="false">IF(ISNA(VLOOKUP($A450,accuracy!$A:$B,1,0)), "no", "yes")</f>
        <v>no</v>
      </c>
      <c r="V450" s="9" t="e">
        <f aca="false" t="array" ref="V450:V450">INDEX(publications!$A$1:$A$1000, MATCH($B450, publications!$B$1:$B$1000, 0))</f>
        <v>#N/A</v>
      </c>
    </row>
    <row r="451" customFormat="false" ht="15" hidden="false" customHeight="false" outlineLevel="0" collapsed="false">
      <c r="A451" s="8" t="e">
        <f aca="false">CONCATENATE(VLOOKUP($B451,publications!$B:$D,3,0), ".", $C451)</f>
        <v>#N/A</v>
      </c>
      <c r="B451" s="8"/>
      <c r="C451" s="35" t="n">
        <f aca="false">COUNTIF(B$2:B451,B451)</f>
        <v>0</v>
      </c>
      <c r="D451" s="8"/>
      <c r="E451" s="8"/>
      <c r="F451" s="8"/>
      <c r="G451" s="8"/>
      <c r="H451" s="8"/>
      <c r="I451" s="8"/>
      <c r="J451" s="8"/>
      <c r="K451" s="8"/>
      <c r="L451" s="8"/>
      <c r="M451" s="38"/>
      <c r="N451" s="37"/>
      <c r="O451" s="8"/>
      <c r="P451" s="8"/>
      <c r="Q451" s="8"/>
      <c r="R451" s="8"/>
      <c r="S451" s="9" t="str">
        <f aca="false">IF(ISNA(VLOOKUP($A451,processing!$A:$B,1,0)), "no", "yes")</f>
        <v>no</v>
      </c>
      <c r="T451" s="9" t="str">
        <f aca="false">IF(ISNA(VLOOKUP($A451,outputs!$A:$B,1,0)), "no", "yes")</f>
        <v>no</v>
      </c>
      <c r="U451" s="9" t="str">
        <f aca="false">IF(ISNA(VLOOKUP($A451,accuracy!$A:$B,1,0)), "no", "yes")</f>
        <v>no</v>
      </c>
      <c r="V451" s="9" t="e">
        <f aca="false" t="array" ref="V451:V451">INDEX(publications!$A$1:$A$1000, MATCH($B451, publications!$B$1:$B$1000, 0))</f>
        <v>#N/A</v>
      </c>
    </row>
    <row r="452" customFormat="false" ht="15" hidden="false" customHeight="false" outlineLevel="0" collapsed="false">
      <c r="A452" s="8" t="e">
        <f aca="false">CONCATENATE(VLOOKUP($B452,publications!$B:$D,3,0), ".", $C452)</f>
        <v>#N/A</v>
      </c>
      <c r="B452" s="8"/>
      <c r="C452" s="35" t="n">
        <f aca="false">COUNTIF(B$2:B452,B452)</f>
        <v>0</v>
      </c>
      <c r="D452" s="8"/>
      <c r="E452" s="8"/>
      <c r="F452" s="8"/>
      <c r="G452" s="8"/>
      <c r="H452" s="8"/>
      <c r="I452" s="8"/>
      <c r="J452" s="8"/>
      <c r="K452" s="8"/>
      <c r="L452" s="8"/>
      <c r="M452" s="38"/>
      <c r="N452" s="37"/>
      <c r="O452" s="8"/>
      <c r="P452" s="8"/>
      <c r="Q452" s="8"/>
      <c r="R452" s="8"/>
      <c r="S452" s="9" t="str">
        <f aca="false">IF(ISNA(VLOOKUP($A452,processing!$A:$B,1,0)), "no", "yes")</f>
        <v>no</v>
      </c>
      <c r="T452" s="9" t="str">
        <f aca="false">IF(ISNA(VLOOKUP($A452,outputs!$A:$B,1,0)), "no", "yes")</f>
        <v>no</v>
      </c>
      <c r="U452" s="9" t="str">
        <f aca="false">IF(ISNA(VLOOKUP($A452,accuracy!$A:$B,1,0)), "no", "yes")</f>
        <v>no</v>
      </c>
      <c r="V452" s="9" t="e">
        <f aca="false" t="array" ref="V452:V452">INDEX(publications!$A$1:$A$1000, MATCH($B452, publications!$B$1:$B$1000, 0))</f>
        <v>#N/A</v>
      </c>
    </row>
    <row r="453" customFormat="false" ht="15" hidden="false" customHeight="false" outlineLevel="0" collapsed="false">
      <c r="A453" s="8" t="e">
        <f aca="false">CONCATENATE(VLOOKUP($B453,publications!$B:$D,3,0), ".", $C453)</f>
        <v>#N/A</v>
      </c>
      <c r="B453" s="8"/>
      <c r="C453" s="35" t="n">
        <f aca="false">COUNTIF(B$2:B453,B453)</f>
        <v>0</v>
      </c>
      <c r="D453" s="8"/>
      <c r="E453" s="8"/>
      <c r="F453" s="8"/>
      <c r="G453" s="8"/>
      <c r="H453" s="8"/>
      <c r="I453" s="8"/>
      <c r="J453" s="8"/>
      <c r="K453" s="8"/>
      <c r="L453" s="8"/>
      <c r="M453" s="38"/>
      <c r="N453" s="37"/>
      <c r="O453" s="8"/>
      <c r="P453" s="8"/>
      <c r="Q453" s="8"/>
      <c r="R453" s="8"/>
      <c r="S453" s="9" t="str">
        <f aca="false">IF(ISNA(VLOOKUP($A453,processing!$A:$B,1,0)), "no", "yes")</f>
        <v>no</v>
      </c>
      <c r="T453" s="9" t="str">
        <f aca="false">IF(ISNA(VLOOKUP($A453,outputs!$A:$B,1,0)), "no", "yes")</f>
        <v>no</v>
      </c>
      <c r="U453" s="9" t="str">
        <f aca="false">IF(ISNA(VLOOKUP($A453,accuracy!$A:$B,1,0)), "no", "yes")</f>
        <v>no</v>
      </c>
      <c r="V453" s="9" t="e">
        <f aca="false" t="array" ref="V453:V453">INDEX(publications!$A$1:$A$1000, MATCH($B453, publications!$B$1:$B$1000, 0))</f>
        <v>#N/A</v>
      </c>
    </row>
    <row r="454" customFormat="false" ht="15" hidden="false" customHeight="false" outlineLevel="0" collapsed="false">
      <c r="A454" s="8" t="e">
        <f aca="false">CONCATENATE(VLOOKUP($B454,publications!$B:$D,3,0), ".", $C454)</f>
        <v>#N/A</v>
      </c>
      <c r="B454" s="8"/>
      <c r="C454" s="35" t="n">
        <f aca="false">COUNTIF(B$2:B454,B454)</f>
        <v>0</v>
      </c>
      <c r="D454" s="8"/>
      <c r="E454" s="8"/>
      <c r="F454" s="8"/>
      <c r="G454" s="8"/>
      <c r="H454" s="8"/>
      <c r="I454" s="8"/>
      <c r="J454" s="8"/>
      <c r="K454" s="8"/>
      <c r="L454" s="8"/>
      <c r="M454" s="38"/>
      <c r="N454" s="37"/>
      <c r="O454" s="8"/>
      <c r="P454" s="8"/>
      <c r="Q454" s="8"/>
      <c r="R454" s="8"/>
      <c r="S454" s="9" t="str">
        <f aca="false">IF(ISNA(VLOOKUP($A454,processing!$A:$B,1,0)), "no", "yes")</f>
        <v>no</v>
      </c>
      <c r="T454" s="9" t="str">
        <f aca="false">IF(ISNA(VLOOKUP($A454,outputs!$A:$B,1,0)), "no", "yes")</f>
        <v>no</v>
      </c>
      <c r="U454" s="9" t="str">
        <f aca="false">IF(ISNA(VLOOKUP($A454,accuracy!$A:$B,1,0)), "no", "yes")</f>
        <v>no</v>
      </c>
      <c r="V454" s="9" t="e">
        <f aca="false" t="array" ref="V454:V454">INDEX(publications!$A$1:$A$1000, MATCH($B454, publications!$B$1:$B$1000, 0))</f>
        <v>#N/A</v>
      </c>
    </row>
    <row r="455" customFormat="false" ht="15" hidden="false" customHeight="false" outlineLevel="0" collapsed="false">
      <c r="A455" s="8" t="e">
        <f aca="false">CONCATENATE(VLOOKUP($B455,publications!$B:$D,3,0), ".", $C455)</f>
        <v>#N/A</v>
      </c>
      <c r="B455" s="8"/>
      <c r="C455" s="35" t="n">
        <f aca="false">COUNTIF(B$2:B455,B455)</f>
        <v>0</v>
      </c>
      <c r="D455" s="8"/>
      <c r="E455" s="8"/>
      <c r="F455" s="8"/>
      <c r="G455" s="8"/>
      <c r="H455" s="8"/>
      <c r="I455" s="8"/>
      <c r="J455" s="8"/>
      <c r="K455" s="8"/>
      <c r="L455" s="8"/>
      <c r="M455" s="38"/>
      <c r="N455" s="37"/>
      <c r="O455" s="8"/>
      <c r="P455" s="8"/>
      <c r="Q455" s="8"/>
      <c r="R455" s="8"/>
      <c r="S455" s="9" t="str">
        <f aca="false">IF(ISNA(VLOOKUP($A455,processing!$A:$B,1,0)), "no", "yes")</f>
        <v>no</v>
      </c>
      <c r="T455" s="9" t="str">
        <f aca="false">IF(ISNA(VLOOKUP($A455,outputs!$A:$B,1,0)), "no", "yes")</f>
        <v>no</v>
      </c>
      <c r="U455" s="9" t="str">
        <f aca="false">IF(ISNA(VLOOKUP($A455,accuracy!$A:$B,1,0)), "no", "yes")</f>
        <v>no</v>
      </c>
      <c r="V455" s="9" t="e">
        <f aca="false" t="array" ref="V455:V455">INDEX(publications!$A$1:$A$1000, MATCH($B455, publications!$B$1:$B$1000, 0))</f>
        <v>#N/A</v>
      </c>
    </row>
    <row r="456" customFormat="false" ht="15" hidden="false" customHeight="false" outlineLevel="0" collapsed="false">
      <c r="A456" s="8" t="e">
        <f aca="false">CONCATENATE(VLOOKUP($B456,publications!$B:$D,3,0), ".", $C456)</f>
        <v>#N/A</v>
      </c>
      <c r="B456" s="8"/>
      <c r="C456" s="35" t="n">
        <f aca="false">COUNTIF(B$2:B456,B456)</f>
        <v>0</v>
      </c>
      <c r="D456" s="8"/>
      <c r="E456" s="8"/>
      <c r="F456" s="8"/>
      <c r="G456" s="8"/>
      <c r="H456" s="8"/>
      <c r="I456" s="8"/>
      <c r="J456" s="8"/>
      <c r="K456" s="8"/>
      <c r="L456" s="8"/>
      <c r="M456" s="38"/>
      <c r="N456" s="37"/>
      <c r="O456" s="8"/>
      <c r="P456" s="8"/>
      <c r="Q456" s="8"/>
      <c r="R456" s="8"/>
      <c r="S456" s="9" t="str">
        <f aca="false">IF(ISNA(VLOOKUP($A456,processing!$A:$B,1,0)), "no", "yes")</f>
        <v>no</v>
      </c>
      <c r="T456" s="9" t="str">
        <f aca="false">IF(ISNA(VLOOKUP($A456,outputs!$A:$B,1,0)), "no", "yes")</f>
        <v>no</v>
      </c>
      <c r="U456" s="9" t="str">
        <f aca="false">IF(ISNA(VLOOKUP($A456,accuracy!$A:$B,1,0)), "no", "yes")</f>
        <v>no</v>
      </c>
      <c r="V456" s="9" t="e">
        <f aca="false" t="array" ref="V456:V456">INDEX(publications!$A$1:$A$1000, MATCH($B456, publications!$B$1:$B$1000, 0))</f>
        <v>#N/A</v>
      </c>
    </row>
    <row r="457" customFormat="false" ht="15" hidden="false" customHeight="false" outlineLevel="0" collapsed="false">
      <c r="A457" s="8" t="e">
        <f aca="false">CONCATENATE(VLOOKUP($B457,publications!$B:$D,3,0), ".", $C457)</f>
        <v>#N/A</v>
      </c>
      <c r="B457" s="8"/>
      <c r="C457" s="35" t="n">
        <f aca="false">COUNTIF(B$2:B457,B457)</f>
        <v>0</v>
      </c>
      <c r="D457" s="8"/>
      <c r="E457" s="8"/>
      <c r="F457" s="8"/>
      <c r="G457" s="8"/>
      <c r="H457" s="8"/>
      <c r="I457" s="8"/>
      <c r="J457" s="8"/>
      <c r="K457" s="8"/>
      <c r="L457" s="8"/>
      <c r="M457" s="38"/>
      <c r="N457" s="37"/>
      <c r="O457" s="8"/>
      <c r="P457" s="8"/>
      <c r="Q457" s="8"/>
      <c r="R457" s="8"/>
      <c r="S457" s="9" t="str">
        <f aca="false">IF(ISNA(VLOOKUP($A457,processing!$A:$B,1,0)), "no", "yes")</f>
        <v>no</v>
      </c>
      <c r="T457" s="9" t="str">
        <f aca="false">IF(ISNA(VLOOKUP($A457,outputs!$A:$B,1,0)), "no", "yes")</f>
        <v>no</v>
      </c>
      <c r="U457" s="9" t="str">
        <f aca="false">IF(ISNA(VLOOKUP($A457,accuracy!$A:$B,1,0)), "no", "yes")</f>
        <v>no</v>
      </c>
      <c r="V457" s="9" t="e">
        <f aca="false" t="array" ref="V457:V457">INDEX(publications!$A$1:$A$1000, MATCH($B457, publications!$B$1:$B$1000, 0))</f>
        <v>#N/A</v>
      </c>
    </row>
    <row r="458" customFormat="false" ht="15" hidden="false" customHeight="false" outlineLevel="0" collapsed="false">
      <c r="A458" s="8" t="e">
        <f aca="false">CONCATENATE(VLOOKUP($B458,publications!$B:$D,3,0), ".", $C458)</f>
        <v>#N/A</v>
      </c>
      <c r="B458" s="8"/>
      <c r="C458" s="35" t="n">
        <f aca="false">COUNTIF(B$2:B458,B458)</f>
        <v>0</v>
      </c>
      <c r="D458" s="8"/>
      <c r="E458" s="8"/>
      <c r="F458" s="8"/>
      <c r="G458" s="8"/>
      <c r="H458" s="8"/>
      <c r="I458" s="8"/>
      <c r="J458" s="8"/>
      <c r="K458" s="8"/>
      <c r="L458" s="8"/>
      <c r="M458" s="38"/>
      <c r="N458" s="37"/>
      <c r="O458" s="8"/>
      <c r="P458" s="8"/>
      <c r="Q458" s="8"/>
      <c r="R458" s="8"/>
      <c r="S458" s="9" t="str">
        <f aca="false">IF(ISNA(VLOOKUP($A458,processing!$A:$B,1,0)), "no", "yes")</f>
        <v>no</v>
      </c>
      <c r="T458" s="9" t="str">
        <f aca="false">IF(ISNA(VLOOKUP($A458,outputs!$A:$B,1,0)), "no", "yes")</f>
        <v>no</v>
      </c>
      <c r="U458" s="9" t="str">
        <f aca="false">IF(ISNA(VLOOKUP($A458,accuracy!$A:$B,1,0)), "no", "yes")</f>
        <v>no</v>
      </c>
      <c r="V458" s="9" t="e">
        <f aca="false" t="array" ref="V458:V458">INDEX(publications!$A$1:$A$1000, MATCH($B458, publications!$B$1:$B$1000, 0))</f>
        <v>#N/A</v>
      </c>
    </row>
    <row r="459" customFormat="false" ht="15" hidden="false" customHeight="false" outlineLevel="0" collapsed="false">
      <c r="A459" s="8" t="e">
        <f aca="false">CONCATENATE(VLOOKUP($B459,publications!$B:$D,3,0), ".", $C459)</f>
        <v>#N/A</v>
      </c>
      <c r="B459" s="8"/>
      <c r="C459" s="35" t="n">
        <f aca="false">COUNTIF(B$2:B459,B459)</f>
        <v>0</v>
      </c>
      <c r="D459" s="8"/>
      <c r="E459" s="8"/>
      <c r="F459" s="8"/>
      <c r="G459" s="8"/>
      <c r="H459" s="8"/>
      <c r="I459" s="8"/>
      <c r="J459" s="8"/>
      <c r="K459" s="8"/>
      <c r="L459" s="8"/>
      <c r="M459" s="38"/>
      <c r="N459" s="37"/>
      <c r="O459" s="8"/>
      <c r="P459" s="8"/>
      <c r="Q459" s="8"/>
      <c r="R459" s="8"/>
      <c r="S459" s="9" t="str">
        <f aca="false">IF(ISNA(VLOOKUP($A459,processing!$A:$B,1,0)), "no", "yes")</f>
        <v>no</v>
      </c>
      <c r="T459" s="9" t="str">
        <f aca="false">IF(ISNA(VLOOKUP($A459,outputs!$A:$B,1,0)), "no", "yes")</f>
        <v>no</v>
      </c>
      <c r="U459" s="9" t="str">
        <f aca="false">IF(ISNA(VLOOKUP($A459,accuracy!$A:$B,1,0)), "no", "yes")</f>
        <v>no</v>
      </c>
      <c r="V459" s="9" t="e">
        <f aca="false" t="array" ref="V459:V459">INDEX(publications!$A$1:$A$1000, MATCH($B459, publications!$B$1:$B$1000, 0))</f>
        <v>#N/A</v>
      </c>
    </row>
    <row r="460" customFormat="false" ht="15" hidden="false" customHeight="false" outlineLevel="0" collapsed="false">
      <c r="A460" s="8" t="e">
        <f aca="false">CONCATENATE(VLOOKUP($B460,publications!$B:$D,3,0), ".", $C460)</f>
        <v>#N/A</v>
      </c>
      <c r="B460" s="8"/>
      <c r="C460" s="35" t="n">
        <f aca="false">COUNTIF(B$2:B460,B460)</f>
        <v>0</v>
      </c>
      <c r="D460" s="8"/>
      <c r="E460" s="8"/>
      <c r="F460" s="8"/>
      <c r="G460" s="8"/>
      <c r="H460" s="8"/>
      <c r="I460" s="8"/>
      <c r="J460" s="8"/>
      <c r="K460" s="8"/>
      <c r="L460" s="8"/>
      <c r="M460" s="38"/>
      <c r="N460" s="37"/>
      <c r="O460" s="8"/>
      <c r="P460" s="8"/>
      <c r="Q460" s="8"/>
      <c r="R460" s="8"/>
      <c r="S460" s="9" t="str">
        <f aca="false">IF(ISNA(VLOOKUP($A460,processing!$A:$B,1,0)), "no", "yes")</f>
        <v>no</v>
      </c>
      <c r="T460" s="9" t="str">
        <f aca="false">IF(ISNA(VLOOKUP($A460,outputs!$A:$B,1,0)), "no", "yes")</f>
        <v>no</v>
      </c>
      <c r="U460" s="9" t="str">
        <f aca="false">IF(ISNA(VLOOKUP($A460,accuracy!$A:$B,1,0)), "no", "yes")</f>
        <v>no</v>
      </c>
      <c r="V460" s="9" t="e">
        <f aca="false" t="array" ref="V460:V460">INDEX(publications!$A$1:$A$1000, MATCH($B460, publications!$B$1:$B$1000, 0))</f>
        <v>#N/A</v>
      </c>
    </row>
    <row r="461" customFormat="false" ht="15" hidden="false" customHeight="false" outlineLevel="0" collapsed="false">
      <c r="A461" s="8" t="e">
        <f aca="false">CONCATENATE(VLOOKUP($B461,publications!$B:$D,3,0), ".", $C461)</f>
        <v>#N/A</v>
      </c>
      <c r="B461" s="8"/>
      <c r="C461" s="35" t="n">
        <f aca="false">COUNTIF(B$2:B461,B461)</f>
        <v>0</v>
      </c>
      <c r="D461" s="8"/>
      <c r="E461" s="8"/>
      <c r="F461" s="8"/>
      <c r="G461" s="8"/>
      <c r="H461" s="8"/>
      <c r="I461" s="8"/>
      <c r="J461" s="8"/>
      <c r="K461" s="8"/>
      <c r="L461" s="8"/>
      <c r="M461" s="38"/>
      <c r="N461" s="37"/>
      <c r="O461" s="8"/>
      <c r="P461" s="8"/>
      <c r="Q461" s="8"/>
      <c r="R461" s="8"/>
      <c r="S461" s="9" t="str">
        <f aca="false">IF(ISNA(VLOOKUP($A461,processing!$A:$B,1,0)), "no", "yes")</f>
        <v>no</v>
      </c>
      <c r="T461" s="9" t="str">
        <f aca="false">IF(ISNA(VLOOKUP($A461,outputs!$A:$B,1,0)), "no", "yes")</f>
        <v>no</v>
      </c>
      <c r="U461" s="9" t="str">
        <f aca="false">IF(ISNA(VLOOKUP($A461,accuracy!$A:$B,1,0)), "no", "yes")</f>
        <v>no</v>
      </c>
      <c r="V461" s="9" t="e">
        <f aca="false" t="array" ref="V461:V461">INDEX(publications!$A$1:$A$1000, MATCH($B461, publications!$B$1:$B$1000, 0))</f>
        <v>#N/A</v>
      </c>
    </row>
    <row r="462" customFormat="false" ht="15" hidden="false" customHeight="false" outlineLevel="0" collapsed="false">
      <c r="A462" s="8" t="e">
        <f aca="false">CONCATENATE(VLOOKUP($B462,publications!$B:$D,3,0), ".", $C462)</f>
        <v>#N/A</v>
      </c>
      <c r="B462" s="8"/>
      <c r="C462" s="35" t="n">
        <f aca="false">COUNTIF(B$2:B462,B462)</f>
        <v>0</v>
      </c>
      <c r="D462" s="8"/>
      <c r="E462" s="8"/>
      <c r="F462" s="8"/>
      <c r="G462" s="8"/>
      <c r="H462" s="8"/>
      <c r="I462" s="8"/>
      <c r="J462" s="8"/>
      <c r="K462" s="8"/>
      <c r="L462" s="8"/>
      <c r="M462" s="38"/>
      <c r="N462" s="37"/>
      <c r="O462" s="8"/>
      <c r="P462" s="8"/>
      <c r="Q462" s="8"/>
      <c r="R462" s="8"/>
      <c r="S462" s="9" t="str">
        <f aca="false">IF(ISNA(VLOOKUP($A462,processing!$A:$B,1,0)), "no", "yes")</f>
        <v>no</v>
      </c>
      <c r="T462" s="9" t="str">
        <f aca="false">IF(ISNA(VLOOKUP($A462,outputs!$A:$B,1,0)), "no", "yes")</f>
        <v>no</v>
      </c>
      <c r="U462" s="9" t="str">
        <f aca="false">IF(ISNA(VLOOKUP($A462,accuracy!$A:$B,1,0)), "no", "yes")</f>
        <v>no</v>
      </c>
      <c r="V462" s="9" t="e">
        <f aca="false" t="array" ref="V462:V462">INDEX(publications!$A$1:$A$1000, MATCH($B462, publications!$B$1:$B$1000, 0))</f>
        <v>#N/A</v>
      </c>
    </row>
    <row r="463" customFormat="false" ht="15" hidden="false" customHeight="false" outlineLevel="0" collapsed="false">
      <c r="A463" s="8" t="e">
        <f aca="false">CONCATENATE(VLOOKUP($B463,publications!$B:$D,3,0), ".", $C463)</f>
        <v>#N/A</v>
      </c>
      <c r="B463" s="8"/>
      <c r="C463" s="35" t="n">
        <f aca="false">COUNTIF(B$2:B463,B463)</f>
        <v>0</v>
      </c>
      <c r="D463" s="8"/>
      <c r="E463" s="8"/>
      <c r="F463" s="8"/>
      <c r="G463" s="8"/>
      <c r="H463" s="8"/>
      <c r="I463" s="8"/>
      <c r="J463" s="8"/>
      <c r="K463" s="8"/>
      <c r="L463" s="8"/>
      <c r="M463" s="38"/>
      <c r="N463" s="37"/>
      <c r="O463" s="8"/>
      <c r="P463" s="8"/>
      <c r="Q463" s="8"/>
      <c r="R463" s="8"/>
      <c r="S463" s="9" t="str">
        <f aca="false">IF(ISNA(VLOOKUP($A463,processing!$A:$B,1,0)), "no", "yes")</f>
        <v>no</v>
      </c>
      <c r="T463" s="9" t="str">
        <f aca="false">IF(ISNA(VLOOKUP($A463,outputs!$A:$B,1,0)), "no", "yes")</f>
        <v>no</v>
      </c>
      <c r="U463" s="9" t="str">
        <f aca="false">IF(ISNA(VLOOKUP($A463,accuracy!$A:$B,1,0)), "no", "yes")</f>
        <v>no</v>
      </c>
      <c r="V463" s="9" t="e">
        <f aca="false" t="array" ref="V463:V463">INDEX(publications!$A$1:$A$1000, MATCH($B463, publications!$B$1:$B$1000, 0))</f>
        <v>#N/A</v>
      </c>
    </row>
    <row r="464" customFormat="false" ht="15" hidden="false" customHeight="false" outlineLevel="0" collapsed="false">
      <c r="A464" s="8" t="e">
        <f aca="false">CONCATENATE(VLOOKUP($B464,publications!$B:$D,3,0), ".", $C464)</f>
        <v>#N/A</v>
      </c>
      <c r="B464" s="8"/>
      <c r="C464" s="35" t="n">
        <f aca="false">COUNTIF(B$2:B464,B464)</f>
        <v>0</v>
      </c>
      <c r="D464" s="8"/>
      <c r="E464" s="8"/>
      <c r="F464" s="8"/>
      <c r="G464" s="8"/>
      <c r="H464" s="8"/>
      <c r="I464" s="8"/>
      <c r="J464" s="8"/>
      <c r="K464" s="8"/>
      <c r="L464" s="8"/>
      <c r="M464" s="38"/>
      <c r="N464" s="37"/>
      <c r="O464" s="8"/>
      <c r="P464" s="8"/>
      <c r="Q464" s="8"/>
      <c r="R464" s="8"/>
      <c r="S464" s="9" t="str">
        <f aca="false">IF(ISNA(VLOOKUP($A464,processing!$A:$B,1,0)), "no", "yes")</f>
        <v>no</v>
      </c>
      <c r="T464" s="9" t="str">
        <f aca="false">IF(ISNA(VLOOKUP($A464,outputs!$A:$B,1,0)), "no", "yes")</f>
        <v>no</v>
      </c>
      <c r="U464" s="9" t="str">
        <f aca="false">IF(ISNA(VLOOKUP($A464,accuracy!$A:$B,1,0)), "no", "yes")</f>
        <v>no</v>
      </c>
      <c r="V464" s="9" t="e">
        <f aca="false" t="array" ref="V464:V464">INDEX(publications!$A$1:$A$1000, MATCH($B464, publications!$B$1:$B$1000, 0))</f>
        <v>#N/A</v>
      </c>
    </row>
    <row r="465" customFormat="false" ht="15" hidden="false" customHeight="false" outlineLevel="0" collapsed="false">
      <c r="A465" s="8" t="e">
        <f aca="false">CONCATENATE(VLOOKUP($B465,publications!$B:$D,3,0), ".", $C465)</f>
        <v>#N/A</v>
      </c>
      <c r="B465" s="8"/>
      <c r="C465" s="35" t="n">
        <f aca="false">COUNTIF(B$2:B465,B465)</f>
        <v>0</v>
      </c>
      <c r="D465" s="8"/>
      <c r="E465" s="8"/>
      <c r="F465" s="8"/>
      <c r="G465" s="8"/>
      <c r="H465" s="8"/>
      <c r="I465" s="8"/>
      <c r="J465" s="8"/>
      <c r="K465" s="8"/>
      <c r="L465" s="8"/>
      <c r="M465" s="38"/>
      <c r="N465" s="37"/>
      <c r="O465" s="8"/>
      <c r="P465" s="8"/>
      <c r="Q465" s="8"/>
      <c r="R465" s="8"/>
      <c r="S465" s="9" t="str">
        <f aca="false">IF(ISNA(VLOOKUP($A465,processing!$A:$B,1,0)), "no", "yes")</f>
        <v>no</v>
      </c>
      <c r="T465" s="9" t="str">
        <f aca="false">IF(ISNA(VLOOKUP($A465,outputs!$A:$B,1,0)), "no", "yes")</f>
        <v>no</v>
      </c>
      <c r="U465" s="9" t="str">
        <f aca="false">IF(ISNA(VLOOKUP($A465,accuracy!$A:$B,1,0)), "no", "yes")</f>
        <v>no</v>
      </c>
      <c r="V465" s="9" t="e">
        <f aca="false" t="array" ref="V465:V465">INDEX(publications!$A$1:$A$1000, MATCH($B465, publications!$B$1:$B$1000, 0))</f>
        <v>#N/A</v>
      </c>
    </row>
    <row r="466" customFormat="false" ht="15" hidden="false" customHeight="false" outlineLevel="0" collapsed="false">
      <c r="A466" s="8" t="e">
        <f aca="false">CONCATENATE(VLOOKUP($B466,publications!$B:$D,3,0), ".", $C466)</f>
        <v>#N/A</v>
      </c>
      <c r="B466" s="8"/>
      <c r="C466" s="35" t="n">
        <f aca="false">COUNTIF(B$2:B466,B466)</f>
        <v>0</v>
      </c>
      <c r="D466" s="8"/>
      <c r="E466" s="8"/>
      <c r="F466" s="8"/>
      <c r="G466" s="8"/>
      <c r="H466" s="8"/>
      <c r="I466" s="8"/>
      <c r="J466" s="8"/>
      <c r="K466" s="8"/>
      <c r="L466" s="8"/>
      <c r="M466" s="38"/>
      <c r="N466" s="37"/>
      <c r="O466" s="8"/>
      <c r="P466" s="8"/>
      <c r="Q466" s="8"/>
      <c r="R466" s="8"/>
      <c r="S466" s="9" t="str">
        <f aca="false">IF(ISNA(VLOOKUP($A466,processing!$A:$B,1,0)), "no", "yes")</f>
        <v>no</v>
      </c>
      <c r="T466" s="9" t="str">
        <f aca="false">IF(ISNA(VLOOKUP($A466,outputs!$A:$B,1,0)), "no", "yes")</f>
        <v>no</v>
      </c>
      <c r="U466" s="9" t="str">
        <f aca="false">IF(ISNA(VLOOKUP($A466,accuracy!$A:$B,1,0)), "no", "yes")</f>
        <v>no</v>
      </c>
      <c r="V466" s="9" t="e">
        <f aca="false" t="array" ref="V466:V466">INDEX(publications!$A$1:$A$1000, MATCH($B466, publications!$B$1:$B$1000, 0))</f>
        <v>#N/A</v>
      </c>
    </row>
    <row r="467" customFormat="false" ht="15" hidden="false" customHeight="false" outlineLevel="0" collapsed="false">
      <c r="A467" s="8" t="e">
        <f aca="false">CONCATENATE(VLOOKUP($B467,publications!$B:$D,3,0), ".", $C467)</f>
        <v>#N/A</v>
      </c>
      <c r="B467" s="8"/>
      <c r="C467" s="35" t="n">
        <f aca="false">COUNTIF(B$2:B467,B467)</f>
        <v>0</v>
      </c>
      <c r="D467" s="8"/>
      <c r="E467" s="8"/>
      <c r="F467" s="8"/>
      <c r="G467" s="8"/>
      <c r="H467" s="8"/>
      <c r="I467" s="8"/>
      <c r="J467" s="8"/>
      <c r="K467" s="8"/>
      <c r="L467" s="8"/>
      <c r="M467" s="38"/>
      <c r="N467" s="37"/>
      <c r="O467" s="8"/>
      <c r="P467" s="8"/>
      <c r="Q467" s="8"/>
      <c r="R467" s="8"/>
      <c r="S467" s="9" t="str">
        <f aca="false">IF(ISNA(VLOOKUP($A467,processing!$A:$B,1,0)), "no", "yes")</f>
        <v>no</v>
      </c>
      <c r="T467" s="9" t="str">
        <f aca="false">IF(ISNA(VLOOKUP($A467,outputs!$A:$B,1,0)), "no", "yes")</f>
        <v>no</v>
      </c>
      <c r="U467" s="9" t="str">
        <f aca="false">IF(ISNA(VLOOKUP($A467,accuracy!$A:$B,1,0)), "no", "yes")</f>
        <v>no</v>
      </c>
      <c r="V467" s="9" t="e">
        <f aca="false" t="array" ref="V467:V467">INDEX(publications!$A$1:$A$1000, MATCH($B467, publications!$B$1:$B$1000, 0))</f>
        <v>#N/A</v>
      </c>
    </row>
    <row r="468" customFormat="false" ht="15" hidden="false" customHeight="false" outlineLevel="0" collapsed="false">
      <c r="A468" s="8" t="e">
        <f aca="false">CONCATENATE(VLOOKUP($B468,publications!$B:$D,3,0), ".", $C468)</f>
        <v>#N/A</v>
      </c>
      <c r="B468" s="8"/>
      <c r="C468" s="35" t="n">
        <f aca="false">COUNTIF(B$2:B468,B468)</f>
        <v>0</v>
      </c>
      <c r="D468" s="8"/>
      <c r="E468" s="8"/>
      <c r="F468" s="8"/>
      <c r="G468" s="8"/>
      <c r="H468" s="8"/>
      <c r="I468" s="8"/>
      <c r="J468" s="8"/>
      <c r="K468" s="8"/>
      <c r="L468" s="8"/>
      <c r="M468" s="38"/>
      <c r="N468" s="37"/>
      <c r="O468" s="8"/>
      <c r="P468" s="8"/>
      <c r="Q468" s="8"/>
      <c r="R468" s="8"/>
      <c r="S468" s="9" t="str">
        <f aca="false">IF(ISNA(VLOOKUP($A468,processing!$A:$B,1,0)), "no", "yes")</f>
        <v>no</v>
      </c>
      <c r="T468" s="9" t="str">
        <f aca="false">IF(ISNA(VLOOKUP($A468,outputs!$A:$B,1,0)), "no", "yes")</f>
        <v>no</v>
      </c>
      <c r="U468" s="9" t="str">
        <f aca="false">IF(ISNA(VLOOKUP($A468,accuracy!$A:$B,1,0)), "no", "yes")</f>
        <v>no</v>
      </c>
      <c r="V468" s="9" t="e">
        <f aca="false" t="array" ref="V468:V468">INDEX(publications!$A$1:$A$1000, MATCH($B468, publications!$B$1:$B$1000, 0))</f>
        <v>#N/A</v>
      </c>
    </row>
    <row r="469" customFormat="false" ht="15" hidden="false" customHeight="false" outlineLevel="0" collapsed="false">
      <c r="A469" s="8" t="e">
        <f aca="false">CONCATENATE(VLOOKUP($B469,publications!$B:$D,3,0), ".", $C469)</f>
        <v>#N/A</v>
      </c>
      <c r="B469" s="8"/>
      <c r="C469" s="35" t="n">
        <f aca="false">COUNTIF(B$2:B469,B469)</f>
        <v>0</v>
      </c>
      <c r="D469" s="8"/>
      <c r="E469" s="8"/>
      <c r="F469" s="8"/>
      <c r="G469" s="8"/>
      <c r="H469" s="8"/>
      <c r="I469" s="8"/>
      <c r="J469" s="8"/>
      <c r="K469" s="8"/>
      <c r="L469" s="8"/>
      <c r="M469" s="38"/>
      <c r="N469" s="37"/>
      <c r="O469" s="8"/>
      <c r="P469" s="8"/>
      <c r="Q469" s="8"/>
      <c r="R469" s="8"/>
      <c r="S469" s="9" t="str">
        <f aca="false">IF(ISNA(VLOOKUP($A469,processing!$A:$B,1,0)), "no", "yes")</f>
        <v>no</v>
      </c>
      <c r="T469" s="9" t="str">
        <f aca="false">IF(ISNA(VLOOKUP($A469,outputs!$A:$B,1,0)), "no", "yes")</f>
        <v>no</v>
      </c>
      <c r="U469" s="9" t="str">
        <f aca="false">IF(ISNA(VLOOKUP($A469,accuracy!$A:$B,1,0)), "no", "yes")</f>
        <v>no</v>
      </c>
      <c r="V469" s="9" t="e">
        <f aca="false" t="array" ref="V469:V469">INDEX(publications!$A$1:$A$1000, MATCH($B469, publications!$B$1:$B$1000, 0))</f>
        <v>#N/A</v>
      </c>
    </row>
    <row r="470" customFormat="false" ht="15" hidden="false" customHeight="false" outlineLevel="0" collapsed="false">
      <c r="A470" s="8" t="e">
        <f aca="false">CONCATENATE(VLOOKUP($B470,publications!$B:$D,3,0), ".", $C470)</f>
        <v>#N/A</v>
      </c>
      <c r="B470" s="8"/>
      <c r="C470" s="35" t="n">
        <f aca="false">COUNTIF(B$2:B470,B470)</f>
        <v>0</v>
      </c>
      <c r="D470" s="8"/>
      <c r="E470" s="8"/>
      <c r="F470" s="8"/>
      <c r="G470" s="8"/>
      <c r="H470" s="8"/>
      <c r="I470" s="8"/>
      <c r="J470" s="8"/>
      <c r="K470" s="8"/>
      <c r="L470" s="8"/>
      <c r="M470" s="38"/>
      <c r="N470" s="37"/>
      <c r="O470" s="8"/>
      <c r="P470" s="8"/>
      <c r="Q470" s="8"/>
      <c r="R470" s="8"/>
      <c r="S470" s="9" t="str">
        <f aca="false">IF(ISNA(VLOOKUP($A470,processing!$A:$B,1,0)), "no", "yes")</f>
        <v>no</v>
      </c>
      <c r="T470" s="9" t="str">
        <f aca="false">IF(ISNA(VLOOKUP($A470,outputs!$A:$B,1,0)), "no", "yes")</f>
        <v>no</v>
      </c>
      <c r="U470" s="9" t="str">
        <f aca="false">IF(ISNA(VLOOKUP($A470,accuracy!$A:$B,1,0)), "no", "yes")</f>
        <v>no</v>
      </c>
      <c r="V470" s="9" t="e">
        <f aca="false" t="array" ref="V470:V470">INDEX(publications!$A$1:$A$1000, MATCH($B470, publications!$B$1:$B$1000, 0))</f>
        <v>#N/A</v>
      </c>
    </row>
    <row r="471" customFormat="false" ht="15" hidden="false" customHeight="false" outlineLevel="0" collapsed="false">
      <c r="A471" s="8" t="e">
        <f aca="false">CONCATENATE(VLOOKUP($B471,publications!$B:$D,3,0), ".", $C471)</f>
        <v>#N/A</v>
      </c>
      <c r="B471" s="8"/>
      <c r="C471" s="35" t="n">
        <f aca="false">COUNTIF(B$2:B471,B471)</f>
        <v>0</v>
      </c>
      <c r="D471" s="8"/>
      <c r="E471" s="8"/>
      <c r="F471" s="8"/>
      <c r="G471" s="8"/>
      <c r="H471" s="8"/>
      <c r="I471" s="8"/>
      <c r="J471" s="8"/>
      <c r="K471" s="8"/>
      <c r="L471" s="8"/>
      <c r="M471" s="38"/>
      <c r="N471" s="37"/>
      <c r="O471" s="8"/>
      <c r="P471" s="8"/>
      <c r="Q471" s="8"/>
      <c r="R471" s="8"/>
      <c r="S471" s="9" t="str">
        <f aca="false">IF(ISNA(VLOOKUP($A471,processing!$A:$B,1,0)), "no", "yes")</f>
        <v>no</v>
      </c>
      <c r="T471" s="9" t="str">
        <f aca="false">IF(ISNA(VLOOKUP($A471,outputs!$A:$B,1,0)), "no", "yes")</f>
        <v>no</v>
      </c>
      <c r="U471" s="9" t="str">
        <f aca="false">IF(ISNA(VLOOKUP($A471,accuracy!$A:$B,1,0)), "no", "yes")</f>
        <v>no</v>
      </c>
      <c r="V471" s="9" t="e">
        <f aca="false" t="array" ref="V471:V471">INDEX(publications!$A$1:$A$1000, MATCH($B471, publications!$B$1:$B$1000, 0))</f>
        <v>#N/A</v>
      </c>
    </row>
    <row r="472" customFormat="false" ht="15" hidden="false" customHeight="false" outlineLevel="0" collapsed="false">
      <c r="A472" s="8" t="e">
        <f aca="false">CONCATENATE(VLOOKUP($B472,publications!$B:$D,3,0), ".", $C472)</f>
        <v>#N/A</v>
      </c>
      <c r="B472" s="8"/>
      <c r="C472" s="35" t="n">
        <f aca="false">COUNTIF(B$2:B472,B472)</f>
        <v>0</v>
      </c>
      <c r="D472" s="8"/>
      <c r="E472" s="8"/>
      <c r="F472" s="8"/>
      <c r="G472" s="8"/>
      <c r="H472" s="8"/>
      <c r="I472" s="8"/>
      <c r="J472" s="8"/>
      <c r="K472" s="8"/>
      <c r="L472" s="8"/>
      <c r="M472" s="38"/>
      <c r="N472" s="37"/>
      <c r="O472" s="8"/>
      <c r="P472" s="8"/>
      <c r="Q472" s="8"/>
      <c r="R472" s="8"/>
      <c r="S472" s="9" t="str">
        <f aca="false">IF(ISNA(VLOOKUP($A472,processing!$A:$B,1,0)), "no", "yes")</f>
        <v>no</v>
      </c>
      <c r="T472" s="9" t="str">
        <f aca="false">IF(ISNA(VLOOKUP($A472,outputs!$A:$B,1,0)), "no", "yes")</f>
        <v>no</v>
      </c>
      <c r="U472" s="9" t="str">
        <f aca="false">IF(ISNA(VLOOKUP($A472,accuracy!$A:$B,1,0)), "no", "yes")</f>
        <v>no</v>
      </c>
      <c r="V472" s="9" t="e">
        <f aca="false" t="array" ref="V472:V472">INDEX(publications!$A$1:$A$1000, MATCH($B472, publications!$B$1:$B$1000, 0))</f>
        <v>#N/A</v>
      </c>
    </row>
    <row r="473" customFormat="false" ht="15" hidden="false" customHeight="false" outlineLevel="0" collapsed="false">
      <c r="A473" s="8" t="e">
        <f aca="false">CONCATENATE(VLOOKUP($B473,publications!$B:$D,3,0), ".", $C473)</f>
        <v>#N/A</v>
      </c>
      <c r="B473" s="8"/>
      <c r="C473" s="35" t="n">
        <f aca="false">COUNTIF(B$2:B473,B473)</f>
        <v>0</v>
      </c>
      <c r="D473" s="8"/>
      <c r="E473" s="8"/>
      <c r="F473" s="8"/>
      <c r="G473" s="8"/>
      <c r="H473" s="8"/>
      <c r="I473" s="8"/>
      <c r="J473" s="8"/>
      <c r="K473" s="8"/>
      <c r="L473" s="8"/>
      <c r="M473" s="38"/>
      <c r="N473" s="37"/>
      <c r="O473" s="8"/>
      <c r="P473" s="8"/>
      <c r="Q473" s="8"/>
      <c r="R473" s="8"/>
      <c r="S473" s="9" t="str">
        <f aca="false">IF(ISNA(VLOOKUP($A473,processing!$A:$B,1,0)), "no", "yes")</f>
        <v>no</v>
      </c>
      <c r="T473" s="9" t="str">
        <f aca="false">IF(ISNA(VLOOKUP($A473,outputs!$A:$B,1,0)), "no", "yes")</f>
        <v>no</v>
      </c>
      <c r="U473" s="9" t="str">
        <f aca="false">IF(ISNA(VLOOKUP($A473,accuracy!$A:$B,1,0)), "no", "yes")</f>
        <v>no</v>
      </c>
      <c r="V473" s="9" t="e">
        <f aca="false" t="array" ref="V473:V473">INDEX(publications!$A$1:$A$1000, MATCH($B473, publications!$B$1:$B$1000, 0))</f>
        <v>#N/A</v>
      </c>
    </row>
    <row r="474" customFormat="false" ht="15" hidden="false" customHeight="false" outlineLevel="0" collapsed="false">
      <c r="A474" s="8" t="e">
        <f aca="false">CONCATENATE(VLOOKUP($B474,publications!$B:$D,3,0), ".", $C474)</f>
        <v>#N/A</v>
      </c>
      <c r="B474" s="8"/>
      <c r="C474" s="35" t="n">
        <f aca="false">COUNTIF(B$2:B474,B474)</f>
        <v>0</v>
      </c>
      <c r="D474" s="8"/>
      <c r="E474" s="8"/>
      <c r="F474" s="8"/>
      <c r="G474" s="8"/>
      <c r="H474" s="8"/>
      <c r="I474" s="8"/>
      <c r="J474" s="8"/>
      <c r="K474" s="8"/>
      <c r="L474" s="8"/>
      <c r="M474" s="38"/>
      <c r="N474" s="37"/>
      <c r="O474" s="8"/>
      <c r="P474" s="8"/>
      <c r="Q474" s="8"/>
      <c r="R474" s="8"/>
      <c r="S474" s="9" t="str">
        <f aca="false">IF(ISNA(VLOOKUP($A474,processing!$A:$B,1,0)), "no", "yes")</f>
        <v>no</v>
      </c>
      <c r="T474" s="9" t="str">
        <f aca="false">IF(ISNA(VLOOKUP($A474,outputs!$A:$B,1,0)), "no", "yes")</f>
        <v>no</v>
      </c>
      <c r="U474" s="9" t="str">
        <f aca="false">IF(ISNA(VLOOKUP($A474,accuracy!$A:$B,1,0)), "no", "yes")</f>
        <v>no</v>
      </c>
      <c r="V474" s="9" t="e">
        <f aca="false" t="array" ref="V474:V474">INDEX(publications!$A$1:$A$1000, MATCH($B474, publications!$B$1:$B$1000, 0))</f>
        <v>#N/A</v>
      </c>
    </row>
    <row r="475" customFormat="false" ht="15" hidden="false" customHeight="false" outlineLevel="0" collapsed="false">
      <c r="A475" s="8" t="e">
        <f aca="false">CONCATENATE(VLOOKUP($B475,publications!$B:$D,3,0), ".", $C475)</f>
        <v>#N/A</v>
      </c>
      <c r="B475" s="8"/>
      <c r="C475" s="35" t="n">
        <f aca="false">COUNTIF(B$2:B475,B475)</f>
        <v>0</v>
      </c>
      <c r="D475" s="8"/>
      <c r="E475" s="8"/>
      <c r="F475" s="8"/>
      <c r="G475" s="8"/>
      <c r="H475" s="8"/>
      <c r="I475" s="8"/>
      <c r="J475" s="8"/>
      <c r="K475" s="8"/>
      <c r="L475" s="8"/>
      <c r="M475" s="38"/>
      <c r="N475" s="37"/>
      <c r="O475" s="8"/>
      <c r="P475" s="8"/>
      <c r="Q475" s="8"/>
      <c r="R475" s="8"/>
      <c r="S475" s="9" t="str">
        <f aca="false">IF(ISNA(VLOOKUP($A475,processing!$A:$B,1,0)), "no", "yes")</f>
        <v>no</v>
      </c>
      <c r="T475" s="9" t="str">
        <f aca="false">IF(ISNA(VLOOKUP($A475,outputs!$A:$B,1,0)), "no", "yes")</f>
        <v>no</v>
      </c>
      <c r="U475" s="9" t="str">
        <f aca="false">IF(ISNA(VLOOKUP($A475,accuracy!$A:$B,1,0)), "no", "yes")</f>
        <v>no</v>
      </c>
      <c r="V475" s="9" t="e">
        <f aca="false" t="array" ref="V475:V475">INDEX(publications!$A$1:$A$1000, MATCH($B475, publications!$B$1:$B$1000, 0))</f>
        <v>#N/A</v>
      </c>
    </row>
    <row r="476" customFormat="false" ht="15" hidden="false" customHeight="false" outlineLevel="0" collapsed="false">
      <c r="A476" s="8" t="e">
        <f aca="false">CONCATENATE(VLOOKUP($B476,publications!$B:$D,3,0), ".", $C476)</f>
        <v>#N/A</v>
      </c>
      <c r="B476" s="8"/>
      <c r="C476" s="35" t="n">
        <f aca="false">COUNTIF(B$2:B476,B476)</f>
        <v>0</v>
      </c>
      <c r="D476" s="8"/>
      <c r="E476" s="8"/>
      <c r="F476" s="8"/>
      <c r="G476" s="8"/>
      <c r="H476" s="8"/>
      <c r="I476" s="8"/>
      <c r="J476" s="8"/>
      <c r="K476" s="8"/>
      <c r="L476" s="8"/>
      <c r="M476" s="38"/>
      <c r="N476" s="37"/>
      <c r="O476" s="8"/>
      <c r="P476" s="8"/>
      <c r="Q476" s="8"/>
      <c r="R476" s="8"/>
      <c r="S476" s="9" t="str">
        <f aca="false">IF(ISNA(VLOOKUP($A476,processing!$A:$B,1,0)), "no", "yes")</f>
        <v>no</v>
      </c>
      <c r="T476" s="9" t="str">
        <f aca="false">IF(ISNA(VLOOKUP($A476,outputs!$A:$B,1,0)), "no", "yes")</f>
        <v>no</v>
      </c>
      <c r="U476" s="9" t="str">
        <f aca="false">IF(ISNA(VLOOKUP($A476,accuracy!$A:$B,1,0)), "no", "yes")</f>
        <v>no</v>
      </c>
      <c r="V476" s="9" t="e">
        <f aca="false" t="array" ref="V476:V476">INDEX(publications!$A$1:$A$1000, MATCH($B476, publications!$B$1:$B$1000, 0))</f>
        <v>#N/A</v>
      </c>
    </row>
    <row r="477" customFormat="false" ht="15" hidden="false" customHeight="false" outlineLevel="0" collapsed="false">
      <c r="A477" s="8" t="e">
        <f aca="false">CONCATENATE(VLOOKUP($B477,publications!$B:$D,3,0), ".", $C477)</f>
        <v>#N/A</v>
      </c>
      <c r="B477" s="8"/>
      <c r="C477" s="35" t="n">
        <f aca="false">COUNTIF(B$2:B477,B477)</f>
        <v>0</v>
      </c>
      <c r="D477" s="8"/>
      <c r="E477" s="8"/>
      <c r="F477" s="8"/>
      <c r="G477" s="8"/>
      <c r="H477" s="8"/>
      <c r="I477" s="8"/>
      <c r="J477" s="8"/>
      <c r="K477" s="8"/>
      <c r="L477" s="8"/>
      <c r="M477" s="38"/>
      <c r="N477" s="37"/>
      <c r="O477" s="8"/>
      <c r="P477" s="8"/>
      <c r="Q477" s="8"/>
      <c r="R477" s="8"/>
      <c r="S477" s="9" t="str">
        <f aca="false">IF(ISNA(VLOOKUP($A477,processing!$A:$B,1,0)), "no", "yes")</f>
        <v>no</v>
      </c>
      <c r="T477" s="9" t="str">
        <f aca="false">IF(ISNA(VLOOKUP($A477,outputs!$A:$B,1,0)), "no", "yes")</f>
        <v>no</v>
      </c>
      <c r="U477" s="9" t="str">
        <f aca="false">IF(ISNA(VLOOKUP($A477,accuracy!$A:$B,1,0)), "no", "yes")</f>
        <v>no</v>
      </c>
      <c r="V477" s="9" t="e">
        <f aca="false" t="array" ref="V477:V477">INDEX(publications!$A$1:$A$1000, MATCH($B477, publications!$B$1:$B$1000, 0))</f>
        <v>#N/A</v>
      </c>
    </row>
    <row r="478" customFormat="false" ht="15" hidden="false" customHeight="false" outlineLevel="0" collapsed="false">
      <c r="A478" s="8" t="e">
        <f aca="false">CONCATENATE(VLOOKUP($B478,publications!$B:$D,3,0), ".", $C478)</f>
        <v>#N/A</v>
      </c>
      <c r="B478" s="8"/>
      <c r="C478" s="35" t="n">
        <f aca="false">COUNTIF(B$2:B478,B478)</f>
        <v>0</v>
      </c>
      <c r="D478" s="8"/>
      <c r="E478" s="8"/>
      <c r="F478" s="8"/>
      <c r="G478" s="8"/>
      <c r="H478" s="8"/>
      <c r="I478" s="8"/>
      <c r="J478" s="8"/>
      <c r="K478" s="8"/>
      <c r="L478" s="8"/>
      <c r="M478" s="38"/>
      <c r="N478" s="37"/>
      <c r="O478" s="8"/>
      <c r="P478" s="8"/>
      <c r="Q478" s="8"/>
      <c r="R478" s="8"/>
      <c r="S478" s="9" t="str">
        <f aca="false">IF(ISNA(VLOOKUP($A478,processing!$A:$B,1,0)), "no", "yes")</f>
        <v>no</v>
      </c>
      <c r="T478" s="9" t="str">
        <f aca="false">IF(ISNA(VLOOKUP($A478,outputs!$A:$B,1,0)), "no", "yes")</f>
        <v>no</v>
      </c>
      <c r="U478" s="9" t="str">
        <f aca="false">IF(ISNA(VLOOKUP($A478,accuracy!$A:$B,1,0)), "no", "yes")</f>
        <v>no</v>
      </c>
      <c r="V478" s="9" t="e">
        <f aca="false" t="array" ref="V478:V478">INDEX(publications!$A$1:$A$1000, MATCH($B478, publications!$B$1:$B$1000, 0))</f>
        <v>#N/A</v>
      </c>
    </row>
    <row r="479" customFormat="false" ht="15" hidden="false" customHeight="false" outlineLevel="0" collapsed="false">
      <c r="A479" s="8" t="e">
        <f aca="false">CONCATENATE(VLOOKUP($B479,publications!$B:$D,3,0), ".", $C479)</f>
        <v>#N/A</v>
      </c>
      <c r="B479" s="8"/>
      <c r="C479" s="35" t="n">
        <f aca="false">COUNTIF(B$2:B479,B479)</f>
        <v>0</v>
      </c>
      <c r="D479" s="8"/>
      <c r="E479" s="8"/>
      <c r="F479" s="8"/>
      <c r="G479" s="8"/>
      <c r="H479" s="8"/>
      <c r="I479" s="8"/>
      <c r="J479" s="8"/>
      <c r="K479" s="8"/>
      <c r="L479" s="8"/>
      <c r="M479" s="38"/>
      <c r="N479" s="37"/>
      <c r="O479" s="8"/>
      <c r="P479" s="8"/>
      <c r="Q479" s="8"/>
      <c r="R479" s="8"/>
      <c r="S479" s="9" t="str">
        <f aca="false">IF(ISNA(VLOOKUP($A479,processing!$A:$B,1,0)), "no", "yes")</f>
        <v>no</v>
      </c>
      <c r="T479" s="9" t="str">
        <f aca="false">IF(ISNA(VLOOKUP($A479,outputs!$A:$B,1,0)), "no", "yes")</f>
        <v>no</v>
      </c>
      <c r="U479" s="9" t="str">
        <f aca="false">IF(ISNA(VLOOKUP($A479,accuracy!$A:$B,1,0)), "no", "yes")</f>
        <v>no</v>
      </c>
      <c r="V479" s="9" t="e">
        <f aca="false" t="array" ref="V479:V479">INDEX(publications!$A$1:$A$1000, MATCH($B479, publications!$B$1:$B$1000, 0))</f>
        <v>#N/A</v>
      </c>
    </row>
    <row r="480" customFormat="false" ht="15" hidden="false" customHeight="false" outlineLevel="0" collapsed="false">
      <c r="A480" s="8" t="e">
        <f aca="false">CONCATENATE(VLOOKUP($B480,publications!$B:$D,3,0), ".", $C480)</f>
        <v>#N/A</v>
      </c>
      <c r="B480" s="8"/>
      <c r="C480" s="35" t="n">
        <f aca="false">COUNTIF(B$2:B480,B480)</f>
        <v>0</v>
      </c>
      <c r="D480" s="8"/>
      <c r="E480" s="8"/>
      <c r="F480" s="8"/>
      <c r="G480" s="8"/>
      <c r="H480" s="8"/>
      <c r="I480" s="8"/>
      <c r="J480" s="8"/>
      <c r="K480" s="8"/>
      <c r="L480" s="8"/>
      <c r="M480" s="38"/>
      <c r="N480" s="37"/>
      <c r="O480" s="8"/>
      <c r="P480" s="8"/>
      <c r="Q480" s="8"/>
      <c r="R480" s="8"/>
      <c r="S480" s="9" t="str">
        <f aca="false">IF(ISNA(VLOOKUP($A480,processing!$A:$B,1,0)), "no", "yes")</f>
        <v>no</v>
      </c>
      <c r="T480" s="9" t="str">
        <f aca="false">IF(ISNA(VLOOKUP($A480,outputs!$A:$B,1,0)), "no", "yes")</f>
        <v>no</v>
      </c>
      <c r="U480" s="9" t="str">
        <f aca="false">IF(ISNA(VLOOKUP($A480,accuracy!$A:$B,1,0)), "no", "yes")</f>
        <v>no</v>
      </c>
      <c r="V480" s="9" t="e">
        <f aca="false" t="array" ref="V480:V480">INDEX(publications!$A$1:$A$1000, MATCH($B480, publications!$B$1:$B$1000, 0))</f>
        <v>#N/A</v>
      </c>
    </row>
    <row r="481" customFormat="false" ht="15" hidden="false" customHeight="false" outlineLevel="0" collapsed="false">
      <c r="A481" s="8" t="e">
        <f aca="false">CONCATENATE(VLOOKUP($B481,publications!$B:$D,3,0), ".", $C481)</f>
        <v>#N/A</v>
      </c>
      <c r="B481" s="8"/>
      <c r="C481" s="35" t="n">
        <f aca="false">COUNTIF(B$2:B481,B481)</f>
        <v>0</v>
      </c>
      <c r="D481" s="8"/>
      <c r="E481" s="8"/>
      <c r="F481" s="8"/>
      <c r="G481" s="8"/>
      <c r="H481" s="8"/>
      <c r="I481" s="8"/>
      <c r="J481" s="8"/>
      <c r="K481" s="8"/>
      <c r="L481" s="8"/>
      <c r="M481" s="38"/>
      <c r="N481" s="37"/>
      <c r="O481" s="8"/>
      <c r="P481" s="8"/>
      <c r="Q481" s="8"/>
      <c r="R481" s="8"/>
      <c r="S481" s="9" t="str">
        <f aca="false">IF(ISNA(VLOOKUP($A481,processing!$A:$B,1,0)), "no", "yes")</f>
        <v>no</v>
      </c>
      <c r="T481" s="9" t="str">
        <f aca="false">IF(ISNA(VLOOKUP($A481,outputs!$A:$B,1,0)), "no", "yes")</f>
        <v>no</v>
      </c>
      <c r="U481" s="9" t="str">
        <f aca="false">IF(ISNA(VLOOKUP($A481,accuracy!$A:$B,1,0)), "no", "yes")</f>
        <v>no</v>
      </c>
      <c r="V481" s="9" t="e">
        <f aca="false" t="array" ref="V481:V481">INDEX(publications!$A$1:$A$1000, MATCH($B481, publications!$B$1:$B$1000, 0))</f>
        <v>#N/A</v>
      </c>
    </row>
    <row r="482" customFormat="false" ht="15" hidden="false" customHeight="false" outlineLevel="0" collapsed="false">
      <c r="A482" s="8" t="e">
        <f aca="false">CONCATENATE(VLOOKUP($B482,publications!$B:$D,3,0), ".", $C482)</f>
        <v>#N/A</v>
      </c>
      <c r="B482" s="8"/>
      <c r="C482" s="35" t="n">
        <f aca="false">COUNTIF(B$2:B482,B482)</f>
        <v>0</v>
      </c>
      <c r="D482" s="8"/>
      <c r="E482" s="8"/>
      <c r="F482" s="8"/>
      <c r="G482" s="8"/>
      <c r="H482" s="8"/>
      <c r="I482" s="8"/>
      <c r="J482" s="8"/>
      <c r="K482" s="8"/>
      <c r="L482" s="8"/>
      <c r="M482" s="38"/>
      <c r="N482" s="37"/>
      <c r="O482" s="8"/>
      <c r="P482" s="8"/>
      <c r="Q482" s="8"/>
      <c r="R482" s="8"/>
      <c r="S482" s="9" t="str">
        <f aca="false">IF(ISNA(VLOOKUP($A482,processing!$A:$B,1,0)), "no", "yes")</f>
        <v>no</v>
      </c>
      <c r="T482" s="9" t="str">
        <f aca="false">IF(ISNA(VLOOKUP($A482,outputs!$A:$B,1,0)), "no", "yes")</f>
        <v>no</v>
      </c>
      <c r="U482" s="9" t="str">
        <f aca="false">IF(ISNA(VLOOKUP($A482,accuracy!$A:$B,1,0)), "no", "yes")</f>
        <v>no</v>
      </c>
      <c r="V482" s="9" t="e">
        <f aca="false" t="array" ref="V482:V482">INDEX(publications!$A$1:$A$1000, MATCH($B482, publications!$B$1:$B$1000, 0))</f>
        <v>#N/A</v>
      </c>
    </row>
    <row r="483" customFormat="false" ht="15" hidden="false" customHeight="false" outlineLevel="0" collapsed="false">
      <c r="A483" s="8" t="e">
        <f aca="false">CONCATENATE(VLOOKUP($B483,publications!$B:$D,3,0), ".", $C483)</f>
        <v>#N/A</v>
      </c>
      <c r="B483" s="8"/>
      <c r="C483" s="35" t="n">
        <f aca="false">COUNTIF(B$2:B483,B483)</f>
        <v>0</v>
      </c>
      <c r="D483" s="8"/>
      <c r="E483" s="8"/>
      <c r="F483" s="8"/>
      <c r="G483" s="8"/>
      <c r="H483" s="8"/>
      <c r="I483" s="8"/>
      <c r="J483" s="8"/>
      <c r="K483" s="8"/>
      <c r="L483" s="8"/>
      <c r="M483" s="38"/>
      <c r="N483" s="37"/>
      <c r="O483" s="8"/>
      <c r="P483" s="8"/>
      <c r="Q483" s="8"/>
      <c r="R483" s="8"/>
      <c r="S483" s="9" t="str">
        <f aca="false">IF(ISNA(VLOOKUP($A483,processing!$A:$B,1,0)), "no", "yes")</f>
        <v>no</v>
      </c>
      <c r="T483" s="9" t="str">
        <f aca="false">IF(ISNA(VLOOKUP($A483,outputs!$A:$B,1,0)), "no", "yes")</f>
        <v>no</v>
      </c>
      <c r="U483" s="9" t="str">
        <f aca="false">IF(ISNA(VLOOKUP($A483,accuracy!$A:$B,1,0)), "no", "yes")</f>
        <v>no</v>
      </c>
      <c r="V483" s="9" t="e">
        <f aca="false" t="array" ref="V483:V483">INDEX(publications!$A$1:$A$1000, MATCH($B483, publications!$B$1:$B$1000, 0))</f>
        <v>#N/A</v>
      </c>
    </row>
    <row r="484" customFormat="false" ht="15" hidden="false" customHeight="false" outlineLevel="0" collapsed="false">
      <c r="A484" s="8" t="e">
        <f aca="false">CONCATENATE(VLOOKUP($B484,publications!$B:$D,3,0), ".", $C484)</f>
        <v>#N/A</v>
      </c>
      <c r="B484" s="8"/>
      <c r="C484" s="35" t="n">
        <f aca="false">COUNTIF(B$2:B484,B484)</f>
        <v>0</v>
      </c>
      <c r="D484" s="8"/>
      <c r="E484" s="8"/>
      <c r="F484" s="8"/>
      <c r="G484" s="8"/>
      <c r="H484" s="8"/>
      <c r="I484" s="8"/>
      <c r="J484" s="8"/>
      <c r="K484" s="8"/>
      <c r="L484" s="8"/>
      <c r="M484" s="38"/>
      <c r="N484" s="37"/>
      <c r="O484" s="8"/>
      <c r="P484" s="8"/>
      <c r="Q484" s="8"/>
      <c r="R484" s="8"/>
      <c r="S484" s="9" t="str">
        <f aca="false">IF(ISNA(VLOOKUP($A484,processing!$A:$B,1,0)), "no", "yes")</f>
        <v>no</v>
      </c>
      <c r="T484" s="9" t="str">
        <f aca="false">IF(ISNA(VLOOKUP($A484,outputs!$A:$B,1,0)), "no", "yes")</f>
        <v>no</v>
      </c>
      <c r="U484" s="9" t="str">
        <f aca="false">IF(ISNA(VLOOKUP($A484,accuracy!$A:$B,1,0)), "no", "yes")</f>
        <v>no</v>
      </c>
      <c r="V484" s="9" t="e">
        <f aca="false" t="array" ref="V484:V484">INDEX(publications!$A$1:$A$1000, MATCH($B484, publications!$B$1:$B$1000, 0))</f>
        <v>#N/A</v>
      </c>
    </row>
    <row r="485" customFormat="false" ht="15" hidden="false" customHeight="false" outlineLevel="0" collapsed="false">
      <c r="A485" s="8" t="e">
        <f aca="false">CONCATENATE(VLOOKUP($B485,publications!$B:$D,3,0), ".", $C485)</f>
        <v>#N/A</v>
      </c>
      <c r="B485" s="8"/>
      <c r="C485" s="35" t="n">
        <f aca="false">COUNTIF(B$2:B485,B485)</f>
        <v>0</v>
      </c>
      <c r="D485" s="8"/>
      <c r="E485" s="8"/>
      <c r="F485" s="8"/>
      <c r="G485" s="8"/>
      <c r="H485" s="8"/>
      <c r="I485" s="8"/>
      <c r="J485" s="8"/>
      <c r="K485" s="8"/>
      <c r="L485" s="8"/>
      <c r="M485" s="38"/>
      <c r="N485" s="37"/>
      <c r="O485" s="8"/>
      <c r="P485" s="8"/>
      <c r="Q485" s="8"/>
      <c r="R485" s="8"/>
      <c r="S485" s="9" t="str">
        <f aca="false">IF(ISNA(VLOOKUP($A485,processing!$A:$B,1,0)), "no", "yes")</f>
        <v>no</v>
      </c>
      <c r="T485" s="9" t="str">
        <f aca="false">IF(ISNA(VLOOKUP($A485,outputs!$A:$B,1,0)), "no", "yes")</f>
        <v>no</v>
      </c>
      <c r="U485" s="9" t="str">
        <f aca="false">IF(ISNA(VLOOKUP($A485,accuracy!$A:$B,1,0)), "no", "yes")</f>
        <v>no</v>
      </c>
      <c r="V485" s="9" t="e">
        <f aca="false" t="array" ref="V485:V485">INDEX(publications!$A$1:$A$1000, MATCH($B485, publications!$B$1:$B$1000, 0))</f>
        <v>#N/A</v>
      </c>
    </row>
    <row r="486" customFormat="false" ht="15" hidden="false" customHeight="false" outlineLevel="0" collapsed="false">
      <c r="A486" s="8" t="e">
        <f aca="false">CONCATENATE(VLOOKUP($B486,publications!$B:$D,3,0), ".", $C486)</f>
        <v>#N/A</v>
      </c>
      <c r="B486" s="8"/>
      <c r="C486" s="35" t="n">
        <f aca="false">COUNTIF(B$2:B486,B486)</f>
        <v>0</v>
      </c>
      <c r="D486" s="8"/>
      <c r="E486" s="8"/>
      <c r="F486" s="8"/>
      <c r="G486" s="8"/>
      <c r="H486" s="8"/>
      <c r="I486" s="8"/>
      <c r="J486" s="8"/>
      <c r="K486" s="8"/>
      <c r="L486" s="8"/>
      <c r="M486" s="38"/>
      <c r="N486" s="37"/>
      <c r="O486" s="8"/>
      <c r="P486" s="8"/>
      <c r="Q486" s="8"/>
      <c r="R486" s="8"/>
      <c r="S486" s="9" t="str">
        <f aca="false">IF(ISNA(VLOOKUP($A486,processing!$A:$B,1,0)), "no", "yes")</f>
        <v>no</v>
      </c>
      <c r="T486" s="9" t="str">
        <f aca="false">IF(ISNA(VLOOKUP($A486,outputs!$A:$B,1,0)), "no", "yes")</f>
        <v>no</v>
      </c>
      <c r="U486" s="9" t="str">
        <f aca="false">IF(ISNA(VLOOKUP($A486,accuracy!$A:$B,1,0)), "no", "yes")</f>
        <v>no</v>
      </c>
      <c r="V486" s="9" t="e">
        <f aca="false" t="array" ref="V486:V486">INDEX(publications!$A$1:$A$1000, MATCH($B486, publications!$B$1:$B$1000, 0))</f>
        <v>#N/A</v>
      </c>
    </row>
    <row r="487" customFormat="false" ht="15" hidden="false" customHeight="false" outlineLevel="0" collapsed="false">
      <c r="A487" s="8" t="e">
        <f aca="false">CONCATENATE(VLOOKUP($B487,publications!$B:$D,3,0), ".", $C487)</f>
        <v>#N/A</v>
      </c>
      <c r="B487" s="8"/>
      <c r="C487" s="35" t="n">
        <f aca="false">COUNTIF(B$2:B487,B487)</f>
        <v>0</v>
      </c>
      <c r="D487" s="8"/>
      <c r="E487" s="8"/>
      <c r="F487" s="8"/>
      <c r="G487" s="8"/>
      <c r="H487" s="8"/>
      <c r="I487" s="8"/>
      <c r="J487" s="8"/>
      <c r="K487" s="8"/>
      <c r="L487" s="8"/>
      <c r="M487" s="38"/>
      <c r="N487" s="37"/>
      <c r="O487" s="8"/>
      <c r="P487" s="8"/>
      <c r="Q487" s="8"/>
      <c r="R487" s="8"/>
      <c r="S487" s="9" t="str">
        <f aca="false">IF(ISNA(VLOOKUP($A487,processing!$A:$B,1,0)), "no", "yes")</f>
        <v>no</v>
      </c>
      <c r="T487" s="9" t="str">
        <f aca="false">IF(ISNA(VLOOKUP($A487,outputs!$A:$B,1,0)), "no", "yes")</f>
        <v>no</v>
      </c>
      <c r="U487" s="9" t="str">
        <f aca="false">IF(ISNA(VLOOKUP($A487,accuracy!$A:$B,1,0)), "no", "yes")</f>
        <v>no</v>
      </c>
      <c r="V487" s="9" t="e">
        <f aca="false" t="array" ref="V487:V487">INDEX(publications!$A$1:$A$1000, MATCH($B487, publications!$B$1:$B$1000, 0))</f>
        <v>#N/A</v>
      </c>
    </row>
    <row r="488" customFormat="false" ht="15" hidden="false" customHeight="false" outlineLevel="0" collapsed="false">
      <c r="A488" s="8" t="e">
        <f aca="false">CONCATENATE(VLOOKUP($B488,publications!$B:$D,3,0), ".", $C488)</f>
        <v>#N/A</v>
      </c>
      <c r="B488" s="8"/>
      <c r="C488" s="35" t="n">
        <f aca="false">COUNTIF(B$2:B488,B488)</f>
        <v>0</v>
      </c>
      <c r="D488" s="8"/>
      <c r="E488" s="8"/>
      <c r="F488" s="8"/>
      <c r="G488" s="8"/>
      <c r="H488" s="8"/>
      <c r="I488" s="8"/>
      <c r="J488" s="8"/>
      <c r="K488" s="8"/>
      <c r="L488" s="8"/>
      <c r="M488" s="38"/>
      <c r="N488" s="37"/>
      <c r="O488" s="8"/>
      <c r="P488" s="8"/>
      <c r="Q488" s="8"/>
      <c r="R488" s="8"/>
      <c r="S488" s="9" t="str">
        <f aca="false">IF(ISNA(VLOOKUP($A488,processing!$A:$B,1,0)), "no", "yes")</f>
        <v>no</v>
      </c>
      <c r="T488" s="9" t="str">
        <f aca="false">IF(ISNA(VLOOKUP($A488,outputs!$A:$B,1,0)), "no", "yes")</f>
        <v>no</v>
      </c>
      <c r="U488" s="9" t="str">
        <f aca="false">IF(ISNA(VLOOKUP($A488,accuracy!$A:$B,1,0)), "no", "yes")</f>
        <v>no</v>
      </c>
      <c r="V488" s="9" t="e">
        <f aca="false" t="array" ref="V488:V488">INDEX(publications!$A$1:$A$1000, MATCH($B488, publications!$B$1:$B$1000, 0))</f>
        <v>#N/A</v>
      </c>
    </row>
    <row r="489" customFormat="false" ht="15" hidden="false" customHeight="false" outlineLevel="0" collapsed="false">
      <c r="A489" s="8" t="e">
        <f aca="false">CONCATENATE(VLOOKUP($B489,publications!$B:$D,3,0), ".", $C489)</f>
        <v>#N/A</v>
      </c>
      <c r="B489" s="8"/>
      <c r="C489" s="35" t="n">
        <f aca="false">COUNTIF(B$2:B489,B489)</f>
        <v>0</v>
      </c>
      <c r="D489" s="8"/>
      <c r="E489" s="8"/>
      <c r="F489" s="8"/>
      <c r="G489" s="8"/>
      <c r="H489" s="8"/>
      <c r="I489" s="8"/>
      <c r="J489" s="8"/>
      <c r="K489" s="8"/>
      <c r="L489" s="8"/>
      <c r="M489" s="38"/>
      <c r="N489" s="37"/>
      <c r="O489" s="8"/>
      <c r="P489" s="8"/>
      <c r="Q489" s="8"/>
      <c r="R489" s="8"/>
      <c r="S489" s="9" t="str">
        <f aca="false">IF(ISNA(VLOOKUP($A489,processing!$A:$B,1,0)), "no", "yes")</f>
        <v>no</v>
      </c>
      <c r="T489" s="9" t="str">
        <f aca="false">IF(ISNA(VLOOKUP($A489,outputs!$A:$B,1,0)), "no", "yes")</f>
        <v>no</v>
      </c>
      <c r="U489" s="9" t="str">
        <f aca="false">IF(ISNA(VLOOKUP($A489,accuracy!$A:$B,1,0)), "no", "yes")</f>
        <v>no</v>
      </c>
      <c r="V489" s="9" t="e">
        <f aca="false" t="array" ref="V489:V489">INDEX(publications!$A$1:$A$1000, MATCH($B489, publications!$B$1:$B$1000, 0))</f>
        <v>#N/A</v>
      </c>
    </row>
    <row r="490" customFormat="false" ht="15" hidden="false" customHeight="false" outlineLevel="0" collapsed="false">
      <c r="A490" s="8" t="e">
        <f aca="false">CONCATENATE(VLOOKUP($B490,publications!$B:$D,3,0), ".", $C490)</f>
        <v>#N/A</v>
      </c>
      <c r="B490" s="8"/>
      <c r="C490" s="35" t="n">
        <f aca="false">COUNTIF(B$2:B490,B490)</f>
        <v>0</v>
      </c>
      <c r="D490" s="8"/>
      <c r="E490" s="8"/>
      <c r="F490" s="8"/>
      <c r="G490" s="8"/>
      <c r="H490" s="8"/>
      <c r="I490" s="8"/>
      <c r="J490" s="8"/>
      <c r="K490" s="8"/>
      <c r="L490" s="8"/>
      <c r="M490" s="38"/>
      <c r="N490" s="37"/>
      <c r="O490" s="8"/>
      <c r="P490" s="8"/>
      <c r="Q490" s="8"/>
      <c r="R490" s="8"/>
      <c r="S490" s="9" t="str">
        <f aca="false">IF(ISNA(VLOOKUP($A490,processing!$A:$B,1,0)), "no", "yes")</f>
        <v>no</v>
      </c>
      <c r="T490" s="9" t="str">
        <f aca="false">IF(ISNA(VLOOKUP($A490,outputs!$A:$B,1,0)), "no", "yes")</f>
        <v>no</v>
      </c>
      <c r="U490" s="9" t="str">
        <f aca="false">IF(ISNA(VLOOKUP($A490,accuracy!$A:$B,1,0)), "no", "yes")</f>
        <v>no</v>
      </c>
      <c r="V490" s="9" t="e">
        <f aca="false" t="array" ref="V490:V490">INDEX(publications!$A$1:$A$1000, MATCH($B490, publications!$B$1:$B$1000, 0))</f>
        <v>#N/A</v>
      </c>
    </row>
    <row r="491" customFormat="false" ht="15" hidden="false" customHeight="false" outlineLevel="0" collapsed="false">
      <c r="A491" s="8" t="e">
        <f aca="false">CONCATENATE(VLOOKUP($B491,publications!$B:$D,3,0), ".", $C491)</f>
        <v>#N/A</v>
      </c>
      <c r="B491" s="8"/>
      <c r="C491" s="35" t="n">
        <f aca="false">COUNTIF(B$2:B491,B491)</f>
        <v>0</v>
      </c>
      <c r="D491" s="8"/>
      <c r="E491" s="8"/>
      <c r="F491" s="8"/>
      <c r="G491" s="8"/>
      <c r="H491" s="8"/>
      <c r="I491" s="8"/>
      <c r="J491" s="8"/>
      <c r="K491" s="8"/>
      <c r="L491" s="8"/>
      <c r="M491" s="38"/>
      <c r="N491" s="37"/>
      <c r="O491" s="8"/>
      <c r="P491" s="8"/>
      <c r="Q491" s="8"/>
      <c r="R491" s="8"/>
      <c r="S491" s="9" t="str">
        <f aca="false">IF(ISNA(VLOOKUP($A491,processing!$A:$B,1,0)), "no", "yes")</f>
        <v>no</v>
      </c>
      <c r="T491" s="9" t="str">
        <f aca="false">IF(ISNA(VLOOKUP($A491,outputs!$A:$B,1,0)), "no", "yes")</f>
        <v>no</v>
      </c>
      <c r="U491" s="9" t="str">
        <f aca="false">IF(ISNA(VLOOKUP($A491,accuracy!$A:$B,1,0)), "no", "yes")</f>
        <v>no</v>
      </c>
      <c r="V491" s="9" t="e">
        <f aca="false" t="array" ref="V491:V491">INDEX(publications!$A$1:$A$1000, MATCH($B491, publications!$B$1:$B$1000, 0))</f>
        <v>#N/A</v>
      </c>
    </row>
    <row r="492" customFormat="false" ht="15" hidden="false" customHeight="false" outlineLevel="0" collapsed="false">
      <c r="A492" s="8" t="e">
        <f aca="false">CONCATENATE(VLOOKUP($B492,publications!$B:$D,3,0), ".", $C492)</f>
        <v>#N/A</v>
      </c>
      <c r="B492" s="8"/>
      <c r="C492" s="35" t="n">
        <f aca="false">COUNTIF(B$2:B492,B492)</f>
        <v>0</v>
      </c>
      <c r="D492" s="8"/>
      <c r="E492" s="8"/>
      <c r="F492" s="8"/>
      <c r="G492" s="8"/>
      <c r="H492" s="8"/>
      <c r="I492" s="8"/>
      <c r="J492" s="8"/>
      <c r="K492" s="8"/>
      <c r="L492" s="8"/>
      <c r="M492" s="38"/>
      <c r="N492" s="37"/>
      <c r="O492" s="8"/>
      <c r="P492" s="8"/>
      <c r="Q492" s="8"/>
      <c r="R492" s="8"/>
      <c r="S492" s="9" t="str">
        <f aca="false">IF(ISNA(VLOOKUP($A492,processing!$A:$B,1,0)), "no", "yes")</f>
        <v>no</v>
      </c>
      <c r="T492" s="9" t="str">
        <f aca="false">IF(ISNA(VLOOKUP($A492,outputs!$A:$B,1,0)), "no", "yes")</f>
        <v>no</v>
      </c>
      <c r="U492" s="9" t="str">
        <f aca="false">IF(ISNA(VLOOKUP($A492,accuracy!$A:$B,1,0)), "no", "yes")</f>
        <v>no</v>
      </c>
      <c r="V492" s="9" t="e">
        <f aca="false" t="array" ref="V492:V492">INDEX(publications!$A$1:$A$1000, MATCH($B492, publications!$B$1:$B$1000, 0))</f>
        <v>#N/A</v>
      </c>
    </row>
    <row r="493" customFormat="false" ht="15" hidden="false" customHeight="false" outlineLevel="0" collapsed="false">
      <c r="A493" s="8" t="e">
        <f aca="false">CONCATENATE(VLOOKUP($B493,publications!$B:$D,3,0), ".", $C493)</f>
        <v>#N/A</v>
      </c>
      <c r="B493" s="8"/>
      <c r="C493" s="35" t="n">
        <f aca="false">COUNTIF(B$2:B493,B493)</f>
        <v>0</v>
      </c>
      <c r="D493" s="8"/>
      <c r="E493" s="8"/>
      <c r="F493" s="8"/>
      <c r="G493" s="8"/>
      <c r="H493" s="8"/>
      <c r="I493" s="8"/>
      <c r="J493" s="8"/>
      <c r="K493" s="8"/>
      <c r="L493" s="8"/>
      <c r="M493" s="38"/>
      <c r="N493" s="37"/>
      <c r="O493" s="8"/>
      <c r="P493" s="8"/>
      <c r="Q493" s="8"/>
      <c r="R493" s="8"/>
      <c r="S493" s="9" t="str">
        <f aca="false">IF(ISNA(VLOOKUP($A493,processing!$A:$B,1,0)), "no", "yes")</f>
        <v>no</v>
      </c>
      <c r="T493" s="9" t="str">
        <f aca="false">IF(ISNA(VLOOKUP($A493,outputs!$A:$B,1,0)), "no", "yes")</f>
        <v>no</v>
      </c>
      <c r="U493" s="9" t="str">
        <f aca="false">IF(ISNA(VLOOKUP($A493,accuracy!$A:$B,1,0)), "no", "yes")</f>
        <v>no</v>
      </c>
      <c r="V493" s="9" t="e">
        <f aca="false" t="array" ref="V493:V493">INDEX(publications!$A$1:$A$1000, MATCH($B493, publications!$B$1:$B$1000, 0))</f>
        <v>#N/A</v>
      </c>
    </row>
    <row r="494" customFormat="false" ht="15" hidden="false" customHeight="false" outlineLevel="0" collapsed="false">
      <c r="A494" s="8" t="e">
        <f aca="false">CONCATENATE(VLOOKUP($B494,publications!$B:$D,3,0), ".", $C494)</f>
        <v>#N/A</v>
      </c>
      <c r="B494" s="8"/>
      <c r="C494" s="35" t="n">
        <f aca="false">COUNTIF(B$2:B494,B494)</f>
        <v>0</v>
      </c>
      <c r="D494" s="8"/>
      <c r="E494" s="8"/>
      <c r="F494" s="8"/>
      <c r="G494" s="8"/>
      <c r="H494" s="8"/>
      <c r="I494" s="8"/>
      <c r="J494" s="8"/>
      <c r="K494" s="8"/>
      <c r="L494" s="8"/>
      <c r="M494" s="38"/>
      <c r="N494" s="37"/>
      <c r="O494" s="8"/>
      <c r="P494" s="8"/>
      <c r="Q494" s="8"/>
      <c r="R494" s="8"/>
      <c r="S494" s="9" t="str">
        <f aca="false">IF(ISNA(VLOOKUP($A494,processing!$A:$B,1,0)), "no", "yes")</f>
        <v>no</v>
      </c>
      <c r="T494" s="9" t="str">
        <f aca="false">IF(ISNA(VLOOKUP($A494,outputs!$A:$B,1,0)), "no", "yes")</f>
        <v>no</v>
      </c>
      <c r="U494" s="9" t="str">
        <f aca="false">IF(ISNA(VLOOKUP($A494,accuracy!$A:$B,1,0)), "no", "yes")</f>
        <v>no</v>
      </c>
      <c r="V494" s="9" t="e">
        <f aca="false" t="array" ref="V494:V494">INDEX(publications!$A$1:$A$1000, MATCH($B494, publications!$B$1:$B$1000, 0))</f>
        <v>#N/A</v>
      </c>
    </row>
    <row r="495" customFormat="false" ht="15" hidden="false" customHeight="false" outlineLevel="0" collapsed="false">
      <c r="A495" s="8" t="e">
        <f aca="false">CONCATENATE(VLOOKUP($B495,publications!$B:$D,3,0), ".", $C495)</f>
        <v>#N/A</v>
      </c>
      <c r="B495" s="8"/>
      <c r="C495" s="35" t="n">
        <f aca="false">COUNTIF(B$2:B495,B495)</f>
        <v>0</v>
      </c>
      <c r="D495" s="8"/>
      <c r="E495" s="8"/>
      <c r="F495" s="8"/>
      <c r="G495" s="8"/>
      <c r="H495" s="8"/>
      <c r="I495" s="8"/>
      <c r="J495" s="8"/>
      <c r="K495" s="8"/>
      <c r="L495" s="8"/>
      <c r="M495" s="38"/>
      <c r="N495" s="37"/>
      <c r="O495" s="8"/>
      <c r="P495" s="8"/>
      <c r="Q495" s="8"/>
      <c r="R495" s="8"/>
      <c r="S495" s="9" t="str">
        <f aca="false">IF(ISNA(VLOOKUP($A495,processing!$A:$B,1,0)), "no", "yes")</f>
        <v>no</v>
      </c>
      <c r="T495" s="9" t="str">
        <f aca="false">IF(ISNA(VLOOKUP($A495,outputs!$A:$B,1,0)), "no", "yes")</f>
        <v>no</v>
      </c>
      <c r="U495" s="9" t="str">
        <f aca="false">IF(ISNA(VLOOKUP($A495,accuracy!$A:$B,1,0)), "no", "yes")</f>
        <v>no</v>
      </c>
      <c r="V495" s="9" t="e">
        <f aca="false" t="array" ref="V495:V495">INDEX(publications!$A$1:$A$1000, MATCH($B495, publications!$B$1:$B$1000, 0))</f>
        <v>#N/A</v>
      </c>
    </row>
    <row r="496" customFormat="false" ht="15" hidden="false" customHeight="false" outlineLevel="0" collapsed="false">
      <c r="A496" s="8" t="e">
        <f aca="false">CONCATENATE(VLOOKUP($B496,publications!$B:$D,3,0), ".", $C496)</f>
        <v>#N/A</v>
      </c>
      <c r="B496" s="8"/>
      <c r="C496" s="35" t="n">
        <f aca="false">COUNTIF(B$2:B496,B496)</f>
        <v>0</v>
      </c>
      <c r="D496" s="8"/>
      <c r="E496" s="8"/>
      <c r="F496" s="8"/>
      <c r="G496" s="8"/>
      <c r="H496" s="8"/>
      <c r="I496" s="8"/>
      <c r="J496" s="8"/>
      <c r="K496" s="8"/>
      <c r="L496" s="8"/>
      <c r="M496" s="38"/>
      <c r="N496" s="37"/>
      <c r="O496" s="8"/>
      <c r="P496" s="8"/>
      <c r="Q496" s="8"/>
      <c r="R496" s="8"/>
      <c r="S496" s="9" t="str">
        <f aca="false">IF(ISNA(VLOOKUP($A496,processing!$A:$B,1,0)), "no", "yes")</f>
        <v>no</v>
      </c>
      <c r="T496" s="9" t="str">
        <f aca="false">IF(ISNA(VLOOKUP($A496,outputs!$A:$B,1,0)), "no", "yes")</f>
        <v>no</v>
      </c>
      <c r="U496" s="9" t="str">
        <f aca="false">IF(ISNA(VLOOKUP($A496,accuracy!$A:$B,1,0)), "no", "yes")</f>
        <v>no</v>
      </c>
      <c r="V496" s="9" t="e">
        <f aca="false" t="array" ref="V496:V496">INDEX(publications!$A$1:$A$1000, MATCH($B496, publications!$B$1:$B$1000, 0))</f>
        <v>#N/A</v>
      </c>
    </row>
    <row r="497" customFormat="false" ht="15" hidden="false" customHeight="false" outlineLevel="0" collapsed="false">
      <c r="A497" s="8" t="e">
        <f aca="false">CONCATENATE(VLOOKUP($B497,publications!$B:$D,3,0), ".", $C497)</f>
        <v>#N/A</v>
      </c>
      <c r="B497" s="8"/>
      <c r="C497" s="35" t="n">
        <f aca="false">COUNTIF(B$2:B497,B497)</f>
        <v>0</v>
      </c>
      <c r="D497" s="8"/>
      <c r="E497" s="8"/>
      <c r="F497" s="8"/>
      <c r="G497" s="8"/>
      <c r="H497" s="8"/>
      <c r="I497" s="8"/>
      <c r="J497" s="8"/>
      <c r="K497" s="8"/>
      <c r="L497" s="8"/>
      <c r="M497" s="38"/>
      <c r="N497" s="37"/>
      <c r="O497" s="8"/>
      <c r="P497" s="8"/>
      <c r="Q497" s="8"/>
      <c r="R497" s="8"/>
      <c r="S497" s="9" t="str">
        <f aca="false">IF(ISNA(VLOOKUP($A497,processing!$A:$B,1,0)), "no", "yes")</f>
        <v>no</v>
      </c>
      <c r="T497" s="9" t="str">
        <f aca="false">IF(ISNA(VLOOKUP($A497,outputs!$A:$B,1,0)), "no", "yes")</f>
        <v>no</v>
      </c>
      <c r="U497" s="9" t="str">
        <f aca="false">IF(ISNA(VLOOKUP($A497,accuracy!$A:$B,1,0)), "no", "yes")</f>
        <v>no</v>
      </c>
      <c r="V497" s="9" t="e">
        <f aca="false" t="array" ref="V497:V497">INDEX(publications!$A$1:$A$1000, MATCH($B497, publications!$B$1:$B$1000, 0))</f>
        <v>#N/A</v>
      </c>
    </row>
    <row r="498" customFormat="false" ht="15" hidden="false" customHeight="false" outlineLevel="0" collapsed="false">
      <c r="A498" s="8" t="e">
        <f aca="false">CONCATENATE(VLOOKUP($B498,publications!$B:$D,3,0), ".", $C498)</f>
        <v>#N/A</v>
      </c>
      <c r="B498" s="8"/>
      <c r="C498" s="35" t="n">
        <f aca="false">COUNTIF(B$2:B498,B498)</f>
        <v>0</v>
      </c>
      <c r="D498" s="8"/>
      <c r="E498" s="8"/>
      <c r="F498" s="8"/>
      <c r="G498" s="8"/>
      <c r="H498" s="8"/>
      <c r="I498" s="8"/>
      <c r="J498" s="8"/>
      <c r="K498" s="8"/>
      <c r="L498" s="8"/>
      <c r="M498" s="38"/>
      <c r="N498" s="37"/>
      <c r="O498" s="8"/>
      <c r="P498" s="8"/>
      <c r="Q498" s="8"/>
      <c r="R498" s="8"/>
      <c r="S498" s="9" t="str">
        <f aca="false">IF(ISNA(VLOOKUP($A498,processing!$A:$B,1,0)), "no", "yes")</f>
        <v>no</v>
      </c>
      <c r="T498" s="9" t="str">
        <f aca="false">IF(ISNA(VLOOKUP($A498,outputs!$A:$B,1,0)), "no", "yes")</f>
        <v>no</v>
      </c>
      <c r="U498" s="9" t="str">
        <f aca="false">IF(ISNA(VLOOKUP($A498,accuracy!$A:$B,1,0)), "no", "yes")</f>
        <v>no</v>
      </c>
      <c r="V498" s="9" t="e">
        <f aca="false" t="array" ref="V498:V498">INDEX(publications!$A$1:$A$1000, MATCH($B498, publications!$B$1:$B$1000, 0))</f>
        <v>#N/A</v>
      </c>
    </row>
    <row r="499" customFormat="false" ht="15" hidden="false" customHeight="false" outlineLevel="0" collapsed="false">
      <c r="A499" s="8" t="e">
        <f aca="false">CONCATENATE(VLOOKUP($B499,publications!$B:$D,3,0), ".", $C499)</f>
        <v>#N/A</v>
      </c>
      <c r="B499" s="8"/>
      <c r="C499" s="35" t="n">
        <f aca="false">COUNTIF(B$2:B499,B499)</f>
        <v>0</v>
      </c>
      <c r="D499" s="8"/>
      <c r="E499" s="8"/>
      <c r="F499" s="8"/>
      <c r="G499" s="8"/>
      <c r="H499" s="8"/>
      <c r="I499" s="8"/>
      <c r="J499" s="8"/>
      <c r="K499" s="8"/>
      <c r="L499" s="8"/>
      <c r="M499" s="38"/>
      <c r="N499" s="37"/>
      <c r="O499" s="8"/>
      <c r="P499" s="8"/>
      <c r="Q499" s="8"/>
      <c r="R499" s="8"/>
      <c r="S499" s="9" t="str">
        <f aca="false">IF(ISNA(VLOOKUP($A499,processing!$A:$B,1,0)), "no", "yes")</f>
        <v>no</v>
      </c>
      <c r="T499" s="9" t="str">
        <f aca="false">IF(ISNA(VLOOKUP($A499,outputs!$A:$B,1,0)), "no", "yes")</f>
        <v>no</v>
      </c>
      <c r="U499" s="9" t="str">
        <f aca="false">IF(ISNA(VLOOKUP($A499,accuracy!$A:$B,1,0)), "no", "yes")</f>
        <v>no</v>
      </c>
      <c r="V499" s="9" t="e">
        <f aca="false" t="array" ref="V499:V499">INDEX(publications!$A$1:$A$1000, MATCH($B499, publications!$B$1:$B$1000, 0))</f>
        <v>#N/A</v>
      </c>
    </row>
    <row r="500" customFormat="false" ht="15" hidden="false" customHeight="false" outlineLevel="0" collapsed="false">
      <c r="A500" s="8" t="e">
        <f aca="false">CONCATENATE(VLOOKUP($B500,publications!$B:$D,3,0), ".", $C500)</f>
        <v>#N/A</v>
      </c>
      <c r="B500" s="8"/>
      <c r="C500" s="35" t="n">
        <f aca="false">COUNTIF(B$2:B500,B500)</f>
        <v>0</v>
      </c>
      <c r="D500" s="8"/>
      <c r="E500" s="8"/>
      <c r="F500" s="8"/>
      <c r="G500" s="8"/>
      <c r="H500" s="8"/>
      <c r="I500" s="8"/>
      <c r="J500" s="8"/>
      <c r="K500" s="8"/>
      <c r="L500" s="8"/>
      <c r="M500" s="38"/>
      <c r="N500" s="37"/>
      <c r="O500" s="8"/>
      <c r="P500" s="8"/>
      <c r="Q500" s="8"/>
      <c r="R500" s="8"/>
      <c r="S500" s="9" t="str">
        <f aca="false">IF(ISNA(VLOOKUP($A500,processing!$A:$B,1,0)), "no", "yes")</f>
        <v>no</v>
      </c>
      <c r="T500" s="9" t="str">
        <f aca="false">IF(ISNA(VLOOKUP($A500,outputs!$A:$B,1,0)), "no", "yes")</f>
        <v>no</v>
      </c>
      <c r="U500" s="9" t="str">
        <f aca="false">IF(ISNA(VLOOKUP($A500,accuracy!$A:$B,1,0)), "no", "yes")</f>
        <v>no</v>
      </c>
      <c r="V500" s="9" t="e">
        <f aca="false" t="array" ref="V500:V500">INDEX(publications!$A$1:$A$1000, MATCH($B500, publications!$B$1:$B$1000, 0))</f>
        <v>#N/A</v>
      </c>
    </row>
    <row r="501" customFormat="false" ht="15" hidden="false" customHeight="false" outlineLevel="0" collapsed="false">
      <c r="A501" s="8" t="e">
        <f aca="false">CONCATENATE(VLOOKUP($B501,publications!$B:$D,3,0), ".", $C501)</f>
        <v>#N/A</v>
      </c>
      <c r="B501" s="8"/>
      <c r="C501" s="35" t="n">
        <f aca="false">COUNTIF(B$2:B501,B501)</f>
        <v>0</v>
      </c>
      <c r="D501" s="8"/>
      <c r="E501" s="8"/>
      <c r="F501" s="8"/>
      <c r="G501" s="8"/>
      <c r="H501" s="8"/>
      <c r="I501" s="8"/>
      <c r="J501" s="8"/>
      <c r="K501" s="8"/>
      <c r="L501" s="8"/>
      <c r="M501" s="38"/>
      <c r="N501" s="37"/>
      <c r="O501" s="8"/>
      <c r="P501" s="8"/>
      <c r="Q501" s="8"/>
      <c r="R501" s="8"/>
      <c r="S501" s="9" t="str">
        <f aca="false">IF(ISNA(VLOOKUP($A501,processing!$A:$B,1,0)), "no", "yes")</f>
        <v>no</v>
      </c>
      <c r="T501" s="9" t="str">
        <f aca="false">IF(ISNA(VLOOKUP($A501,outputs!$A:$B,1,0)), "no", "yes")</f>
        <v>no</v>
      </c>
      <c r="U501" s="9" t="str">
        <f aca="false">IF(ISNA(VLOOKUP($A501,accuracy!$A:$B,1,0)), "no", "yes")</f>
        <v>no</v>
      </c>
      <c r="V501" s="9" t="e">
        <f aca="false" t="array" ref="V501:V501">INDEX(publications!$A$1:$A$1000, MATCH($B501, publications!$B$1:$B$1000, 0))</f>
        <v>#N/A</v>
      </c>
    </row>
    <row r="502" customFormat="false" ht="15" hidden="false" customHeight="false" outlineLevel="0" collapsed="false">
      <c r="A502" s="8" t="e">
        <f aca="false">CONCATENATE(VLOOKUP($B502,publications!$B:$D,3,0), ".", $C502)</f>
        <v>#N/A</v>
      </c>
      <c r="B502" s="8"/>
      <c r="C502" s="35" t="n">
        <f aca="false">COUNTIF(B$2:B502,B502)</f>
        <v>0</v>
      </c>
      <c r="D502" s="8"/>
      <c r="E502" s="8"/>
      <c r="F502" s="8"/>
      <c r="G502" s="8"/>
      <c r="H502" s="8"/>
      <c r="I502" s="8"/>
      <c r="J502" s="8"/>
      <c r="K502" s="8"/>
      <c r="L502" s="8"/>
      <c r="M502" s="38"/>
      <c r="N502" s="37"/>
      <c r="O502" s="8"/>
      <c r="P502" s="8"/>
      <c r="Q502" s="8"/>
      <c r="R502" s="8"/>
      <c r="S502" s="9" t="str">
        <f aca="false">IF(ISNA(VLOOKUP($A502,processing!$A:$B,1,0)), "no", "yes")</f>
        <v>no</v>
      </c>
      <c r="T502" s="9" t="str">
        <f aca="false">IF(ISNA(VLOOKUP($A502,outputs!$A:$B,1,0)), "no", "yes")</f>
        <v>no</v>
      </c>
      <c r="U502" s="9" t="str">
        <f aca="false">IF(ISNA(VLOOKUP($A502,accuracy!$A:$B,1,0)), "no", "yes")</f>
        <v>no</v>
      </c>
      <c r="V502" s="9" t="e">
        <f aca="false" t="array" ref="V502:V502">INDEX(publications!$A$1:$A$1000, MATCH($B502, publications!$B$1:$B$1000, 0))</f>
        <v>#N/A</v>
      </c>
    </row>
    <row r="503" customFormat="false" ht="15" hidden="false" customHeight="false" outlineLevel="0" collapsed="false">
      <c r="A503" s="8" t="e">
        <f aca="false">CONCATENATE(VLOOKUP($B503,publications!$B:$D,3,0), ".", $C503)</f>
        <v>#N/A</v>
      </c>
      <c r="B503" s="8"/>
      <c r="C503" s="35" t="n">
        <f aca="false">COUNTIF(B$2:B503,B503)</f>
        <v>0</v>
      </c>
      <c r="D503" s="8"/>
      <c r="E503" s="8"/>
      <c r="F503" s="8"/>
      <c r="G503" s="8"/>
      <c r="H503" s="8"/>
      <c r="I503" s="8"/>
      <c r="J503" s="8"/>
      <c r="K503" s="8"/>
      <c r="L503" s="8"/>
      <c r="M503" s="38"/>
      <c r="N503" s="37"/>
      <c r="O503" s="8"/>
      <c r="P503" s="8"/>
      <c r="Q503" s="8"/>
      <c r="R503" s="8"/>
      <c r="S503" s="9" t="str">
        <f aca="false">IF(ISNA(VLOOKUP($A503,processing!$A:$B,1,0)), "no", "yes")</f>
        <v>no</v>
      </c>
      <c r="T503" s="9" t="str">
        <f aca="false">IF(ISNA(VLOOKUP($A503,outputs!$A:$B,1,0)), "no", "yes")</f>
        <v>no</v>
      </c>
      <c r="U503" s="9" t="str">
        <f aca="false">IF(ISNA(VLOOKUP($A503,accuracy!$A:$B,1,0)), "no", "yes")</f>
        <v>no</v>
      </c>
      <c r="V503" s="9" t="e">
        <f aca="false" t="array" ref="V503:V503">INDEX(publications!$A$1:$A$1000, MATCH($B503, publications!$B$1:$B$1000, 0))</f>
        <v>#N/A</v>
      </c>
    </row>
    <row r="504" customFormat="false" ht="15" hidden="false" customHeight="false" outlineLevel="0" collapsed="false">
      <c r="A504" s="8" t="e">
        <f aca="false">CONCATENATE(VLOOKUP($B504,publications!$B:$D,3,0), ".", $C504)</f>
        <v>#N/A</v>
      </c>
      <c r="B504" s="8"/>
      <c r="C504" s="35" t="n">
        <f aca="false">COUNTIF(B$2:B504,B504)</f>
        <v>0</v>
      </c>
      <c r="D504" s="8"/>
      <c r="E504" s="8"/>
      <c r="F504" s="8"/>
      <c r="G504" s="8"/>
      <c r="H504" s="8"/>
      <c r="I504" s="8"/>
      <c r="J504" s="8"/>
      <c r="K504" s="8"/>
      <c r="L504" s="8"/>
      <c r="M504" s="38"/>
      <c r="N504" s="37"/>
      <c r="O504" s="8"/>
      <c r="P504" s="8"/>
      <c r="Q504" s="8"/>
      <c r="R504" s="8"/>
      <c r="S504" s="9" t="str">
        <f aca="false">IF(ISNA(VLOOKUP($A504,processing!$A:$B,1,0)), "no", "yes")</f>
        <v>no</v>
      </c>
      <c r="T504" s="9" t="str">
        <f aca="false">IF(ISNA(VLOOKUP($A504,outputs!$A:$B,1,0)), "no", "yes")</f>
        <v>no</v>
      </c>
      <c r="U504" s="9" t="str">
        <f aca="false">IF(ISNA(VLOOKUP($A504,accuracy!$A:$B,1,0)), "no", "yes")</f>
        <v>no</v>
      </c>
      <c r="V504" s="9" t="e">
        <f aca="false" t="array" ref="V504:V504">INDEX(publications!$A$1:$A$1000, MATCH($B504, publications!$B$1:$B$1000, 0))</f>
        <v>#N/A</v>
      </c>
    </row>
    <row r="505" customFormat="false" ht="15" hidden="false" customHeight="false" outlineLevel="0" collapsed="false">
      <c r="A505" s="8" t="e">
        <f aca="false">CONCATENATE(VLOOKUP($B505,publications!$B:$D,3,0), ".", $C505)</f>
        <v>#N/A</v>
      </c>
      <c r="B505" s="8"/>
      <c r="C505" s="35" t="n">
        <f aca="false">COUNTIF(B$2:B505,B505)</f>
        <v>0</v>
      </c>
      <c r="D505" s="8"/>
      <c r="E505" s="8"/>
      <c r="F505" s="8"/>
      <c r="G505" s="8"/>
      <c r="H505" s="8"/>
      <c r="I505" s="8"/>
      <c r="J505" s="8"/>
      <c r="K505" s="8"/>
      <c r="L505" s="8"/>
      <c r="M505" s="38"/>
      <c r="N505" s="37"/>
      <c r="O505" s="8"/>
      <c r="P505" s="8"/>
      <c r="Q505" s="8"/>
      <c r="R505" s="8"/>
      <c r="S505" s="9" t="str">
        <f aca="false">IF(ISNA(VLOOKUP($A505,processing!$A:$B,1,0)), "no", "yes")</f>
        <v>no</v>
      </c>
      <c r="T505" s="9" t="str">
        <f aca="false">IF(ISNA(VLOOKUP($A505,outputs!$A:$B,1,0)), "no", "yes")</f>
        <v>no</v>
      </c>
      <c r="U505" s="9" t="str">
        <f aca="false">IF(ISNA(VLOOKUP($A505,accuracy!$A:$B,1,0)), "no", "yes")</f>
        <v>no</v>
      </c>
      <c r="V505" s="9" t="e">
        <f aca="false" t="array" ref="V505:V505">INDEX(publications!$A$1:$A$1000, MATCH($B505, publications!$B$1:$B$1000, 0))</f>
        <v>#N/A</v>
      </c>
    </row>
    <row r="506" customFormat="false" ht="15" hidden="false" customHeight="false" outlineLevel="0" collapsed="false">
      <c r="A506" s="8" t="e">
        <f aca="false">CONCATENATE(VLOOKUP($B506,publications!$B:$D,3,0), ".", $C506)</f>
        <v>#N/A</v>
      </c>
      <c r="B506" s="8"/>
      <c r="C506" s="35" t="n">
        <f aca="false">COUNTIF(B$2:B506,B506)</f>
        <v>0</v>
      </c>
      <c r="D506" s="8"/>
      <c r="E506" s="8"/>
      <c r="F506" s="8"/>
      <c r="G506" s="8"/>
      <c r="H506" s="8"/>
      <c r="I506" s="8"/>
      <c r="J506" s="8"/>
      <c r="K506" s="8"/>
      <c r="L506" s="8"/>
      <c r="M506" s="38"/>
      <c r="N506" s="37"/>
      <c r="O506" s="8"/>
      <c r="P506" s="8"/>
      <c r="Q506" s="8"/>
      <c r="R506" s="8"/>
      <c r="S506" s="9" t="str">
        <f aca="false">IF(ISNA(VLOOKUP($A506,processing!$A:$B,1,0)), "no", "yes")</f>
        <v>no</v>
      </c>
      <c r="T506" s="9" t="str">
        <f aca="false">IF(ISNA(VLOOKUP($A506,outputs!$A:$B,1,0)), "no", "yes")</f>
        <v>no</v>
      </c>
      <c r="U506" s="9" t="str">
        <f aca="false">IF(ISNA(VLOOKUP($A506,accuracy!$A:$B,1,0)), "no", "yes")</f>
        <v>no</v>
      </c>
      <c r="V506" s="9" t="e">
        <f aca="false" t="array" ref="V506:V506">INDEX(publications!$A$1:$A$1000, MATCH($B506, publications!$B$1:$B$1000, 0))</f>
        <v>#N/A</v>
      </c>
    </row>
    <row r="507" customFormat="false" ht="15" hidden="false" customHeight="false" outlineLevel="0" collapsed="false">
      <c r="A507" s="8" t="e">
        <f aca="false">CONCATENATE(VLOOKUP($B507,publications!$B:$D,3,0), ".", $C507)</f>
        <v>#N/A</v>
      </c>
      <c r="B507" s="8"/>
      <c r="C507" s="35" t="n">
        <f aca="false">COUNTIF(B$2:B507,B507)</f>
        <v>0</v>
      </c>
      <c r="D507" s="8"/>
      <c r="E507" s="8"/>
      <c r="F507" s="8"/>
      <c r="G507" s="8"/>
      <c r="H507" s="8"/>
      <c r="I507" s="8"/>
      <c r="J507" s="8"/>
      <c r="K507" s="8"/>
      <c r="L507" s="8"/>
      <c r="M507" s="38"/>
      <c r="N507" s="37"/>
      <c r="O507" s="8"/>
      <c r="P507" s="8"/>
      <c r="Q507" s="8"/>
      <c r="R507" s="8"/>
      <c r="S507" s="9" t="str">
        <f aca="false">IF(ISNA(VLOOKUP($A507,processing!$A:$B,1,0)), "no", "yes")</f>
        <v>no</v>
      </c>
      <c r="T507" s="9" t="str">
        <f aca="false">IF(ISNA(VLOOKUP($A507,outputs!$A:$B,1,0)), "no", "yes")</f>
        <v>no</v>
      </c>
      <c r="U507" s="9" t="str">
        <f aca="false">IF(ISNA(VLOOKUP($A507,accuracy!$A:$B,1,0)), "no", "yes")</f>
        <v>no</v>
      </c>
      <c r="V507" s="9" t="e">
        <f aca="false" t="array" ref="V507:V507">INDEX(publications!$A$1:$A$1000, MATCH($B507, publications!$B$1:$B$1000, 0))</f>
        <v>#N/A</v>
      </c>
    </row>
    <row r="508" customFormat="false" ht="15" hidden="false" customHeight="false" outlineLevel="0" collapsed="false">
      <c r="A508" s="8" t="e">
        <f aca="false">CONCATENATE(VLOOKUP($B508,publications!$B:$D,3,0), ".", $C508)</f>
        <v>#N/A</v>
      </c>
      <c r="B508" s="8"/>
      <c r="C508" s="35" t="n">
        <f aca="false">COUNTIF(B$2:B508,B508)</f>
        <v>0</v>
      </c>
      <c r="D508" s="8"/>
      <c r="E508" s="8"/>
      <c r="F508" s="8"/>
      <c r="G508" s="8"/>
      <c r="H508" s="8"/>
      <c r="I508" s="8"/>
      <c r="J508" s="8"/>
      <c r="K508" s="8"/>
      <c r="L508" s="8"/>
      <c r="M508" s="38"/>
      <c r="N508" s="37"/>
      <c r="O508" s="8"/>
      <c r="P508" s="8"/>
      <c r="Q508" s="8"/>
      <c r="R508" s="8"/>
      <c r="S508" s="9" t="str">
        <f aca="false">IF(ISNA(VLOOKUP($A508,processing!$A:$B,1,0)), "no", "yes")</f>
        <v>no</v>
      </c>
      <c r="T508" s="9" t="str">
        <f aca="false">IF(ISNA(VLOOKUP($A508,outputs!$A:$B,1,0)), "no", "yes")</f>
        <v>no</v>
      </c>
      <c r="U508" s="9" t="str">
        <f aca="false">IF(ISNA(VLOOKUP($A508,accuracy!$A:$B,1,0)), "no", "yes")</f>
        <v>no</v>
      </c>
      <c r="V508" s="9" t="e">
        <f aca="false" t="array" ref="V508:V508">INDEX(publications!$A$1:$A$1000, MATCH($B508, publications!$B$1:$B$1000, 0))</f>
        <v>#N/A</v>
      </c>
    </row>
    <row r="509" customFormat="false" ht="15" hidden="false" customHeight="false" outlineLevel="0" collapsed="false">
      <c r="A509" s="8" t="e">
        <f aca="false">CONCATENATE(VLOOKUP($B509,publications!$B:$D,3,0), ".", $C509)</f>
        <v>#N/A</v>
      </c>
      <c r="B509" s="8"/>
      <c r="C509" s="35" t="n">
        <f aca="false">COUNTIF(B$2:B509,B509)</f>
        <v>0</v>
      </c>
      <c r="D509" s="8"/>
      <c r="E509" s="8"/>
      <c r="F509" s="8"/>
      <c r="G509" s="8"/>
      <c r="H509" s="8"/>
      <c r="I509" s="8"/>
      <c r="J509" s="8"/>
      <c r="K509" s="8"/>
      <c r="L509" s="8"/>
      <c r="M509" s="38"/>
      <c r="N509" s="37"/>
      <c r="O509" s="8"/>
      <c r="P509" s="8"/>
      <c r="Q509" s="8"/>
      <c r="R509" s="8"/>
      <c r="S509" s="9" t="str">
        <f aca="false">IF(ISNA(VLOOKUP($A509,processing!$A:$B,1,0)), "no", "yes")</f>
        <v>no</v>
      </c>
      <c r="T509" s="9" t="str">
        <f aca="false">IF(ISNA(VLOOKUP($A509,outputs!$A:$B,1,0)), "no", "yes")</f>
        <v>no</v>
      </c>
      <c r="U509" s="9" t="str">
        <f aca="false">IF(ISNA(VLOOKUP($A509,accuracy!$A:$B,1,0)), "no", "yes")</f>
        <v>no</v>
      </c>
      <c r="V509" s="9" t="e">
        <f aca="false" t="array" ref="V509:V509">INDEX(publications!$A$1:$A$1000, MATCH($B509, publications!$B$1:$B$1000, 0))</f>
        <v>#N/A</v>
      </c>
    </row>
    <row r="510" customFormat="false" ht="15" hidden="false" customHeight="false" outlineLevel="0" collapsed="false">
      <c r="A510" s="8" t="e">
        <f aca="false">CONCATENATE(VLOOKUP($B510,publications!$B:$D,3,0), ".", $C510)</f>
        <v>#N/A</v>
      </c>
      <c r="B510" s="8"/>
      <c r="C510" s="35" t="n">
        <f aca="false">COUNTIF(B$2:B510,B510)</f>
        <v>0</v>
      </c>
      <c r="D510" s="8"/>
      <c r="E510" s="8"/>
      <c r="F510" s="8"/>
      <c r="G510" s="8"/>
      <c r="H510" s="8"/>
      <c r="I510" s="8"/>
      <c r="J510" s="8"/>
      <c r="K510" s="8"/>
      <c r="L510" s="8"/>
      <c r="M510" s="38"/>
      <c r="N510" s="37"/>
      <c r="O510" s="8"/>
      <c r="P510" s="8"/>
      <c r="Q510" s="8"/>
      <c r="R510" s="8"/>
      <c r="S510" s="9" t="str">
        <f aca="false">IF(ISNA(VLOOKUP($A510,processing!$A:$B,1,0)), "no", "yes")</f>
        <v>no</v>
      </c>
      <c r="T510" s="9" t="str">
        <f aca="false">IF(ISNA(VLOOKUP($A510,outputs!$A:$B,1,0)), "no", "yes")</f>
        <v>no</v>
      </c>
      <c r="U510" s="9" t="str">
        <f aca="false">IF(ISNA(VLOOKUP($A510,accuracy!$A:$B,1,0)), "no", "yes")</f>
        <v>no</v>
      </c>
      <c r="V510" s="9" t="e">
        <f aca="false" t="array" ref="V510:V510">INDEX(publications!$A$1:$A$1000, MATCH($B510, publications!$B$1:$B$1000, 0))</f>
        <v>#N/A</v>
      </c>
    </row>
    <row r="511" customFormat="false" ht="15" hidden="false" customHeight="false" outlineLevel="0" collapsed="false">
      <c r="A511" s="8" t="e">
        <f aca="false">CONCATENATE(VLOOKUP($B511,publications!$B:$D,3,0), ".", $C511)</f>
        <v>#N/A</v>
      </c>
      <c r="B511" s="8"/>
      <c r="C511" s="35" t="n">
        <f aca="false">COUNTIF(B$2:B511,B511)</f>
        <v>0</v>
      </c>
      <c r="D511" s="8"/>
      <c r="E511" s="8"/>
      <c r="F511" s="8"/>
      <c r="G511" s="8"/>
      <c r="H511" s="8"/>
      <c r="I511" s="8"/>
      <c r="J511" s="8"/>
      <c r="K511" s="8"/>
      <c r="L511" s="8"/>
      <c r="M511" s="38"/>
      <c r="N511" s="37"/>
      <c r="O511" s="8"/>
      <c r="P511" s="8"/>
      <c r="Q511" s="8"/>
      <c r="R511" s="8"/>
      <c r="S511" s="9" t="str">
        <f aca="false">IF(ISNA(VLOOKUP($A511,processing!$A:$B,1,0)), "no", "yes")</f>
        <v>no</v>
      </c>
      <c r="T511" s="9" t="str">
        <f aca="false">IF(ISNA(VLOOKUP($A511,outputs!$A:$B,1,0)), "no", "yes")</f>
        <v>no</v>
      </c>
      <c r="U511" s="9" t="str">
        <f aca="false">IF(ISNA(VLOOKUP($A511,accuracy!$A:$B,1,0)), "no", "yes")</f>
        <v>no</v>
      </c>
      <c r="V511" s="9" t="e">
        <f aca="false" t="array" ref="V511:V511">INDEX(publications!$A$1:$A$1000, MATCH($B511, publications!$B$1:$B$1000, 0))</f>
        <v>#N/A</v>
      </c>
    </row>
    <row r="512" customFormat="false" ht="15" hidden="false" customHeight="false" outlineLevel="0" collapsed="false">
      <c r="A512" s="8" t="e">
        <f aca="false">CONCATENATE(VLOOKUP($B512,publications!$B:$D,3,0), ".", $C512)</f>
        <v>#N/A</v>
      </c>
      <c r="B512" s="8"/>
      <c r="C512" s="35" t="n">
        <f aca="false">COUNTIF(B$2:B512,B512)</f>
        <v>0</v>
      </c>
      <c r="D512" s="8"/>
      <c r="E512" s="8"/>
      <c r="F512" s="8"/>
      <c r="G512" s="8"/>
      <c r="H512" s="8"/>
      <c r="I512" s="8"/>
      <c r="J512" s="8"/>
      <c r="K512" s="8"/>
      <c r="L512" s="8"/>
      <c r="M512" s="38"/>
      <c r="N512" s="37"/>
      <c r="O512" s="8"/>
      <c r="P512" s="8"/>
      <c r="Q512" s="8"/>
      <c r="R512" s="8"/>
      <c r="S512" s="9" t="str">
        <f aca="false">IF(ISNA(VLOOKUP($A512,processing!$A:$B,1,0)), "no", "yes")</f>
        <v>no</v>
      </c>
      <c r="T512" s="9" t="str">
        <f aca="false">IF(ISNA(VLOOKUP($A512,outputs!$A:$B,1,0)), "no", "yes")</f>
        <v>no</v>
      </c>
      <c r="U512" s="9" t="str">
        <f aca="false">IF(ISNA(VLOOKUP($A512,accuracy!$A:$B,1,0)), "no", "yes")</f>
        <v>no</v>
      </c>
      <c r="V512" s="9" t="e">
        <f aca="false" t="array" ref="V512:V512">INDEX(publications!$A$1:$A$1000, MATCH($B512, publications!$B$1:$B$1000, 0))</f>
        <v>#N/A</v>
      </c>
    </row>
    <row r="513" customFormat="false" ht="15" hidden="false" customHeight="false" outlineLevel="0" collapsed="false">
      <c r="A513" s="8" t="e">
        <f aca="false">CONCATENATE(VLOOKUP($B513,publications!$B:$D,3,0), ".", $C513)</f>
        <v>#N/A</v>
      </c>
      <c r="B513" s="8"/>
      <c r="C513" s="35" t="n">
        <f aca="false">COUNTIF(B$2:B513,B513)</f>
        <v>0</v>
      </c>
      <c r="D513" s="8"/>
      <c r="E513" s="8"/>
      <c r="F513" s="8"/>
      <c r="G513" s="8"/>
      <c r="H513" s="8"/>
      <c r="I513" s="8"/>
      <c r="J513" s="8"/>
      <c r="K513" s="8"/>
      <c r="L513" s="8"/>
      <c r="M513" s="38"/>
      <c r="N513" s="37"/>
      <c r="O513" s="8"/>
      <c r="P513" s="8"/>
      <c r="Q513" s="8"/>
      <c r="R513" s="8"/>
      <c r="S513" s="9" t="str">
        <f aca="false">IF(ISNA(VLOOKUP($A513,processing!$A:$B,1,0)), "no", "yes")</f>
        <v>no</v>
      </c>
      <c r="T513" s="9" t="str">
        <f aca="false">IF(ISNA(VLOOKUP($A513,outputs!$A:$B,1,0)), "no", "yes")</f>
        <v>no</v>
      </c>
      <c r="U513" s="9" t="str">
        <f aca="false">IF(ISNA(VLOOKUP($A513,accuracy!$A:$B,1,0)), "no", "yes")</f>
        <v>no</v>
      </c>
      <c r="V513" s="9" t="e">
        <f aca="false" t="array" ref="V513:V513">INDEX(publications!$A$1:$A$1000, MATCH($B513, publications!$B$1:$B$1000, 0))</f>
        <v>#N/A</v>
      </c>
    </row>
    <row r="514" customFormat="false" ht="15" hidden="false" customHeight="false" outlineLevel="0" collapsed="false">
      <c r="A514" s="8" t="e">
        <f aca="false">CONCATENATE(VLOOKUP($B514,publications!$B:$D,3,0), ".", $C514)</f>
        <v>#N/A</v>
      </c>
      <c r="B514" s="8"/>
      <c r="C514" s="35" t="n">
        <f aca="false">COUNTIF(B$2:B514,B514)</f>
        <v>0</v>
      </c>
      <c r="D514" s="8"/>
      <c r="E514" s="8"/>
      <c r="F514" s="8"/>
      <c r="G514" s="8"/>
      <c r="H514" s="8"/>
      <c r="I514" s="8"/>
      <c r="J514" s="8"/>
      <c r="K514" s="8"/>
      <c r="L514" s="8"/>
      <c r="M514" s="38"/>
      <c r="N514" s="37"/>
      <c r="O514" s="8"/>
      <c r="P514" s="8"/>
      <c r="Q514" s="8"/>
      <c r="R514" s="8"/>
      <c r="S514" s="9" t="str">
        <f aca="false">IF(ISNA(VLOOKUP($A514,processing!$A:$B,1,0)), "no", "yes")</f>
        <v>no</v>
      </c>
      <c r="T514" s="9" t="str">
        <f aca="false">IF(ISNA(VLOOKUP($A514,outputs!$A:$B,1,0)), "no", "yes")</f>
        <v>no</v>
      </c>
      <c r="U514" s="9" t="str">
        <f aca="false">IF(ISNA(VLOOKUP($A514,accuracy!$A:$B,1,0)), "no", "yes")</f>
        <v>no</v>
      </c>
      <c r="V514" s="9" t="e">
        <f aca="false" t="array" ref="V514:V514">INDEX(publications!$A$1:$A$1000, MATCH($B514, publications!$B$1:$B$1000, 0))</f>
        <v>#N/A</v>
      </c>
    </row>
    <row r="515" customFormat="false" ht="15" hidden="false" customHeight="false" outlineLevel="0" collapsed="false">
      <c r="A515" s="8" t="e">
        <f aca="false">CONCATENATE(VLOOKUP($B515,publications!$B:$D,3,0), ".", $C515)</f>
        <v>#N/A</v>
      </c>
      <c r="B515" s="8"/>
      <c r="C515" s="35" t="n">
        <f aca="false">COUNTIF(B$2:B515,B515)</f>
        <v>0</v>
      </c>
      <c r="D515" s="8"/>
      <c r="E515" s="8"/>
      <c r="F515" s="8"/>
      <c r="G515" s="8"/>
      <c r="H515" s="8"/>
      <c r="I515" s="8"/>
      <c r="J515" s="8"/>
      <c r="K515" s="8"/>
      <c r="L515" s="8"/>
      <c r="M515" s="38"/>
      <c r="N515" s="37"/>
      <c r="O515" s="8"/>
      <c r="P515" s="8"/>
      <c r="Q515" s="8"/>
      <c r="R515" s="8"/>
      <c r="S515" s="9" t="str">
        <f aca="false">IF(ISNA(VLOOKUP($A515,processing!$A:$B,1,0)), "no", "yes")</f>
        <v>no</v>
      </c>
      <c r="T515" s="9" t="str">
        <f aca="false">IF(ISNA(VLOOKUP($A515,outputs!$A:$B,1,0)), "no", "yes")</f>
        <v>no</v>
      </c>
      <c r="U515" s="9" t="str">
        <f aca="false">IF(ISNA(VLOOKUP($A515,accuracy!$A:$B,1,0)), "no", "yes")</f>
        <v>no</v>
      </c>
      <c r="V515" s="9" t="e">
        <f aca="false" t="array" ref="V515:V515">INDEX(publications!$A$1:$A$1000, MATCH($B515, publications!$B$1:$B$1000, 0))</f>
        <v>#N/A</v>
      </c>
    </row>
    <row r="516" customFormat="false" ht="15" hidden="false" customHeight="false" outlineLevel="0" collapsed="false">
      <c r="A516" s="8" t="e">
        <f aca="false">CONCATENATE(VLOOKUP($B516,publications!$B:$D,3,0), ".", $C516)</f>
        <v>#N/A</v>
      </c>
      <c r="B516" s="8"/>
      <c r="C516" s="35" t="n">
        <f aca="false">COUNTIF(B$2:B516,B516)</f>
        <v>0</v>
      </c>
      <c r="D516" s="8"/>
      <c r="E516" s="8"/>
      <c r="F516" s="8"/>
      <c r="G516" s="8"/>
      <c r="H516" s="8"/>
      <c r="I516" s="8"/>
      <c r="J516" s="8"/>
      <c r="K516" s="8"/>
      <c r="L516" s="8"/>
      <c r="M516" s="38"/>
      <c r="N516" s="37"/>
      <c r="O516" s="8"/>
      <c r="P516" s="8"/>
      <c r="Q516" s="8"/>
      <c r="R516" s="8"/>
      <c r="S516" s="9" t="str">
        <f aca="false">IF(ISNA(VLOOKUP($A516,processing!$A:$B,1,0)), "no", "yes")</f>
        <v>no</v>
      </c>
      <c r="T516" s="9" t="str">
        <f aca="false">IF(ISNA(VLOOKUP($A516,outputs!$A:$B,1,0)), "no", "yes")</f>
        <v>no</v>
      </c>
      <c r="U516" s="9" t="str">
        <f aca="false">IF(ISNA(VLOOKUP($A516,accuracy!$A:$B,1,0)), "no", "yes")</f>
        <v>no</v>
      </c>
      <c r="V516" s="9" t="e">
        <f aca="false" t="array" ref="V516:V516">INDEX(publications!$A$1:$A$1000, MATCH($B516, publications!$B$1:$B$1000, 0))</f>
        <v>#N/A</v>
      </c>
    </row>
    <row r="517" customFormat="false" ht="15" hidden="false" customHeight="false" outlineLevel="0" collapsed="false">
      <c r="A517" s="8" t="e">
        <f aca="false">CONCATENATE(VLOOKUP($B517,publications!$B:$D,3,0), ".", $C517)</f>
        <v>#N/A</v>
      </c>
      <c r="B517" s="8"/>
      <c r="C517" s="35" t="n">
        <f aca="false">COUNTIF(B$2:B517,B517)</f>
        <v>0</v>
      </c>
      <c r="D517" s="8"/>
      <c r="E517" s="8"/>
      <c r="F517" s="8"/>
      <c r="G517" s="8"/>
      <c r="H517" s="8"/>
      <c r="I517" s="8"/>
      <c r="J517" s="8"/>
      <c r="K517" s="8"/>
      <c r="L517" s="8"/>
      <c r="M517" s="38"/>
      <c r="N517" s="37"/>
      <c r="O517" s="8"/>
      <c r="P517" s="8"/>
      <c r="Q517" s="8"/>
      <c r="R517" s="8"/>
      <c r="S517" s="9" t="str">
        <f aca="false">IF(ISNA(VLOOKUP($A517,processing!$A:$B,1,0)), "no", "yes")</f>
        <v>no</v>
      </c>
      <c r="T517" s="9" t="str">
        <f aca="false">IF(ISNA(VLOOKUP($A517,outputs!$A:$B,1,0)), "no", "yes")</f>
        <v>no</v>
      </c>
      <c r="U517" s="9" t="str">
        <f aca="false">IF(ISNA(VLOOKUP($A517,accuracy!$A:$B,1,0)), "no", "yes")</f>
        <v>no</v>
      </c>
      <c r="V517" s="9" t="e">
        <f aca="false" t="array" ref="V517:V517">INDEX(publications!$A$1:$A$1000, MATCH($B517, publications!$B$1:$B$1000, 0))</f>
        <v>#N/A</v>
      </c>
    </row>
    <row r="518" customFormat="false" ht="15" hidden="false" customHeight="false" outlineLevel="0" collapsed="false">
      <c r="A518" s="8" t="e">
        <f aca="false">CONCATENATE(VLOOKUP($B518,publications!$B:$D,3,0), ".", $C518)</f>
        <v>#N/A</v>
      </c>
      <c r="B518" s="8"/>
      <c r="C518" s="35" t="n">
        <f aca="false">COUNTIF(B$2:B518,B518)</f>
        <v>0</v>
      </c>
      <c r="D518" s="8"/>
      <c r="E518" s="8"/>
      <c r="F518" s="8"/>
      <c r="G518" s="8"/>
      <c r="H518" s="8"/>
      <c r="I518" s="8"/>
      <c r="J518" s="8"/>
      <c r="K518" s="8"/>
      <c r="L518" s="8"/>
      <c r="M518" s="38"/>
      <c r="N518" s="37"/>
      <c r="O518" s="8"/>
      <c r="P518" s="8"/>
      <c r="Q518" s="8"/>
      <c r="R518" s="8"/>
      <c r="S518" s="9" t="str">
        <f aca="false">IF(ISNA(VLOOKUP($A518,processing!$A:$B,1,0)), "no", "yes")</f>
        <v>no</v>
      </c>
      <c r="T518" s="9" t="str">
        <f aca="false">IF(ISNA(VLOOKUP($A518,outputs!$A:$B,1,0)), "no", "yes")</f>
        <v>no</v>
      </c>
      <c r="U518" s="9" t="str">
        <f aca="false">IF(ISNA(VLOOKUP($A518,accuracy!$A:$B,1,0)), "no", "yes")</f>
        <v>no</v>
      </c>
      <c r="V518" s="9" t="e">
        <f aca="false" t="array" ref="V518:V518">INDEX(publications!$A$1:$A$1000, MATCH($B518, publications!$B$1:$B$1000, 0))</f>
        <v>#N/A</v>
      </c>
    </row>
    <row r="519" customFormat="false" ht="15" hidden="false" customHeight="false" outlineLevel="0" collapsed="false">
      <c r="A519" s="8" t="e">
        <f aca="false">CONCATENATE(VLOOKUP($B519,publications!$B:$D,3,0), ".", $C519)</f>
        <v>#N/A</v>
      </c>
      <c r="B519" s="8"/>
      <c r="C519" s="35" t="n">
        <f aca="false">COUNTIF(B$2:B519,B519)</f>
        <v>0</v>
      </c>
      <c r="D519" s="8"/>
      <c r="E519" s="8"/>
      <c r="F519" s="8"/>
      <c r="G519" s="8"/>
      <c r="H519" s="8"/>
      <c r="I519" s="8"/>
      <c r="J519" s="8"/>
      <c r="K519" s="8"/>
      <c r="L519" s="8"/>
      <c r="M519" s="38"/>
      <c r="N519" s="37"/>
      <c r="O519" s="8"/>
      <c r="P519" s="8"/>
      <c r="Q519" s="8"/>
      <c r="R519" s="8"/>
      <c r="S519" s="9" t="str">
        <f aca="false">IF(ISNA(VLOOKUP($A519,processing!$A:$B,1,0)), "no", "yes")</f>
        <v>no</v>
      </c>
      <c r="T519" s="9" t="str">
        <f aca="false">IF(ISNA(VLOOKUP($A519,outputs!$A:$B,1,0)), "no", "yes")</f>
        <v>no</v>
      </c>
      <c r="U519" s="9" t="str">
        <f aca="false">IF(ISNA(VLOOKUP($A519,accuracy!$A:$B,1,0)), "no", "yes")</f>
        <v>no</v>
      </c>
      <c r="V519" s="9" t="e">
        <f aca="false" t="array" ref="V519:V519">INDEX(publications!$A$1:$A$1000, MATCH($B519, publications!$B$1:$B$1000, 0))</f>
        <v>#N/A</v>
      </c>
    </row>
    <row r="520" customFormat="false" ht="15" hidden="false" customHeight="false" outlineLevel="0" collapsed="false">
      <c r="A520" s="8" t="e">
        <f aca="false">CONCATENATE(VLOOKUP($B520,publications!$B:$D,3,0), ".", $C520)</f>
        <v>#N/A</v>
      </c>
      <c r="B520" s="8"/>
      <c r="C520" s="35" t="n">
        <f aca="false">COUNTIF(B$2:B520,B520)</f>
        <v>0</v>
      </c>
      <c r="D520" s="8"/>
      <c r="E520" s="8"/>
      <c r="F520" s="8"/>
      <c r="G520" s="8"/>
      <c r="H520" s="8"/>
      <c r="I520" s="8"/>
      <c r="J520" s="8"/>
      <c r="K520" s="8"/>
      <c r="L520" s="8"/>
      <c r="M520" s="38"/>
      <c r="N520" s="37"/>
      <c r="O520" s="8"/>
      <c r="P520" s="8"/>
      <c r="Q520" s="8"/>
      <c r="R520" s="8"/>
      <c r="S520" s="9" t="str">
        <f aca="false">IF(ISNA(VLOOKUP($A520,processing!$A:$B,1,0)), "no", "yes")</f>
        <v>no</v>
      </c>
      <c r="T520" s="9" t="str">
        <f aca="false">IF(ISNA(VLOOKUP($A520,outputs!$A:$B,1,0)), "no", "yes")</f>
        <v>no</v>
      </c>
      <c r="U520" s="9" t="str">
        <f aca="false">IF(ISNA(VLOOKUP($A520,accuracy!$A:$B,1,0)), "no", "yes")</f>
        <v>no</v>
      </c>
      <c r="V520" s="9" t="e">
        <f aca="false" t="array" ref="V520:V520">INDEX(publications!$A$1:$A$1000, MATCH($B520, publications!$B$1:$B$1000, 0))</f>
        <v>#N/A</v>
      </c>
    </row>
    <row r="521" customFormat="false" ht="15" hidden="false" customHeight="false" outlineLevel="0" collapsed="false">
      <c r="A521" s="8" t="e">
        <f aca="false">CONCATENATE(VLOOKUP($B521,publications!$B:$D,3,0), ".", $C521)</f>
        <v>#N/A</v>
      </c>
      <c r="B521" s="8"/>
      <c r="C521" s="35" t="n">
        <f aca="false">COUNTIF(B$2:B521,B521)</f>
        <v>0</v>
      </c>
      <c r="D521" s="8"/>
      <c r="E521" s="8"/>
      <c r="F521" s="8"/>
      <c r="G521" s="8"/>
      <c r="H521" s="8"/>
      <c r="I521" s="8"/>
      <c r="J521" s="8"/>
      <c r="K521" s="8"/>
      <c r="L521" s="8"/>
      <c r="M521" s="38"/>
      <c r="N521" s="37"/>
      <c r="O521" s="8"/>
      <c r="P521" s="8"/>
      <c r="Q521" s="8"/>
      <c r="R521" s="8"/>
      <c r="S521" s="9" t="str">
        <f aca="false">IF(ISNA(VLOOKUP($A521,processing!$A:$B,1,0)), "no", "yes")</f>
        <v>no</v>
      </c>
      <c r="T521" s="9" t="str">
        <f aca="false">IF(ISNA(VLOOKUP($A521,outputs!$A:$B,1,0)), "no", "yes")</f>
        <v>no</v>
      </c>
      <c r="U521" s="9" t="str">
        <f aca="false">IF(ISNA(VLOOKUP($A521,accuracy!$A:$B,1,0)), "no", "yes")</f>
        <v>no</v>
      </c>
      <c r="V521" s="9" t="e">
        <f aca="false" t="array" ref="V521:V521">INDEX(publications!$A$1:$A$1000, MATCH($B521, publications!$B$1:$B$1000, 0))</f>
        <v>#N/A</v>
      </c>
    </row>
    <row r="522" customFormat="false" ht="15" hidden="false" customHeight="false" outlineLevel="0" collapsed="false">
      <c r="A522" s="8" t="e">
        <f aca="false">CONCATENATE(VLOOKUP($B522,publications!$B:$D,3,0), ".", $C522)</f>
        <v>#N/A</v>
      </c>
      <c r="B522" s="8"/>
      <c r="C522" s="35" t="n">
        <f aca="false">COUNTIF(B$2:B522,B522)</f>
        <v>0</v>
      </c>
      <c r="D522" s="8"/>
      <c r="E522" s="8"/>
      <c r="F522" s="8"/>
      <c r="G522" s="8"/>
      <c r="H522" s="8"/>
      <c r="I522" s="8"/>
      <c r="J522" s="8"/>
      <c r="K522" s="8"/>
      <c r="L522" s="8"/>
      <c r="M522" s="38"/>
      <c r="N522" s="37"/>
      <c r="O522" s="8"/>
      <c r="P522" s="8"/>
      <c r="Q522" s="8"/>
      <c r="R522" s="8"/>
      <c r="S522" s="9" t="str">
        <f aca="false">IF(ISNA(VLOOKUP($A522,processing!$A:$B,1,0)), "no", "yes")</f>
        <v>no</v>
      </c>
      <c r="T522" s="9" t="str">
        <f aca="false">IF(ISNA(VLOOKUP($A522,outputs!$A:$B,1,0)), "no", "yes")</f>
        <v>no</v>
      </c>
      <c r="U522" s="9" t="str">
        <f aca="false">IF(ISNA(VLOOKUP($A522,accuracy!$A:$B,1,0)), "no", "yes")</f>
        <v>no</v>
      </c>
      <c r="V522" s="9" t="e">
        <f aca="false" t="array" ref="V522:V522">INDEX(publications!$A$1:$A$1000, MATCH($B522, publications!$B$1:$B$1000, 0))</f>
        <v>#N/A</v>
      </c>
    </row>
    <row r="523" customFormat="false" ht="15" hidden="false" customHeight="false" outlineLevel="0" collapsed="false">
      <c r="A523" s="8" t="e">
        <f aca="false">CONCATENATE(VLOOKUP($B523,publications!$B:$D,3,0), ".", $C523)</f>
        <v>#N/A</v>
      </c>
      <c r="B523" s="8"/>
      <c r="C523" s="35" t="n">
        <f aca="false">COUNTIF(B$2:B523,B523)</f>
        <v>0</v>
      </c>
      <c r="D523" s="8"/>
      <c r="E523" s="8"/>
      <c r="F523" s="8"/>
      <c r="G523" s="8"/>
      <c r="H523" s="8"/>
      <c r="I523" s="8"/>
      <c r="J523" s="8"/>
      <c r="K523" s="8"/>
      <c r="L523" s="8"/>
      <c r="M523" s="38"/>
      <c r="N523" s="37"/>
      <c r="O523" s="8"/>
      <c r="P523" s="8"/>
      <c r="Q523" s="8"/>
      <c r="R523" s="8"/>
      <c r="S523" s="9" t="str">
        <f aca="false">IF(ISNA(VLOOKUP($A523,processing!$A:$B,1,0)), "no", "yes")</f>
        <v>no</v>
      </c>
      <c r="T523" s="9" t="str">
        <f aca="false">IF(ISNA(VLOOKUP($A523,outputs!$A:$B,1,0)), "no", "yes")</f>
        <v>no</v>
      </c>
      <c r="U523" s="9" t="str">
        <f aca="false">IF(ISNA(VLOOKUP($A523,accuracy!$A:$B,1,0)), "no", "yes")</f>
        <v>no</v>
      </c>
      <c r="V523" s="9" t="e">
        <f aca="false" t="array" ref="V523:V523">INDEX(publications!$A$1:$A$1000, MATCH($B523, publications!$B$1:$B$1000, 0))</f>
        <v>#N/A</v>
      </c>
    </row>
    <row r="524" customFormat="false" ht="15" hidden="false" customHeight="false" outlineLevel="0" collapsed="false">
      <c r="A524" s="8" t="e">
        <f aca="false">CONCATENATE(VLOOKUP($B524,publications!$B:$D,3,0), ".", $C524)</f>
        <v>#N/A</v>
      </c>
      <c r="B524" s="8"/>
      <c r="C524" s="35" t="n">
        <f aca="false">COUNTIF(B$2:B524,B524)</f>
        <v>0</v>
      </c>
      <c r="D524" s="8"/>
      <c r="E524" s="8"/>
      <c r="F524" s="8"/>
      <c r="G524" s="8"/>
      <c r="H524" s="8"/>
      <c r="I524" s="8"/>
      <c r="J524" s="8"/>
      <c r="K524" s="8"/>
      <c r="L524" s="8"/>
      <c r="M524" s="38"/>
      <c r="N524" s="37"/>
      <c r="O524" s="8"/>
      <c r="P524" s="8"/>
      <c r="Q524" s="8"/>
      <c r="R524" s="8"/>
      <c r="S524" s="9" t="str">
        <f aca="false">IF(ISNA(VLOOKUP($A524,processing!$A:$B,1,0)), "no", "yes")</f>
        <v>no</v>
      </c>
      <c r="T524" s="9" t="str">
        <f aca="false">IF(ISNA(VLOOKUP($A524,outputs!$A:$B,1,0)), "no", "yes")</f>
        <v>no</v>
      </c>
      <c r="U524" s="9" t="str">
        <f aca="false">IF(ISNA(VLOOKUP($A524,accuracy!$A:$B,1,0)), "no", "yes")</f>
        <v>no</v>
      </c>
      <c r="V524" s="9" t="e">
        <f aca="false" t="array" ref="V524:V524">INDEX(publications!$A$1:$A$1000, MATCH($B524, publications!$B$1:$B$1000, 0))</f>
        <v>#N/A</v>
      </c>
    </row>
    <row r="525" customFormat="false" ht="15" hidden="false" customHeight="false" outlineLevel="0" collapsed="false">
      <c r="A525" s="8" t="e">
        <f aca="false">CONCATENATE(VLOOKUP($B525,publications!$B:$D,3,0), ".", $C525)</f>
        <v>#N/A</v>
      </c>
      <c r="B525" s="8"/>
      <c r="C525" s="35" t="n">
        <f aca="false">COUNTIF(B$2:B525,B525)</f>
        <v>0</v>
      </c>
      <c r="D525" s="8"/>
      <c r="E525" s="8"/>
      <c r="F525" s="8"/>
      <c r="G525" s="8"/>
      <c r="H525" s="8"/>
      <c r="I525" s="8"/>
      <c r="J525" s="8"/>
      <c r="K525" s="8"/>
      <c r="L525" s="8"/>
      <c r="M525" s="38"/>
      <c r="N525" s="37"/>
      <c r="O525" s="8"/>
      <c r="P525" s="8"/>
      <c r="Q525" s="8"/>
      <c r="R525" s="8"/>
      <c r="S525" s="9" t="str">
        <f aca="false">IF(ISNA(VLOOKUP($A525,processing!$A:$B,1,0)), "no", "yes")</f>
        <v>no</v>
      </c>
      <c r="T525" s="9" t="str">
        <f aca="false">IF(ISNA(VLOOKUP($A525,outputs!$A:$B,1,0)), "no", "yes")</f>
        <v>no</v>
      </c>
      <c r="U525" s="9" t="str">
        <f aca="false">IF(ISNA(VLOOKUP($A525,accuracy!$A:$B,1,0)), "no", "yes")</f>
        <v>no</v>
      </c>
      <c r="V525" s="9" t="e">
        <f aca="false" t="array" ref="V525:V525">INDEX(publications!$A$1:$A$1000, MATCH($B525, publications!$B$1:$B$1000, 0))</f>
        <v>#N/A</v>
      </c>
    </row>
    <row r="526" customFormat="false" ht="15" hidden="false" customHeight="false" outlineLevel="0" collapsed="false">
      <c r="A526" s="8" t="e">
        <f aca="false">CONCATENATE(VLOOKUP($B526,publications!$B:$D,3,0), ".", $C526)</f>
        <v>#N/A</v>
      </c>
      <c r="B526" s="8"/>
      <c r="C526" s="35" t="n">
        <f aca="false">COUNTIF(B$2:B526,B526)</f>
        <v>0</v>
      </c>
      <c r="D526" s="8"/>
      <c r="E526" s="8"/>
      <c r="F526" s="8"/>
      <c r="G526" s="8"/>
      <c r="H526" s="8"/>
      <c r="I526" s="8"/>
      <c r="J526" s="8"/>
      <c r="K526" s="8"/>
      <c r="L526" s="8"/>
      <c r="M526" s="38"/>
      <c r="N526" s="37"/>
      <c r="O526" s="8"/>
      <c r="P526" s="8"/>
      <c r="Q526" s="8"/>
      <c r="R526" s="8"/>
      <c r="S526" s="9" t="str">
        <f aca="false">IF(ISNA(VLOOKUP($A526,processing!$A:$B,1,0)), "no", "yes")</f>
        <v>no</v>
      </c>
      <c r="T526" s="9" t="str">
        <f aca="false">IF(ISNA(VLOOKUP($A526,outputs!$A:$B,1,0)), "no", "yes")</f>
        <v>no</v>
      </c>
      <c r="U526" s="9" t="str">
        <f aca="false">IF(ISNA(VLOOKUP($A526,accuracy!$A:$B,1,0)), "no", "yes")</f>
        <v>no</v>
      </c>
      <c r="V526" s="9" t="e">
        <f aca="false" t="array" ref="V526:V526">INDEX(publications!$A$1:$A$1000, MATCH($B526, publications!$B$1:$B$1000, 0))</f>
        <v>#N/A</v>
      </c>
    </row>
    <row r="527" customFormat="false" ht="15" hidden="false" customHeight="false" outlineLevel="0" collapsed="false">
      <c r="A527" s="8" t="e">
        <f aca="false">CONCATENATE(VLOOKUP($B527,publications!$B:$D,3,0), ".", $C527)</f>
        <v>#N/A</v>
      </c>
      <c r="B527" s="8"/>
      <c r="C527" s="35" t="n">
        <f aca="false">COUNTIF(B$2:B527,B527)</f>
        <v>0</v>
      </c>
      <c r="D527" s="8"/>
      <c r="E527" s="8"/>
      <c r="F527" s="8"/>
      <c r="G527" s="8"/>
      <c r="H527" s="8"/>
      <c r="I527" s="8"/>
      <c r="J527" s="8"/>
      <c r="K527" s="8"/>
      <c r="L527" s="8"/>
      <c r="M527" s="38"/>
      <c r="N527" s="37"/>
      <c r="O527" s="8"/>
      <c r="P527" s="8"/>
      <c r="Q527" s="8"/>
      <c r="R527" s="8"/>
      <c r="S527" s="9" t="str">
        <f aca="false">IF(ISNA(VLOOKUP($A527,processing!$A:$B,1,0)), "no", "yes")</f>
        <v>no</v>
      </c>
      <c r="T527" s="9" t="str">
        <f aca="false">IF(ISNA(VLOOKUP($A527,outputs!$A:$B,1,0)), "no", "yes")</f>
        <v>no</v>
      </c>
      <c r="U527" s="9" t="str">
        <f aca="false">IF(ISNA(VLOOKUP($A527,accuracy!$A:$B,1,0)), "no", "yes")</f>
        <v>no</v>
      </c>
      <c r="V527" s="9" t="e">
        <f aca="false" t="array" ref="V527:V527">INDEX(publications!$A$1:$A$1000, MATCH($B527, publications!$B$1:$B$1000, 0))</f>
        <v>#N/A</v>
      </c>
    </row>
    <row r="528" customFormat="false" ht="15" hidden="false" customHeight="false" outlineLevel="0" collapsed="false">
      <c r="A528" s="8" t="e">
        <f aca="false">CONCATENATE(VLOOKUP($B528,publications!$B:$D,3,0), ".", $C528)</f>
        <v>#N/A</v>
      </c>
      <c r="B528" s="8"/>
      <c r="C528" s="35" t="n">
        <f aca="false">COUNTIF(B$2:B528,B528)</f>
        <v>0</v>
      </c>
      <c r="D528" s="8"/>
      <c r="E528" s="8"/>
      <c r="F528" s="8"/>
      <c r="G528" s="8"/>
      <c r="H528" s="8"/>
      <c r="I528" s="8"/>
      <c r="J528" s="8"/>
      <c r="K528" s="8"/>
      <c r="L528" s="8"/>
      <c r="M528" s="38"/>
      <c r="N528" s="37"/>
      <c r="O528" s="8"/>
      <c r="P528" s="8"/>
      <c r="Q528" s="8"/>
      <c r="R528" s="8"/>
      <c r="S528" s="9" t="str">
        <f aca="false">IF(ISNA(VLOOKUP($A528,processing!$A:$B,1,0)), "no", "yes")</f>
        <v>no</v>
      </c>
      <c r="T528" s="9" t="str">
        <f aca="false">IF(ISNA(VLOOKUP($A528,outputs!$A:$B,1,0)), "no", "yes")</f>
        <v>no</v>
      </c>
      <c r="U528" s="9" t="str">
        <f aca="false">IF(ISNA(VLOOKUP($A528,accuracy!$A:$B,1,0)), "no", "yes")</f>
        <v>no</v>
      </c>
      <c r="V528" s="9" t="e">
        <f aca="false" t="array" ref="V528:V528">INDEX(publications!$A$1:$A$1000, MATCH($B528, publications!$B$1:$B$1000, 0))</f>
        <v>#N/A</v>
      </c>
    </row>
    <row r="529" customFormat="false" ht="15" hidden="false" customHeight="false" outlineLevel="0" collapsed="false">
      <c r="A529" s="8" t="e">
        <f aca="false">CONCATENATE(VLOOKUP($B529,publications!$B:$D,3,0), ".", $C529)</f>
        <v>#N/A</v>
      </c>
      <c r="B529" s="8"/>
      <c r="C529" s="35" t="n">
        <f aca="false">COUNTIF(B$2:B529,B529)</f>
        <v>0</v>
      </c>
      <c r="D529" s="8"/>
      <c r="E529" s="8"/>
      <c r="F529" s="8"/>
      <c r="G529" s="8"/>
      <c r="H529" s="8"/>
      <c r="I529" s="8"/>
      <c r="J529" s="8"/>
      <c r="K529" s="8"/>
      <c r="L529" s="8"/>
      <c r="M529" s="38"/>
      <c r="N529" s="37"/>
      <c r="O529" s="8"/>
      <c r="P529" s="8"/>
      <c r="Q529" s="8"/>
      <c r="R529" s="8"/>
      <c r="S529" s="9" t="str">
        <f aca="false">IF(ISNA(VLOOKUP($A529,processing!$A:$B,1,0)), "no", "yes")</f>
        <v>no</v>
      </c>
      <c r="T529" s="9" t="str">
        <f aca="false">IF(ISNA(VLOOKUP($A529,outputs!$A:$B,1,0)), "no", "yes")</f>
        <v>no</v>
      </c>
      <c r="U529" s="9" t="str">
        <f aca="false">IF(ISNA(VLOOKUP($A529,accuracy!$A:$B,1,0)), "no", "yes")</f>
        <v>no</v>
      </c>
      <c r="V529" s="9" t="e">
        <f aca="false" t="array" ref="V529:V529">INDEX(publications!$A$1:$A$1000, MATCH($B529, publications!$B$1:$B$1000, 0))</f>
        <v>#N/A</v>
      </c>
    </row>
    <row r="530" customFormat="false" ht="15" hidden="false" customHeight="false" outlineLevel="0" collapsed="false">
      <c r="A530" s="8" t="e">
        <f aca="false">CONCATENATE(VLOOKUP($B530,publications!$B:$D,3,0), ".", $C530)</f>
        <v>#N/A</v>
      </c>
      <c r="B530" s="8"/>
      <c r="C530" s="35" t="n">
        <f aca="false">COUNTIF(B$2:B530,B530)</f>
        <v>0</v>
      </c>
      <c r="D530" s="8"/>
      <c r="E530" s="8"/>
      <c r="F530" s="8"/>
      <c r="G530" s="8"/>
      <c r="H530" s="8"/>
      <c r="I530" s="8"/>
      <c r="J530" s="8"/>
      <c r="K530" s="8"/>
      <c r="L530" s="8"/>
      <c r="M530" s="38"/>
      <c r="N530" s="37"/>
      <c r="O530" s="8"/>
      <c r="P530" s="8"/>
      <c r="Q530" s="8"/>
      <c r="R530" s="8"/>
      <c r="S530" s="9" t="str">
        <f aca="false">IF(ISNA(VLOOKUP($A530,processing!$A:$B,1,0)), "no", "yes")</f>
        <v>no</v>
      </c>
      <c r="T530" s="9" t="str">
        <f aca="false">IF(ISNA(VLOOKUP($A530,outputs!$A:$B,1,0)), "no", "yes")</f>
        <v>no</v>
      </c>
      <c r="U530" s="9" t="str">
        <f aca="false">IF(ISNA(VLOOKUP($A530,accuracy!$A:$B,1,0)), "no", "yes")</f>
        <v>no</v>
      </c>
      <c r="V530" s="9" t="e">
        <f aca="false" t="array" ref="V530:V530">INDEX(publications!$A$1:$A$1000, MATCH($B530, publications!$B$1:$B$1000, 0))</f>
        <v>#N/A</v>
      </c>
    </row>
    <row r="531" customFormat="false" ht="15" hidden="false" customHeight="false" outlineLevel="0" collapsed="false">
      <c r="A531" s="8" t="e">
        <f aca="false">CONCATENATE(VLOOKUP($B531,publications!$B:$D,3,0), ".", $C531)</f>
        <v>#N/A</v>
      </c>
      <c r="B531" s="8"/>
      <c r="C531" s="35" t="n">
        <f aca="false">COUNTIF(B$2:B531,B531)</f>
        <v>0</v>
      </c>
      <c r="D531" s="8"/>
      <c r="E531" s="8"/>
      <c r="F531" s="8"/>
      <c r="G531" s="8"/>
      <c r="H531" s="8"/>
      <c r="I531" s="8"/>
      <c r="J531" s="8"/>
      <c r="K531" s="8"/>
      <c r="L531" s="8"/>
      <c r="M531" s="38"/>
      <c r="N531" s="37"/>
      <c r="O531" s="8"/>
      <c r="P531" s="8"/>
      <c r="Q531" s="8"/>
      <c r="R531" s="8"/>
      <c r="S531" s="9" t="str">
        <f aca="false">IF(ISNA(VLOOKUP($A531,processing!$A:$B,1,0)), "no", "yes")</f>
        <v>no</v>
      </c>
      <c r="T531" s="9" t="str">
        <f aca="false">IF(ISNA(VLOOKUP($A531,outputs!$A:$B,1,0)), "no", "yes")</f>
        <v>no</v>
      </c>
      <c r="U531" s="9" t="str">
        <f aca="false">IF(ISNA(VLOOKUP($A531,accuracy!$A:$B,1,0)), "no", "yes")</f>
        <v>no</v>
      </c>
      <c r="V531" s="9" t="e">
        <f aca="false" t="array" ref="V531:V531">INDEX(publications!$A$1:$A$1000, MATCH($B531, publications!$B$1:$B$1000, 0))</f>
        <v>#N/A</v>
      </c>
    </row>
    <row r="532" customFormat="false" ht="15" hidden="false" customHeight="false" outlineLevel="0" collapsed="false">
      <c r="A532" s="8" t="e">
        <f aca="false">CONCATENATE(VLOOKUP($B532,publications!$B:$D,3,0), ".", $C532)</f>
        <v>#N/A</v>
      </c>
      <c r="B532" s="8"/>
      <c r="C532" s="35" t="n">
        <f aca="false">COUNTIF(B$2:B532,B532)</f>
        <v>0</v>
      </c>
      <c r="D532" s="8"/>
      <c r="E532" s="8"/>
      <c r="F532" s="8"/>
      <c r="G532" s="8"/>
      <c r="H532" s="8"/>
      <c r="I532" s="8"/>
      <c r="J532" s="8"/>
      <c r="K532" s="8"/>
      <c r="L532" s="8"/>
      <c r="M532" s="38"/>
      <c r="N532" s="37"/>
      <c r="O532" s="8"/>
      <c r="P532" s="8"/>
      <c r="Q532" s="8"/>
      <c r="R532" s="8"/>
      <c r="S532" s="9" t="str">
        <f aca="false">IF(ISNA(VLOOKUP($A532,processing!$A:$B,1,0)), "no", "yes")</f>
        <v>no</v>
      </c>
      <c r="T532" s="9" t="str">
        <f aca="false">IF(ISNA(VLOOKUP($A532,outputs!$A:$B,1,0)), "no", "yes")</f>
        <v>no</v>
      </c>
      <c r="U532" s="9" t="str">
        <f aca="false">IF(ISNA(VLOOKUP($A532,accuracy!$A:$B,1,0)), "no", "yes")</f>
        <v>no</v>
      </c>
      <c r="V532" s="9" t="e">
        <f aca="false" t="array" ref="V532:V532">INDEX(publications!$A$1:$A$1000, MATCH($B532, publications!$B$1:$B$1000, 0))</f>
        <v>#N/A</v>
      </c>
    </row>
    <row r="533" customFormat="false" ht="15" hidden="false" customHeight="false" outlineLevel="0" collapsed="false">
      <c r="A533" s="8" t="e">
        <f aca="false">CONCATENATE(VLOOKUP($B533,publications!$B:$D,3,0), ".", $C533)</f>
        <v>#N/A</v>
      </c>
      <c r="B533" s="8"/>
      <c r="C533" s="35" t="n">
        <f aca="false">COUNTIF(B$2:B533,B533)</f>
        <v>0</v>
      </c>
      <c r="D533" s="8"/>
      <c r="E533" s="8"/>
      <c r="F533" s="8"/>
      <c r="G533" s="8"/>
      <c r="H533" s="8"/>
      <c r="I533" s="8"/>
      <c r="J533" s="8"/>
      <c r="K533" s="8"/>
      <c r="L533" s="8"/>
      <c r="M533" s="38"/>
      <c r="N533" s="37"/>
      <c r="O533" s="8"/>
      <c r="P533" s="8"/>
      <c r="Q533" s="8"/>
      <c r="R533" s="8"/>
      <c r="S533" s="9" t="str">
        <f aca="false">IF(ISNA(VLOOKUP($A533,processing!$A:$B,1,0)), "no", "yes")</f>
        <v>no</v>
      </c>
      <c r="T533" s="9" t="str">
        <f aca="false">IF(ISNA(VLOOKUP($A533,outputs!$A:$B,1,0)), "no", "yes")</f>
        <v>no</v>
      </c>
      <c r="U533" s="9" t="str">
        <f aca="false">IF(ISNA(VLOOKUP($A533,accuracy!$A:$B,1,0)), "no", "yes")</f>
        <v>no</v>
      </c>
      <c r="V533" s="9" t="e">
        <f aca="false" t="array" ref="V533:V533">INDEX(publications!$A$1:$A$1000, MATCH($B533, publications!$B$1:$B$1000, 0))</f>
        <v>#N/A</v>
      </c>
    </row>
    <row r="534" customFormat="false" ht="15" hidden="false" customHeight="false" outlineLevel="0" collapsed="false">
      <c r="A534" s="8" t="e">
        <f aca="false">CONCATENATE(VLOOKUP($B534,publications!$B:$D,3,0), ".", $C534)</f>
        <v>#N/A</v>
      </c>
      <c r="B534" s="8"/>
      <c r="C534" s="35" t="n">
        <f aca="false">COUNTIF(B$2:B534,B534)</f>
        <v>0</v>
      </c>
      <c r="D534" s="8"/>
      <c r="E534" s="8"/>
      <c r="F534" s="8"/>
      <c r="G534" s="8"/>
      <c r="H534" s="8"/>
      <c r="I534" s="8"/>
      <c r="J534" s="8"/>
      <c r="K534" s="8"/>
      <c r="L534" s="8"/>
      <c r="M534" s="38"/>
      <c r="N534" s="37"/>
      <c r="O534" s="8"/>
      <c r="P534" s="8"/>
      <c r="Q534" s="8"/>
      <c r="R534" s="8"/>
      <c r="S534" s="9" t="str">
        <f aca="false">IF(ISNA(VLOOKUP($A534,processing!$A:$B,1,0)), "no", "yes")</f>
        <v>no</v>
      </c>
      <c r="T534" s="9" t="str">
        <f aca="false">IF(ISNA(VLOOKUP($A534,outputs!$A:$B,1,0)), "no", "yes")</f>
        <v>no</v>
      </c>
      <c r="U534" s="9" t="str">
        <f aca="false">IF(ISNA(VLOOKUP($A534,accuracy!$A:$B,1,0)), "no", "yes")</f>
        <v>no</v>
      </c>
      <c r="V534" s="9" t="e">
        <f aca="false" t="array" ref="V534:V534">INDEX(publications!$A$1:$A$1000, MATCH($B534, publications!$B$1:$B$1000, 0))</f>
        <v>#N/A</v>
      </c>
    </row>
    <row r="535" customFormat="false" ht="15" hidden="false" customHeight="false" outlineLevel="0" collapsed="false">
      <c r="A535" s="8" t="e">
        <f aca="false">CONCATENATE(VLOOKUP($B535,publications!$B:$D,3,0), ".", $C535)</f>
        <v>#N/A</v>
      </c>
      <c r="B535" s="8"/>
      <c r="C535" s="35" t="n">
        <f aca="false">COUNTIF(B$2:B535,B535)</f>
        <v>0</v>
      </c>
      <c r="D535" s="8"/>
      <c r="E535" s="8"/>
      <c r="F535" s="8"/>
      <c r="G535" s="8"/>
      <c r="H535" s="8"/>
      <c r="I535" s="8"/>
      <c r="J535" s="8"/>
      <c r="K535" s="8"/>
      <c r="L535" s="8"/>
      <c r="M535" s="38"/>
      <c r="N535" s="37"/>
      <c r="O535" s="8"/>
      <c r="P535" s="8"/>
      <c r="Q535" s="8"/>
      <c r="R535" s="8"/>
      <c r="S535" s="9" t="str">
        <f aca="false">IF(ISNA(VLOOKUP($A535,processing!$A:$B,1,0)), "no", "yes")</f>
        <v>no</v>
      </c>
      <c r="T535" s="9" t="str">
        <f aca="false">IF(ISNA(VLOOKUP($A535,outputs!$A:$B,1,0)), "no", "yes")</f>
        <v>no</v>
      </c>
      <c r="U535" s="9" t="str">
        <f aca="false">IF(ISNA(VLOOKUP($A535,accuracy!$A:$B,1,0)), "no", "yes")</f>
        <v>no</v>
      </c>
      <c r="V535" s="9" t="e">
        <f aca="false" t="array" ref="V535:V535">INDEX(publications!$A$1:$A$1000, MATCH($B535, publications!$B$1:$B$1000, 0))</f>
        <v>#N/A</v>
      </c>
    </row>
    <row r="536" customFormat="false" ht="15" hidden="false" customHeight="false" outlineLevel="0" collapsed="false">
      <c r="A536" s="8" t="e">
        <f aca="false">CONCATENATE(VLOOKUP($B536,publications!$B:$D,3,0), ".", $C536)</f>
        <v>#N/A</v>
      </c>
      <c r="B536" s="8"/>
      <c r="C536" s="35" t="n">
        <f aca="false">COUNTIF(B$2:B536,B536)</f>
        <v>0</v>
      </c>
      <c r="D536" s="8"/>
      <c r="E536" s="8"/>
      <c r="F536" s="8"/>
      <c r="G536" s="8"/>
      <c r="H536" s="8"/>
      <c r="I536" s="8"/>
      <c r="J536" s="8"/>
      <c r="K536" s="8"/>
      <c r="L536" s="8"/>
      <c r="M536" s="38"/>
      <c r="N536" s="37"/>
      <c r="O536" s="8"/>
      <c r="P536" s="8"/>
      <c r="Q536" s="8"/>
      <c r="R536" s="8"/>
      <c r="S536" s="9" t="str">
        <f aca="false">IF(ISNA(VLOOKUP($A536,processing!$A:$B,1,0)), "no", "yes")</f>
        <v>no</v>
      </c>
      <c r="T536" s="9" t="str">
        <f aca="false">IF(ISNA(VLOOKUP($A536,outputs!$A:$B,1,0)), "no", "yes")</f>
        <v>no</v>
      </c>
      <c r="U536" s="9" t="str">
        <f aca="false">IF(ISNA(VLOOKUP($A536,accuracy!$A:$B,1,0)), "no", "yes")</f>
        <v>no</v>
      </c>
      <c r="V536" s="9" t="e">
        <f aca="false" t="array" ref="V536:V536">INDEX(publications!$A$1:$A$1000, MATCH($B536, publications!$B$1:$B$1000, 0))</f>
        <v>#N/A</v>
      </c>
    </row>
    <row r="537" customFormat="false" ht="15" hidden="false" customHeight="false" outlineLevel="0" collapsed="false">
      <c r="A537" s="8" t="e">
        <f aca="false">CONCATENATE(VLOOKUP($B537,publications!$B:$D,3,0), ".", $C537)</f>
        <v>#N/A</v>
      </c>
      <c r="B537" s="8"/>
      <c r="C537" s="35" t="n">
        <f aca="false">COUNTIF(B$2:B537,B537)</f>
        <v>0</v>
      </c>
      <c r="D537" s="8"/>
      <c r="E537" s="8"/>
      <c r="F537" s="8"/>
      <c r="G537" s="8"/>
      <c r="H537" s="8"/>
      <c r="I537" s="8"/>
      <c r="J537" s="8"/>
      <c r="K537" s="8"/>
      <c r="L537" s="8"/>
      <c r="M537" s="38"/>
      <c r="N537" s="37"/>
      <c r="O537" s="8"/>
      <c r="P537" s="8"/>
      <c r="Q537" s="8"/>
      <c r="R537" s="8"/>
      <c r="S537" s="9" t="str">
        <f aca="false">IF(ISNA(VLOOKUP($A537,processing!$A:$B,1,0)), "no", "yes")</f>
        <v>no</v>
      </c>
      <c r="T537" s="9" t="str">
        <f aca="false">IF(ISNA(VLOOKUP($A537,outputs!$A:$B,1,0)), "no", "yes")</f>
        <v>no</v>
      </c>
      <c r="U537" s="9" t="str">
        <f aca="false">IF(ISNA(VLOOKUP($A537,accuracy!$A:$B,1,0)), "no", "yes")</f>
        <v>no</v>
      </c>
      <c r="V537" s="9" t="e">
        <f aca="false" t="array" ref="V537:V537">INDEX(publications!$A$1:$A$1000, MATCH($B537, publications!$B$1:$B$1000, 0))</f>
        <v>#N/A</v>
      </c>
    </row>
    <row r="538" customFormat="false" ht="15" hidden="false" customHeight="false" outlineLevel="0" collapsed="false">
      <c r="A538" s="8" t="e">
        <f aca="false">CONCATENATE(VLOOKUP($B538,publications!$B:$D,3,0), ".", $C538)</f>
        <v>#N/A</v>
      </c>
      <c r="B538" s="8"/>
      <c r="C538" s="35" t="n">
        <f aca="false">COUNTIF(B$2:B538,B538)</f>
        <v>0</v>
      </c>
      <c r="D538" s="8"/>
      <c r="E538" s="8"/>
      <c r="F538" s="8"/>
      <c r="G538" s="8"/>
      <c r="H538" s="8"/>
      <c r="I538" s="8"/>
      <c r="J538" s="8"/>
      <c r="K538" s="8"/>
      <c r="L538" s="8"/>
      <c r="M538" s="38"/>
      <c r="N538" s="37"/>
      <c r="O538" s="8"/>
      <c r="P538" s="8"/>
      <c r="Q538" s="8"/>
      <c r="R538" s="8"/>
      <c r="S538" s="9" t="str">
        <f aca="false">IF(ISNA(VLOOKUP($A538,processing!$A:$B,1,0)), "no", "yes")</f>
        <v>no</v>
      </c>
      <c r="T538" s="9" t="str">
        <f aca="false">IF(ISNA(VLOOKUP($A538,outputs!$A:$B,1,0)), "no", "yes")</f>
        <v>no</v>
      </c>
      <c r="U538" s="9" t="str">
        <f aca="false">IF(ISNA(VLOOKUP($A538,accuracy!$A:$B,1,0)), "no", "yes")</f>
        <v>no</v>
      </c>
      <c r="V538" s="9" t="e">
        <f aca="false" t="array" ref="V538:V538">INDEX(publications!$A$1:$A$1000, MATCH($B538, publications!$B$1:$B$1000, 0))</f>
        <v>#N/A</v>
      </c>
    </row>
    <row r="539" customFormat="false" ht="15" hidden="false" customHeight="false" outlineLevel="0" collapsed="false">
      <c r="A539" s="8" t="e">
        <f aca="false">CONCATENATE(VLOOKUP($B539,publications!$B:$D,3,0), ".", $C539)</f>
        <v>#N/A</v>
      </c>
      <c r="B539" s="8"/>
      <c r="C539" s="35" t="n">
        <f aca="false">COUNTIF(B$2:B539,B539)</f>
        <v>0</v>
      </c>
      <c r="D539" s="8"/>
      <c r="E539" s="8"/>
      <c r="F539" s="8"/>
      <c r="G539" s="8"/>
      <c r="H539" s="8"/>
      <c r="I539" s="8"/>
      <c r="J539" s="8"/>
      <c r="K539" s="8"/>
      <c r="L539" s="8"/>
      <c r="M539" s="38"/>
      <c r="N539" s="37"/>
      <c r="O539" s="8"/>
      <c r="P539" s="8"/>
      <c r="Q539" s="8"/>
      <c r="R539" s="8"/>
      <c r="S539" s="9" t="str">
        <f aca="false">IF(ISNA(VLOOKUP($A539,processing!$A:$B,1,0)), "no", "yes")</f>
        <v>no</v>
      </c>
      <c r="T539" s="9" t="str">
        <f aca="false">IF(ISNA(VLOOKUP($A539,outputs!$A:$B,1,0)), "no", "yes")</f>
        <v>no</v>
      </c>
      <c r="U539" s="9" t="str">
        <f aca="false">IF(ISNA(VLOOKUP($A539,accuracy!$A:$B,1,0)), "no", "yes")</f>
        <v>no</v>
      </c>
      <c r="V539" s="9" t="e">
        <f aca="false" t="array" ref="V539:V539">INDEX(publications!$A$1:$A$1000, MATCH($B539, publications!$B$1:$B$1000, 0))</f>
        <v>#N/A</v>
      </c>
    </row>
    <row r="540" customFormat="false" ht="15" hidden="false" customHeight="false" outlineLevel="0" collapsed="false">
      <c r="A540" s="8" t="e">
        <f aca="false">CONCATENATE(VLOOKUP($B540,publications!$B:$D,3,0), ".", $C540)</f>
        <v>#N/A</v>
      </c>
      <c r="B540" s="8"/>
      <c r="C540" s="35" t="n">
        <f aca="false">COUNTIF(B$2:B540,B540)</f>
        <v>0</v>
      </c>
      <c r="D540" s="8"/>
      <c r="E540" s="8"/>
      <c r="F540" s="8"/>
      <c r="G540" s="8"/>
      <c r="H540" s="8"/>
      <c r="I540" s="8"/>
      <c r="J540" s="8"/>
      <c r="K540" s="8"/>
      <c r="L540" s="8"/>
      <c r="M540" s="38"/>
      <c r="N540" s="37"/>
      <c r="O540" s="8"/>
      <c r="P540" s="8"/>
      <c r="Q540" s="8"/>
      <c r="R540" s="8"/>
      <c r="S540" s="9" t="str">
        <f aca="false">IF(ISNA(VLOOKUP($A540,processing!$A:$B,1,0)), "no", "yes")</f>
        <v>no</v>
      </c>
      <c r="T540" s="9" t="str">
        <f aca="false">IF(ISNA(VLOOKUP($A540,outputs!$A:$B,1,0)), "no", "yes")</f>
        <v>no</v>
      </c>
      <c r="U540" s="9" t="str">
        <f aca="false">IF(ISNA(VLOOKUP($A540,accuracy!$A:$B,1,0)), "no", "yes")</f>
        <v>no</v>
      </c>
      <c r="V540" s="9" t="e">
        <f aca="false" t="array" ref="V540:V540">INDEX(publications!$A$1:$A$1000, MATCH($B540, publications!$B$1:$B$1000, 0))</f>
        <v>#N/A</v>
      </c>
    </row>
    <row r="541" customFormat="false" ht="15" hidden="false" customHeight="false" outlineLevel="0" collapsed="false">
      <c r="A541" s="8" t="e">
        <f aca="false">CONCATENATE(VLOOKUP($B541,publications!$B:$D,3,0), ".", $C541)</f>
        <v>#N/A</v>
      </c>
      <c r="B541" s="8"/>
      <c r="C541" s="35" t="n">
        <f aca="false">COUNTIF(B$2:B541,B541)</f>
        <v>0</v>
      </c>
      <c r="D541" s="8"/>
      <c r="E541" s="8"/>
      <c r="F541" s="8"/>
      <c r="G541" s="8"/>
      <c r="H541" s="8"/>
      <c r="I541" s="8"/>
      <c r="J541" s="8"/>
      <c r="K541" s="8"/>
      <c r="L541" s="8"/>
      <c r="M541" s="38"/>
      <c r="N541" s="37"/>
      <c r="O541" s="8"/>
      <c r="P541" s="8"/>
      <c r="Q541" s="8"/>
      <c r="R541" s="8"/>
      <c r="S541" s="9" t="str">
        <f aca="false">IF(ISNA(VLOOKUP($A541,processing!$A:$B,1,0)), "no", "yes")</f>
        <v>no</v>
      </c>
      <c r="T541" s="9" t="str">
        <f aca="false">IF(ISNA(VLOOKUP($A541,outputs!$A:$B,1,0)), "no", "yes")</f>
        <v>no</v>
      </c>
      <c r="U541" s="9" t="str">
        <f aca="false">IF(ISNA(VLOOKUP($A541,accuracy!$A:$B,1,0)), "no", "yes")</f>
        <v>no</v>
      </c>
      <c r="V541" s="9" t="e">
        <f aca="false" t="array" ref="V541:V541">INDEX(publications!$A$1:$A$1000, MATCH($B541, publications!$B$1:$B$1000, 0))</f>
        <v>#N/A</v>
      </c>
    </row>
    <row r="542" customFormat="false" ht="15" hidden="false" customHeight="false" outlineLevel="0" collapsed="false">
      <c r="A542" s="8" t="e">
        <f aca="false">CONCATENATE(VLOOKUP($B542,publications!$B:$D,3,0), ".", $C542)</f>
        <v>#N/A</v>
      </c>
      <c r="B542" s="8"/>
      <c r="C542" s="35" t="n">
        <f aca="false">COUNTIF(B$2:B542,B542)</f>
        <v>0</v>
      </c>
      <c r="D542" s="8"/>
      <c r="E542" s="8"/>
      <c r="F542" s="8"/>
      <c r="G542" s="8"/>
      <c r="H542" s="8"/>
      <c r="I542" s="8"/>
      <c r="J542" s="8"/>
      <c r="K542" s="8"/>
      <c r="L542" s="8"/>
      <c r="M542" s="38"/>
      <c r="N542" s="37"/>
      <c r="O542" s="8"/>
      <c r="P542" s="8"/>
      <c r="Q542" s="8"/>
      <c r="R542" s="8"/>
      <c r="S542" s="9" t="str">
        <f aca="false">IF(ISNA(VLOOKUP($A542,processing!$A:$B,1,0)), "no", "yes")</f>
        <v>no</v>
      </c>
      <c r="T542" s="9" t="str">
        <f aca="false">IF(ISNA(VLOOKUP($A542,outputs!$A:$B,1,0)), "no", "yes")</f>
        <v>no</v>
      </c>
      <c r="U542" s="9" t="str">
        <f aca="false">IF(ISNA(VLOOKUP($A542,accuracy!$A:$B,1,0)), "no", "yes")</f>
        <v>no</v>
      </c>
      <c r="V542" s="9" t="e">
        <f aca="false" t="array" ref="V542:V542">INDEX(publications!$A$1:$A$1000, MATCH($B542, publications!$B$1:$B$1000, 0))</f>
        <v>#N/A</v>
      </c>
    </row>
    <row r="543" customFormat="false" ht="15" hidden="false" customHeight="false" outlineLevel="0" collapsed="false">
      <c r="A543" s="8" t="e">
        <f aca="false">CONCATENATE(VLOOKUP($B543,publications!$B:$D,3,0), ".", $C543)</f>
        <v>#N/A</v>
      </c>
      <c r="B543" s="8"/>
      <c r="C543" s="35" t="n">
        <f aca="false">COUNTIF(B$2:B543,B543)</f>
        <v>0</v>
      </c>
      <c r="D543" s="8"/>
      <c r="E543" s="8"/>
      <c r="F543" s="8"/>
      <c r="G543" s="8"/>
      <c r="H543" s="8"/>
      <c r="I543" s="8"/>
      <c r="J543" s="8"/>
      <c r="K543" s="8"/>
      <c r="L543" s="8"/>
      <c r="M543" s="38"/>
      <c r="N543" s="37"/>
      <c r="O543" s="8"/>
      <c r="P543" s="8"/>
      <c r="Q543" s="8"/>
      <c r="R543" s="8"/>
      <c r="S543" s="9" t="str">
        <f aca="false">IF(ISNA(VLOOKUP($A543,processing!$A:$B,1,0)), "no", "yes")</f>
        <v>no</v>
      </c>
      <c r="T543" s="9" t="str">
        <f aca="false">IF(ISNA(VLOOKUP($A543,outputs!$A:$B,1,0)), "no", "yes")</f>
        <v>no</v>
      </c>
      <c r="U543" s="9" t="str">
        <f aca="false">IF(ISNA(VLOOKUP($A543,accuracy!$A:$B,1,0)), "no", "yes")</f>
        <v>no</v>
      </c>
      <c r="V543" s="9" t="e">
        <f aca="false" t="array" ref="V543:V543">INDEX(publications!$A$1:$A$1000, MATCH($B543, publications!$B$1:$B$1000, 0))</f>
        <v>#N/A</v>
      </c>
    </row>
    <row r="544" customFormat="false" ht="15" hidden="false" customHeight="false" outlineLevel="0" collapsed="false">
      <c r="A544" s="8" t="e">
        <f aca="false">CONCATENATE(VLOOKUP($B544,publications!$B:$D,3,0), ".", $C544)</f>
        <v>#N/A</v>
      </c>
      <c r="B544" s="8"/>
      <c r="C544" s="35" t="n">
        <f aca="false">COUNTIF(B$2:B544,B544)</f>
        <v>0</v>
      </c>
      <c r="D544" s="8"/>
      <c r="E544" s="8"/>
      <c r="F544" s="8"/>
      <c r="G544" s="8"/>
      <c r="H544" s="8"/>
      <c r="I544" s="8"/>
      <c r="J544" s="8"/>
      <c r="K544" s="8"/>
      <c r="L544" s="8"/>
      <c r="M544" s="38"/>
      <c r="N544" s="37"/>
      <c r="O544" s="8"/>
      <c r="P544" s="8"/>
      <c r="Q544" s="8"/>
      <c r="R544" s="8"/>
      <c r="S544" s="9" t="str">
        <f aca="false">IF(ISNA(VLOOKUP($A544,processing!$A:$B,1,0)), "no", "yes")</f>
        <v>no</v>
      </c>
      <c r="T544" s="9" t="str">
        <f aca="false">IF(ISNA(VLOOKUP($A544,outputs!$A:$B,1,0)), "no", "yes")</f>
        <v>no</v>
      </c>
      <c r="U544" s="9" t="str">
        <f aca="false">IF(ISNA(VLOOKUP($A544,accuracy!$A:$B,1,0)), "no", "yes")</f>
        <v>no</v>
      </c>
      <c r="V544" s="9" t="e">
        <f aca="false" t="array" ref="V544:V544">INDEX(publications!$A$1:$A$1000, MATCH($B544, publications!$B$1:$B$1000, 0))</f>
        <v>#N/A</v>
      </c>
    </row>
    <row r="545" customFormat="false" ht="15" hidden="false" customHeight="false" outlineLevel="0" collapsed="false">
      <c r="A545" s="8" t="e">
        <f aca="false">CONCATENATE(VLOOKUP($B545,publications!$B:$D,3,0), ".", $C545)</f>
        <v>#N/A</v>
      </c>
      <c r="B545" s="8"/>
      <c r="C545" s="35" t="n">
        <f aca="false">COUNTIF(B$2:B545,B545)</f>
        <v>0</v>
      </c>
      <c r="D545" s="8"/>
      <c r="E545" s="8"/>
      <c r="F545" s="8"/>
      <c r="G545" s="8"/>
      <c r="H545" s="8"/>
      <c r="I545" s="8"/>
      <c r="J545" s="8"/>
      <c r="K545" s="8"/>
      <c r="L545" s="8"/>
      <c r="M545" s="38"/>
      <c r="N545" s="37"/>
      <c r="O545" s="8"/>
      <c r="P545" s="8"/>
      <c r="Q545" s="8"/>
      <c r="R545" s="8"/>
      <c r="S545" s="9" t="str">
        <f aca="false">IF(ISNA(VLOOKUP($A545,processing!$A:$B,1,0)), "no", "yes")</f>
        <v>no</v>
      </c>
      <c r="T545" s="9" t="str">
        <f aca="false">IF(ISNA(VLOOKUP($A545,outputs!$A:$B,1,0)), "no", "yes")</f>
        <v>no</v>
      </c>
      <c r="U545" s="9" t="str">
        <f aca="false">IF(ISNA(VLOOKUP($A545,accuracy!$A:$B,1,0)), "no", "yes")</f>
        <v>no</v>
      </c>
      <c r="V545" s="9" t="e">
        <f aca="false" t="array" ref="V545:V545">INDEX(publications!$A$1:$A$1000, MATCH($B545, publications!$B$1:$B$1000, 0))</f>
        <v>#N/A</v>
      </c>
    </row>
    <row r="546" customFormat="false" ht="15" hidden="false" customHeight="false" outlineLevel="0" collapsed="false">
      <c r="A546" s="8" t="e">
        <f aca="false">CONCATENATE(VLOOKUP($B546,publications!$B:$D,3,0), ".", $C546)</f>
        <v>#N/A</v>
      </c>
      <c r="B546" s="8"/>
      <c r="C546" s="35" t="n">
        <f aca="false">COUNTIF(B$2:B546,B546)</f>
        <v>0</v>
      </c>
      <c r="D546" s="8"/>
      <c r="E546" s="8"/>
      <c r="F546" s="8"/>
      <c r="G546" s="8"/>
      <c r="H546" s="8"/>
      <c r="I546" s="8"/>
      <c r="J546" s="8"/>
      <c r="K546" s="8"/>
      <c r="L546" s="8"/>
      <c r="M546" s="38"/>
      <c r="N546" s="37"/>
      <c r="O546" s="8"/>
      <c r="P546" s="8"/>
      <c r="Q546" s="8"/>
      <c r="R546" s="8"/>
      <c r="S546" s="9" t="str">
        <f aca="false">IF(ISNA(VLOOKUP($A546,processing!$A:$B,1,0)), "no", "yes")</f>
        <v>no</v>
      </c>
      <c r="T546" s="9" t="str">
        <f aca="false">IF(ISNA(VLOOKUP($A546,outputs!$A:$B,1,0)), "no", "yes")</f>
        <v>no</v>
      </c>
      <c r="U546" s="9" t="str">
        <f aca="false">IF(ISNA(VLOOKUP($A546,accuracy!$A:$B,1,0)), "no", "yes")</f>
        <v>no</v>
      </c>
      <c r="V546" s="9" t="e">
        <f aca="false" t="array" ref="V546:V546">INDEX(publications!$A$1:$A$1000, MATCH($B546, publications!$B$1:$B$1000, 0))</f>
        <v>#N/A</v>
      </c>
    </row>
    <row r="547" customFormat="false" ht="15" hidden="false" customHeight="false" outlineLevel="0" collapsed="false">
      <c r="A547" s="8" t="e">
        <f aca="false">CONCATENATE(VLOOKUP($B547,publications!$B:$D,3,0), ".", $C547)</f>
        <v>#N/A</v>
      </c>
      <c r="B547" s="8"/>
      <c r="C547" s="35" t="n">
        <f aca="false">COUNTIF(B$2:B547,B547)</f>
        <v>0</v>
      </c>
      <c r="D547" s="8"/>
      <c r="E547" s="8"/>
      <c r="F547" s="8"/>
      <c r="G547" s="8"/>
      <c r="H547" s="8"/>
      <c r="I547" s="8"/>
      <c r="J547" s="8"/>
      <c r="K547" s="8"/>
      <c r="L547" s="8"/>
      <c r="M547" s="38"/>
      <c r="N547" s="37"/>
      <c r="O547" s="8"/>
      <c r="P547" s="8"/>
      <c r="Q547" s="8"/>
      <c r="R547" s="8"/>
      <c r="S547" s="9" t="str">
        <f aca="false">IF(ISNA(VLOOKUP($A547,processing!$A:$B,1,0)), "no", "yes")</f>
        <v>no</v>
      </c>
      <c r="T547" s="9" t="str">
        <f aca="false">IF(ISNA(VLOOKUP($A547,outputs!$A:$B,1,0)), "no", "yes")</f>
        <v>no</v>
      </c>
      <c r="U547" s="9" t="str">
        <f aca="false">IF(ISNA(VLOOKUP($A547,accuracy!$A:$B,1,0)), "no", "yes")</f>
        <v>no</v>
      </c>
      <c r="V547" s="9" t="e">
        <f aca="false" t="array" ref="V547:V547">INDEX(publications!$A$1:$A$1000, MATCH($B547, publications!$B$1:$B$1000, 0))</f>
        <v>#N/A</v>
      </c>
    </row>
    <row r="548" customFormat="false" ht="15" hidden="false" customHeight="false" outlineLevel="0" collapsed="false">
      <c r="A548" s="8" t="e">
        <f aca="false">CONCATENATE(VLOOKUP($B548,publications!$B:$D,3,0), ".", $C548)</f>
        <v>#N/A</v>
      </c>
      <c r="B548" s="8"/>
      <c r="C548" s="35" t="n">
        <f aca="false">COUNTIF(B$2:B548,B548)</f>
        <v>0</v>
      </c>
      <c r="D548" s="8"/>
      <c r="E548" s="8"/>
      <c r="F548" s="8"/>
      <c r="G548" s="8"/>
      <c r="H548" s="8"/>
      <c r="I548" s="8"/>
      <c r="J548" s="8"/>
      <c r="K548" s="8"/>
      <c r="L548" s="8"/>
      <c r="M548" s="38"/>
      <c r="N548" s="37"/>
      <c r="O548" s="8"/>
      <c r="P548" s="8"/>
      <c r="Q548" s="8"/>
      <c r="R548" s="8"/>
      <c r="S548" s="9" t="str">
        <f aca="false">IF(ISNA(VLOOKUP($A548,processing!$A:$B,1,0)), "no", "yes")</f>
        <v>no</v>
      </c>
      <c r="T548" s="9" t="str">
        <f aca="false">IF(ISNA(VLOOKUP($A548,outputs!$A:$B,1,0)), "no", "yes")</f>
        <v>no</v>
      </c>
      <c r="U548" s="9" t="str">
        <f aca="false">IF(ISNA(VLOOKUP($A548,accuracy!$A:$B,1,0)), "no", "yes")</f>
        <v>no</v>
      </c>
      <c r="V548" s="9" t="e">
        <f aca="false" t="array" ref="V548:V548">INDEX(publications!$A$1:$A$1000, MATCH($B548, publications!$B$1:$B$1000, 0))</f>
        <v>#N/A</v>
      </c>
    </row>
    <row r="549" customFormat="false" ht="15" hidden="false" customHeight="false" outlineLevel="0" collapsed="false">
      <c r="A549" s="8" t="e">
        <f aca="false">CONCATENATE(VLOOKUP($B549,publications!$B:$D,3,0), ".", $C549)</f>
        <v>#N/A</v>
      </c>
      <c r="B549" s="8"/>
      <c r="C549" s="35" t="n">
        <f aca="false">COUNTIF(B$2:B549,B549)</f>
        <v>0</v>
      </c>
      <c r="D549" s="8"/>
      <c r="E549" s="8"/>
      <c r="F549" s="8"/>
      <c r="G549" s="8"/>
      <c r="H549" s="8"/>
      <c r="I549" s="8"/>
      <c r="J549" s="8"/>
      <c r="K549" s="8"/>
      <c r="L549" s="8"/>
      <c r="M549" s="38"/>
      <c r="N549" s="37"/>
      <c r="O549" s="8"/>
      <c r="P549" s="8"/>
      <c r="Q549" s="8"/>
      <c r="R549" s="8"/>
      <c r="S549" s="9" t="str">
        <f aca="false">IF(ISNA(VLOOKUP($A549,processing!$A:$B,1,0)), "no", "yes")</f>
        <v>no</v>
      </c>
      <c r="T549" s="9" t="str">
        <f aca="false">IF(ISNA(VLOOKUP($A549,outputs!$A:$B,1,0)), "no", "yes")</f>
        <v>no</v>
      </c>
      <c r="U549" s="9" t="str">
        <f aca="false">IF(ISNA(VLOOKUP($A549,accuracy!$A:$B,1,0)), "no", "yes")</f>
        <v>no</v>
      </c>
      <c r="V549" s="9" t="e">
        <f aca="false" t="array" ref="V549:V549">INDEX(publications!$A$1:$A$1000, MATCH($B549, publications!$B$1:$B$1000, 0))</f>
        <v>#N/A</v>
      </c>
    </row>
    <row r="550" customFormat="false" ht="15" hidden="false" customHeight="false" outlineLevel="0" collapsed="false">
      <c r="A550" s="8" t="e">
        <f aca="false">CONCATENATE(VLOOKUP($B550,publications!$B:$D,3,0), ".", $C550)</f>
        <v>#N/A</v>
      </c>
      <c r="B550" s="8"/>
      <c r="C550" s="35" t="n">
        <f aca="false">COUNTIF(B$2:B550,B550)</f>
        <v>0</v>
      </c>
      <c r="D550" s="8"/>
      <c r="E550" s="8"/>
      <c r="F550" s="8"/>
      <c r="G550" s="8"/>
      <c r="H550" s="8"/>
      <c r="I550" s="8"/>
      <c r="J550" s="8"/>
      <c r="K550" s="8"/>
      <c r="L550" s="8"/>
      <c r="M550" s="38"/>
      <c r="N550" s="37"/>
      <c r="O550" s="8"/>
      <c r="P550" s="8"/>
      <c r="Q550" s="8"/>
      <c r="R550" s="8"/>
      <c r="S550" s="9" t="str">
        <f aca="false">IF(ISNA(VLOOKUP($A550,processing!$A:$B,1,0)), "no", "yes")</f>
        <v>no</v>
      </c>
      <c r="T550" s="9" t="str">
        <f aca="false">IF(ISNA(VLOOKUP($A550,outputs!$A:$B,1,0)), "no", "yes")</f>
        <v>no</v>
      </c>
      <c r="U550" s="9" t="str">
        <f aca="false">IF(ISNA(VLOOKUP($A550,accuracy!$A:$B,1,0)), "no", "yes")</f>
        <v>no</v>
      </c>
      <c r="V550" s="9" t="e">
        <f aca="false" t="array" ref="V550:V550">INDEX(publications!$A$1:$A$1000, MATCH($B550, publications!$B$1:$B$1000, 0))</f>
        <v>#N/A</v>
      </c>
    </row>
    <row r="551" customFormat="false" ht="15" hidden="false" customHeight="false" outlineLevel="0" collapsed="false">
      <c r="A551" s="8" t="e">
        <f aca="false">CONCATENATE(VLOOKUP($B551,publications!$B:$D,3,0), ".", $C551)</f>
        <v>#N/A</v>
      </c>
      <c r="B551" s="8"/>
      <c r="C551" s="35" t="n">
        <f aca="false">COUNTIF(B$2:B551,B551)</f>
        <v>0</v>
      </c>
      <c r="D551" s="8"/>
      <c r="E551" s="8"/>
      <c r="F551" s="8"/>
      <c r="G551" s="8"/>
      <c r="H551" s="8"/>
      <c r="I551" s="8"/>
      <c r="J551" s="8"/>
      <c r="K551" s="8"/>
      <c r="L551" s="8"/>
      <c r="M551" s="38"/>
      <c r="N551" s="37"/>
      <c r="O551" s="8"/>
      <c r="P551" s="8"/>
      <c r="Q551" s="8"/>
      <c r="R551" s="8"/>
      <c r="S551" s="9" t="str">
        <f aca="false">IF(ISNA(VLOOKUP($A551,processing!$A:$B,1,0)), "no", "yes")</f>
        <v>no</v>
      </c>
      <c r="T551" s="9" t="str">
        <f aca="false">IF(ISNA(VLOOKUP($A551,outputs!$A:$B,1,0)), "no", "yes")</f>
        <v>no</v>
      </c>
      <c r="U551" s="9" t="str">
        <f aca="false">IF(ISNA(VLOOKUP($A551,accuracy!$A:$B,1,0)), "no", "yes")</f>
        <v>no</v>
      </c>
      <c r="V551" s="9" t="e">
        <f aca="false" t="array" ref="V551:V551">INDEX(publications!$A$1:$A$1000, MATCH($B551, publications!$B$1:$B$1000, 0))</f>
        <v>#N/A</v>
      </c>
    </row>
    <row r="552" customFormat="false" ht="15" hidden="false" customHeight="false" outlineLevel="0" collapsed="false">
      <c r="A552" s="8" t="e">
        <f aca="false">CONCATENATE(VLOOKUP($B552,publications!$B:$D,3,0), ".", $C552)</f>
        <v>#N/A</v>
      </c>
      <c r="B552" s="8"/>
      <c r="C552" s="35" t="n">
        <f aca="false">COUNTIF(B$2:B552,B552)</f>
        <v>0</v>
      </c>
      <c r="D552" s="8"/>
      <c r="E552" s="8"/>
      <c r="F552" s="8"/>
      <c r="G552" s="8"/>
      <c r="H552" s="8"/>
      <c r="I552" s="8"/>
      <c r="J552" s="8"/>
      <c r="K552" s="8"/>
      <c r="L552" s="8"/>
      <c r="M552" s="38"/>
      <c r="N552" s="37"/>
      <c r="O552" s="8"/>
      <c r="P552" s="8"/>
      <c r="Q552" s="8"/>
      <c r="R552" s="8"/>
      <c r="S552" s="9" t="str">
        <f aca="false">IF(ISNA(VLOOKUP($A552,processing!$A:$B,1,0)), "no", "yes")</f>
        <v>no</v>
      </c>
      <c r="T552" s="9" t="str">
        <f aca="false">IF(ISNA(VLOOKUP($A552,outputs!$A:$B,1,0)), "no", "yes")</f>
        <v>no</v>
      </c>
      <c r="U552" s="9" t="str">
        <f aca="false">IF(ISNA(VLOOKUP($A552,accuracy!$A:$B,1,0)), "no", "yes")</f>
        <v>no</v>
      </c>
      <c r="V552" s="9" t="e">
        <f aca="false" t="array" ref="V552:V552">INDEX(publications!$A$1:$A$1000, MATCH($B552, publications!$B$1:$B$1000, 0))</f>
        <v>#N/A</v>
      </c>
    </row>
    <row r="553" customFormat="false" ht="15" hidden="false" customHeight="false" outlineLevel="0" collapsed="false">
      <c r="A553" s="8" t="e">
        <f aca="false">CONCATENATE(VLOOKUP($B553,publications!$B:$D,3,0), ".", $C553)</f>
        <v>#N/A</v>
      </c>
      <c r="B553" s="8"/>
      <c r="C553" s="35" t="n">
        <f aca="false">COUNTIF(B$2:B553,B553)</f>
        <v>0</v>
      </c>
      <c r="D553" s="8"/>
      <c r="E553" s="8"/>
      <c r="F553" s="8"/>
      <c r="G553" s="8"/>
      <c r="H553" s="8"/>
      <c r="I553" s="8"/>
      <c r="J553" s="8"/>
      <c r="K553" s="8"/>
      <c r="L553" s="8"/>
      <c r="M553" s="38"/>
      <c r="N553" s="37"/>
      <c r="O553" s="8"/>
      <c r="P553" s="8"/>
      <c r="Q553" s="8"/>
      <c r="R553" s="8"/>
      <c r="S553" s="9" t="str">
        <f aca="false">IF(ISNA(VLOOKUP($A553,processing!$A:$B,1,0)), "no", "yes")</f>
        <v>no</v>
      </c>
      <c r="T553" s="9" t="str">
        <f aca="false">IF(ISNA(VLOOKUP($A553,outputs!$A:$B,1,0)), "no", "yes")</f>
        <v>no</v>
      </c>
      <c r="U553" s="9" t="str">
        <f aca="false">IF(ISNA(VLOOKUP($A553,accuracy!$A:$B,1,0)), "no", "yes")</f>
        <v>no</v>
      </c>
      <c r="V553" s="9" t="e">
        <f aca="false" t="array" ref="V553:V553">INDEX(publications!$A$1:$A$1000, MATCH($B553, publications!$B$1:$B$1000, 0))</f>
        <v>#N/A</v>
      </c>
    </row>
    <row r="554" customFormat="false" ht="15" hidden="false" customHeight="false" outlineLevel="0" collapsed="false">
      <c r="A554" s="8" t="e">
        <f aca="false">CONCATENATE(VLOOKUP($B554,publications!$B:$D,3,0), ".", $C554)</f>
        <v>#N/A</v>
      </c>
      <c r="B554" s="8"/>
      <c r="C554" s="35" t="n">
        <f aca="false">COUNTIF(B$2:B554,B554)</f>
        <v>0</v>
      </c>
      <c r="D554" s="8"/>
      <c r="E554" s="8"/>
      <c r="F554" s="8"/>
      <c r="G554" s="8"/>
      <c r="H554" s="8"/>
      <c r="I554" s="8"/>
      <c r="J554" s="8"/>
      <c r="K554" s="8"/>
      <c r="L554" s="8"/>
      <c r="M554" s="38"/>
      <c r="N554" s="37"/>
      <c r="O554" s="8"/>
      <c r="P554" s="8"/>
      <c r="Q554" s="8"/>
      <c r="R554" s="8"/>
      <c r="S554" s="9" t="str">
        <f aca="false">IF(ISNA(VLOOKUP($A554,processing!$A:$B,1,0)), "no", "yes")</f>
        <v>no</v>
      </c>
      <c r="T554" s="9" t="str">
        <f aca="false">IF(ISNA(VLOOKUP($A554,outputs!$A:$B,1,0)), "no", "yes")</f>
        <v>no</v>
      </c>
      <c r="U554" s="9" t="str">
        <f aca="false">IF(ISNA(VLOOKUP($A554,accuracy!$A:$B,1,0)), "no", "yes")</f>
        <v>no</v>
      </c>
      <c r="V554" s="9" t="e">
        <f aca="false" t="array" ref="V554:V554">INDEX(publications!$A$1:$A$1000, MATCH($B554, publications!$B$1:$B$1000, 0))</f>
        <v>#N/A</v>
      </c>
    </row>
    <row r="555" customFormat="false" ht="15" hidden="false" customHeight="false" outlineLevel="0" collapsed="false">
      <c r="A555" s="8" t="e">
        <f aca="false">CONCATENATE(VLOOKUP($B555,publications!$B:$D,3,0), ".", $C555)</f>
        <v>#N/A</v>
      </c>
      <c r="B555" s="8"/>
      <c r="C555" s="35" t="n">
        <f aca="false">COUNTIF(B$2:B555,B555)</f>
        <v>0</v>
      </c>
      <c r="D555" s="8"/>
      <c r="E555" s="8"/>
      <c r="F555" s="8"/>
      <c r="G555" s="8"/>
      <c r="H555" s="8"/>
      <c r="I555" s="8"/>
      <c r="J555" s="8"/>
      <c r="K555" s="8"/>
      <c r="L555" s="8"/>
      <c r="M555" s="38"/>
      <c r="N555" s="37"/>
      <c r="O555" s="8"/>
      <c r="P555" s="8"/>
      <c r="Q555" s="8"/>
      <c r="R555" s="8"/>
      <c r="S555" s="9" t="str">
        <f aca="false">IF(ISNA(VLOOKUP($A555,processing!$A:$B,1,0)), "no", "yes")</f>
        <v>no</v>
      </c>
      <c r="T555" s="9" t="str">
        <f aca="false">IF(ISNA(VLOOKUP($A555,outputs!$A:$B,1,0)), "no", "yes")</f>
        <v>no</v>
      </c>
      <c r="U555" s="9" t="str">
        <f aca="false">IF(ISNA(VLOOKUP($A555,accuracy!$A:$B,1,0)), "no", "yes")</f>
        <v>no</v>
      </c>
      <c r="V555" s="9" t="e">
        <f aca="false" t="array" ref="V555:V555">INDEX(publications!$A$1:$A$1000, MATCH($B555, publications!$B$1:$B$1000, 0))</f>
        <v>#N/A</v>
      </c>
    </row>
    <row r="556" customFormat="false" ht="15" hidden="false" customHeight="false" outlineLevel="0" collapsed="false">
      <c r="A556" s="8" t="e">
        <f aca="false">CONCATENATE(VLOOKUP($B556,publications!$B:$D,3,0), ".", $C556)</f>
        <v>#N/A</v>
      </c>
      <c r="B556" s="8"/>
      <c r="C556" s="35" t="n">
        <f aca="false">COUNTIF(B$2:B556,B556)</f>
        <v>0</v>
      </c>
      <c r="D556" s="8"/>
      <c r="E556" s="8"/>
      <c r="F556" s="8"/>
      <c r="G556" s="8"/>
      <c r="H556" s="8"/>
      <c r="I556" s="8"/>
      <c r="J556" s="8"/>
      <c r="K556" s="8"/>
      <c r="L556" s="8"/>
      <c r="M556" s="38"/>
      <c r="N556" s="37"/>
      <c r="O556" s="8"/>
      <c r="P556" s="8"/>
      <c r="Q556" s="8"/>
      <c r="R556" s="8"/>
      <c r="S556" s="9" t="str">
        <f aca="false">IF(ISNA(VLOOKUP($A556,processing!$A:$B,1,0)), "no", "yes")</f>
        <v>no</v>
      </c>
      <c r="T556" s="9" t="str">
        <f aca="false">IF(ISNA(VLOOKUP($A556,outputs!$A:$B,1,0)), "no", "yes")</f>
        <v>no</v>
      </c>
      <c r="U556" s="9" t="str">
        <f aca="false">IF(ISNA(VLOOKUP($A556,accuracy!$A:$B,1,0)), "no", "yes")</f>
        <v>no</v>
      </c>
      <c r="V556" s="9" t="e">
        <f aca="false" t="array" ref="V556:V556">INDEX(publications!$A$1:$A$1000, MATCH($B556, publications!$B$1:$B$1000, 0))</f>
        <v>#N/A</v>
      </c>
    </row>
    <row r="557" customFormat="false" ht="15" hidden="false" customHeight="false" outlineLevel="0" collapsed="false">
      <c r="A557" s="8" t="e">
        <f aca="false">CONCATENATE(VLOOKUP($B557,publications!$B:$D,3,0), ".", $C557)</f>
        <v>#N/A</v>
      </c>
      <c r="B557" s="8"/>
      <c r="C557" s="35" t="n">
        <f aca="false">COUNTIF(B$2:B557,B557)</f>
        <v>0</v>
      </c>
      <c r="D557" s="8"/>
      <c r="E557" s="8"/>
      <c r="F557" s="8"/>
      <c r="G557" s="8"/>
      <c r="H557" s="8"/>
      <c r="I557" s="8"/>
      <c r="J557" s="8"/>
      <c r="K557" s="8"/>
      <c r="L557" s="8"/>
      <c r="M557" s="38"/>
      <c r="N557" s="37"/>
      <c r="O557" s="8"/>
      <c r="P557" s="8"/>
      <c r="Q557" s="8"/>
      <c r="R557" s="8"/>
      <c r="S557" s="9" t="str">
        <f aca="false">IF(ISNA(VLOOKUP($A557,processing!$A:$B,1,0)), "no", "yes")</f>
        <v>no</v>
      </c>
      <c r="T557" s="9" t="str">
        <f aca="false">IF(ISNA(VLOOKUP($A557,outputs!$A:$B,1,0)), "no", "yes")</f>
        <v>no</v>
      </c>
      <c r="U557" s="9" t="str">
        <f aca="false">IF(ISNA(VLOOKUP($A557,accuracy!$A:$B,1,0)), "no", "yes")</f>
        <v>no</v>
      </c>
      <c r="V557" s="9" t="e">
        <f aca="false" t="array" ref="V557:V557">INDEX(publications!$A$1:$A$1000, MATCH($B557, publications!$B$1:$B$1000, 0))</f>
        <v>#N/A</v>
      </c>
    </row>
    <row r="558" customFormat="false" ht="15" hidden="false" customHeight="false" outlineLevel="0" collapsed="false">
      <c r="A558" s="8" t="e">
        <f aca="false">CONCATENATE(VLOOKUP($B558,publications!$B:$D,3,0), ".", $C558)</f>
        <v>#N/A</v>
      </c>
      <c r="B558" s="8"/>
      <c r="C558" s="35" t="n">
        <f aca="false">COUNTIF(B$2:B558,B558)</f>
        <v>0</v>
      </c>
      <c r="D558" s="8"/>
      <c r="E558" s="8"/>
      <c r="F558" s="8"/>
      <c r="G558" s="8"/>
      <c r="H558" s="8"/>
      <c r="I558" s="8"/>
      <c r="J558" s="8"/>
      <c r="K558" s="8"/>
      <c r="L558" s="8"/>
      <c r="M558" s="38"/>
      <c r="N558" s="37"/>
      <c r="O558" s="8"/>
      <c r="P558" s="8"/>
      <c r="Q558" s="8"/>
      <c r="R558" s="8"/>
      <c r="S558" s="9" t="str">
        <f aca="false">IF(ISNA(VLOOKUP($A558,processing!$A:$B,1,0)), "no", "yes")</f>
        <v>no</v>
      </c>
      <c r="T558" s="9" t="str">
        <f aca="false">IF(ISNA(VLOOKUP($A558,outputs!$A:$B,1,0)), "no", "yes")</f>
        <v>no</v>
      </c>
      <c r="U558" s="9" t="str">
        <f aca="false">IF(ISNA(VLOOKUP($A558,accuracy!$A:$B,1,0)), "no", "yes")</f>
        <v>no</v>
      </c>
      <c r="V558" s="9" t="e">
        <f aca="false" t="array" ref="V558:V558">INDEX(publications!$A$1:$A$1000, MATCH($B558, publications!$B$1:$B$1000, 0))</f>
        <v>#N/A</v>
      </c>
    </row>
    <row r="559" customFormat="false" ht="15" hidden="false" customHeight="false" outlineLevel="0" collapsed="false">
      <c r="A559" s="8" t="e">
        <f aca="false">CONCATENATE(VLOOKUP($B559,publications!$B:$D,3,0), ".", $C559)</f>
        <v>#N/A</v>
      </c>
      <c r="B559" s="8"/>
      <c r="C559" s="35" t="n">
        <f aca="false">COUNTIF(B$2:B559,B559)</f>
        <v>0</v>
      </c>
      <c r="D559" s="8"/>
      <c r="E559" s="8"/>
      <c r="F559" s="8"/>
      <c r="G559" s="8"/>
      <c r="H559" s="8"/>
      <c r="I559" s="8"/>
      <c r="J559" s="8"/>
      <c r="K559" s="8"/>
      <c r="L559" s="8"/>
      <c r="M559" s="38"/>
      <c r="N559" s="37"/>
      <c r="O559" s="8"/>
      <c r="P559" s="8"/>
      <c r="Q559" s="8"/>
      <c r="R559" s="8"/>
      <c r="S559" s="9" t="str">
        <f aca="false">IF(ISNA(VLOOKUP($A559,processing!$A:$B,1,0)), "no", "yes")</f>
        <v>no</v>
      </c>
      <c r="T559" s="9" t="str">
        <f aca="false">IF(ISNA(VLOOKUP($A559,outputs!$A:$B,1,0)), "no", "yes")</f>
        <v>no</v>
      </c>
      <c r="U559" s="9" t="str">
        <f aca="false">IF(ISNA(VLOOKUP($A559,accuracy!$A:$B,1,0)), "no", "yes")</f>
        <v>no</v>
      </c>
      <c r="V559" s="9" t="e">
        <f aca="false" t="array" ref="V559:V559">INDEX(publications!$A$1:$A$1000, MATCH($B559, publications!$B$1:$B$1000, 0))</f>
        <v>#N/A</v>
      </c>
    </row>
    <row r="560" customFormat="false" ht="15" hidden="false" customHeight="false" outlineLevel="0" collapsed="false">
      <c r="A560" s="8" t="e">
        <f aca="false">CONCATENATE(VLOOKUP($B560,publications!$B:$D,3,0), ".", $C560)</f>
        <v>#N/A</v>
      </c>
      <c r="B560" s="8"/>
      <c r="C560" s="35" t="n">
        <f aca="false">COUNTIF(B$2:B560,B560)</f>
        <v>0</v>
      </c>
      <c r="D560" s="8"/>
      <c r="E560" s="8"/>
      <c r="F560" s="8"/>
      <c r="G560" s="8"/>
      <c r="H560" s="8"/>
      <c r="I560" s="8"/>
      <c r="J560" s="8"/>
      <c r="K560" s="8"/>
      <c r="L560" s="8"/>
      <c r="M560" s="38"/>
      <c r="N560" s="37"/>
      <c r="O560" s="8"/>
      <c r="P560" s="8"/>
      <c r="Q560" s="8"/>
      <c r="R560" s="8"/>
      <c r="S560" s="9" t="str">
        <f aca="false">IF(ISNA(VLOOKUP($A560,processing!$A:$B,1,0)), "no", "yes")</f>
        <v>no</v>
      </c>
      <c r="T560" s="9" t="str">
        <f aca="false">IF(ISNA(VLOOKUP($A560,outputs!$A:$B,1,0)), "no", "yes")</f>
        <v>no</v>
      </c>
      <c r="U560" s="9" t="str">
        <f aca="false">IF(ISNA(VLOOKUP($A560,accuracy!$A:$B,1,0)), "no", "yes")</f>
        <v>no</v>
      </c>
      <c r="V560" s="9" t="e">
        <f aca="false" t="array" ref="V560:V560">INDEX(publications!$A$1:$A$1000, MATCH($B560, publications!$B$1:$B$1000, 0))</f>
        <v>#N/A</v>
      </c>
    </row>
    <row r="561" customFormat="false" ht="15" hidden="false" customHeight="false" outlineLevel="0" collapsed="false">
      <c r="A561" s="8" t="e">
        <f aca="false">CONCATENATE(VLOOKUP($B561,publications!$B:$D,3,0), ".", $C561)</f>
        <v>#N/A</v>
      </c>
      <c r="B561" s="8"/>
      <c r="C561" s="35" t="n">
        <f aca="false">COUNTIF(B$2:B561,B561)</f>
        <v>0</v>
      </c>
      <c r="D561" s="8"/>
      <c r="E561" s="8"/>
      <c r="F561" s="8"/>
      <c r="G561" s="8"/>
      <c r="H561" s="8"/>
      <c r="I561" s="8"/>
      <c r="J561" s="8"/>
      <c r="K561" s="8"/>
      <c r="L561" s="8"/>
      <c r="M561" s="38"/>
      <c r="N561" s="37"/>
      <c r="O561" s="8"/>
      <c r="P561" s="8"/>
      <c r="Q561" s="8"/>
      <c r="R561" s="8"/>
      <c r="S561" s="9" t="str">
        <f aca="false">IF(ISNA(VLOOKUP($A561,processing!$A:$B,1,0)), "no", "yes")</f>
        <v>no</v>
      </c>
      <c r="T561" s="9" t="str">
        <f aca="false">IF(ISNA(VLOOKUP($A561,outputs!$A:$B,1,0)), "no", "yes")</f>
        <v>no</v>
      </c>
      <c r="U561" s="9" t="str">
        <f aca="false">IF(ISNA(VLOOKUP($A561,accuracy!$A:$B,1,0)), "no", "yes")</f>
        <v>no</v>
      </c>
      <c r="V561" s="9" t="e">
        <f aca="false" t="array" ref="V561:V561">INDEX(publications!$A$1:$A$1000, MATCH($B561, publications!$B$1:$B$1000, 0))</f>
        <v>#N/A</v>
      </c>
    </row>
    <row r="562" customFormat="false" ht="15" hidden="false" customHeight="false" outlineLevel="0" collapsed="false">
      <c r="A562" s="8" t="e">
        <f aca="false">CONCATENATE(VLOOKUP($B562,publications!$B:$D,3,0), ".", $C562)</f>
        <v>#N/A</v>
      </c>
      <c r="B562" s="8"/>
      <c r="C562" s="35" t="n">
        <f aca="false">COUNTIF(B$2:B562,B562)</f>
        <v>0</v>
      </c>
      <c r="D562" s="8"/>
      <c r="E562" s="8"/>
      <c r="F562" s="8"/>
      <c r="G562" s="8"/>
      <c r="H562" s="8"/>
      <c r="I562" s="8"/>
      <c r="J562" s="8"/>
      <c r="K562" s="8"/>
      <c r="L562" s="8"/>
      <c r="M562" s="38"/>
      <c r="N562" s="37"/>
      <c r="O562" s="8"/>
      <c r="P562" s="8"/>
      <c r="Q562" s="8"/>
      <c r="R562" s="8"/>
      <c r="S562" s="9" t="str">
        <f aca="false">IF(ISNA(VLOOKUP($A562,processing!$A:$B,1,0)), "no", "yes")</f>
        <v>no</v>
      </c>
      <c r="T562" s="9" t="str">
        <f aca="false">IF(ISNA(VLOOKUP($A562,outputs!$A:$B,1,0)), "no", "yes")</f>
        <v>no</v>
      </c>
      <c r="U562" s="9" t="str">
        <f aca="false">IF(ISNA(VLOOKUP($A562,accuracy!$A:$B,1,0)), "no", "yes")</f>
        <v>no</v>
      </c>
      <c r="V562" s="9" t="e">
        <f aca="false" t="array" ref="V562:V562">INDEX(publications!$A$1:$A$1000, MATCH($B562, publications!$B$1:$B$1000, 0))</f>
        <v>#N/A</v>
      </c>
    </row>
    <row r="563" customFormat="false" ht="15" hidden="false" customHeight="false" outlineLevel="0" collapsed="false">
      <c r="A563" s="8" t="e">
        <f aca="false">CONCATENATE(VLOOKUP($B563,publications!$B:$D,3,0), ".", $C563)</f>
        <v>#N/A</v>
      </c>
      <c r="B563" s="8"/>
      <c r="C563" s="35" t="n">
        <f aca="false">COUNTIF(B$2:B563,B563)</f>
        <v>0</v>
      </c>
      <c r="D563" s="8"/>
      <c r="E563" s="8"/>
      <c r="F563" s="8"/>
      <c r="G563" s="8"/>
      <c r="H563" s="8"/>
      <c r="I563" s="8"/>
      <c r="J563" s="8"/>
      <c r="K563" s="8"/>
      <c r="L563" s="8"/>
      <c r="M563" s="38"/>
      <c r="N563" s="37"/>
      <c r="O563" s="8"/>
      <c r="P563" s="8"/>
      <c r="Q563" s="8"/>
      <c r="R563" s="8"/>
      <c r="S563" s="9" t="str">
        <f aca="false">IF(ISNA(VLOOKUP($A563,processing!$A:$B,1,0)), "no", "yes")</f>
        <v>no</v>
      </c>
      <c r="T563" s="9" t="str">
        <f aca="false">IF(ISNA(VLOOKUP($A563,outputs!$A:$B,1,0)), "no", "yes")</f>
        <v>no</v>
      </c>
      <c r="U563" s="9" t="str">
        <f aca="false">IF(ISNA(VLOOKUP($A563,accuracy!$A:$B,1,0)), "no", "yes")</f>
        <v>no</v>
      </c>
      <c r="V563" s="9" t="e">
        <f aca="false" t="array" ref="V563:V563">INDEX(publications!$A$1:$A$1000, MATCH($B563, publications!$B$1:$B$1000, 0))</f>
        <v>#N/A</v>
      </c>
    </row>
    <row r="564" customFormat="false" ht="15" hidden="false" customHeight="false" outlineLevel="0" collapsed="false">
      <c r="A564" s="8" t="e">
        <f aca="false">CONCATENATE(VLOOKUP($B564,publications!$B:$D,3,0), ".", $C564)</f>
        <v>#N/A</v>
      </c>
      <c r="B564" s="8"/>
      <c r="C564" s="35" t="n">
        <f aca="false">COUNTIF(B$2:B564,B564)</f>
        <v>0</v>
      </c>
      <c r="D564" s="8"/>
      <c r="E564" s="8"/>
      <c r="F564" s="8"/>
      <c r="G564" s="8"/>
      <c r="H564" s="8"/>
      <c r="I564" s="8"/>
      <c r="J564" s="8"/>
      <c r="K564" s="8"/>
      <c r="L564" s="8"/>
      <c r="M564" s="38"/>
      <c r="N564" s="37"/>
      <c r="O564" s="8"/>
      <c r="P564" s="8"/>
      <c r="Q564" s="8"/>
      <c r="R564" s="8"/>
      <c r="S564" s="9" t="str">
        <f aca="false">IF(ISNA(VLOOKUP($A564,processing!$A:$B,1,0)), "no", "yes")</f>
        <v>no</v>
      </c>
      <c r="T564" s="9" t="str">
        <f aca="false">IF(ISNA(VLOOKUP($A564,outputs!$A:$B,1,0)), "no", "yes")</f>
        <v>no</v>
      </c>
      <c r="U564" s="9" t="str">
        <f aca="false">IF(ISNA(VLOOKUP($A564,accuracy!$A:$B,1,0)), "no", "yes")</f>
        <v>no</v>
      </c>
      <c r="V564" s="9" t="e">
        <f aca="false" t="array" ref="V564:V564">INDEX(publications!$A$1:$A$1000, MATCH($B564, publications!$B$1:$B$1000, 0))</f>
        <v>#N/A</v>
      </c>
    </row>
    <row r="565" customFormat="false" ht="15" hidden="false" customHeight="false" outlineLevel="0" collapsed="false">
      <c r="A565" s="8" t="e">
        <f aca="false">CONCATENATE(VLOOKUP($B565,publications!$B:$D,3,0), ".", $C565)</f>
        <v>#N/A</v>
      </c>
      <c r="B565" s="8"/>
      <c r="C565" s="35" t="n">
        <f aca="false">COUNTIF(B$2:B565,B565)</f>
        <v>0</v>
      </c>
      <c r="D565" s="8"/>
      <c r="E565" s="8"/>
      <c r="F565" s="8"/>
      <c r="G565" s="8"/>
      <c r="H565" s="8"/>
      <c r="I565" s="8"/>
      <c r="J565" s="8"/>
      <c r="K565" s="8"/>
      <c r="L565" s="8"/>
      <c r="M565" s="38"/>
      <c r="N565" s="37"/>
      <c r="O565" s="8"/>
      <c r="P565" s="8"/>
      <c r="Q565" s="8"/>
      <c r="R565" s="8"/>
      <c r="S565" s="9" t="str">
        <f aca="false">IF(ISNA(VLOOKUP($A565,processing!$A:$B,1,0)), "no", "yes")</f>
        <v>no</v>
      </c>
      <c r="T565" s="9" t="str">
        <f aca="false">IF(ISNA(VLOOKUP($A565,outputs!$A:$B,1,0)), "no", "yes")</f>
        <v>no</v>
      </c>
      <c r="U565" s="9" t="str">
        <f aca="false">IF(ISNA(VLOOKUP($A565,accuracy!$A:$B,1,0)), "no", "yes")</f>
        <v>no</v>
      </c>
      <c r="V565" s="9" t="e">
        <f aca="false" t="array" ref="V565:V565">INDEX(publications!$A$1:$A$1000, MATCH($B565, publications!$B$1:$B$1000, 0))</f>
        <v>#N/A</v>
      </c>
    </row>
    <row r="566" customFormat="false" ht="15" hidden="false" customHeight="false" outlineLevel="0" collapsed="false">
      <c r="A566" s="8" t="e">
        <f aca="false">CONCATENATE(VLOOKUP($B566,publications!$B:$D,3,0), ".", $C566)</f>
        <v>#N/A</v>
      </c>
      <c r="B566" s="8"/>
      <c r="C566" s="35" t="n">
        <f aca="false">COUNTIF(B$2:B566,B566)</f>
        <v>0</v>
      </c>
      <c r="D566" s="8"/>
      <c r="E566" s="8"/>
      <c r="F566" s="8"/>
      <c r="G566" s="8"/>
      <c r="H566" s="8"/>
      <c r="I566" s="8"/>
      <c r="J566" s="8"/>
      <c r="K566" s="8"/>
      <c r="L566" s="8"/>
      <c r="M566" s="38"/>
      <c r="N566" s="37"/>
      <c r="O566" s="8"/>
      <c r="P566" s="8"/>
      <c r="Q566" s="8"/>
      <c r="R566" s="8"/>
      <c r="S566" s="9" t="str">
        <f aca="false">IF(ISNA(VLOOKUP($A566,processing!$A:$B,1,0)), "no", "yes")</f>
        <v>no</v>
      </c>
      <c r="T566" s="9" t="str">
        <f aca="false">IF(ISNA(VLOOKUP($A566,outputs!$A:$B,1,0)), "no", "yes")</f>
        <v>no</v>
      </c>
      <c r="U566" s="9" t="str">
        <f aca="false">IF(ISNA(VLOOKUP($A566,accuracy!$A:$B,1,0)), "no", "yes")</f>
        <v>no</v>
      </c>
      <c r="V566" s="9" t="e">
        <f aca="false" t="array" ref="V566:V566">INDEX(publications!$A$1:$A$1000, MATCH($B566, publications!$B$1:$B$1000, 0))</f>
        <v>#N/A</v>
      </c>
    </row>
    <row r="567" customFormat="false" ht="15" hidden="false" customHeight="false" outlineLevel="0" collapsed="false">
      <c r="A567" s="8" t="e">
        <f aca="false">CONCATENATE(VLOOKUP($B567,publications!$B:$D,3,0), ".", $C567)</f>
        <v>#N/A</v>
      </c>
      <c r="B567" s="8"/>
      <c r="C567" s="35" t="n">
        <f aca="false">COUNTIF(B$2:B567,B567)</f>
        <v>0</v>
      </c>
      <c r="D567" s="8"/>
      <c r="E567" s="8"/>
      <c r="F567" s="8"/>
      <c r="G567" s="8"/>
      <c r="H567" s="8"/>
      <c r="I567" s="8"/>
      <c r="J567" s="8"/>
      <c r="K567" s="8"/>
      <c r="L567" s="8"/>
      <c r="M567" s="38"/>
      <c r="N567" s="37"/>
      <c r="O567" s="8"/>
      <c r="P567" s="8"/>
      <c r="Q567" s="8"/>
      <c r="R567" s="8"/>
      <c r="S567" s="9" t="str">
        <f aca="false">IF(ISNA(VLOOKUP($A567,processing!$A:$B,1,0)), "no", "yes")</f>
        <v>no</v>
      </c>
      <c r="T567" s="9" t="str">
        <f aca="false">IF(ISNA(VLOOKUP($A567,outputs!$A:$B,1,0)), "no", "yes")</f>
        <v>no</v>
      </c>
      <c r="U567" s="9" t="str">
        <f aca="false">IF(ISNA(VLOOKUP($A567,accuracy!$A:$B,1,0)), "no", "yes")</f>
        <v>no</v>
      </c>
      <c r="V567" s="9" t="e">
        <f aca="false" t="array" ref="V567:V567">INDEX(publications!$A$1:$A$1000, MATCH($B567, publications!$B$1:$B$1000, 0))</f>
        <v>#N/A</v>
      </c>
    </row>
    <row r="568" customFormat="false" ht="15" hidden="false" customHeight="false" outlineLevel="0" collapsed="false">
      <c r="A568" s="8" t="e">
        <f aca="false">CONCATENATE(VLOOKUP($B568,publications!$B:$D,3,0), ".", $C568)</f>
        <v>#N/A</v>
      </c>
      <c r="B568" s="8"/>
      <c r="C568" s="35" t="n">
        <f aca="false">COUNTIF(B$2:B568,B568)</f>
        <v>0</v>
      </c>
      <c r="D568" s="8"/>
      <c r="E568" s="8"/>
      <c r="F568" s="8"/>
      <c r="G568" s="8"/>
      <c r="H568" s="8"/>
      <c r="I568" s="8"/>
      <c r="J568" s="8"/>
      <c r="K568" s="8"/>
      <c r="L568" s="8"/>
      <c r="M568" s="38"/>
      <c r="N568" s="37"/>
      <c r="O568" s="8"/>
      <c r="P568" s="8"/>
      <c r="Q568" s="8"/>
      <c r="R568" s="8"/>
      <c r="S568" s="9" t="str">
        <f aca="false">IF(ISNA(VLOOKUP($A568,processing!$A:$B,1,0)), "no", "yes")</f>
        <v>no</v>
      </c>
      <c r="T568" s="9" t="str">
        <f aca="false">IF(ISNA(VLOOKUP($A568,outputs!$A:$B,1,0)), "no", "yes")</f>
        <v>no</v>
      </c>
      <c r="U568" s="9" t="str">
        <f aca="false">IF(ISNA(VLOOKUP($A568,accuracy!$A:$B,1,0)), "no", "yes")</f>
        <v>no</v>
      </c>
      <c r="V568" s="9" t="e">
        <f aca="false" t="array" ref="V568:V568">INDEX(publications!$A$1:$A$1000, MATCH($B568, publications!$B$1:$B$1000, 0))</f>
        <v>#N/A</v>
      </c>
    </row>
    <row r="569" customFormat="false" ht="15" hidden="false" customHeight="false" outlineLevel="0" collapsed="false">
      <c r="A569" s="8" t="e">
        <f aca="false">CONCATENATE(VLOOKUP($B569,publications!$B:$D,3,0), ".", $C569)</f>
        <v>#N/A</v>
      </c>
      <c r="B569" s="8"/>
      <c r="C569" s="35" t="n">
        <f aca="false">COUNTIF(B$2:B569,B569)</f>
        <v>0</v>
      </c>
      <c r="D569" s="8"/>
      <c r="E569" s="8"/>
      <c r="F569" s="8"/>
      <c r="G569" s="8"/>
      <c r="H569" s="8"/>
      <c r="I569" s="8"/>
      <c r="J569" s="8"/>
      <c r="K569" s="8"/>
      <c r="L569" s="8"/>
      <c r="M569" s="38"/>
      <c r="N569" s="37"/>
      <c r="O569" s="8"/>
      <c r="P569" s="8"/>
      <c r="Q569" s="8"/>
      <c r="R569" s="8"/>
      <c r="S569" s="9" t="str">
        <f aca="false">IF(ISNA(VLOOKUP($A569,processing!$A:$B,1,0)), "no", "yes")</f>
        <v>no</v>
      </c>
      <c r="T569" s="9" t="str">
        <f aca="false">IF(ISNA(VLOOKUP($A569,outputs!$A:$B,1,0)), "no", "yes")</f>
        <v>no</v>
      </c>
      <c r="U569" s="9" t="str">
        <f aca="false">IF(ISNA(VLOOKUP($A569,accuracy!$A:$B,1,0)), "no", "yes")</f>
        <v>no</v>
      </c>
      <c r="V569" s="9" t="e">
        <f aca="false" t="array" ref="V569:V569">INDEX(publications!$A$1:$A$1000, MATCH($B569, publications!$B$1:$B$1000, 0))</f>
        <v>#N/A</v>
      </c>
    </row>
    <row r="570" customFormat="false" ht="15" hidden="false" customHeight="false" outlineLevel="0" collapsed="false">
      <c r="A570" s="8" t="e">
        <f aca="false">CONCATENATE(VLOOKUP($B570,publications!$B:$D,3,0), ".", $C570)</f>
        <v>#N/A</v>
      </c>
      <c r="B570" s="8"/>
      <c r="C570" s="35" t="n">
        <f aca="false">COUNTIF(B$2:B570,B570)</f>
        <v>0</v>
      </c>
      <c r="D570" s="8"/>
      <c r="E570" s="8"/>
      <c r="F570" s="8"/>
      <c r="G570" s="8"/>
      <c r="H570" s="8"/>
      <c r="I570" s="8"/>
      <c r="J570" s="8"/>
      <c r="K570" s="8"/>
      <c r="L570" s="8"/>
      <c r="M570" s="38"/>
      <c r="N570" s="37"/>
      <c r="O570" s="8"/>
      <c r="P570" s="8"/>
      <c r="Q570" s="8"/>
      <c r="R570" s="8"/>
      <c r="S570" s="9" t="str">
        <f aca="false">IF(ISNA(VLOOKUP($A570,processing!$A:$B,1,0)), "no", "yes")</f>
        <v>no</v>
      </c>
      <c r="T570" s="9" t="str">
        <f aca="false">IF(ISNA(VLOOKUP($A570,outputs!$A:$B,1,0)), "no", "yes")</f>
        <v>no</v>
      </c>
      <c r="U570" s="9" t="str">
        <f aca="false">IF(ISNA(VLOOKUP($A570,accuracy!$A:$B,1,0)), "no", "yes")</f>
        <v>no</v>
      </c>
      <c r="V570" s="9" t="e">
        <f aca="false" t="array" ref="V570:V570">INDEX(publications!$A$1:$A$1000, MATCH($B570, publications!$B$1:$B$1000, 0))</f>
        <v>#N/A</v>
      </c>
    </row>
    <row r="571" customFormat="false" ht="15" hidden="false" customHeight="false" outlineLevel="0" collapsed="false">
      <c r="A571" s="8" t="e">
        <f aca="false">CONCATENATE(VLOOKUP($B571,publications!$B:$D,3,0), ".", $C571)</f>
        <v>#N/A</v>
      </c>
      <c r="B571" s="8"/>
      <c r="C571" s="35" t="n">
        <f aca="false">COUNTIF(B$2:B571,B571)</f>
        <v>0</v>
      </c>
      <c r="D571" s="8"/>
      <c r="E571" s="8"/>
      <c r="F571" s="8"/>
      <c r="G571" s="8"/>
      <c r="H571" s="8"/>
      <c r="I571" s="8"/>
      <c r="J571" s="8"/>
      <c r="K571" s="8"/>
      <c r="L571" s="8"/>
      <c r="M571" s="38"/>
      <c r="N571" s="37"/>
      <c r="O571" s="8"/>
      <c r="P571" s="8"/>
      <c r="Q571" s="8"/>
      <c r="R571" s="8"/>
      <c r="S571" s="9" t="str">
        <f aca="false">IF(ISNA(VLOOKUP($A571,processing!$A:$B,1,0)), "no", "yes")</f>
        <v>no</v>
      </c>
      <c r="T571" s="9" t="str">
        <f aca="false">IF(ISNA(VLOOKUP($A571,outputs!$A:$B,1,0)), "no", "yes")</f>
        <v>no</v>
      </c>
      <c r="U571" s="9" t="str">
        <f aca="false">IF(ISNA(VLOOKUP($A571,accuracy!$A:$B,1,0)), "no", "yes")</f>
        <v>no</v>
      </c>
      <c r="V571" s="9" t="e">
        <f aca="false" t="array" ref="V571:V571">INDEX(publications!$A$1:$A$1000, MATCH($B571, publications!$B$1:$B$1000, 0))</f>
        <v>#N/A</v>
      </c>
    </row>
    <row r="572" customFormat="false" ht="15" hidden="false" customHeight="false" outlineLevel="0" collapsed="false">
      <c r="A572" s="8" t="e">
        <f aca="false">CONCATENATE(VLOOKUP($B572,publications!$B:$D,3,0), ".", $C572)</f>
        <v>#N/A</v>
      </c>
      <c r="B572" s="8"/>
      <c r="C572" s="35" t="n">
        <f aca="false">COUNTIF(B$2:B572,B572)</f>
        <v>0</v>
      </c>
      <c r="D572" s="8"/>
      <c r="E572" s="8"/>
      <c r="F572" s="8"/>
      <c r="G572" s="8"/>
      <c r="H572" s="8"/>
      <c r="I572" s="8"/>
      <c r="J572" s="8"/>
      <c r="K572" s="8"/>
      <c r="L572" s="8"/>
      <c r="M572" s="38"/>
      <c r="N572" s="37"/>
      <c r="O572" s="8"/>
      <c r="P572" s="8"/>
      <c r="Q572" s="8"/>
      <c r="R572" s="8"/>
      <c r="S572" s="9" t="str">
        <f aca="false">IF(ISNA(VLOOKUP($A572,processing!$A:$B,1,0)), "no", "yes")</f>
        <v>no</v>
      </c>
      <c r="T572" s="9" t="str">
        <f aca="false">IF(ISNA(VLOOKUP($A572,outputs!$A:$B,1,0)), "no", "yes")</f>
        <v>no</v>
      </c>
      <c r="U572" s="9" t="str">
        <f aca="false">IF(ISNA(VLOOKUP($A572,accuracy!$A:$B,1,0)), "no", "yes")</f>
        <v>no</v>
      </c>
      <c r="V572" s="9" t="e">
        <f aca="false" t="array" ref="V572:V572">INDEX(publications!$A$1:$A$1000, MATCH($B572, publications!$B$1:$B$1000, 0))</f>
        <v>#N/A</v>
      </c>
    </row>
    <row r="573" customFormat="false" ht="15" hidden="false" customHeight="false" outlineLevel="0" collapsed="false">
      <c r="A573" s="8" t="e">
        <f aca="false">CONCATENATE(VLOOKUP($B573,publications!$B:$D,3,0), ".", $C573)</f>
        <v>#N/A</v>
      </c>
      <c r="B573" s="8"/>
      <c r="C573" s="35" t="n">
        <f aca="false">COUNTIF(B$2:B573,B573)</f>
        <v>0</v>
      </c>
      <c r="D573" s="8"/>
      <c r="E573" s="8"/>
      <c r="F573" s="8"/>
      <c r="G573" s="8"/>
      <c r="H573" s="8"/>
      <c r="I573" s="8"/>
      <c r="J573" s="8"/>
      <c r="K573" s="8"/>
      <c r="L573" s="8"/>
      <c r="M573" s="38"/>
      <c r="N573" s="37"/>
      <c r="O573" s="8"/>
      <c r="P573" s="8"/>
      <c r="Q573" s="8"/>
      <c r="R573" s="8"/>
      <c r="S573" s="9" t="str">
        <f aca="false">IF(ISNA(VLOOKUP($A573,processing!$A:$B,1,0)), "no", "yes")</f>
        <v>no</v>
      </c>
      <c r="T573" s="9" t="str">
        <f aca="false">IF(ISNA(VLOOKUP($A573,outputs!$A:$B,1,0)), "no", "yes")</f>
        <v>no</v>
      </c>
      <c r="U573" s="9" t="str">
        <f aca="false">IF(ISNA(VLOOKUP($A573,accuracy!$A:$B,1,0)), "no", "yes")</f>
        <v>no</v>
      </c>
      <c r="V573" s="9" t="e">
        <f aca="false" t="array" ref="V573:V573">INDEX(publications!$A$1:$A$1000, MATCH($B573, publications!$B$1:$B$1000, 0))</f>
        <v>#N/A</v>
      </c>
    </row>
    <row r="574" customFormat="false" ht="15" hidden="false" customHeight="false" outlineLevel="0" collapsed="false">
      <c r="A574" s="8" t="e">
        <f aca="false">CONCATENATE(VLOOKUP($B574,publications!$B:$D,3,0), ".", $C574)</f>
        <v>#N/A</v>
      </c>
      <c r="B574" s="8"/>
      <c r="C574" s="35" t="n">
        <f aca="false">COUNTIF(B$2:B574,B574)</f>
        <v>0</v>
      </c>
      <c r="D574" s="8"/>
      <c r="E574" s="8"/>
      <c r="F574" s="8"/>
      <c r="G574" s="8"/>
      <c r="H574" s="8"/>
      <c r="I574" s="8"/>
      <c r="J574" s="8"/>
      <c r="K574" s="8"/>
      <c r="L574" s="8"/>
      <c r="M574" s="38"/>
      <c r="N574" s="37"/>
      <c r="O574" s="8"/>
      <c r="P574" s="8"/>
      <c r="Q574" s="8"/>
      <c r="R574" s="8"/>
      <c r="S574" s="9" t="str">
        <f aca="false">IF(ISNA(VLOOKUP($A574,processing!$A:$B,1,0)), "no", "yes")</f>
        <v>no</v>
      </c>
      <c r="T574" s="9" t="str">
        <f aca="false">IF(ISNA(VLOOKUP($A574,outputs!$A:$B,1,0)), "no", "yes")</f>
        <v>no</v>
      </c>
      <c r="U574" s="9" t="str">
        <f aca="false">IF(ISNA(VLOOKUP($A574,accuracy!$A:$B,1,0)), "no", "yes")</f>
        <v>no</v>
      </c>
      <c r="V574" s="9" t="e">
        <f aca="false" t="array" ref="V574:V574">INDEX(publications!$A$1:$A$1000, MATCH($B574, publications!$B$1:$B$1000, 0))</f>
        <v>#N/A</v>
      </c>
    </row>
    <row r="575" customFormat="false" ht="15" hidden="false" customHeight="false" outlineLevel="0" collapsed="false">
      <c r="A575" s="8" t="e">
        <f aca="false">CONCATENATE(VLOOKUP($B575,publications!$B:$D,3,0), ".", $C575)</f>
        <v>#N/A</v>
      </c>
      <c r="B575" s="8"/>
      <c r="C575" s="35" t="n">
        <f aca="false">COUNTIF(B$2:B575,B575)</f>
        <v>0</v>
      </c>
      <c r="D575" s="8"/>
      <c r="E575" s="8"/>
      <c r="F575" s="8"/>
      <c r="G575" s="8"/>
      <c r="H575" s="8"/>
      <c r="I575" s="8"/>
      <c r="J575" s="8"/>
      <c r="K575" s="8"/>
      <c r="L575" s="8"/>
      <c r="M575" s="38"/>
      <c r="N575" s="37"/>
      <c r="O575" s="8"/>
      <c r="P575" s="8"/>
      <c r="Q575" s="8"/>
      <c r="R575" s="8"/>
      <c r="S575" s="9" t="str">
        <f aca="false">IF(ISNA(VLOOKUP($A575,processing!$A:$B,1,0)), "no", "yes")</f>
        <v>no</v>
      </c>
      <c r="T575" s="9" t="str">
        <f aca="false">IF(ISNA(VLOOKUP($A575,outputs!$A:$B,1,0)), "no", "yes")</f>
        <v>no</v>
      </c>
      <c r="U575" s="9" t="str">
        <f aca="false">IF(ISNA(VLOOKUP($A575,accuracy!$A:$B,1,0)), "no", "yes")</f>
        <v>no</v>
      </c>
      <c r="V575" s="9" t="e">
        <f aca="false" t="array" ref="V575:V575">INDEX(publications!$A$1:$A$1000, MATCH($B575, publications!$B$1:$B$1000, 0))</f>
        <v>#N/A</v>
      </c>
    </row>
    <row r="576" customFormat="false" ht="15" hidden="false" customHeight="false" outlineLevel="0" collapsed="false">
      <c r="A576" s="8" t="e">
        <f aca="false">CONCATENATE(VLOOKUP($B576,publications!$B:$D,3,0), ".", $C576)</f>
        <v>#N/A</v>
      </c>
      <c r="B576" s="8"/>
      <c r="C576" s="35" t="n">
        <f aca="false">COUNTIF(B$2:B576,B576)</f>
        <v>0</v>
      </c>
      <c r="D576" s="8"/>
      <c r="E576" s="8"/>
      <c r="F576" s="8"/>
      <c r="G576" s="8"/>
      <c r="H576" s="8"/>
      <c r="I576" s="8"/>
      <c r="J576" s="8"/>
      <c r="K576" s="8"/>
      <c r="L576" s="8"/>
      <c r="M576" s="38"/>
      <c r="N576" s="37"/>
      <c r="O576" s="8"/>
      <c r="P576" s="8"/>
      <c r="Q576" s="8"/>
      <c r="R576" s="8"/>
      <c r="S576" s="9" t="str">
        <f aca="false">IF(ISNA(VLOOKUP($A576,processing!$A:$B,1,0)), "no", "yes")</f>
        <v>no</v>
      </c>
      <c r="T576" s="9" t="str">
        <f aca="false">IF(ISNA(VLOOKUP($A576,outputs!$A:$B,1,0)), "no", "yes")</f>
        <v>no</v>
      </c>
      <c r="U576" s="9" t="str">
        <f aca="false">IF(ISNA(VLOOKUP($A576,accuracy!$A:$B,1,0)), "no", "yes")</f>
        <v>no</v>
      </c>
      <c r="V576" s="9" t="e">
        <f aca="false" t="array" ref="V576:V576">INDEX(publications!$A$1:$A$1000, MATCH($B576, publications!$B$1:$B$1000, 0))</f>
        <v>#N/A</v>
      </c>
    </row>
    <row r="577" customFormat="false" ht="15" hidden="false" customHeight="false" outlineLevel="0" collapsed="false">
      <c r="A577" s="8" t="e">
        <f aca="false">CONCATENATE(VLOOKUP($B577,publications!$B:$D,3,0), ".", $C577)</f>
        <v>#N/A</v>
      </c>
      <c r="B577" s="8"/>
      <c r="C577" s="35" t="n">
        <f aca="false">COUNTIF(B$2:B577,B577)</f>
        <v>0</v>
      </c>
      <c r="D577" s="8"/>
      <c r="E577" s="8"/>
      <c r="F577" s="8"/>
      <c r="G577" s="8"/>
      <c r="H577" s="8"/>
      <c r="I577" s="8"/>
      <c r="J577" s="8"/>
      <c r="K577" s="8"/>
      <c r="L577" s="8"/>
      <c r="M577" s="38"/>
      <c r="N577" s="37"/>
      <c r="O577" s="8"/>
      <c r="P577" s="8"/>
      <c r="Q577" s="8"/>
      <c r="R577" s="8"/>
      <c r="S577" s="9" t="str">
        <f aca="false">IF(ISNA(VLOOKUP($A577,processing!$A:$B,1,0)), "no", "yes")</f>
        <v>no</v>
      </c>
      <c r="T577" s="9" t="str">
        <f aca="false">IF(ISNA(VLOOKUP($A577,outputs!$A:$B,1,0)), "no", "yes")</f>
        <v>no</v>
      </c>
      <c r="U577" s="9" t="str">
        <f aca="false">IF(ISNA(VLOOKUP($A577,accuracy!$A:$B,1,0)), "no", "yes")</f>
        <v>no</v>
      </c>
      <c r="V577" s="9" t="e">
        <f aca="false" t="array" ref="V577:V577">INDEX(publications!$A$1:$A$1000, MATCH($B577, publications!$B$1:$B$1000, 0))</f>
        <v>#N/A</v>
      </c>
    </row>
    <row r="578" customFormat="false" ht="15" hidden="false" customHeight="false" outlineLevel="0" collapsed="false">
      <c r="A578" s="8" t="e">
        <f aca="false">CONCATENATE(VLOOKUP($B578,publications!$B:$D,3,0), ".", $C578)</f>
        <v>#N/A</v>
      </c>
      <c r="B578" s="8"/>
      <c r="C578" s="35" t="n">
        <f aca="false">COUNTIF(B$2:B578,B578)</f>
        <v>0</v>
      </c>
      <c r="D578" s="8"/>
      <c r="E578" s="8"/>
      <c r="F578" s="8"/>
      <c r="G578" s="8"/>
      <c r="H578" s="8"/>
      <c r="I578" s="8"/>
      <c r="J578" s="8"/>
      <c r="K578" s="8"/>
      <c r="L578" s="8"/>
      <c r="M578" s="38"/>
      <c r="N578" s="37"/>
      <c r="O578" s="8"/>
      <c r="P578" s="8"/>
      <c r="Q578" s="8"/>
      <c r="R578" s="8"/>
      <c r="S578" s="9" t="str">
        <f aca="false">IF(ISNA(VLOOKUP($A578,processing!$A:$B,1,0)), "no", "yes")</f>
        <v>no</v>
      </c>
      <c r="T578" s="9" t="str">
        <f aca="false">IF(ISNA(VLOOKUP($A578,outputs!$A:$B,1,0)), "no", "yes")</f>
        <v>no</v>
      </c>
      <c r="U578" s="9" t="str">
        <f aca="false">IF(ISNA(VLOOKUP($A578,accuracy!$A:$B,1,0)), "no", "yes")</f>
        <v>no</v>
      </c>
      <c r="V578" s="9" t="e">
        <f aca="false" t="array" ref="V578:V578">INDEX(publications!$A$1:$A$1000, MATCH($B578, publications!$B$1:$B$1000, 0))</f>
        <v>#N/A</v>
      </c>
    </row>
    <row r="579" customFormat="false" ht="15" hidden="false" customHeight="false" outlineLevel="0" collapsed="false">
      <c r="A579" s="8" t="e">
        <f aca="false">CONCATENATE(VLOOKUP($B579,publications!$B:$D,3,0), ".", $C579)</f>
        <v>#N/A</v>
      </c>
      <c r="B579" s="8"/>
      <c r="C579" s="35" t="n">
        <f aca="false">COUNTIF(B$2:B579,B579)</f>
        <v>0</v>
      </c>
      <c r="D579" s="8"/>
      <c r="E579" s="8"/>
      <c r="F579" s="8"/>
      <c r="G579" s="8"/>
      <c r="H579" s="8"/>
      <c r="I579" s="8"/>
      <c r="J579" s="8"/>
      <c r="K579" s="8"/>
      <c r="L579" s="8"/>
      <c r="M579" s="38"/>
      <c r="N579" s="37"/>
      <c r="O579" s="8"/>
      <c r="P579" s="8"/>
      <c r="Q579" s="8"/>
      <c r="R579" s="8"/>
      <c r="S579" s="9" t="str">
        <f aca="false">IF(ISNA(VLOOKUP($A579,processing!$A:$B,1,0)), "no", "yes")</f>
        <v>no</v>
      </c>
      <c r="T579" s="9" t="str">
        <f aca="false">IF(ISNA(VLOOKUP($A579,outputs!$A:$B,1,0)), "no", "yes")</f>
        <v>no</v>
      </c>
      <c r="U579" s="9" t="str">
        <f aca="false">IF(ISNA(VLOOKUP($A579,accuracy!$A:$B,1,0)), "no", "yes")</f>
        <v>no</v>
      </c>
      <c r="V579" s="9" t="e">
        <f aca="false" t="array" ref="V579:V579">INDEX(publications!$A$1:$A$1000, MATCH($B579, publications!$B$1:$B$1000, 0))</f>
        <v>#N/A</v>
      </c>
    </row>
    <row r="580" customFormat="false" ht="15" hidden="false" customHeight="false" outlineLevel="0" collapsed="false">
      <c r="A580" s="8" t="e">
        <f aca="false">CONCATENATE(VLOOKUP($B580,publications!$B:$D,3,0), ".", $C580)</f>
        <v>#N/A</v>
      </c>
      <c r="B580" s="8"/>
      <c r="C580" s="35" t="n">
        <f aca="false">COUNTIF(B$2:B580,B580)</f>
        <v>0</v>
      </c>
      <c r="D580" s="8"/>
      <c r="E580" s="8"/>
      <c r="F580" s="8"/>
      <c r="G580" s="8"/>
      <c r="H580" s="8"/>
      <c r="I580" s="8"/>
      <c r="J580" s="8"/>
      <c r="K580" s="8"/>
      <c r="L580" s="8"/>
      <c r="M580" s="38"/>
      <c r="N580" s="37"/>
      <c r="O580" s="8"/>
      <c r="P580" s="8"/>
      <c r="Q580" s="8"/>
      <c r="R580" s="8"/>
      <c r="S580" s="9" t="str">
        <f aca="false">IF(ISNA(VLOOKUP($A580,processing!$A:$B,1,0)), "no", "yes")</f>
        <v>no</v>
      </c>
      <c r="T580" s="9" t="str">
        <f aca="false">IF(ISNA(VLOOKUP($A580,outputs!$A:$B,1,0)), "no", "yes")</f>
        <v>no</v>
      </c>
      <c r="U580" s="9" t="str">
        <f aca="false">IF(ISNA(VLOOKUP($A580,accuracy!$A:$B,1,0)), "no", "yes")</f>
        <v>no</v>
      </c>
      <c r="V580" s="9" t="e">
        <f aca="false" t="array" ref="V580:V580">INDEX(publications!$A$1:$A$1000, MATCH($B580, publications!$B$1:$B$1000, 0))</f>
        <v>#N/A</v>
      </c>
    </row>
    <row r="581" customFormat="false" ht="15" hidden="false" customHeight="false" outlineLevel="0" collapsed="false">
      <c r="A581" s="8" t="e">
        <f aca="false">CONCATENATE(VLOOKUP($B581,publications!$B:$D,3,0), ".", $C581)</f>
        <v>#N/A</v>
      </c>
      <c r="B581" s="8"/>
      <c r="C581" s="35" t="n">
        <f aca="false">COUNTIF(B$2:B581,B581)</f>
        <v>0</v>
      </c>
      <c r="D581" s="8"/>
      <c r="E581" s="8"/>
      <c r="F581" s="8"/>
      <c r="G581" s="8"/>
      <c r="H581" s="8"/>
      <c r="I581" s="8"/>
      <c r="J581" s="8"/>
      <c r="K581" s="8"/>
      <c r="L581" s="8"/>
      <c r="M581" s="38"/>
      <c r="N581" s="37"/>
      <c r="O581" s="8"/>
      <c r="P581" s="8"/>
      <c r="Q581" s="8"/>
      <c r="R581" s="8"/>
      <c r="S581" s="9" t="str">
        <f aca="false">IF(ISNA(VLOOKUP($A581,processing!$A:$B,1,0)), "no", "yes")</f>
        <v>no</v>
      </c>
      <c r="T581" s="9" t="str">
        <f aca="false">IF(ISNA(VLOOKUP($A581,outputs!$A:$B,1,0)), "no", "yes")</f>
        <v>no</v>
      </c>
      <c r="U581" s="9" t="str">
        <f aca="false">IF(ISNA(VLOOKUP($A581,accuracy!$A:$B,1,0)), "no", "yes")</f>
        <v>no</v>
      </c>
      <c r="V581" s="9" t="e">
        <f aca="false" t="array" ref="V581:V581">INDEX(publications!$A$1:$A$1000, MATCH($B581, publications!$B$1:$B$1000, 0))</f>
        <v>#N/A</v>
      </c>
    </row>
    <row r="582" customFormat="false" ht="15" hidden="false" customHeight="false" outlineLevel="0" collapsed="false">
      <c r="A582" s="8" t="e">
        <f aca="false">CONCATENATE(VLOOKUP($B582,publications!$B:$D,3,0), ".", $C582)</f>
        <v>#N/A</v>
      </c>
      <c r="B582" s="8"/>
      <c r="C582" s="35" t="n">
        <f aca="false">COUNTIF(B$2:B582,B582)</f>
        <v>0</v>
      </c>
      <c r="D582" s="8"/>
      <c r="E582" s="8"/>
      <c r="F582" s="8"/>
      <c r="G582" s="8"/>
      <c r="H582" s="8"/>
      <c r="I582" s="8"/>
      <c r="J582" s="8"/>
      <c r="K582" s="8"/>
      <c r="L582" s="8"/>
      <c r="M582" s="38"/>
      <c r="N582" s="37"/>
      <c r="O582" s="8"/>
      <c r="P582" s="8"/>
      <c r="Q582" s="8"/>
      <c r="R582" s="8"/>
      <c r="S582" s="9" t="str">
        <f aca="false">IF(ISNA(VLOOKUP($A582,processing!$A:$B,1,0)), "no", "yes")</f>
        <v>no</v>
      </c>
      <c r="T582" s="9" t="str">
        <f aca="false">IF(ISNA(VLOOKUP($A582,outputs!$A:$B,1,0)), "no", "yes")</f>
        <v>no</v>
      </c>
      <c r="U582" s="9" t="str">
        <f aca="false">IF(ISNA(VLOOKUP($A582,accuracy!$A:$B,1,0)), "no", "yes")</f>
        <v>no</v>
      </c>
      <c r="V582" s="9" t="e">
        <f aca="false" t="array" ref="V582:V582">INDEX(publications!$A$1:$A$1000, MATCH($B582, publications!$B$1:$B$1000, 0))</f>
        <v>#N/A</v>
      </c>
    </row>
    <row r="583" customFormat="false" ht="15" hidden="false" customHeight="false" outlineLevel="0" collapsed="false">
      <c r="A583" s="8" t="e">
        <f aca="false">CONCATENATE(VLOOKUP($B583,publications!$B:$D,3,0), ".", $C583)</f>
        <v>#N/A</v>
      </c>
      <c r="B583" s="8"/>
      <c r="C583" s="35" t="n">
        <f aca="false">COUNTIF(B$2:B583,B583)</f>
        <v>0</v>
      </c>
      <c r="D583" s="8"/>
      <c r="E583" s="8"/>
      <c r="F583" s="8"/>
      <c r="G583" s="8"/>
      <c r="H583" s="8"/>
      <c r="I583" s="8"/>
      <c r="J583" s="8"/>
      <c r="K583" s="8"/>
      <c r="L583" s="8"/>
      <c r="M583" s="38"/>
      <c r="N583" s="37"/>
      <c r="O583" s="8"/>
      <c r="P583" s="8"/>
      <c r="Q583" s="8"/>
      <c r="R583" s="8"/>
      <c r="S583" s="9" t="str">
        <f aca="false">IF(ISNA(VLOOKUP($A583,processing!$A:$B,1,0)), "no", "yes")</f>
        <v>no</v>
      </c>
      <c r="T583" s="9" t="str">
        <f aca="false">IF(ISNA(VLOOKUP($A583,outputs!$A:$B,1,0)), "no", "yes")</f>
        <v>no</v>
      </c>
      <c r="U583" s="9" t="str">
        <f aca="false">IF(ISNA(VLOOKUP($A583,accuracy!$A:$B,1,0)), "no", "yes")</f>
        <v>no</v>
      </c>
      <c r="V583" s="9" t="e">
        <f aca="false" t="array" ref="V583:V583">INDEX(publications!$A$1:$A$1000, MATCH($B583, publications!$B$1:$B$1000, 0))</f>
        <v>#N/A</v>
      </c>
    </row>
    <row r="584" customFormat="false" ht="15" hidden="false" customHeight="false" outlineLevel="0" collapsed="false">
      <c r="A584" s="8" t="e">
        <f aca="false">CONCATENATE(VLOOKUP($B584,publications!$B:$D,3,0), ".", $C584)</f>
        <v>#N/A</v>
      </c>
      <c r="B584" s="8"/>
      <c r="C584" s="35" t="n">
        <f aca="false">COUNTIF(B$2:B584,B584)</f>
        <v>0</v>
      </c>
      <c r="D584" s="8"/>
      <c r="E584" s="8"/>
      <c r="F584" s="8"/>
      <c r="G584" s="8"/>
      <c r="H584" s="8"/>
      <c r="I584" s="8"/>
      <c r="J584" s="8"/>
      <c r="K584" s="8"/>
      <c r="L584" s="8"/>
      <c r="M584" s="38"/>
      <c r="N584" s="37"/>
      <c r="O584" s="8"/>
      <c r="P584" s="8"/>
      <c r="Q584" s="8"/>
      <c r="R584" s="8"/>
      <c r="S584" s="9" t="str">
        <f aca="false">IF(ISNA(VLOOKUP($A584,processing!$A:$B,1,0)), "no", "yes")</f>
        <v>no</v>
      </c>
      <c r="T584" s="9" t="str">
        <f aca="false">IF(ISNA(VLOOKUP($A584,outputs!$A:$B,1,0)), "no", "yes")</f>
        <v>no</v>
      </c>
      <c r="U584" s="9" t="str">
        <f aca="false">IF(ISNA(VLOOKUP($A584,accuracy!$A:$B,1,0)), "no", "yes")</f>
        <v>no</v>
      </c>
      <c r="V584" s="9" t="e">
        <f aca="false" t="array" ref="V584:V584">INDEX(publications!$A$1:$A$1000, MATCH($B584, publications!$B$1:$B$1000, 0))</f>
        <v>#N/A</v>
      </c>
    </row>
    <row r="585" customFormat="false" ht="15" hidden="false" customHeight="false" outlineLevel="0" collapsed="false">
      <c r="A585" s="8" t="e">
        <f aca="false">CONCATENATE(VLOOKUP($B585,publications!$B:$D,3,0), ".", $C585)</f>
        <v>#N/A</v>
      </c>
      <c r="B585" s="8"/>
      <c r="C585" s="35" t="n">
        <f aca="false">COUNTIF(B$2:B585,B585)</f>
        <v>0</v>
      </c>
      <c r="D585" s="8"/>
      <c r="E585" s="8"/>
      <c r="F585" s="8"/>
      <c r="G585" s="8"/>
      <c r="H585" s="8"/>
      <c r="I585" s="8"/>
      <c r="J585" s="8"/>
      <c r="K585" s="8"/>
      <c r="L585" s="8"/>
      <c r="M585" s="38"/>
      <c r="N585" s="37"/>
      <c r="O585" s="8"/>
      <c r="P585" s="8"/>
      <c r="Q585" s="8"/>
      <c r="R585" s="8"/>
      <c r="S585" s="9" t="str">
        <f aca="false">IF(ISNA(VLOOKUP($A585,processing!$A:$B,1,0)), "no", "yes")</f>
        <v>no</v>
      </c>
      <c r="T585" s="9" t="str">
        <f aca="false">IF(ISNA(VLOOKUP($A585,outputs!$A:$B,1,0)), "no", "yes")</f>
        <v>no</v>
      </c>
      <c r="U585" s="9" t="str">
        <f aca="false">IF(ISNA(VLOOKUP($A585,accuracy!$A:$B,1,0)), "no", "yes")</f>
        <v>no</v>
      </c>
      <c r="V585" s="9" t="e">
        <f aca="false" t="array" ref="V585:V585">INDEX(publications!$A$1:$A$1000, MATCH($B585, publications!$B$1:$B$1000, 0))</f>
        <v>#N/A</v>
      </c>
    </row>
    <row r="586" customFormat="false" ht="15" hidden="false" customHeight="false" outlineLevel="0" collapsed="false">
      <c r="A586" s="8" t="e">
        <f aca="false">CONCATENATE(VLOOKUP($B586,publications!$B:$D,3,0), ".", $C586)</f>
        <v>#N/A</v>
      </c>
      <c r="B586" s="8"/>
      <c r="C586" s="35" t="n">
        <f aca="false">COUNTIF(B$2:B586,B586)</f>
        <v>0</v>
      </c>
      <c r="D586" s="8"/>
      <c r="E586" s="8"/>
      <c r="F586" s="8"/>
      <c r="G586" s="8"/>
      <c r="H586" s="8"/>
      <c r="I586" s="8"/>
      <c r="J586" s="8"/>
      <c r="K586" s="8"/>
      <c r="L586" s="8"/>
      <c r="M586" s="38"/>
      <c r="N586" s="37"/>
      <c r="O586" s="8"/>
      <c r="P586" s="8"/>
      <c r="Q586" s="8"/>
      <c r="R586" s="8"/>
      <c r="S586" s="9" t="str">
        <f aca="false">IF(ISNA(VLOOKUP($A586,processing!$A:$B,1,0)), "no", "yes")</f>
        <v>no</v>
      </c>
      <c r="T586" s="9" t="str">
        <f aca="false">IF(ISNA(VLOOKUP($A586,outputs!$A:$B,1,0)), "no", "yes")</f>
        <v>no</v>
      </c>
      <c r="U586" s="9" t="str">
        <f aca="false">IF(ISNA(VLOOKUP($A586,accuracy!$A:$B,1,0)), "no", "yes")</f>
        <v>no</v>
      </c>
      <c r="V586" s="9" t="e">
        <f aca="false" t="array" ref="V586:V586">INDEX(publications!$A$1:$A$1000, MATCH($B586, publications!$B$1:$B$1000, 0))</f>
        <v>#N/A</v>
      </c>
    </row>
    <row r="587" customFormat="false" ht="15" hidden="false" customHeight="false" outlineLevel="0" collapsed="false">
      <c r="A587" s="8" t="e">
        <f aca="false">CONCATENATE(VLOOKUP($B587,publications!$B:$D,3,0), ".", $C587)</f>
        <v>#N/A</v>
      </c>
      <c r="B587" s="8"/>
      <c r="C587" s="35" t="n">
        <f aca="false">COUNTIF(B$2:B587,B587)</f>
        <v>0</v>
      </c>
      <c r="D587" s="8"/>
      <c r="E587" s="8"/>
      <c r="F587" s="8"/>
      <c r="G587" s="8"/>
      <c r="H587" s="8"/>
      <c r="I587" s="8"/>
      <c r="J587" s="8"/>
      <c r="K587" s="8"/>
      <c r="L587" s="8"/>
      <c r="M587" s="38"/>
      <c r="N587" s="37"/>
      <c r="O587" s="8"/>
      <c r="P587" s="8"/>
      <c r="Q587" s="8"/>
      <c r="R587" s="8"/>
      <c r="S587" s="9" t="str">
        <f aca="false">IF(ISNA(VLOOKUP($A587,processing!$A:$B,1,0)), "no", "yes")</f>
        <v>no</v>
      </c>
      <c r="T587" s="9" t="str">
        <f aca="false">IF(ISNA(VLOOKUP($A587,outputs!$A:$B,1,0)), "no", "yes")</f>
        <v>no</v>
      </c>
      <c r="U587" s="9" t="str">
        <f aca="false">IF(ISNA(VLOOKUP($A587,accuracy!$A:$B,1,0)), "no", "yes")</f>
        <v>no</v>
      </c>
      <c r="V587" s="9" t="e">
        <f aca="false" t="array" ref="V587:V587">INDEX(publications!$A$1:$A$1000, MATCH($B587, publications!$B$1:$B$1000, 0))</f>
        <v>#N/A</v>
      </c>
    </row>
    <row r="588" customFormat="false" ht="15" hidden="false" customHeight="false" outlineLevel="0" collapsed="false">
      <c r="A588" s="8" t="e">
        <f aca="false">CONCATENATE(VLOOKUP($B588,publications!$B:$D,3,0), ".", $C588)</f>
        <v>#N/A</v>
      </c>
      <c r="B588" s="8"/>
      <c r="C588" s="35" t="n">
        <f aca="false">COUNTIF(B$2:B588,B588)</f>
        <v>0</v>
      </c>
      <c r="D588" s="8"/>
      <c r="E588" s="8"/>
      <c r="F588" s="8"/>
      <c r="G588" s="8"/>
      <c r="H588" s="8"/>
      <c r="I588" s="8"/>
      <c r="J588" s="8"/>
      <c r="K588" s="8"/>
      <c r="L588" s="8"/>
      <c r="M588" s="38"/>
      <c r="N588" s="37"/>
      <c r="O588" s="8"/>
      <c r="P588" s="8"/>
      <c r="Q588" s="8"/>
      <c r="R588" s="8"/>
      <c r="S588" s="9" t="str">
        <f aca="false">IF(ISNA(VLOOKUP($A588,processing!$A:$B,1,0)), "no", "yes")</f>
        <v>no</v>
      </c>
      <c r="T588" s="9" t="str">
        <f aca="false">IF(ISNA(VLOOKUP($A588,outputs!$A:$B,1,0)), "no", "yes")</f>
        <v>no</v>
      </c>
      <c r="U588" s="9" t="str">
        <f aca="false">IF(ISNA(VLOOKUP($A588,accuracy!$A:$B,1,0)), "no", "yes")</f>
        <v>no</v>
      </c>
      <c r="V588" s="9" t="e">
        <f aca="false" t="array" ref="V588:V588">INDEX(publications!$A$1:$A$1000, MATCH($B588, publications!$B$1:$B$1000, 0))</f>
        <v>#N/A</v>
      </c>
    </row>
    <row r="589" customFormat="false" ht="15" hidden="false" customHeight="false" outlineLevel="0" collapsed="false">
      <c r="A589" s="8" t="e">
        <f aca="false">CONCATENATE(VLOOKUP($B589,publications!$B:$D,3,0), ".", $C589)</f>
        <v>#N/A</v>
      </c>
      <c r="B589" s="8"/>
      <c r="C589" s="35" t="n">
        <f aca="false">COUNTIF(B$2:B589,B589)</f>
        <v>0</v>
      </c>
      <c r="D589" s="8"/>
      <c r="E589" s="8"/>
      <c r="F589" s="8"/>
      <c r="G589" s="8"/>
      <c r="H589" s="8"/>
      <c r="I589" s="8"/>
      <c r="J589" s="8"/>
      <c r="K589" s="8"/>
      <c r="L589" s="8"/>
      <c r="M589" s="38"/>
      <c r="N589" s="37"/>
      <c r="O589" s="8"/>
      <c r="P589" s="8"/>
      <c r="Q589" s="8"/>
      <c r="R589" s="8"/>
      <c r="S589" s="9" t="str">
        <f aca="false">IF(ISNA(VLOOKUP($A589,processing!$A:$B,1,0)), "no", "yes")</f>
        <v>no</v>
      </c>
      <c r="T589" s="9" t="str">
        <f aca="false">IF(ISNA(VLOOKUP($A589,outputs!$A:$B,1,0)), "no", "yes")</f>
        <v>no</v>
      </c>
      <c r="U589" s="9" t="str">
        <f aca="false">IF(ISNA(VLOOKUP($A589,accuracy!$A:$B,1,0)), "no", "yes")</f>
        <v>no</v>
      </c>
      <c r="V589" s="9" t="e">
        <f aca="false" t="array" ref="V589:V589">INDEX(publications!$A$1:$A$1000, MATCH($B589, publications!$B$1:$B$1000, 0))</f>
        <v>#N/A</v>
      </c>
    </row>
    <row r="590" customFormat="false" ht="15" hidden="false" customHeight="false" outlineLevel="0" collapsed="false">
      <c r="A590" s="8" t="e">
        <f aca="false">CONCATENATE(VLOOKUP($B590,publications!$B:$D,3,0), ".", $C590)</f>
        <v>#N/A</v>
      </c>
      <c r="B590" s="8"/>
      <c r="C590" s="35" t="n">
        <f aca="false">COUNTIF(B$2:B590,B590)</f>
        <v>0</v>
      </c>
      <c r="D590" s="8"/>
      <c r="E590" s="8"/>
      <c r="F590" s="8"/>
      <c r="G590" s="8"/>
      <c r="H590" s="8"/>
      <c r="I590" s="8"/>
      <c r="J590" s="8"/>
      <c r="K590" s="8"/>
      <c r="L590" s="8"/>
      <c r="M590" s="38"/>
      <c r="N590" s="37"/>
      <c r="O590" s="8"/>
      <c r="P590" s="8"/>
      <c r="Q590" s="8"/>
      <c r="R590" s="8"/>
      <c r="S590" s="9" t="str">
        <f aca="false">IF(ISNA(VLOOKUP($A590,processing!$A:$B,1,0)), "no", "yes")</f>
        <v>no</v>
      </c>
      <c r="T590" s="9" t="str">
        <f aca="false">IF(ISNA(VLOOKUP($A590,outputs!$A:$B,1,0)), "no", "yes")</f>
        <v>no</v>
      </c>
      <c r="U590" s="9" t="str">
        <f aca="false">IF(ISNA(VLOOKUP($A590,accuracy!$A:$B,1,0)), "no", "yes")</f>
        <v>no</v>
      </c>
      <c r="V590" s="9" t="e">
        <f aca="false" t="array" ref="V590:V590">INDEX(publications!$A$1:$A$1000, MATCH($B590, publications!$B$1:$B$1000, 0))</f>
        <v>#N/A</v>
      </c>
    </row>
    <row r="591" customFormat="false" ht="15" hidden="false" customHeight="false" outlineLevel="0" collapsed="false">
      <c r="A591" s="8" t="e">
        <f aca="false">CONCATENATE(VLOOKUP($B591,publications!$B:$D,3,0), ".", $C591)</f>
        <v>#N/A</v>
      </c>
      <c r="B591" s="8"/>
      <c r="C591" s="35" t="n">
        <f aca="false">COUNTIF(B$2:B591,B591)</f>
        <v>0</v>
      </c>
      <c r="D591" s="8"/>
      <c r="E591" s="8"/>
      <c r="F591" s="8"/>
      <c r="G591" s="8"/>
      <c r="H591" s="8"/>
      <c r="I591" s="8"/>
      <c r="J591" s="8"/>
      <c r="K591" s="8"/>
      <c r="L591" s="8"/>
      <c r="M591" s="38"/>
      <c r="N591" s="37"/>
      <c r="O591" s="8"/>
      <c r="P591" s="8"/>
      <c r="Q591" s="8"/>
      <c r="R591" s="8"/>
      <c r="S591" s="9" t="str">
        <f aca="false">IF(ISNA(VLOOKUP($A591,processing!$A:$B,1,0)), "no", "yes")</f>
        <v>no</v>
      </c>
      <c r="T591" s="9" t="str">
        <f aca="false">IF(ISNA(VLOOKUP($A591,outputs!$A:$B,1,0)), "no", "yes")</f>
        <v>no</v>
      </c>
      <c r="U591" s="9" t="str">
        <f aca="false">IF(ISNA(VLOOKUP($A591,accuracy!$A:$B,1,0)), "no", "yes")</f>
        <v>no</v>
      </c>
      <c r="V591" s="9" t="e">
        <f aca="false" t="array" ref="V591:V591">INDEX(publications!$A$1:$A$1000, MATCH($B591, publications!$B$1:$B$1000, 0))</f>
        <v>#N/A</v>
      </c>
    </row>
    <row r="592" customFormat="false" ht="15" hidden="false" customHeight="false" outlineLevel="0" collapsed="false">
      <c r="A592" s="8" t="e">
        <f aca="false">CONCATENATE(VLOOKUP($B592,publications!$B:$D,3,0), ".", $C592)</f>
        <v>#N/A</v>
      </c>
      <c r="B592" s="8"/>
      <c r="C592" s="35" t="n">
        <f aca="false">COUNTIF(B$2:B592,B592)</f>
        <v>0</v>
      </c>
      <c r="D592" s="8"/>
      <c r="E592" s="8"/>
      <c r="F592" s="8"/>
      <c r="G592" s="8"/>
      <c r="H592" s="8"/>
      <c r="I592" s="8"/>
      <c r="J592" s="8"/>
      <c r="K592" s="8"/>
      <c r="L592" s="8"/>
      <c r="M592" s="38"/>
      <c r="N592" s="37"/>
      <c r="O592" s="8"/>
      <c r="P592" s="8"/>
      <c r="Q592" s="8"/>
      <c r="R592" s="8"/>
      <c r="S592" s="9" t="str">
        <f aca="false">IF(ISNA(VLOOKUP($A592,processing!$A:$B,1,0)), "no", "yes")</f>
        <v>no</v>
      </c>
      <c r="T592" s="9" t="str">
        <f aca="false">IF(ISNA(VLOOKUP($A592,outputs!$A:$B,1,0)), "no", "yes")</f>
        <v>no</v>
      </c>
      <c r="U592" s="9" t="str">
        <f aca="false">IF(ISNA(VLOOKUP($A592,accuracy!$A:$B,1,0)), "no", "yes")</f>
        <v>no</v>
      </c>
      <c r="V592" s="9" t="e">
        <f aca="false" t="array" ref="V592:V592">INDEX(publications!$A$1:$A$1000, MATCH($B592, publications!$B$1:$B$1000, 0))</f>
        <v>#N/A</v>
      </c>
    </row>
    <row r="593" customFormat="false" ht="15" hidden="false" customHeight="false" outlineLevel="0" collapsed="false">
      <c r="A593" s="8" t="e">
        <f aca="false">CONCATENATE(VLOOKUP($B593,publications!$B:$D,3,0), ".", $C593)</f>
        <v>#N/A</v>
      </c>
      <c r="B593" s="8"/>
      <c r="C593" s="35" t="n">
        <f aca="false">COUNTIF(B$2:B593,B593)</f>
        <v>0</v>
      </c>
      <c r="D593" s="8"/>
      <c r="E593" s="8"/>
      <c r="F593" s="8"/>
      <c r="G593" s="8"/>
      <c r="H593" s="8"/>
      <c r="I593" s="8"/>
      <c r="J593" s="8"/>
      <c r="K593" s="8"/>
      <c r="L593" s="8"/>
      <c r="M593" s="38"/>
      <c r="N593" s="37"/>
      <c r="O593" s="8"/>
      <c r="P593" s="8"/>
      <c r="Q593" s="8"/>
      <c r="R593" s="8"/>
      <c r="S593" s="9" t="str">
        <f aca="false">IF(ISNA(VLOOKUP($A593,processing!$A:$B,1,0)), "no", "yes")</f>
        <v>no</v>
      </c>
      <c r="T593" s="9" t="str">
        <f aca="false">IF(ISNA(VLOOKUP($A593,outputs!$A:$B,1,0)), "no", "yes")</f>
        <v>no</v>
      </c>
      <c r="U593" s="9" t="str">
        <f aca="false">IF(ISNA(VLOOKUP($A593,accuracy!$A:$B,1,0)), "no", "yes")</f>
        <v>no</v>
      </c>
      <c r="V593" s="9" t="e">
        <f aca="false" t="array" ref="V593:V593">INDEX(publications!$A$1:$A$1000, MATCH($B593, publications!$B$1:$B$1000, 0))</f>
        <v>#N/A</v>
      </c>
    </row>
    <row r="594" customFormat="false" ht="15" hidden="false" customHeight="false" outlineLevel="0" collapsed="false">
      <c r="A594" s="8" t="e">
        <f aca="false">CONCATENATE(VLOOKUP($B594,publications!$B:$D,3,0), ".", $C594)</f>
        <v>#N/A</v>
      </c>
      <c r="B594" s="8"/>
      <c r="C594" s="35" t="n">
        <f aca="false">COUNTIF(B$2:B594,B594)</f>
        <v>0</v>
      </c>
      <c r="D594" s="8"/>
      <c r="E594" s="8"/>
      <c r="F594" s="8"/>
      <c r="G594" s="8"/>
      <c r="H594" s="8"/>
      <c r="I594" s="8"/>
      <c r="J594" s="8"/>
      <c r="K594" s="8"/>
      <c r="L594" s="8"/>
      <c r="M594" s="38"/>
      <c r="N594" s="37"/>
      <c r="O594" s="8"/>
      <c r="P594" s="8"/>
      <c r="Q594" s="8"/>
      <c r="R594" s="8"/>
      <c r="S594" s="9" t="str">
        <f aca="false">IF(ISNA(VLOOKUP($A594,processing!$A:$B,1,0)), "no", "yes")</f>
        <v>no</v>
      </c>
      <c r="T594" s="9" t="str">
        <f aca="false">IF(ISNA(VLOOKUP($A594,outputs!$A:$B,1,0)), "no", "yes")</f>
        <v>no</v>
      </c>
      <c r="U594" s="9" t="str">
        <f aca="false">IF(ISNA(VLOOKUP($A594,accuracy!$A:$B,1,0)), "no", "yes")</f>
        <v>no</v>
      </c>
      <c r="V594" s="9" t="e">
        <f aca="false" t="array" ref="V594:V594">INDEX(publications!$A$1:$A$1000, MATCH($B594, publications!$B$1:$B$1000, 0))</f>
        <v>#N/A</v>
      </c>
    </row>
    <row r="595" customFormat="false" ht="15" hidden="false" customHeight="false" outlineLevel="0" collapsed="false">
      <c r="A595" s="8" t="e">
        <f aca="false">CONCATENATE(VLOOKUP($B595,publications!$B:$D,3,0), ".", $C595)</f>
        <v>#N/A</v>
      </c>
      <c r="B595" s="8"/>
      <c r="C595" s="35" t="n">
        <f aca="false">COUNTIF(B$2:B595,B595)</f>
        <v>0</v>
      </c>
      <c r="D595" s="8"/>
      <c r="E595" s="8"/>
      <c r="F595" s="8"/>
      <c r="G595" s="8"/>
      <c r="H595" s="8"/>
      <c r="I595" s="8"/>
      <c r="J595" s="8"/>
      <c r="K595" s="8"/>
      <c r="L595" s="8"/>
      <c r="M595" s="38"/>
      <c r="N595" s="37"/>
      <c r="O595" s="8"/>
      <c r="P595" s="8"/>
      <c r="Q595" s="8"/>
      <c r="R595" s="8"/>
      <c r="S595" s="9" t="str">
        <f aca="false">IF(ISNA(VLOOKUP($A595,processing!$A:$B,1,0)), "no", "yes")</f>
        <v>no</v>
      </c>
      <c r="T595" s="9" t="str">
        <f aca="false">IF(ISNA(VLOOKUP($A595,outputs!$A:$B,1,0)), "no", "yes")</f>
        <v>no</v>
      </c>
      <c r="U595" s="9" t="str">
        <f aca="false">IF(ISNA(VLOOKUP($A595,accuracy!$A:$B,1,0)), "no", "yes")</f>
        <v>no</v>
      </c>
      <c r="V595" s="9" t="e">
        <f aca="false" t="array" ref="V595:V595">INDEX(publications!$A$1:$A$1000, MATCH($B595, publications!$B$1:$B$1000, 0))</f>
        <v>#N/A</v>
      </c>
    </row>
    <row r="596" customFormat="false" ht="15" hidden="false" customHeight="false" outlineLevel="0" collapsed="false">
      <c r="A596" s="8" t="e">
        <f aca="false">CONCATENATE(VLOOKUP($B596,publications!$B:$D,3,0), ".", $C596)</f>
        <v>#N/A</v>
      </c>
      <c r="B596" s="8"/>
      <c r="C596" s="35" t="n">
        <f aca="false">COUNTIF(B$2:B596,B596)</f>
        <v>0</v>
      </c>
      <c r="D596" s="8"/>
      <c r="E596" s="8"/>
      <c r="F596" s="8"/>
      <c r="G596" s="8"/>
      <c r="H596" s="8"/>
      <c r="I596" s="8"/>
      <c r="J596" s="8"/>
      <c r="K596" s="8"/>
      <c r="L596" s="8"/>
      <c r="M596" s="38"/>
      <c r="N596" s="37"/>
      <c r="O596" s="8"/>
      <c r="P596" s="8"/>
      <c r="Q596" s="8"/>
      <c r="R596" s="8"/>
      <c r="S596" s="9" t="str">
        <f aca="false">IF(ISNA(VLOOKUP($A596,processing!$A:$B,1,0)), "no", "yes")</f>
        <v>no</v>
      </c>
      <c r="T596" s="9" t="str">
        <f aca="false">IF(ISNA(VLOOKUP($A596,outputs!$A:$B,1,0)), "no", "yes")</f>
        <v>no</v>
      </c>
      <c r="U596" s="9" t="str">
        <f aca="false">IF(ISNA(VLOOKUP($A596,accuracy!$A:$B,1,0)), "no", "yes")</f>
        <v>no</v>
      </c>
      <c r="V596" s="9" t="e">
        <f aca="false" t="array" ref="V596:V596">INDEX(publications!$A$1:$A$1000, MATCH($B596, publications!$B$1:$B$1000, 0))</f>
        <v>#N/A</v>
      </c>
    </row>
    <row r="597" customFormat="false" ht="15" hidden="false" customHeight="false" outlineLevel="0" collapsed="false">
      <c r="A597" s="8" t="e">
        <f aca="false">CONCATENATE(VLOOKUP($B597,publications!$B:$D,3,0), ".", $C597)</f>
        <v>#N/A</v>
      </c>
      <c r="B597" s="8"/>
      <c r="C597" s="35" t="n">
        <f aca="false">COUNTIF(B$2:B597,B597)</f>
        <v>0</v>
      </c>
      <c r="D597" s="8"/>
      <c r="E597" s="8"/>
      <c r="F597" s="8"/>
      <c r="G597" s="8"/>
      <c r="H597" s="8"/>
      <c r="I597" s="8"/>
      <c r="J597" s="8"/>
      <c r="K597" s="8"/>
      <c r="L597" s="8"/>
      <c r="M597" s="38"/>
      <c r="N597" s="37"/>
      <c r="O597" s="8"/>
      <c r="P597" s="8"/>
      <c r="Q597" s="8"/>
      <c r="R597" s="8"/>
      <c r="S597" s="9" t="str">
        <f aca="false">IF(ISNA(VLOOKUP($A597,processing!$A:$B,1,0)), "no", "yes")</f>
        <v>no</v>
      </c>
      <c r="T597" s="9" t="str">
        <f aca="false">IF(ISNA(VLOOKUP($A597,outputs!$A:$B,1,0)), "no", "yes")</f>
        <v>no</v>
      </c>
      <c r="U597" s="9" t="str">
        <f aca="false">IF(ISNA(VLOOKUP($A597,accuracy!$A:$B,1,0)), "no", "yes")</f>
        <v>no</v>
      </c>
      <c r="V597" s="9" t="e">
        <f aca="false" t="array" ref="V597:V597">INDEX(publications!$A$1:$A$1000, MATCH($B597, publications!$B$1:$B$1000, 0))</f>
        <v>#N/A</v>
      </c>
    </row>
    <row r="598" customFormat="false" ht="15" hidden="false" customHeight="false" outlineLevel="0" collapsed="false">
      <c r="A598" s="8" t="e">
        <f aca="false">CONCATENATE(VLOOKUP($B598,publications!$B:$D,3,0), ".", $C598)</f>
        <v>#N/A</v>
      </c>
      <c r="B598" s="8"/>
      <c r="C598" s="35" t="n">
        <f aca="false">COUNTIF(B$2:B598,B598)</f>
        <v>0</v>
      </c>
      <c r="D598" s="8"/>
      <c r="E598" s="8"/>
      <c r="F598" s="8"/>
      <c r="G598" s="8"/>
      <c r="H598" s="8"/>
      <c r="I598" s="8"/>
      <c r="J598" s="8"/>
      <c r="K598" s="8"/>
      <c r="L598" s="8"/>
      <c r="M598" s="38"/>
      <c r="N598" s="37"/>
      <c r="O598" s="8"/>
      <c r="P598" s="8"/>
      <c r="Q598" s="8"/>
      <c r="R598" s="8"/>
      <c r="S598" s="9" t="str">
        <f aca="false">IF(ISNA(VLOOKUP($A598,processing!$A:$B,1,0)), "no", "yes")</f>
        <v>no</v>
      </c>
      <c r="T598" s="9" t="str">
        <f aca="false">IF(ISNA(VLOOKUP($A598,outputs!$A:$B,1,0)), "no", "yes")</f>
        <v>no</v>
      </c>
      <c r="U598" s="9" t="str">
        <f aca="false">IF(ISNA(VLOOKUP($A598,accuracy!$A:$B,1,0)), "no", "yes")</f>
        <v>no</v>
      </c>
      <c r="V598" s="9" t="e">
        <f aca="false" t="array" ref="V598:V598">INDEX(publications!$A$1:$A$1000, MATCH($B598, publications!$B$1:$B$1000, 0))</f>
        <v>#N/A</v>
      </c>
    </row>
    <row r="599" customFormat="false" ht="15" hidden="false" customHeight="false" outlineLevel="0" collapsed="false">
      <c r="A599" s="8" t="e">
        <f aca="false">CONCATENATE(VLOOKUP($B599,publications!$B:$D,3,0), ".", $C599)</f>
        <v>#N/A</v>
      </c>
      <c r="B599" s="8"/>
      <c r="C599" s="35" t="n">
        <f aca="false">COUNTIF(B$2:B599,B599)</f>
        <v>0</v>
      </c>
      <c r="D599" s="8"/>
      <c r="E599" s="8"/>
      <c r="F599" s="8"/>
      <c r="G599" s="8"/>
      <c r="H599" s="8"/>
      <c r="I599" s="8"/>
      <c r="J599" s="8"/>
      <c r="K599" s="8"/>
      <c r="L599" s="8"/>
      <c r="M599" s="38"/>
      <c r="N599" s="37"/>
      <c r="O599" s="8"/>
      <c r="P599" s="8"/>
      <c r="Q599" s="8"/>
      <c r="R599" s="8"/>
      <c r="S599" s="9" t="str">
        <f aca="false">IF(ISNA(VLOOKUP($A599,processing!$A:$B,1,0)), "no", "yes")</f>
        <v>no</v>
      </c>
      <c r="T599" s="9" t="str">
        <f aca="false">IF(ISNA(VLOOKUP($A599,outputs!$A:$B,1,0)), "no", "yes")</f>
        <v>no</v>
      </c>
      <c r="U599" s="9" t="str">
        <f aca="false">IF(ISNA(VLOOKUP($A599,accuracy!$A:$B,1,0)), "no", "yes")</f>
        <v>no</v>
      </c>
      <c r="V599" s="9" t="e">
        <f aca="false" t="array" ref="V599:V599">INDEX(publications!$A$1:$A$1000, MATCH($B599, publications!$B$1:$B$1000, 0))</f>
        <v>#N/A</v>
      </c>
    </row>
    <row r="600" customFormat="false" ht="15" hidden="false" customHeight="false" outlineLevel="0" collapsed="false">
      <c r="A600" s="8" t="e">
        <f aca="false">CONCATENATE(VLOOKUP($B600,publications!$B:$D,3,0), ".", $C600)</f>
        <v>#N/A</v>
      </c>
      <c r="B600" s="8"/>
      <c r="C600" s="35" t="n">
        <f aca="false">COUNTIF(B$2:B600,B600)</f>
        <v>0</v>
      </c>
      <c r="D600" s="8"/>
      <c r="E600" s="8"/>
      <c r="F600" s="8"/>
      <c r="G600" s="8"/>
      <c r="H600" s="8"/>
      <c r="I600" s="8"/>
      <c r="J600" s="8"/>
      <c r="K600" s="8"/>
      <c r="L600" s="8"/>
      <c r="M600" s="38"/>
      <c r="N600" s="37"/>
      <c r="O600" s="8"/>
      <c r="P600" s="8"/>
      <c r="Q600" s="8"/>
      <c r="R600" s="8"/>
      <c r="S600" s="9" t="str">
        <f aca="false">IF(ISNA(VLOOKUP($A600,processing!$A:$B,1,0)), "no", "yes")</f>
        <v>no</v>
      </c>
      <c r="T600" s="9" t="str">
        <f aca="false">IF(ISNA(VLOOKUP($A600,outputs!$A:$B,1,0)), "no", "yes")</f>
        <v>no</v>
      </c>
      <c r="U600" s="9" t="str">
        <f aca="false">IF(ISNA(VLOOKUP($A600,accuracy!$A:$B,1,0)), "no", "yes")</f>
        <v>no</v>
      </c>
      <c r="V600" s="9" t="e">
        <f aca="false" t="array" ref="V600:V600">INDEX(publications!$A$1:$A$1000, MATCH($B600, publications!$B$1:$B$1000, 0))</f>
        <v>#N/A</v>
      </c>
    </row>
    <row r="601" customFormat="false" ht="15" hidden="false" customHeight="false" outlineLevel="0" collapsed="false">
      <c r="A601" s="8" t="e">
        <f aca="false">CONCATENATE(VLOOKUP($B601,publications!$B:$D,3,0), ".", $C601)</f>
        <v>#N/A</v>
      </c>
      <c r="B601" s="8"/>
      <c r="C601" s="35" t="n">
        <f aca="false">COUNTIF(B$2:B601,B601)</f>
        <v>0</v>
      </c>
      <c r="D601" s="8"/>
      <c r="E601" s="8"/>
      <c r="F601" s="8"/>
      <c r="G601" s="8"/>
      <c r="H601" s="8"/>
      <c r="I601" s="8"/>
      <c r="J601" s="8"/>
      <c r="K601" s="8"/>
      <c r="L601" s="8"/>
      <c r="M601" s="38"/>
      <c r="N601" s="37"/>
      <c r="O601" s="8"/>
      <c r="P601" s="8"/>
      <c r="Q601" s="8"/>
      <c r="R601" s="8"/>
      <c r="S601" s="9" t="str">
        <f aca="false">IF(ISNA(VLOOKUP($A601,processing!$A:$B,1,0)), "no", "yes")</f>
        <v>no</v>
      </c>
      <c r="T601" s="9" t="str">
        <f aca="false">IF(ISNA(VLOOKUP($A601,outputs!$A:$B,1,0)), "no", "yes")</f>
        <v>no</v>
      </c>
      <c r="U601" s="9" t="str">
        <f aca="false">IF(ISNA(VLOOKUP($A601,accuracy!$A:$B,1,0)), "no", "yes")</f>
        <v>no</v>
      </c>
      <c r="V601" s="9" t="e">
        <f aca="false" t="array" ref="V601:V601">INDEX(publications!$A$1:$A$1000, MATCH($B601, publications!$B$1:$B$1000, 0))</f>
        <v>#N/A</v>
      </c>
    </row>
    <row r="602" customFormat="false" ht="15" hidden="false" customHeight="false" outlineLevel="0" collapsed="false">
      <c r="A602" s="8" t="e">
        <f aca="false">CONCATENATE(VLOOKUP($B602,publications!$B:$D,3,0), ".", $C602)</f>
        <v>#N/A</v>
      </c>
      <c r="B602" s="8"/>
      <c r="C602" s="35" t="n">
        <f aca="false">COUNTIF(B$2:B602,B602)</f>
        <v>0</v>
      </c>
      <c r="D602" s="8"/>
      <c r="E602" s="8"/>
      <c r="F602" s="8"/>
      <c r="G602" s="8"/>
      <c r="H602" s="8"/>
      <c r="I602" s="8"/>
      <c r="J602" s="8"/>
      <c r="K602" s="8"/>
      <c r="L602" s="8"/>
      <c r="M602" s="38"/>
      <c r="N602" s="37"/>
      <c r="O602" s="8"/>
      <c r="P602" s="8"/>
      <c r="Q602" s="8"/>
      <c r="R602" s="8"/>
      <c r="S602" s="9" t="str">
        <f aca="false">IF(ISNA(VLOOKUP($A602,processing!$A:$B,1,0)), "no", "yes")</f>
        <v>no</v>
      </c>
      <c r="T602" s="9" t="str">
        <f aca="false">IF(ISNA(VLOOKUP($A602,outputs!$A:$B,1,0)), "no", "yes")</f>
        <v>no</v>
      </c>
      <c r="U602" s="9" t="str">
        <f aca="false">IF(ISNA(VLOOKUP($A602,accuracy!$A:$B,1,0)), "no", "yes")</f>
        <v>no</v>
      </c>
      <c r="V602" s="9" t="e">
        <f aca="false" t="array" ref="V602:V602">INDEX(publications!$A$1:$A$1000, MATCH($B602, publications!$B$1:$B$1000, 0))</f>
        <v>#N/A</v>
      </c>
    </row>
    <row r="603" customFormat="false" ht="15" hidden="false" customHeight="false" outlineLevel="0" collapsed="false">
      <c r="A603" s="8" t="e">
        <f aca="false">CONCATENATE(VLOOKUP($B603,publications!$B:$D,3,0), ".", $C603)</f>
        <v>#N/A</v>
      </c>
      <c r="B603" s="8"/>
      <c r="C603" s="35" t="n">
        <f aca="false">COUNTIF(B$2:B603,B603)</f>
        <v>0</v>
      </c>
      <c r="D603" s="8"/>
      <c r="E603" s="8"/>
      <c r="F603" s="8"/>
      <c r="G603" s="8"/>
      <c r="H603" s="8"/>
      <c r="I603" s="8"/>
      <c r="J603" s="8"/>
      <c r="K603" s="8"/>
      <c r="L603" s="8"/>
      <c r="M603" s="38"/>
      <c r="N603" s="37"/>
      <c r="O603" s="8"/>
      <c r="P603" s="8"/>
      <c r="Q603" s="8"/>
      <c r="R603" s="8"/>
      <c r="S603" s="9" t="str">
        <f aca="false">IF(ISNA(VLOOKUP($A603,processing!$A:$B,1,0)), "no", "yes")</f>
        <v>no</v>
      </c>
      <c r="T603" s="9" t="str">
        <f aca="false">IF(ISNA(VLOOKUP($A603,outputs!$A:$B,1,0)), "no", "yes")</f>
        <v>no</v>
      </c>
      <c r="U603" s="9" t="str">
        <f aca="false">IF(ISNA(VLOOKUP($A603,accuracy!$A:$B,1,0)), "no", "yes")</f>
        <v>no</v>
      </c>
      <c r="V603" s="9" t="e">
        <f aca="false" t="array" ref="V603:V603">INDEX(publications!$A$1:$A$1000, MATCH($B603, publications!$B$1:$B$1000, 0))</f>
        <v>#N/A</v>
      </c>
    </row>
    <row r="604" customFormat="false" ht="15" hidden="false" customHeight="false" outlineLevel="0" collapsed="false">
      <c r="A604" s="8" t="e">
        <f aca="false">CONCATENATE(VLOOKUP($B604,publications!$B:$D,3,0), ".", $C604)</f>
        <v>#N/A</v>
      </c>
      <c r="B604" s="8"/>
      <c r="C604" s="35" t="n">
        <f aca="false">COUNTIF(B$2:B604,B604)</f>
        <v>0</v>
      </c>
      <c r="D604" s="8"/>
      <c r="E604" s="8"/>
      <c r="F604" s="8"/>
      <c r="G604" s="8"/>
      <c r="H604" s="8"/>
      <c r="I604" s="8"/>
      <c r="J604" s="8"/>
      <c r="K604" s="8"/>
      <c r="L604" s="8"/>
      <c r="M604" s="38"/>
      <c r="N604" s="37"/>
      <c r="O604" s="8"/>
      <c r="P604" s="8"/>
      <c r="Q604" s="8"/>
      <c r="R604" s="8"/>
      <c r="S604" s="9" t="str">
        <f aca="false">IF(ISNA(VLOOKUP($A604,processing!$A:$B,1,0)), "no", "yes")</f>
        <v>no</v>
      </c>
      <c r="T604" s="9" t="str">
        <f aca="false">IF(ISNA(VLOOKUP($A604,outputs!$A:$B,1,0)), "no", "yes")</f>
        <v>no</v>
      </c>
      <c r="U604" s="9" t="str">
        <f aca="false">IF(ISNA(VLOOKUP($A604,accuracy!$A:$B,1,0)), "no", "yes")</f>
        <v>no</v>
      </c>
      <c r="V604" s="9" t="e">
        <f aca="false" t="array" ref="V604:V604">INDEX(publications!$A$1:$A$1000, MATCH($B604, publications!$B$1:$B$1000, 0))</f>
        <v>#N/A</v>
      </c>
    </row>
    <row r="605" customFormat="false" ht="15" hidden="false" customHeight="false" outlineLevel="0" collapsed="false">
      <c r="A605" s="8" t="e">
        <f aca="false">CONCATENATE(VLOOKUP($B605,publications!$B:$D,3,0), ".", $C605)</f>
        <v>#N/A</v>
      </c>
      <c r="B605" s="8"/>
      <c r="C605" s="35" t="n">
        <f aca="false">COUNTIF(B$2:B605,B605)</f>
        <v>0</v>
      </c>
      <c r="D605" s="8"/>
      <c r="E605" s="8"/>
      <c r="F605" s="8"/>
      <c r="G605" s="8"/>
      <c r="H605" s="8"/>
      <c r="I605" s="8"/>
      <c r="J605" s="8"/>
      <c r="K605" s="8"/>
      <c r="L605" s="8"/>
      <c r="M605" s="38"/>
      <c r="N605" s="37"/>
      <c r="O605" s="8"/>
      <c r="P605" s="8"/>
      <c r="Q605" s="8"/>
      <c r="R605" s="8"/>
      <c r="S605" s="9" t="str">
        <f aca="false">IF(ISNA(VLOOKUP($A605,processing!$A:$B,1,0)), "no", "yes")</f>
        <v>no</v>
      </c>
      <c r="T605" s="9" t="str">
        <f aca="false">IF(ISNA(VLOOKUP($A605,outputs!$A:$B,1,0)), "no", "yes")</f>
        <v>no</v>
      </c>
      <c r="U605" s="9" t="str">
        <f aca="false">IF(ISNA(VLOOKUP($A605,accuracy!$A:$B,1,0)), "no", "yes")</f>
        <v>no</v>
      </c>
      <c r="V605" s="9" t="e">
        <f aca="false" t="array" ref="V605:V605">INDEX(publications!$A$1:$A$1000, MATCH($B605, publications!$B$1:$B$1000, 0))</f>
        <v>#N/A</v>
      </c>
    </row>
    <row r="606" customFormat="false" ht="15" hidden="false" customHeight="false" outlineLevel="0" collapsed="false">
      <c r="A606" s="8" t="e">
        <f aca="false">CONCATENATE(VLOOKUP($B606,publications!$B:$D,3,0), ".", $C606)</f>
        <v>#N/A</v>
      </c>
      <c r="B606" s="8"/>
      <c r="C606" s="35" t="n">
        <f aca="false">COUNTIF(B$2:B606,B606)</f>
        <v>0</v>
      </c>
      <c r="D606" s="8"/>
      <c r="E606" s="8"/>
      <c r="F606" s="8"/>
      <c r="G606" s="8"/>
      <c r="H606" s="8"/>
      <c r="I606" s="8"/>
      <c r="J606" s="8"/>
      <c r="K606" s="8"/>
      <c r="L606" s="8"/>
      <c r="M606" s="38"/>
      <c r="N606" s="37"/>
      <c r="O606" s="8"/>
      <c r="P606" s="8"/>
      <c r="Q606" s="8"/>
      <c r="R606" s="8"/>
      <c r="S606" s="9" t="str">
        <f aca="false">IF(ISNA(VLOOKUP($A606,processing!$A:$B,1,0)), "no", "yes")</f>
        <v>no</v>
      </c>
      <c r="T606" s="9" t="str">
        <f aca="false">IF(ISNA(VLOOKUP($A606,outputs!$A:$B,1,0)), "no", "yes")</f>
        <v>no</v>
      </c>
      <c r="U606" s="9" t="str">
        <f aca="false">IF(ISNA(VLOOKUP($A606,accuracy!$A:$B,1,0)), "no", "yes")</f>
        <v>no</v>
      </c>
      <c r="V606" s="9" t="e">
        <f aca="false" t="array" ref="V606:V606">INDEX(publications!$A$1:$A$1000, MATCH($B606, publications!$B$1:$B$1000, 0))</f>
        <v>#N/A</v>
      </c>
    </row>
    <row r="607" customFormat="false" ht="15" hidden="false" customHeight="false" outlineLevel="0" collapsed="false">
      <c r="A607" s="8" t="e">
        <f aca="false">CONCATENATE(VLOOKUP($B607,publications!$B:$D,3,0), ".", $C607)</f>
        <v>#N/A</v>
      </c>
      <c r="B607" s="8"/>
      <c r="C607" s="35" t="n">
        <f aca="false">COUNTIF(B$2:B607,B607)</f>
        <v>0</v>
      </c>
      <c r="D607" s="8"/>
      <c r="E607" s="8"/>
      <c r="F607" s="8"/>
      <c r="G607" s="8"/>
      <c r="H607" s="8"/>
      <c r="I607" s="8"/>
      <c r="J607" s="8"/>
      <c r="K607" s="8"/>
      <c r="L607" s="8"/>
      <c r="M607" s="38"/>
      <c r="N607" s="37"/>
      <c r="O607" s="8"/>
      <c r="P607" s="8"/>
      <c r="Q607" s="8"/>
      <c r="R607" s="8"/>
      <c r="S607" s="9" t="str">
        <f aca="false">IF(ISNA(VLOOKUP($A607,processing!$A:$B,1,0)), "no", "yes")</f>
        <v>no</v>
      </c>
      <c r="T607" s="9" t="str">
        <f aca="false">IF(ISNA(VLOOKUP($A607,outputs!$A:$B,1,0)), "no", "yes")</f>
        <v>no</v>
      </c>
      <c r="U607" s="9" t="str">
        <f aca="false">IF(ISNA(VLOOKUP($A607,accuracy!$A:$B,1,0)), "no", "yes")</f>
        <v>no</v>
      </c>
      <c r="V607" s="9" t="e">
        <f aca="false" t="array" ref="V607:V607">INDEX(publications!$A$1:$A$1000, MATCH($B607, publications!$B$1:$B$1000, 0))</f>
        <v>#N/A</v>
      </c>
    </row>
    <row r="608" customFormat="false" ht="15" hidden="false" customHeight="false" outlineLevel="0" collapsed="false">
      <c r="A608" s="8" t="e">
        <f aca="false">CONCATENATE(VLOOKUP($B608,publications!$B:$D,3,0), ".", $C608)</f>
        <v>#N/A</v>
      </c>
      <c r="B608" s="8"/>
      <c r="C608" s="35" t="n">
        <f aca="false">COUNTIF(B$2:B608,B608)</f>
        <v>0</v>
      </c>
      <c r="D608" s="8"/>
      <c r="E608" s="8"/>
      <c r="F608" s="8"/>
      <c r="G608" s="8"/>
      <c r="H608" s="8"/>
      <c r="I608" s="8"/>
      <c r="J608" s="8"/>
      <c r="K608" s="8"/>
      <c r="L608" s="8"/>
      <c r="M608" s="38"/>
      <c r="N608" s="37"/>
      <c r="O608" s="8"/>
      <c r="P608" s="8"/>
      <c r="Q608" s="8"/>
      <c r="R608" s="8"/>
      <c r="S608" s="9" t="str">
        <f aca="false">IF(ISNA(VLOOKUP($A608,processing!$A:$B,1,0)), "no", "yes")</f>
        <v>no</v>
      </c>
      <c r="T608" s="9" t="str">
        <f aca="false">IF(ISNA(VLOOKUP($A608,outputs!$A:$B,1,0)), "no", "yes")</f>
        <v>no</v>
      </c>
      <c r="U608" s="9" t="str">
        <f aca="false">IF(ISNA(VLOOKUP($A608,accuracy!$A:$B,1,0)), "no", "yes")</f>
        <v>no</v>
      </c>
      <c r="V608" s="9" t="e">
        <f aca="false" t="array" ref="V608:V608">INDEX(publications!$A$1:$A$1000, MATCH($B608, publications!$B$1:$B$1000, 0))</f>
        <v>#N/A</v>
      </c>
    </row>
    <row r="609" customFormat="false" ht="15" hidden="false" customHeight="false" outlineLevel="0" collapsed="false">
      <c r="A609" s="8" t="e">
        <f aca="false">CONCATENATE(VLOOKUP($B609,publications!$B:$D,3,0), ".", $C609)</f>
        <v>#N/A</v>
      </c>
      <c r="B609" s="8"/>
      <c r="C609" s="35" t="n">
        <f aca="false">COUNTIF(B$2:B609,B609)</f>
        <v>0</v>
      </c>
      <c r="D609" s="8"/>
      <c r="E609" s="8"/>
      <c r="F609" s="8"/>
      <c r="G609" s="8"/>
      <c r="H609" s="8"/>
      <c r="I609" s="8"/>
      <c r="J609" s="8"/>
      <c r="K609" s="8"/>
      <c r="L609" s="8"/>
      <c r="M609" s="38"/>
      <c r="N609" s="37"/>
      <c r="O609" s="8"/>
      <c r="P609" s="8"/>
      <c r="Q609" s="8"/>
      <c r="R609" s="8"/>
      <c r="S609" s="9" t="str">
        <f aca="false">IF(ISNA(VLOOKUP($A609,processing!$A:$B,1,0)), "no", "yes")</f>
        <v>no</v>
      </c>
      <c r="T609" s="9" t="str">
        <f aca="false">IF(ISNA(VLOOKUP($A609,outputs!$A:$B,1,0)), "no", "yes")</f>
        <v>no</v>
      </c>
      <c r="U609" s="9" t="str">
        <f aca="false">IF(ISNA(VLOOKUP($A609,accuracy!$A:$B,1,0)), "no", "yes")</f>
        <v>no</v>
      </c>
      <c r="V609" s="9" t="e">
        <f aca="false" t="array" ref="V609:V609">INDEX(publications!$A$1:$A$1000, MATCH($B609, publications!$B$1:$B$1000, 0))</f>
        <v>#N/A</v>
      </c>
    </row>
    <row r="610" customFormat="false" ht="15" hidden="false" customHeight="false" outlineLevel="0" collapsed="false">
      <c r="A610" s="8" t="e">
        <f aca="false">CONCATENATE(VLOOKUP($B610,publications!$B:$D,3,0), ".", $C610)</f>
        <v>#N/A</v>
      </c>
      <c r="B610" s="8"/>
      <c r="C610" s="35" t="n">
        <f aca="false">COUNTIF(B$2:B610,B610)</f>
        <v>0</v>
      </c>
      <c r="D610" s="8"/>
      <c r="E610" s="8"/>
      <c r="F610" s="8"/>
      <c r="G610" s="8"/>
      <c r="H610" s="8"/>
      <c r="I610" s="8"/>
      <c r="J610" s="8"/>
      <c r="K610" s="8"/>
      <c r="L610" s="8"/>
      <c r="M610" s="38"/>
      <c r="N610" s="37"/>
      <c r="O610" s="8"/>
      <c r="P610" s="8"/>
      <c r="Q610" s="8"/>
      <c r="R610" s="8"/>
      <c r="S610" s="9" t="str">
        <f aca="false">IF(ISNA(VLOOKUP($A610,processing!$A:$B,1,0)), "no", "yes")</f>
        <v>no</v>
      </c>
      <c r="T610" s="9" t="str">
        <f aca="false">IF(ISNA(VLOOKUP($A610,outputs!$A:$B,1,0)), "no", "yes")</f>
        <v>no</v>
      </c>
      <c r="U610" s="9" t="str">
        <f aca="false">IF(ISNA(VLOOKUP($A610,accuracy!$A:$B,1,0)), "no", "yes")</f>
        <v>no</v>
      </c>
      <c r="V610" s="9" t="e">
        <f aca="false" t="array" ref="V610:V610">INDEX(publications!$A$1:$A$1000, MATCH($B610, publications!$B$1:$B$1000, 0))</f>
        <v>#N/A</v>
      </c>
    </row>
    <row r="611" customFormat="false" ht="15" hidden="false" customHeight="false" outlineLevel="0" collapsed="false">
      <c r="A611" s="8" t="e">
        <f aca="false">CONCATENATE(VLOOKUP($B611,publications!$B:$D,3,0), ".", $C611)</f>
        <v>#N/A</v>
      </c>
      <c r="B611" s="8"/>
      <c r="C611" s="35" t="n">
        <f aca="false">COUNTIF(B$2:B611,B611)</f>
        <v>0</v>
      </c>
      <c r="D611" s="8"/>
      <c r="E611" s="8"/>
      <c r="F611" s="8"/>
      <c r="G611" s="8"/>
      <c r="H611" s="8"/>
      <c r="I611" s="8"/>
      <c r="J611" s="8"/>
      <c r="K611" s="8"/>
      <c r="L611" s="8"/>
      <c r="M611" s="38"/>
      <c r="N611" s="37"/>
      <c r="O611" s="8"/>
      <c r="P611" s="8"/>
      <c r="Q611" s="8"/>
      <c r="R611" s="8"/>
      <c r="S611" s="9" t="str">
        <f aca="false">IF(ISNA(VLOOKUP($A611,processing!$A:$B,1,0)), "no", "yes")</f>
        <v>no</v>
      </c>
      <c r="T611" s="9" t="str">
        <f aca="false">IF(ISNA(VLOOKUP($A611,outputs!$A:$B,1,0)), "no", "yes")</f>
        <v>no</v>
      </c>
      <c r="U611" s="9" t="str">
        <f aca="false">IF(ISNA(VLOOKUP($A611,accuracy!$A:$B,1,0)), "no", "yes")</f>
        <v>no</v>
      </c>
      <c r="V611" s="9" t="e">
        <f aca="false" t="array" ref="V611:V611">INDEX(publications!$A$1:$A$1000, MATCH($B611, publications!$B$1:$B$1000, 0))</f>
        <v>#N/A</v>
      </c>
    </row>
    <row r="612" customFormat="false" ht="15" hidden="false" customHeight="false" outlineLevel="0" collapsed="false">
      <c r="A612" s="8" t="e">
        <f aca="false">CONCATENATE(VLOOKUP($B612,publications!$B:$D,3,0), ".", $C612)</f>
        <v>#N/A</v>
      </c>
      <c r="B612" s="8"/>
      <c r="C612" s="35" t="n">
        <f aca="false">COUNTIF(B$2:B612,B612)</f>
        <v>0</v>
      </c>
      <c r="D612" s="8"/>
      <c r="E612" s="8"/>
      <c r="F612" s="8"/>
      <c r="G612" s="8"/>
      <c r="H612" s="8"/>
      <c r="I612" s="8"/>
      <c r="J612" s="8"/>
      <c r="K612" s="8"/>
      <c r="L612" s="8"/>
      <c r="M612" s="38"/>
      <c r="N612" s="37"/>
      <c r="O612" s="8"/>
      <c r="P612" s="8"/>
      <c r="Q612" s="8"/>
      <c r="R612" s="8"/>
      <c r="S612" s="9" t="str">
        <f aca="false">IF(ISNA(VLOOKUP($A612,processing!$A:$B,1,0)), "no", "yes")</f>
        <v>no</v>
      </c>
      <c r="T612" s="9" t="str">
        <f aca="false">IF(ISNA(VLOOKUP($A612,outputs!$A:$B,1,0)), "no", "yes")</f>
        <v>no</v>
      </c>
      <c r="U612" s="9" t="str">
        <f aca="false">IF(ISNA(VLOOKUP($A612,accuracy!$A:$B,1,0)), "no", "yes")</f>
        <v>no</v>
      </c>
      <c r="V612" s="9" t="e">
        <f aca="false" t="array" ref="V612:V612">INDEX(publications!$A$1:$A$1000, MATCH($B612, publications!$B$1:$B$1000, 0))</f>
        <v>#N/A</v>
      </c>
    </row>
    <row r="613" customFormat="false" ht="15" hidden="false" customHeight="false" outlineLevel="0" collapsed="false">
      <c r="A613" s="8" t="e">
        <f aca="false">CONCATENATE(VLOOKUP($B613,publications!$B:$D,3,0), ".", $C613)</f>
        <v>#N/A</v>
      </c>
      <c r="B613" s="8"/>
      <c r="C613" s="35" t="n">
        <f aca="false">COUNTIF(B$2:B613,B613)</f>
        <v>0</v>
      </c>
      <c r="D613" s="8"/>
      <c r="E613" s="8"/>
      <c r="F613" s="8"/>
      <c r="G613" s="8"/>
      <c r="H613" s="8"/>
      <c r="I613" s="8"/>
      <c r="J613" s="8"/>
      <c r="K613" s="8"/>
      <c r="L613" s="8"/>
      <c r="M613" s="38"/>
      <c r="N613" s="37"/>
      <c r="O613" s="8"/>
      <c r="P613" s="8"/>
      <c r="Q613" s="8"/>
      <c r="R613" s="8"/>
      <c r="S613" s="9" t="str">
        <f aca="false">IF(ISNA(VLOOKUP($A613,processing!$A:$B,1,0)), "no", "yes")</f>
        <v>no</v>
      </c>
      <c r="T613" s="9" t="str">
        <f aca="false">IF(ISNA(VLOOKUP($A613,outputs!$A:$B,1,0)), "no", "yes")</f>
        <v>no</v>
      </c>
      <c r="U613" s="9" t="str">
        <f aca="false">IF(ISNA(VLOOKUP($A613,accuracy!$A:$B,1,0)), "no", "yes")</f>
        <v>no</v>
      </c>
      <c r="V613" s="9" t="e">
        <f aca="false" t="array" ref="V613:V613">INDEX(publications!$A$1:$A$1000, MATCH($B613, publications!$B$1:$B$1000, 0))</f>
        <v>#N/A</v>
      </c>
    </row>
    <row r="614" customFormat="false" ht="15" hidden="false" customHeight="false" outlineLevel="0" collapsed="false">
      <c r="A614" s="8" t="e">
        <f aca="false">CONCATENATE(VLOOKUP($B614,publications!$B:$D,3,0), ".", $C614)</f>
        <v>#N/A</v>
      </c>
      <c r="B614" s="8"/>
      <c r="C614" s="35" t="n">
        <f aca="false">COUNTIF(B$2:B614,B614)</f>
        <v>0</v>
      </c>
      <c r="D614" s="8"/>
      <c r="E614" s="8"/>
      <c r="F614" s="8"/>
      <c r="G614" s="8"/>
      <c r="H614" s="8"/>
      <c r="I614" s="8"/>
      <c r="J614" s="8"/>
      <c r="K614" s="8"/>
      <c r="L614" s="8"/>
      <c r="M614" s="38"/>
      <c r="N614" s="37"/>
      <c r="O614" s="8"/>
      <c r="P614" s="8"/>
      <c r="Q614" s="8"/>
      <c r="R614" s="8"/>
      <c r="S614" s="9" t="str">
        <f aca="false">IF(ISNA(VLOOKUP($A614,processing!$A:$B,1,0)), "no", "yes")</f>
        <v>no</v>
      </c>
      <c r="T614" s="9" t="str">
        <f aca="false">IF(ISNA(VLOOKUP($A614,outputs!$A:$B,1,0)), "no", "yes")</f>
        <v>no</v>
      </c>
      <c r="U614" s="9" t="str">
        <f aca="false">IF(ISNA(VLOOKUP($A614,accuracy!$A:$B,1,0)), "no", "yes")</f>
        <v>no</v>
      </c>
      <c r="V614" s="9" t="e">
        <f aca="false" t="array" ref="V614:V614">INDEX(publications!$A$1:$A$1000, MATCH($B614, publications!$B$1:$B$1000, 0))</f>
        <v>#N/A</v>
      </c>
    </row>
    <row r="615" customFormat="false" ht="15" hidden="false" customHeight="false" outlineLevel="0" collapsed="false">
      <c r="A615" s="8" t="e">
        <f aca="false">CONCATENATE(VLOOKUP($B615,publications!$B:$D,3,0), ".", $C615)</f>
        <v>#N/A</v>
      </c>
      <c r="B615" s="8"/>
      <c r="C615" s="35" t="n">
        <f aca="false">COUNTIF(B$2:B615,B615)</f>
        <v>0</v>
      </c>
      <c r="D615" s="8"/>
      <c r="E615" s="8"/>
      <c r="F615" s="8"/>
      <c r="G615" s="8"/>
      <c r="H615" s="8"/>
      <c r="I615" s="8"/>
      <c r="J615" s="8"/>
      <c r="K615" s="8"/>
      <c r="L615" s="8"/>
      <c r="M615" s="38"/>
      <c r="N615" s="37"/>
      <c r="O615" s="8"/>
      <c r="P615" s="8"/>
      <c r="Q615" s="8"/>
      <c r="R615" s="8"/>
      <c r="S615" s="9" t="str">
        <f aca="false">IF(ISNA(VLOOKUP($A615,processing!$A:$B,1,0)), "no", "yes")</f>
        <v>no</v>
      </c>
      <c r="T615" s="9" t="str">
        <f aca="false">IF(ISNA(VLOOKUP($A615,outputs!$A:$B,1,0)), "no", "yes")</f>
        <v>no</v>
      </c>
      <c r="U615" s="9" t="str">
        <f aca="false">IF(ISNA(VLOOKUP($A615,accuracy!$A:$B,1,0)), "no", "yes")</f>
        <v>no</v>
      </c>
      <c r="V615" s="9" t="e">
        <f aca="false" t="array" ref="V615:V615">INDEX(publications!$A$1:$A$1000, MATCH($B615, publications!$B$1:$B$1000, 0))</f>
        <v>#N/A</v>
      </c>
    </row>
    <row r="616" customFormat="false" ht="15" hidden="false" customHeight="false" outlineLevel="0" collapsed="false">
      <c r="A616" s="8" t="e">
        <f aca="false">CONCATENATE(VLOOKUP($B616,publications!$B:$D,3,0), ".", $C616)</f>
        <v>#N/A</v>
      </c>
      <c r="B616" s="8"/>
      <c r="C616" s="35" t="n">
        <f aca="false">COUNTIF(B$2:B616,B616)</f>
        <v>0</v>
      </c>
      <c r="D616" s="8"/>
      <c r="E616" s="8"/>
      <c r="F616" s="8"/>
      <c r="G616" s="8"/>
      <c r="H616" s="8"/>
      <c r="I616" s="8"/>
      <c r="J616" s="8"/>
      <c r="K616" s="8"/>
      <c r="L616" s="8"/>
      <c r="M616" s="38"/>
      <c r="N616" s="37"/>
      <c r="O616" s="8"/>
      <c r="P616" s="8"/>
      <c r="Q616" s="8"/>
      <c r="R616" s="8"/>
      <c r="S616" s="9" t="str">
        <f aca="false">IF(ISNA(VLOOKUP($A616,processing!$A:$B,1,0)), "no", "yes")</f>
        <v>no</v>
      </c>
      <c r="T616" s="9" t="str">
        <f aca="false">IF(ISNA(VLOOKUP($A616,outputs!$A:$B,1,0)), "no", "yes")</f>
        <v>no</v>
      </c>
      <c r="U616" s="9" t="str">
        <f aca="false">IF(ISNA(VLOOKUP($A616,accuracy!$A:$B,1,0)), "no", "yes")</f>
        <v>no</v>
      </c>
      <c r="V616" s="9" t="e">
        <f aca="false" t="array" ref="V616:V616">INDEX(publications!$A$1:$A$1000, MATCH($B616, publications!$B$1:$B$1000, 0))</f>
        <v>#N/A</v>
      </c>
    </row>
    <row r="617" customFormat="false" ht="15" hidden="false" customHeight="false" outlineLevel="0" collapsed="false">
      <c r="A617" s="8" t="e">
        <f aca="false">CONCATENATE(VLOOKUP($B617,publications!$B:$D,3,0), ".", $C617)</f>
        <v>#N/A</v>
      </c>
      <c r="B617" s="8"/>
      <c r="C617" s="35" t="n">
        <f aca="false">COUNTIF(B$2:B617,B617)</f>
        <v>0</v>
      </c>
      <c r="D617" s="8"/>
      <c r="E617" s="8"/>
      <c r="F617" s="8"/>
      <c r="G617" s="8"/>
      <c r="H617" s="8"/>
      <c r="I617" s="8"/>
      <c r="J617" s="8"/>
      <c r="K617" s="8"/>
      <c r="L617" s="8"/>
      <c r="M617" s="38"/>
      <c r="N617" s="37"/>
      <c r="O617" s="8"/>
      <c r="P617" s="8"/>
      <c r="Q617" s="8"/>
      <c r="R617" s="8"/>
      <c r="S617" s="9" t="str">
        <f aca="false">IF(ISNA(VLOOKUP($A617,processing!$A:$B,1,0)), "no", "yes")</f>
        <v>no</v>
      </c>
      <c r="T617" s="9" t="str">
        <f aca="false">IF(ISNA(VLOOKUP($A617,outputs!$A:$B,1,0)), "no", "yes")</f>
        <v>no</v>
      </c>
      <c r="U617" s="9" t="str">
        <f aca="false">IF(ISNA(VLOOKUP($A617,accuracy!$A:$B,1,0)), "no", "yes")</f>
        <v>no</v>
      </c>
      <c r="V617" s="9" t="e">
        <f aca="false" t="array" ref="V617:V617">INDEX(publications!$A$1:$A$1000, MATCH($B617, publications!$B$1:$B$1000, 0))</f>
        <v>#N/A</v>
      </c>
    </row>
    <row r="618" customFormat="false" ht="15" hidden="false" customHeight="false" outlineLevel="0" collapsed="false">
      <c r="A618" s="8" t="e">
        <f aca="false">CONCATENATE(VLOOKUP($B618,publications!$B:$D,3,0), ".", $C618)</f>
        <v>#N/A</v>
      </c>
      <c r="B618" s="8"/>
      <c r="C618" s="35" t="n">
        <f aca="false">COUNTIF(B$2:B618,B618)</f>
        <v>0</v>
      </c>
      <c r="D618" s="8"/>
      <c r="E618" s="8"/>
      <c r="F618" s="8"/>
      <c r="G618" s="8"/>
      <c r="H618" s="8"/>
      <c r="I618" s="8"/>
      <c r="J618" s="8"/>
      <c r="K618" s="8"/>
      <c r="L618" s="8"/>
      <c r="M618" s="38"/>
      <c r="N618" s="37"/>
      <c r="O618" s="8"/>
      <c r="P618" s="8"/>
      <c r="Q618" s="8"/>
      <c r="R618" s="8"/>
      <c r="S618" s="9" t="str">
        <f aca="false">IF(ISNA(VLOOKUP($A618,processing!$A:$B,1,0)), "no", "yes")</f>
        <v>no</v>
      </c>
      <c r="T618" s="9" t="str">
        <f aca="false">IF(ISNA(VLOOKUP($A618,outputs!$A:$B,1,0)), "no", "yes")</f>
        <v>no</v>
      </c>
      <c r="U618" s="9" t="str">
        <f aca="false">IF(ISNA(VLOOKUP($A618,accuracy!$A:$B,1,0)), "no", "yes")</f>
        <v>no</v>
      </c>
      <c r="V618" s="9" t="e">
        <f aca="false" t="array" ref="V618:V618">INDEX(publications!$A$1:$A$1000, MATCH($B618, publications!$B$1:$B$1000, 0))</f>
        <v>#N/A</v>
      </c>
    </row>
    <row r="619" customFormat="false" ht="15" hidden="false" customHeight="false" outlineLevel="0" collapsed="false">
      <c r="A619" s="8" t="e">
        <f aca="false">CONCATENATE(VLOOKUP($B619,publications!$B:$D,3,0), ".", $C619)</f>
        <v>#N/A</v>
      </c>
      <c r="B619" s="8"/>
      <c r="C619" s="35" t="n">
        <f aca="false">COUNTIF(B$2:B619,B619)</f>
        <v>0</v>
      </c>
      <c r="D619" s="8"/>
      <c r="E619" s="8"/>
      <c r="F619" s="8"/>
      <c r="G619" s="8"/>
      <c r="H619" s="8"/>
      <c r="I619" s="8"/>
      <c r="J619" s="8"/>
      <c r="K619" s="8"/>
      <c r="L619" s="8"/>
      <c r="M619" s="38"/>
      <c r="N619" s="37"/>
      <c r="O619" s="8"/>
      <c r="P619" s="8"/>
      <c r="Q619" s="8"/>
      <c r="R619" s="8"/>
      <c r="S619" s="9" t="str">
        <f aca="false">IF(ISNA(VLOOKUP($A619,processing!$A:$B,1,0)), "no", "yes")</f>
        <v>no</v>
      </c>
      <c r="T619" s="9" t="str">
        <f aca="false">IF(ISNA(VLOOKUP($A619,outputs!$A:$B,1,0)), "no", "yes")</f>
        <v>no</v>
      </c>
      <c r="U619" s="9" t="str">
        <f aca="false">IF(ISNA(VLOOKUP($A619,accuracy!$A:$B,1,0)), "no", "yes")</f>
        <v>no</v>
      </c>
      <c r="V619" s="9" t="e">
        <f aca="false" t="array" ref="V619:V619">INDEX(publications!$A$1:$A$1000, MATCH($B619, publications!$B$1:$B$1000, 0))</f>
        <v>#N/A</v>
      </c>
    </row>
    <row r="620" customFormat="false" ht="15" hidden="false" customHeight="false" outlineLevel="0" collapsed="false">
      <c r="A620" s="8" t="e">
        <f aca="false">CONCATENATE(VLOOKUP($B620,publications!$B:$D,3,0), ".", $C620)</f>
        <v>#N/A</v>
      </c>
      <c r="B620" s="8"/>
      <c r="C620" s="35" t="n">
        <f aca="false">COUNTIF(B$2:B620,B620)</f>
        <v>0</v>
      </c>
      <c r="D620" s="8"/>
      <c r="E620" s="8"/>
      <c r="F620" s="8"/>
      <c r="G620" s="8"/>
      <c r="H620" s="8"/>
      <c r="I620" s="8"/>
      <c r="J620" s="8"/>
      <c r="K620" s="8"/>
      <c r="L620" s="8"/>
      <c r="M620" s="38"/>
      <c r="N620" s="37"/>
      <c r="O620" s="8"/>
      <c r="P620" s="8"/>
      <c r="Q620" s="8"/>
      <c r="R620" s="8"/>
      <c r="S620" s="9" t="str">
        <f aca="false">IF(ISNA(VLOOKUP($A620,processing!$A:$B,1,0)), "no", "yes")</f>
        <v>no</v>
      </c>
      <c r="T620" s="9" t="str">
        <f aca="false">IF(ISNA(VLOOKUP($A620,outputs!$A:$B,1,0)), "no", "yes")</f>
        <v>no</v>
      </c>
      <c r="U620" s="9" t="str">
        <f aca="false">IF(ISNA(VLOOKUP($A620,accuracy!$A:$B,1,0)), "no", "yes")</f>
        <v>no</v>
      </c>
      <c r="V620" s="9" t="e">
        <f aca="false" t="array" ref="V620:V620">INDEX(publications!$A$1:$A$1000, MATCH($B620, publications!$B$1:$B$1000, 0))</f>
        <v>#N/A</v>
      </c>
    </row>
    <row r="621" customFormat="false" ht="15" hidden="false" customHeight="false" outlineLevel="0" collapsed="false">
      <c r="A621" s="8" t="e">
        <f aca="false">CONCATENATE(VLOOKUP($B621,publications!$B:$D,3,0), ".", $C621)</f>
        <v>#N/A</v>
      </c>
      <c r="B621" s="8"/>
      <c r="C621" s="35" t="n">
        <f aca="false">COUNTIF(B$2:B621,B621)</f>
        <v>0</v>
      </c>
      <c r="D621" s="8"/>
      <c r="E621" s="8"/>
      <c r="F621" s="8"/>
      <c r="G621" s="8"/>
      <c r="H621" s="8"/>
      <c r="I621" s="8"/>
      <c r="J621" s="8"/>
      <c r="K621" s="8"/>
      <c r="L621" s="8"/>
      <c r="M621" s="38"/>
      <c r="N621" s="37"/>
      <c r="O621" s="8"/>
      <c r="P621" s="8"/>
      <c r="Q621" s="8"/>
      <c r="R621" s="8"/>
      <c r="S621" s="9" t="str">
        <f aca="false">IF(ISNA(VLOOKUP($A621,processing!$A:$B,1,0)), "no", "yes")</f>
        <v>no</v>
      </c>
      <c r="T621" s="9" t="str">
        <f aca="false">IF(ISNA(VLOOKUP($A621,outputs!$A:$B,1,0)), "no", "yes")</f>
        <v>no</v>
      </c>
      <c r="U621" s="9" t="str">
        <f aca="false">IF(ISNA(VLOOKUP($A621,accuracy!$A:$B,1,0)), "no", "yes")</f>
        <v>no</v>
      </c>
      <c r="V621" s="9" t="e">
        <f aca="false" t="array" ref="V621:V621">INDEX(publications!$A$1:$A$1000, MATCH($B621, publications!$B$1:$B$1000, 0))</f>
        <v>#N/A</v>
      </c>
    </row>
    <row r="622" customFormat="false" ht="15" hidden="false" customHeight="false" outlineLevel="0" collapsed="false">
      <c r="A622" s="8" t="e">
        <f aca="false">CONCATENATE(VLOOKUP($B622,publications!$B:$D,3,0), ".", $C622)</f>
        <v>#N/A</v>
      </c>
      <c r="B622" s="8"/>
      <c r="C622" s="35" t="n">
        <f aca="false">COUNTIF(B$2:B622,B622)</f>
        <v>0</v>
      </c>
      <c r="D622" s="8"/>
      <c r="E622" s="8"/>
      <c r="F622" s="8"/>
      <c r="G622" s="8"/>
      <c r="H622" s="8"/>
      <c r="I622" s="8"/>
      <c r="J622" s="8"/>
      <c r="K622" s="8"/>
      <c r="L622" s="8"/>
      <c r="M622" s="38"/>
      <c r="N622" s="37"/>
      <c r="O622" s="8"/>
      <c r="P622" s="8"/>
      <c r="Q622" s="8"/>
      <c r="R622" s="8"/>
      <c r="S622" s="9" t="str">
        <f aca="false">IF(ISNA(VLOOKUP($A622,processing!$A:$B,1,0)), "no", "yes")</f>
        <v>no</v>
      </c>
      <c r="T622" s="9" t="str">
        <f aca="false">IF(ISNA(VLOOKUP($A622,outputs!$A:$B,1,0)), "no", "yes")</f>
        <v>no</v>
      </c>
      <c r="U622" s="9" t="str">
        <f aca="false">IF(ISNA(VLOOKUP($A622,accuracy!$A:$B,1,0)), "no", "yes")</f>
        <v>no</v>
      </c>
      <c r="V622" s="9" t="e">
        <f aca="false" t="array" ref="V622:V622">INDEX(publications!$A$1:$A$1000, MATCH($B622, publications!$B$1:$B$1000, 0))</f>
        <v>#N/A</v>
      </c>
    </row>
    <row r="623" customFormat="false" ht="15" hidden="false" customHeight="false" outlineLevel="0" collapsed="false">
      <c r="A623" s="8" t="e">
        <f aca="false">CONCATENATE(VLOOKUP($B623,publications!$B:$D,3,0), ".", $C623)</f>
        <v>#N/A</v>
      </c>
      <c r="B623" s="8"/>
      <c r="C623" s="35" t="n">
        <f aca="false">COUNTIF(B$2:B623,B623)</f>
        <v>0</v>
      </c>
      <c r="D623" s="8"/>
      <c r="E623" s="8"/>
      <c r="F623" s="8"/>
      <c r="G623" s="8"/>
      <c r="H623" s="8"/>
      <c r="I623" s="8"/>
      <c r="J623" s="8"/>
      <c r="K623" s="8"/>
      <c r="L623" s="8"/>
      <c r="M623" s="38"/>
      <c r="N623" s="37"/>
      <c r="O623" s="8"/>
      <c r="P623" s="8"/>
      <c r="Q623" s="8"/>
      <c r="R623" s="8"/>
      <c r="S623" s="9" t="str">
        <f aca="false">IF(ISNA(VLOOKUP($A623,processing!$A:$B,1,0)), "no", "yes")</f>
        <v>no</v>
      </c>
      <c r="T623" s="9" t="str">
        <f aca="false">IF(ISNA(VLOOKUP($A623,outputs!$A:$B,1,0)), "no", "yes")</f>
        <v>no</v>
      </c>
      <c r="U623" s="9" t="str">
        <f aca="false">IF(ISNA(VLOOKUP($A623,accuracy!$A:$B,1,0)), "no", "yes")</f>
        <v>no</v>
      </c>
      <c r="V623" s="9" t="e">
        <f aca="false" t="array" ref="V623:V623">INDEX(publications!$A$1:$A$1000, MATCH($B623, publications!$B$1:$B$1000, 0))</f>
        <v>#N/A</v>
      </c>
    </row>
    <row r="624" customFormat="false" ht="15" hidden="false" customHeight="false" outlineLevel="0" collapsed="false">
      <c r="A624" s="8" t="e">
        <f aca="false">CONCATENATE(VLOOKUP($B624,publications!$B:$D,3,0), ".", $C624)</f>
        <v>#N/A</v>
      </c>
      <c r="B624" s="8"/>
      <c r="C624" s="35" t="n">
        <f aca="false">COUNTIF(B$2:B624,B624)</f>
        <v>0</v>
      </c>
      <c r="D624" s="8"/>
      <c r="E624" s="8"/>
      <c r="F624" s="8"/>
      <c r="G624" s="8"/>
      <c r="H624" s="8"/>
      <c r="I624" s="8"/>
      <c r="J624" s="8"/>
      <c r="K624" s="8"/>
      <c r="L624" s="8"/>
      <c r="M624" s="38"/>
      <c r="N624" s="37"/>
      <c r="O624" s="8"/>
      <c r="P624" s="8"/>
      <c r="Q624" s="8"/>
      <c r="R624" s="8"/>
      <c r="S624" s="9" t="str">
        <f aca="false">IF(ISNA(VLOOKUP($A624,processing!$A:$B,1,0)), "no", "yes")</f>
        <v>no</v>
      </c>
      <c r="T624" s="9" t="str">
        <f aca="false">IF(ISNA(VLOOKUP($A624,outputs!$A:$B,1,0)), "no", "yes")</f>
        <v>no</v>
      </c>
      <c r="U624" s="9" t="str">
        <f aca="false">IF(ISNA(VLOOKUP($A624,accuracy!$A:$B,1,0)), "no", "yes")</f>
        <v>no</v>
      </c>
      <c r="V624" s="9" t="e">
        <f aca="false" t="array" ref="V624:V624">INDEX(publications!$A$1:$A$1000, MATCH($B624, publications!$B$1:$B$1000, 0))</f>
        <v>#N/A</v>
      </c>
    </row>
    <row r="625" customFormat="false" ht="15" hidden="false" customHeight="false" outlineLevel="0" collapsed="false">
      <c r="A625" s="8" t="e">
        <f aca="false">CONCATENATE(VLOOKUP($B625,publications!$B:$D,3,0), ".", $C625)</f>
        <v>#N/A</v>
      </c>
      <c r="B625" s="8"/>
      <c r="C625" s="35" t="n">
        <f aca="false">COUNTIF(B$2:B625,B625)</f>
        <v>0</v>
      </c>
      <c r="D625" s="8"/>
      <c r="E625" s="8"/>
      <c r="F625" s="8"/>
      <c r="G625" s="8"/>
      <c r="H625" s="8"/>
      <c r="I625" s="8"/>
      <c r="J625" s="8"/>
      <c r="K625" s="8"/>
      <c r="L625" s="8"/>
      <c r="M625" s="38"/>
      <c r="N625" s="37"/>
      <c r="O625" s="8"/>
      <c r="P625" s="8"/>
      <c r="Q625" s="8"/>
      <c r="R625" s="8"/>
      <c r="S625" s="9" t="str">
        <f aca="false">IF(ISNA(VLOOKUP($A625,processing!$A:$B,1,0)), "no", "yes")</f>
        <v>no</v>
      </c>
      <c r="T625" s="9" t="str">
        <f aca="false">IF(ISNA(VLOOKUP($A625,outputs!$A:$B,1,0)), "no", "yes")</f>
        <v>no</v>
      </c>
      <c r="U625" s="9" t="str">
        <f aca="false">IF(ISNA(VLOOKUP($A625,accuracy!$A:$B,1,0)), "no", "yes")</f>
        <v>no</v>
      </c>
      <c r="V625" s="9" t="e">
        <f aca="false" t="array" ref="V625:V625">INDEX(publications!$A$1:$A$1000, MATCH($B625, publications!$B$1:$B$1000, 0))</f>
        <v>#N/A</v>
      </c>
    </row>
    <row r="626" customFormat="false" ht="15" hidden="false" customHeight="false" outlineLevel="0" collapsed="false">
      <c r="A626" s="8" t="e">
        <f aca="false">CONCATENATE(VLOOKUP($B626,publications!$B:$D,3,0), ".", $C626)</f>
        <v>#N/A</v>
      </c>
      <c r="B626" s="8"/>
      <c r="C626" s="35" t="n">
        <f aca="false">COUNTIF(B$2:B626,B626)</f>
        <v>0</v>
      </c>
      <c r="D626" s="8"/>
      <c r="E626" s="8"/>
      <c r="F626" s="8"/>
      <c r="G626" s="8"/>
      <c r="H626" s="8"/>
      <c r="I626" s="8"/>
      <c r="J626" s="8"/>
      <c r="K626" s="8"/>
      <c r="L626" s="8"/>
      <c r="M626" s="38"/>
      <c r="N626" s="37"/>
      <c r="O626" s="8"/>
      <c r="P626" s="8"/>
      <c r="Q626" s="8"/>
      <c r="R626" s="8"/>
      <c r="S626" s="9" t="str">
        <f aca="false">IF(ISNA(VLOOKUP($A626,processing!$A:$B,1,0)), "no", "yes")</f>
        <v>no</v>
      </c>
      <c r="T626" s="9" t="str">
        <f aca="false">IF(ISNA(VLOOKUP($A626,outputs!$A:$B,1,0)), "no", "yes")</f>
        <v>no</v>
      </c>
      <c r="U626" s="9" t="str">
        <f aca="false">IF(ISNA(VLOOKUP($A626,accuracy!$A:$B,1,0)), "no", "yes")</f>
        <v>no</v>
      </c>
      <c r="V626" s="9" t="e">
        <f aca="false" t="array" ref="V626:V626">INDEX(publications!$A$1:$A$1000, MATCH($B626, publications!$B$1:$B$1000, 0))</f>
        <v>#N/A</v>
      </c>
    </row>
    <row r="627" customFormat="false" ht="15" hidden="false" customHeight="false" outlineLevel="0" collapsed="false">
      <c r="A627" s="8" t="e">
        <f aca="false">CONCATENATE(VLOOKUP($B627,publications!$B:$D,3,0), ".", $C627)</f>
        <v>#N/A</v>
      </c>
      <c r="B627" s="8"/>
      <c r="C627" s="35" t="n">
        <f aca="false">COUNTIF(B$2:B627,B627)</f>
        <v>0</v>
      </c>
      <c r="D627" s="8"/>
      <c r="E627" s="8"/>
      <c r="F627" s="8"/>
      <c r="G627" s="8"/>
      <c r="H627" s="8"/>
      <c r="I627" s="8"/>
      <c r="J627" s="8"/>
      <c r="K627" s="8"/>
      <c r="L627" s="8"/>
      <c r="M627" s="38"/>
      <c r="N627" s="37"/>
      <c r="O627" s="8"/>
      <c r="P627" s="8"/>
      <c r="Q627" s="8"/>
      <c r="R627" s="8"/>
      <c r="S627" s="9" t="str">
        <f aca="false">IF(ISNA(VLOOKUP($A627,processing!$A:$B,1,0)), "no", "yes")</f>
        <v>no</v>
      </c>
      <c r="T627" s="9" t="str">
        <f aca="false">IF(ISNA(VLOOKUP($A627,outputs!$A:$B,1,0)), "no", "yes")</f>
        <v>no</v>
      </c>
      <c r="U627" s="9" t="str">
        <f aca="false">IF(ISNA(VLOOKUP($A627,accuracy!$A:$B,1,0)), "no", "yes")</f>
        <v>no</v>
      </c>
      <c r="V627" s="9" t="e">
        <f aca="false" t="array" ref="V627:V627">INDEX(publications!$A$1:$A$1000, MATCH($B627, publications!$B$1:$B$1000, 0))</f>
        <v>#N/A</v>
      </c>
    </row>
    <row r="628" customFormat="false" ht="15" hidden="false" customHeight="false" outlineLevel="0" collapsed="false">
      <c r="A628" s="8" t="e">
        <f aca="false">CONCATENATE(VLOOKUP($B628,publications!$B:$D,3,0), ".", $C628)</f>
        <v>#N/A</v>
      </c>
      <c r="B628" s="8"/>
      <c r="C628" s="35" t="n">
        <f aca="false">COUNTIF(B$2:B628,B628)</f>
        <v>0</v>
      </c>
      <c r="D628" s="8"/>
      <c r="E628" s="8"/>
      <c r="F628" s="8"/>
      <c r="G628" s="8"/>
      <c r="H628" s="8"/>
      <c r="I628" s="8"/>
      <c r="J628" s="8"/>
      <c r="K628" s="8"/>
      <c r="L628" s="8"/>
      <c r="M628" s="38"/>
      <c r="N628" s="37"/>
      <c r="O628" s="8"/>
      <c r="P628" s="8"/>
      <c r="Q628" s="8"/>
      <c r="R628" s="8"/>
      <c r="S628" s="9" t="str">
        <f aca="false">IF(ISNA(VLOOKUP($A628,processing!$A:$B,1,0)), "no", "yes")</f>
        <v>no</v>
      </c>
      <c r="T628" s="9" t="str">
        <f aca="false">IF(ISNA(VLOOKUP($A628,outputs!$A:$B,1,0)), "no", "yes")</f>
        <v>no</v>
      </c>
      <c r="U628" s="9" t="str">
        <f aca="false">IF(ISNA(VLOOKUP($A628,accuracy!$A:$B,1,0)), "no", "yes")</f>
        <v>no</v>
      </c>
      <c r="V628" s="9" t="e">
        <f aca="false" t="array" ref="V628:V628">INDEX(publications!$A$1:$A$1000, MATCH($B628, publications!$B$1:$B$1000, 0))</f>
        <v>#N/A</v>
      </c>
    </row>
    <row r="629" customFormat="false" ht="15" hidden="false" customHeight="false" outlineLevel="0" collapsed="false">
      <c r="A629" s="8" t="e">
        <f aca="false">CONCATENATE(VLOOKUP($B629,publications!$B:$D,3,0), ".", $C629)</f>
        <v>#N/A</v>
      </c>
      <c r="B629" s="8"/>
      <c r="C629" s="35" t="n">
        <f aca="false">COUNTIF(B$2:B629,B629)</f>
        <v>0</v>
      </c>
      <c r="D629" s="8"/>
      <c r="E629" s="8"/>
      <c r="F629" s="8"/>
      <c r="G629" s="8"/>
      <c r="H629" s="8"/>
      <c r="I629" s="8"/>
      <c r="J629" s="8"/>
      <c r="K629" s="8"/>
      <c r="L629" s="8"/>
      <c r="M629" s="38"/>
      <c r="N629" s="37"/>
      <c r="O629" s="8"/>
      <c r="P629" s="8"/>
      <c r="Q629" s="8"/>
      <c r="R629" s="8"/>
      <c r="S629" s="9" t="str">
        <f aca="false">IF(ISNA(VLOOKUP($A629,processing!$A:$B,1,0)), "no", "yes")</f>
        <v>no</v>
      </c>
      <c r="T629" s="9" t="str">
        <f aca="false">IF(ISNA(VLOOKUP($A629,outputs!$A:$B,1,0)), "no", "yes")</f>
        <v>no</v>
      </c>
      <c r="U629" s="9" t="str">
        <f aca="false">IF(ISNA(VLOOKUP($A629,accuracy!$A:$B,1,0)), "no", "yes")</f>
        <v>no</v>
      </c>
      <c r="V629" s="9" t="e">
        <f aca="false" t="array" ref="V629:V629">INDEX(publications!$A$1:$A$1000, MATCH($B629, publications!$B$1:$B$1000, 0))</f>
        <v>#N/A</v>
      </c>
    </row>
    <row r="630" customFormat="false" ht="15" hidden="false" customHeight="false" outlineLevel="0" collapsed="false">
      <c r="A630" s="8" t="e">
        <f aca="false">CONCATENATE(VLOOKUP($B630,publications!$B:$D,3,0), ".", $C630)</f>
        <v>#N/A</v>
      </c>
      <c r="B630" s="8"/>
      <c r="C630" s="35" t="n">
        <f aca="false">COUNTIF(B$2:B630,B630)</f>
        <v>0</v>
      </c>
      <c r="D630" s="8"/>
      <c r="E630" s="8"/>
      <c r="F630" s="8"/>
      <c r="G630" s="8"/>
      <c r="H630" s="8"/>
      <c r="I630" s="8"/>
      <c r="J630" s="8"/>
      <c r="K630" s="8"/>
      <c r="L630" s="8"/>
      <c r="M630" s="38"/>
      <c r="N630" s="37"/>
      <c r="O630" s="8"/>
      <c r="P630" s="8"/>
      <c r="Q630" s="8"/>
      <c r="R630" s="8"/>
      <c r="S630" s="9" t="str">
        <f aca="false">IF(ISNA(VLOOKUP($A630,processing!$A:$B,1,0)), "no", "yes")</f>
        <v>no</v>
      </c>
      <c r="T630" s="9" t="str">
        <f aca="false">IF(ISNA(VLOOKUP($A630,outputs!$A:$B,1,0)), "no", "yes")</f>
        <v>no</v>
      </c>
      <c r="U630" s="9" t="str">
        <f aca="false">IF(ISNA(VLOOKUP($A630,accuracy!$A:$B,1,0)), "no", "yes")</f>
        <v>no</v>
      </c>
      <c r="V630" s="9" t="e">
        <f aca="false" t="array" ref="V630:V630">INDEX(publications!$A$1:$A$1000, MATCH($B630, publications!$B$1:$B$1000, 0))</f>
        <v>#N/A</v>
      </c>
    </row>
    <row r="631" customFormat="false" ht="15" hidden="false" customHeight="false" outlineLevel="0" collapsed="false">
      <c r="A631" s="8" t="e">
        <f aca="false">CONCATENATE(VLOOKUP($B631,publications!$B:$D,3,0), ".", $C631)</f>
        <v>#N/A</v>
      </c>
      <c r="B631" s="8"/>
      <c r="C631" s="35" t="n">
        <f aca="false">COUNTIF(B$2:B631,B631)</f>
        <v>0</v>
      </c>
      <c r="D631" s="8"/>
      <c r="E631" s="8"/>
      <c r="F631" s="8"/>
      <c r="G631" s="8"/>
      <c r="H631" s="8"/>
      <c r="I631" s="8"/>
      <c r="J631" s="8"/>
      <c r="K631" s="8"/>
      <c r="L631" s="8"/>
      <c r="M631" s="38"/>
      <c r="N631" s="37"/>
      <c r="O631" s="8"/>
      <c r="P631" s="8"/>
      <c r="Q631" s="8"/>
      <c r="R631" s="8"/>
      <c r="S631" s="9" t="str">
        <f aca="false">IF(ISNA(VLOOKUP($A631,processing!$A:$B,1,0)), "no", "yes")</f>
        <v>no</v>
      </c>
      <c r="T631" s="9" t="str">
        <f aca="false">IF(ISNA(VLOOKUP($A631,outputs!$A:$B,1,0)), "no", "yes")</f>
        <v>no</v>
      </c>
      <c r="U631" s="9" t="str">
        <f aca="false">IF(ISNA(VLOOKUP($A631,accuracy!$A:$B,1,0)), "no", "yes")</f>
        <v>no</v>
      </c>
      <c r="V631" s="9" t="e">
        <f aca="false" t="array" ref="V631:V631">INDEX(publications!$A$1:$A$1000, MATCH($B631, publications!$B$1:$B$1000, 0))</f>
        <v>#N/A</v>
      </c>
    </row>
    <row r="632" customFormat="false" ht="15" hidden="false" customHeight="false" outlineLevel="0" collapsed="false">
      <c r="A632" s="8" t="e">
        <f aca="false">CONCATENATE(VLOOKUP($B632,publications!$B:$D,3,0), ".", $C632)</f>
        <v>#N/A</v>
      </c>
      <c r="B632" s="8"/>
      <c r="C632" s="35" t="n">
        <f aca="false">COUNTIF(B$2:B632,B632)</f>
        <v>0</v>
      </c>
      <c r="D632" s="8"/>
      <c r="E632" s="8"/>
      <c r="F632" s="8"/>
      <c r="G632" s="8"/>
      <c r="H632" s="8"/>
      <c r="I632" s="8"/>
      <c r="J632" s="8"/>
      <c r="K632" s="8"/>
      <c r="L632" s="8"/>
      <c r="M632" s="38"/>
      <c r="N632" s="37"/>
      <c r="O632" s="8"/>
      <c r="P632" s="8"/>
      <c r="Q632" s="8"/>
      <c r="R632" s="8"/>
      <c r="S632" s="9" t="str">
        <f aca="false">IF(ISNA(VLOOKUP($A632,processing!$A:$B,1,0)), "no", "yes")</f>
        <v>no</v>
      </c>
      <c r="T632" s="9" t="str">
        <f aca="false">IF(ISNA(VLOOKUP($A632,outputs!$A:$B,1,0)), "no", "yes")</f>
        <v>no</v>
      </c>
      <c r="U632" s="9" t="str">
        <f aca="false">IF(ISNA(VLOOKUP($A632,accuracy!$A:$B,1,0)), "no", "yes")</f>
        <v>no</v>
      </c>
      <c r="V632" s="9" t="e">
        <f aca="false" t="array" ref="V632:V632">INDEX(publications!$A$1:$A$1000, MATCH($B632, publications!$B$1:$B$1000, 0))</f>
        <v>#N/A</v>
      </c>
    </row>
    <row r="633" customFormat="false" ht="15" hidden="false" customHeight="false" outlineLevel="0" collapsed="false">
      <c r="A633" s="8" t="e">
        <f aca="false">CONCATENATE(VLOOKUP($B633,publications!$B:$D,3,0), ".", $C633)</f>
        <v>#N/A</v>
      </c>
      <c r="B633" s="8"/>
      <c r="C633" s="35" t="n">
        <f aca="false">COUNTIF(B$2:B633,B633)</f>
        <v>0</v>
      </c>
      <c r="D633" s="8"/>
      <c r="E633" s="8"/>
      <c r="F633" s="8"/>
      <c r="G633" s="8"/>
      <c r="H633" s="8"/>
      <c r="I633" s="8"/>
      <c r="J633" s="8"/>
      <c r="K633" s="8"/>
      <c r="L633" s="8"/>
      <c r="M633" s="38"/>
      <c r="N633" s="37"/>
      <c r="O633" s="8"/>
      <c r="P633" s="8"/>
      <c r="Q633" s="8"/>
      <c r="R633" s="8"/>
      <c r="S633" s="9" t="str">
        <f aca="false">IF(ISNA(VLOOKUP($A633,processing!$A:$B,1,0)), "no", "yes")</f>
        <v>no</v>
      </c>
      <c r="T633" s="9" t="str">
        <f aca="false">IF(ISNA(VLOOKUP($A633,outputs!$A:$B,1,0)), "no", "yes")</f>
        <v>no</v>
      </c>
      <c r="U633" s="9" t="str">
        <f aca="false">IF(ISNA(VLOOKUP($A633,accuracy!$A:$B,1,0)), "no", "yes")</f>
        <v>no</v>
      </c>
      <c r="V633" s="9" t="e">
        <f aca="false" t="array" ref="V633:V633">INDEX(publications!$A$1:$A$1000, MATCH($B633, publications!$B$1:$B$1000, 0))</f>
        <v>#N/A</v>
      </c>
    </row>
    <row r="634" customFormat="false" ht="15" hidden="false" customHeight="false" outlineLevel="0" collapsed="false">
      <c r="A634" s="8" t="e">
        <f aca="false">CONCATENATE(VLOOKUP($B634,publications!$B:$D,3,0), ".", $C634)</f>
        <v>#N/A</v>
      </c>
      <c r="B634" s="8"/>
      <c r="C634" s="35" t="n">
        <f aca="false">COUNTIF(B$2:B634,B634)</f>
        <v>0</v>
      </c>
      <c r="D634" s="8"/>
      <c r="E634" s="8"/>
      <c r="F634" s="8"/>
      <c r="G634" s="8"/>
      <c r="H634" s="8"/>
      <c r="I634" s="8"/>
      <c r="J634" s="8"/>
      <c r="K634" s="8"/>
      <c r="L634" s="8"/>
      <c r="M634" s="38"/>
      <c r="N634" s="37"/>
      <c r="O634" s="8"/>
      <c r="P634" s="8"/>
      <c r="Q634" s="8"/>
      <c r="R634" s="8"/>
      <c r="S634" s="9" t="str">
        <f aca="false">IF(ISNA(VLOOKUP($A634,processing!$A:$B,1,0)), "no", "yes")</f>
        <v>no</v>
      </c>
      <c r="T634" s="9" t="str">
        <f aca="false">IF(ISNA(VLOOKUP($A634,outputs!$A:$B,1,0)), "no", "yes")</f>
        <v>no</v>
      </c>
      <c r="U634" s="9" t="str">
        <f aca="false">IF(ISNA(VLOOKUP($A634,accuracy!$A:$B,1,0)), "no", "yes")</f>
        <v>no</v>
      </c>
      <c r="V634" s="9" t="e">
        <f aca="false" t="array" ref="V634:V634">INDEX(publications!$A$1:$A$1000, MATCH($B634, publications!$B$1:$B$1000, 0))</f>
        <v>#N/A</v>
      </c>
    </row>
    <row r="635" customFormat="false" ht="15" hidden="false" customHeight="false" outlineLevel="0" collapsed="false">
      <c r="A635" s="8" t="e">
        <f aca="false">CONCATENATE(VLOOKUP($B635,publications!$B:$D,3,0), ".", $C635)</f>
        <v>#N/A</v>
      </c>
      <c r="B635" s="8"/>
      <c r="C635" s="35" t="n">
        <f aca="false">COUNTIF(B$2:B635,B635)</f>
        <v>0</v>
      </c>
      <c r="D635" s="8"/>
      <c r="E635" s="8"/>
      <c r="F635" s="8"/>
      <c r="G635" s="8"/>
      <c r="H635" s="8"/>
      <c r="I635" s="8"/>
      <c r="J635" s="8"/>
      <c r="K635" s="8"/>
      <c r="L635" s="8"/>
      <c r="M635" s="38"/>
      <c r="N635" s="37"/>
      <c r="O635" s="8"/>
      <c r="P635" s="8"/>
      <c r="Q635" s="8"/>
      <c r="R635" s="8"/>
      <c r="S635" s="9" t="str">
        <f aca="false">IF(ISNA(VLOOKUP($A635,processing!$A:$B,1,0)), "no", "yes")</f>
        <v>no</v>
      </c>
      <c r="T635" s="9" t="str">
        <f aca="false">IF(ISNA(VLOOKUP($A635,outputs!$A:$B,1,0)), "no", "yes")</f>
        <v>no</v>
      </c>
      <c r="U635" s="9" t="str">
        <f aca="false">IF(ISNA(VLOOKUP($A635,accuracy!$A:$B,1,0)), "no", "yes")</f>
        <v>no</v>
      </c>
      <c r="V635" s="9" t="e">
        <f aca="false" t="array" ref="V635:V635">INDEX(publications!$A$1:$A$1000, MATCH($B635, publications!$B$1:$B$1000, 0))</f>
        <v>#N/A</v>
      </c>
    </row>
    <row r="636" customFormat="false" ht="15" hidden="false" customHeight="false" outlineLevel="0" collapsed="false">
      <c r="A636" s="8" t="e">
        <f aca="false">CONCATENATE(VLOOKUP($B636,publications!$B:$D,3,0), ".", $C636)</f>
        <v>#N/A</v>
      </c>
      <c r="B636" s="8"/>
      <c r="C636" s="35" t="n">
        <f aca="false">COUNTIF(B$2:B636,B636)</f>
        <v>0</v>
      </c>
      <c r="D636" s="8"/>
      <c r="E636" s="8"/>
      <c r="F636" s="8"/>
      <c r="G636" s="8"/>
      <c r="H636" s="8"/>
      <c r="I636" s="8"/>
      <c r="J636" s="8"/>
      <c r="K636" s="8"/>
      <c r="L636" s="8"/>
      <c r="M636" s="38"/>
      <c r="N636" s="37"/>
      <c r="O636" s="8"/>
      <c r="P636" s="8"/>
      <c r="Q636" s="8"/>
      <c r="R636" s="8"/>
      <c r="S636" s="9" t="str">
        <f aca="false">IF(ISNA(VLOOKUP($A636,processing!$A:$B,1,0)), "no", "yes")</f>
        <v>no</v>
      </c>
      <c r="T636" s="9" t="str">
        <f aca="false">IF(ISNA(VLOOKUP($A636,outputs!$A:$B,1,0)), "no", "yes")</f>
        <v>no</v>
      </c>
      <c r="U636" s="9" t="str">
        <f aca="false">IF(ISNA(VLOOKUP($A636,accuracy!$A:$B,1,0)), "no", "yes")</f>
        <v>no</v>
      </c>
      <c r="V636" s="9" t="e">
        <f aca="false" t="array" ref="V636:V636">INDEX(publications!$A$1:$A$1000, MATCH($B636, publications!$B$1:$B$1000, 0))</f>
        <v>#N/A</v>
      </c>
    </row>
    <row r="637" customFormat="false" ht="15" hidden="false" customHeight="false" outlineLevel="0" collapsed="false">
      <c r="A637" s="8" t="e">
        <f aca="false">CONCATENATE(VLOOKUP($B637,publications!$B:$D,3,0), ".", $C637)</f>
        <v>#N/A</v>
      </c>
      <c r="B637" s="8"/>
      <c r="C637" s="35" t="n">
        <f aca="false">COUNTIF(B$2:B637,B637)</f>
        <v>0</v>
      </c>
      <c r="D637" s="8"/>
      <c r="E637" s="8"/>
      <c r="F637" s="8"/>
      <c r="G637" s="8"/>
      <c r="H637" s="8"/>
      <c r="I637" s="8"/>
      <c r="J637" s="8"/>
      <c r="K637" s="8"/>
      <c r="L637" s="8"/>
      <c r="M637" s="38"/>
      <c r="N637" s="37"/>
      <c r="O637" s="8"/>
      <c r="P637" s="8"/>
      <c r="Q637" s="8"/>
      <c r="R637" s="8"/>
      <c r="S637" s="9" t="str">
        <f aca="false">IF(ISNA(VLOOKUP($A637,processing!$A:$B,1,0)), "no", "yes")</f>
        <v>no</v>
      </c>
      <c r="T637" s="9" t="str">
        <f aca="false">IF(ISNA(VLOOKUP($A637,outputs!$A:$B,1,0)), "no", "yes")</f>
        <v>no</v>
      </c>
      <c r="U637" s="9" t="str">
        <f aca="false">IF(ISNA(VLOOKUP($A637,accuracy!$A:$B,1,0)), "no", "yes")</f>
        <v>no</v>
      </c>
      <c r="V637" s="9" t="e">
        <f aca="false" t="array" ref="V637:V637">INDEX(publications!$A$1:$A$1000, MATCH($B637, publications!$B$1:$B$1000, 0))</f>
        <v>#N/A</v>
      </c>
    </row>
    <row r="638" customFormat="false" ht="15" hidden="false" customHeight="false" outlineLevel="0" collapsed="false">
      <c r="A638" s="8" t="e">
        <f aca="false">CONCATENATE(VLOOKUP($B638,publications!$B:$D,3,0), ".", $C638)</f>
        <v>#N/A</v>
      </c>
      <c r="B638" s="8"/>
      <c r="C638" s="35" t="n">
        <f aca="false">COUNTIF(B$2:B638,B638)</f>
        <v>0</v>
      </c>
      <c r="D638" s="8"/>
      <c r="E638" s="8"/>
      <c r="F638" s="8"/>
      <c r="G638" s="8"/>
      <c r="H638" s="8"/>
      <c r="I638" s="8"/>
      <c r="J638" s="8"/>
      <c r="K638" s="8"/>
      <c r="L638" s="8"/>
      <c r="M638" s="38"/>
      <c r="N638" s="37"/>
      <c r="O638" s="8"/>
      <c r="P638" s="8"/>
      <c r="Q638" s="8"/>
      <c r="R638" s="8"/>
      <c r="S638" s="9" t="str">
        <f aca="false">IF(ISNA(VLOOKUP($A638,processing!$A:$B,1,0)), "no", "yes")</f>
        <v>no</v>
      </c>
      <c r="T638" s="9" t="str">
        <f aca="false">IF(ISNA(VLOOKUP($A638,outputs!$A:$B,1,0)), "no", "yes")</f>
        <v>no</v>
      </c>
      <c r="U638" s="9" t="str">
        <f aca="false">IF(ISNA(VLOOKUP($A638,accuracy!$A:$B,1,0)), "no", "yes")</f>
        <v>no</v>
      </c>
      <c r="V638" s="9" t="e">
        <f aca="false" t="array" ref="V638:V638">INDEX(publications!$A$1:$A$1000, MATCH($B638, publications!$B$1:$B$1000, 0))</f>
        <v>#N/A</v>
      </c>
    </row>
    <row r="639" customFormat="false" ht="15" hidden="false" customHeight="false" outlineLevel="0" collapsed="false">
      <c r="A639" s="8" t="e">
        <f aca="false">CONCATENATE(VLOOKUP($B639,publications!$B:$D,3,0), ".", $C639)</f>
        <v>#N/A</v>
      </c>
      <c r="B639" s="8"/>
      <c r="C639" s="35" t="n">
        <f aca="false">COUNTIF(B$2:B639,B639)</f>
        <v>0</v>
      </c>
      <c r="D639" s="8"/>
      <c r="E639" s="8"/>
      <c r="F639" s="8"/>
      <c r="G639" s="8"/>
      <c r="H639" s="8"/>
      <c r="I639" s="8"/>
      <c r="J639" s="8"/>
      <c r="K639" s="8"/>
      <c r="L639" s="8"/>
      <c r="M639" s="38"/>
      <c r="N639" s="37"/>
      <c r="O639" s="8"/>
      <c r="P639" s="8"/>
      <c r="Q639" s="8"/>
      <c r="R639" s="8"/>
      <c r="S639" s="9" t="str">
        <f aca="false">IF(ISNA(VLOOKUP($A639,processing!$A:$B,1,0)), "no", "yes")</f>
        <v>no</v>
      </c>
      <c r="T639" s="9" t="str">
        <f aca="false">IF(ISNA(VLOOKUP($A639,outputs!$A:$B,1,0)), "no", "yes")</f>
        <v>no</v>
      </c>
      <c r="U639" s="9" t="str">
        <f aca="false">IF(ISNA(VLOOKUP($A639,accuracy!$A:$B,1,0)), "no", "yes")</f>
        <v>no</v>
      </c>
      <c r="V639" s="9" t="e">
        <f aca="false" t="array" ref="V639:V639">INDEX(publications!$A$1:$A$1000, MATCH($B639, publications!$B$1:$B$1000, 0))</f>
        <v>#N/A</v>
      </c>
    </row>
    <row r="640" customFormat="false" ht="15" hidden="false" customHeight="false" outlineLevel="0" collapsed="false">
      <c r="A640" s="8" t="e">
        <f aca="false">CONCATENATE(VLOOKUP($B640,publications!$B:$D,3,0), ".", $C640)</f>
        <v>#N/A</v>
      </c>
      <c r="B640" s="8"/>
      <c r="C640" s="35" t="n">
        <f aca="false">COUNTIF(B$2:B640,B640)</f>
        <v>0</v>
      </c>
      <c r="D640" s="8"/>
      <c r="E640" s="8"/>
      <c r="F640" s="8"/>
      <c r="G640" s="8"/>
      <c r="H640" s="8"/>
      <c r="I640" s="8"/>
      <c r="J640" s="8"/>
      <c r="K640" s="8"/>
      <c r="L640" s="8"/>
      <c r="M640" s="38"/>
      <c r="N640" s="37"/>
      <c r="O640" s="8"/>
      <c r="P640" s="8"/>
      <c r="Q640" s="8"/>
      <c r="R640" s="8"/>
      <c r="S640" s="9" t="str">
        <f aca="false">IF(ISNA(VLOOKUP($A640,processing!$A:$B,1,0)), "no", "yes")</f>
        <v>no</v>
      </c>
      <c r="T640" s="9" t="str">
        <f aca="false">IF(ISNA(VLOOKUP($A640,outputs!$A:$B,1,0)), "no", "yes")</f>
        <v>no</v>
      </c>
      <c r="U640" s="9" t="str">
        <f aca="false">IF(ISNA(VLOOKUP($A640,accuracy!$A:$B,1,0)), "no", "yes")</f>
        <v>no</v>
      </c>
      <c r="V640" s="9" t="e">
        <f aca="false" t="array" ref="V640:V640">INDEX(publications!$A$1:$A$1000, MATCH($B640, publications!$B$1:$B$1000, 0))</f>
        <v>#N/A</v>
      </c>
    </row>
    <row r="641" customFormat="false" ht="15" hidden="false" customHeight="false" outlineLevel="0" collapsed="false">
      <c r="A641" s="8" t="e">
        <f aca="false">CONCATENATE(VLOOKUP($B641,publications!$B:$D,3,0), ".", $C641)</f>
        <v>#N/A</v>
      </c>
      <c r="B641" s="8"/>
      <c r="C641" s="35" t="n">
        <f aca="false">COUNTIF(B$2:B641,B641)</f>
        <v>0</v>
      </c>
      <c r="D641" s="8"/>
      <c r="E641" s="8"/>
      <c r="F641" s="8"/>
      <c r="G641" s="8"/>
      <c r="H641" s="8"/>
      <c r="I641" s="8"/>
      <c r="J641" s="8"/>
      <c r="K641" s="8"/>
      <c r="L641" s="8"/>
      <c r="M641" s="38"/>
      <c r="N641" s="37"/>
      <c r="O641" s="8"/>
      <c r="P641" s="8"/>
      <c r="Q641" s="8"/>
      <c r="R641" s="8"/>
      <c r="S641" s="9" t="str">
        <f aca="false">IF(ISNA(VLOOKUP($A641,processing!$A:$B,1,0)), "no", "yes")</f>
        <v>no</v>
      </c>
      <c r="T641" s="9" t="str">
        <f aca="false">IF(ISNA(VLOOKUP($A641,outputs!$A:$B,1,0)), "no", "yes")</f>
        <v>no</v>
      </c>
      <c r="U641" s="9" t="str">
        <f aca="false">IF(ISNA(VLOOKUP($A641,accuracy!$A:$B,1,0)), "no", "yes")</f>
        <v>no</v>
      </c>
      <c r="V641" s="9" t="e">
        <f aca="false" t="array" ref="V641:V641">INDEX(publications!$A$1:$A$1000, MATCH($B641, publications!$B$1:$B$1000, 0))</f>
        <v>#N/A</v>
      </c>
    </row>
    <row r="642" customFormat="false" ht="15" hidden="false" customHeight="false" outlineLevel="0" collapsed="false">
      <c r="A642" s="8" t="e">
        <f aca="false">CONCATENATE(VLOOKUP($B642,publications!$B:$D,3,0), ".", $C642)</f>
        <v>#N/A</v>
      </c>
      <c r="B642" s="8"/>
      <c r="C642" s="35" t="n">
        <f aca="false">COUNTIF(B$2:B642,B642)</f>
        <v>0</v>
      </c>
      <c r="D642" s="8"/>
      <c r="E642" s="8"/>
      <c r="F642" s="8"/>
      <c r="G642" s="8"/>
      <c r="H642" s="8"/>
      <c r="I642" s="8"/>
      <c r="J642" s="8"/>
      <c r="K642" s="8"/>
      <c r="L642" s="8"/>
      <c r="M642" s="38"/>
      <c r="N642" s="37"/>
      <c r="O642" s="8"/>
      <c r="P642" s="8"/>
      <c r="Q642" s="8"/>
      <c r="R642" s="8"/>
      <c r="S642" s="9" t="str">
        <f aca="false">IF(ISNA(VLOOKUP($A642,processing!$A:$B,1,0)), "no", "yes")</f>
        <v>no</v>
      </c>
      <c r="T642" s="9" t="str">
        <f aca="false">IF(ISNA(VLOOKUP($A642,outputs!$A:$B,1,0)), "no", "yes")</f>
        <v>no</v>
      </c>
      <c r="U642" s="9" t="str">
        <f aca="false">IF(ISNA(VLOOKUP($A642,accuracy!$A:$B,1,0)), "no", "yes")</f>
        <v>no</v>
      </c>
      <c r="V642" s="9" t="e">
        <f aca="false" t="array" ref="V642:V642">INDEX(publications!$A$1:$A$1000, MATCH($B642, publications!$B$1:$B$1000, 0))</f>
        <v>#N/A</v>
      </c>
    </row>
    <row r="643" customFormat="false" ht="15" hidden="false" customHeight="false" outlineLevel="0" collapsed="false">
      <c r="A643" s="8" t="e">
        <f aca="false">CONCATENATE(VLOOKUP($B643,publications!$B:$D,3,0), ".", $C643)</f>
        <v>#N/A</v>
      </c>
      <c r="B643" s="8"/>
      <c r="C643" s="35" t="n">
        <f aca="false">COUNTIF(B$2:B643,B643)</f>
        <v>0</v>
      </c>
      <c r="D643" s="8"/>
      <c r="E643" s="8"/>
      <c r="F643" s="8"/>
      <c r="G643" s="8"/>
      <c r="H643" s="8"/>
      <c r="I643" s="8"/>
      <c r="J643" s="8"/>
      <c r="K643" s="8"/>
      <c r="L643" s="8"/>
      <c r="M643" s="38"/>
      <c r="N643" s="37"/>
      <c r="O643" s="8"/>
      <c r="P643" s="8"/>
      <c r="Q643" s="8"/>
      <c r="R643" s="8"/>
      <c r="S643" s="9" t="str">
        <f aca="false">IF(ISNA(VLOOKUP($A643,processing!$A:$B,1,0)), "no", "yes")</f>
        <v>no</v>
      </c>
      <c r="T643" s="9" t="str">
        <f aca="false">IF(ISNA(VLOOKUP($A643,outputs!$A:$B,1,0)), "no", "yes")</f>
        <v>no</v>
      </c>
      <c r="U643" s="9" t="str">
        <f aca="false">IF(ISNA(VLOOKUP($A643,accuracy!$A:$B,1,0)), "no", "yes")</f>
        <v>no</v>
      </c>
      <c r="V643" s="9" t="e">
        <f aca="false" t="array" ref="V643:V643">INDEX(publications!$A$1:$A$1000, MATCH($B643, publications!$B$1:$B$1000, 0))</f>
        <v>#N/A</v>
      </c>
    </row>
    <row r="644" customFormat="false" ht="15" hidden="false" customHeight="false" outlineLevel="0" collapsed="false">
      <c r="A644" s="8" t="e">
        <f aca="false">CONCATENATE(VLOOKUP($B644,publications!$B:$D,3,0), ".", $C644)</f>
        <v>#N/A</v>
      </c>
      <c r="B644" s="8"/>
      <c r="C644" s="35" t="n">
        <f aca="false">COUNTIF(B$2:B644,B644)</f>
        <v>0</v>
      </c>
      <c r="D644" s="8"/>
      <c r="E644" s="8"/>
      <c r="F644" s="8"/>
      <c r="G644" s="8"/>
      <c r="H644" s="8"/>
      <c r="I644" s="8"/>
      <c r="J644" s="8"/>
      <c r="K644" s="8"/>
      <c r="L644" s="8"/>
      <c r="M644" s="38"/>
      <c r="N644" s="37"/>
      <c r="O644" s="8"/>
      <c r="P644" s="8"/>
      <c r="Q644" s="8"/>
      <c r="R644" s="8"/>
      <c r="S644" s="9" t="str">
        <f aca="false">IF(ISNA(VLOOKUP($A644,processing!$A:$B,1,0)), "no", "yes")</f>
        <v>no</v>
      </c>
      <c r="T644" s="9" t="str">
        <f aca="false">IF(ISNA(VLOOKUP($A644,outputs!$A:$B,1,0)), "no", "yes")</f>
        <v>no</v>
      </c>
      <c r="U644" s="9" t="str">
        <f aca="false">IF(ISNA(VLOOKUP($A644,accuracy!$A:$B,1,0)), "no", "yes")</f>
        <v>no</v>
      </c>
      <c r="V644" s="9" t="e">
        <f aca="false" t="array" ref="V644:V644">INDEX(publications!$A$1:$A$1000, MATCH($B644, publications!$B$1:$B$1000, 0))</f>
        <v>#N/A</v>
      </c>
    </row>
    <row r="645" customFormat="false" ht="15" hidden="false" customHeight="false" outlineLevel="0" collapsed="false">
      <c r="A645" s="8" t="e">
        <f aca="false">CONCATENATE(VLOOKUP($B645,publications!$B:$D,3,0), ".", $C645)</f>
        <v>#N/A</v>
      </c>
      <c r="B645" s="8"/>
      <c r="C645" s="35" t="n">
        <f aca="false">COUNTIF(B$2:B645,B645)</f>
        <v>0</v>
      </c>
      <c r="D645" s="8"/>
      <c r="E645" s="8"/>
      <c r="F645" s="8"/>
      <c r="G645" s="8"/>
      <c r="H645" s="8"/>
      <c r="I645" s="8"/>
      <c r="J645" s="8"/>
      <c r="K645" s="8"/>
      <c r="L645" s="8"/>
      <c r="M645" s="38"/>
      <c r="N645" s="37"/>
      <c r="O645" s="8"/>
      <c r="P645" s="8"/>
      <c r="Q645" s="8"/>
      <c r="R645" s="8"/>
      <c r="S645" s="9" t="str">
        <f aca="false">IF(ISNA(VLOOKUP($A645,processing!$A:$B,1,0)), "no", "yes")</f>
        <v>no</v>
      </c>
      <c r="T645" s="9" t="str">
        <f aca="false">IF(ISNA(VLOOKUP($A645,outputs!$A:$B,1,0)), "no", "yes")</f>
        <v>no</v>
      </c>
      <c r="U645" s="9" t="str">
        <f aca="false">IF(ISNA(VLOOKUP($A645,accuracy!$A:$B,1,0)), "no", "yes")</f>
        <v>no</v>
      </c>
      <c r="V645" s="9" t="e">
        <f aca="false" t="array" ref="V645:V645">INDEX(publications!$A$1:$A$1000, MATCH($B645, publications!$B$1:$B$1000, 0))</f>
        <v>#N/A</v>
      </c>
    </row>
    <row r="646" customFormat="false" ht="15" hidden="false" customHeight="false" outlineLevel="0" collapsed="false">
      <c r="A646" s="8" t="e">
        <f aca="false">CONCATENATE(VLOOKUP($B646,publications!$B:$D,3,0), ".", $C646)</f>
        <v>#N/A</v>
      </c>
      <c r="B646" s="8"/>
      <c r="C646" s="35" t="n">
        <f aca="false">COUNTIF(B$2:B646,B646)</f>
        <v>0</v>
      </c>
      <c r="D646" s="8"/>
      <c r="E646" s="8"/>
      <c r="F646" s="8"/>
      <c r="G646" s="8"/>
      <c r="H646" s="8"/>
      <c r="I646" s="8"/>
      <c r="J646" s="8"/>
      <c r="K646" s="8"/>
      <c r="L646" s="8"/>
      <c r="M646" s="38"/>
      <c r="N646" s="37"/>
      <c r="O646" s="8"/>
      <c r="P646" s="8"/>
      <c r="Q646" s="8"/>
      <c r="R646" s="8"/>
      <c r="S646" s="9" t="str">
        <f aca="false">IF(ISNA(VLOOKUP($A646,processing!$A:$B,1,0)), "no", "yes")</f>
        <v>no</v>
      </c>
      <c r="T646" s="9" t="str">
        <f aca="false">IF(ISNA(VLOOKUP($A646,outputs!$A:$B,1,0)), "no", "yes")</f>
        <v>no</v>
      </c>
      <c r="U646" s="9" t="str">
        <f aca="false">IF(ISNA(VLOOKUP($A646,accuracy!$A:$B,1,0)), "no", "yes")</f>
        <v>no</v>
      </c>
      <c r="V646" s="9" t="e">
        <f aca="false" t="array" ref="V646:V646">INDEX(publications!$A$1:$A$1000, MATCH($B646, publications!$B$1:$B$1000, 0))</f>
        <v>#N/A</v>
      </c>
    </row>
    <row r="647" customFormat="false" ht="15" hidden="false" customHeight="false" outlineLevel="0" collapsed="false">
      <c r="A647" s="8" t="e">
        <f aca="false">CONCATENATE(VLOOKUP($B647,publications!$B:$D,3,0), ".", $C647)</f>
        <v>#N/A</v>
      </c>
      <c r="B647" s="8"/>
      <c r="C647" s="35" t="n">
        <f aca="false">COUNTIF(B$2:B647,B647)</f>
        <v>0</v>
      </c>
      <c r="D647" s="8"/>
      <c r="E647" s="8"/>
      <c r="F647" s="8"/>
      <c r="G647" s="8"/>
      <c r="H647" s="8"/>
      <c r="I647" s="8"/>
      <c r="J647" s="8"/>
      <c r="K647" s="8"/>
      <c r="L647" s="8"/>
      <c r="M647" s="38"/>
      <c r="N647" s="37"/>
      <c r="O647" s="8"/>
      <c r="P647" s="8"/>
      <c r="Q647" s="8"/>
      <c r="R647" s="8"/>
      <c r="S647" s="9" t="str">
        <f aca="false">IF(ISNA(VLOOKUP($A647,processing!$A:$B,1,0)), "no", "yes")</f>
        <v>no</v>
      </c>
      <c r="T647" s="9" t="str">
        <f aca="false">IF(ISNA(VLOOKUP($A647,outputs!$A:$B,1,0)), "no", "yes")</f>
        <v>no</v>
      </c>
      <c r="U647" s="9" t="str">
        <f aca="false">IF(ISNA(VLOOKUP($A647,accuracy!$A:$B,1,0)), "no", "yes")</f>
        <v>no</v>
      </c>
      <c r="V647" s="9" t="e">
        <f aca="false" t="array" ref="V647:V647">INDEX(publications!$A$1:$A$1000, MATCH($B647, publications!$B$1:$B$1000, 0))</f>
        <v>#N/A</v>
      </c>
    </row>
    <row r="648" customFormat="false" ht="15" hidden="false" customHeight="false" outlineLevel="0" collapsed="false">
      <c r="A648" s="8" t="e">
        <f aca="false">CONCATENATE(VLOOKUP($B648,publications!$B:$D,3,0), ".", $C648)</f>
        <v>#N/A</v>
      </c>
      <c r="B648" s="8"/>
      <c r="C648" s="35" t="n">
        <f aca="false">COUNTIF(B$2:B648,B648)</f>
        <v>0</v>
      </c>
      <c r="D648" s="8"/>
      <c r="E648" s="8"/>
      <c r="F648" s="8"/>
      <c r="G648" s="8"/>
      <c r="H648" s="8"/>
      <c r="I648" s="8"/>
      <c r="J648" s="8"/>
      <c r="K648" s="8"/>
      <c r="L648" s="8"/>
      <c r="M648" s="38"/>
      <c r="N648" s="37"/>
      <c r="O648" s="8"/>
      <c r="P648" s="8"/>
      <c r="Q648" s="8"/>
      <c r="R648" s="8"/>
      <c r="S648" s="9" t="str">
        <f aca="false">IF(ISNA(VLOOKUP($A648,processing!$A:$B,1,0)), "no", "yes")</f>
        <v>no</v>
      </c>
      <c r="T648" s="9" t="str">
        <f aca="false">IF(ISNA(VLOOKUP($A648,outputs!$A:$B,1,0)), "no", "yes")</f>
        <v>no</v>
      </c>
      <c r="U648" s="9" t="str">
        <f aca="false">IF(ISNA(VLOOKUP($A648,accuracy!$A:$B,1,0)), "no", "yes")</f>
        <v>no</v>
      </c>
      <c r="V648" s="9" t="e">
        <f aca="false" t="array" ref="V648:V648">INDEX(publications!$A$1:$A$1000, MATCH($B648, publications!$B$1:$B$1000, 0))</f>
        <v>#N/A</v>
      </c>
    </row>
    <row r="649" customFormat="false" ht="15" hidden="false" customHeight="false" outlineLevel="0" collapsed="false">
      <c r="A649" s="8" t="e">
        <f aca="false">CONCATENATE(VLOOKUP($B649,publications!$B:$D,3,0), ".", $C649)</f>
        <v>#N/A</v>
      </c>
      <c r="B649" s="8"/>
      <c r="C649" s="35" t="n">
        <f aca="false">COUNTIF(B$2:B649,B649)</f>
        <v>0</v>
      </c>
      <c r="D649" s="8"/>
      <c r="E649" s="8"/>
      <c r="F649" s="8"/>
      <c r="G649" s="8"/>
      <c r="H649" s="8"/>
      <c r="I649" s="8"/>
      <c r="J649" s="8"/>
      <c r="K649" s="8"/>
      <c r="L649" s="8"/>
      <c r="M649" s="38"/>
      <c r="N649" s="37"/>
      <c r="O649" s="8"/>
      <c r="P649" s="8"/>
      <c r="Q649" s="8"/>
      <c r="R649" s="8"/>
      <c r="S649" s="9" t="str">
        <f aca="false">IF(ISNA(VLOOKUP($A649,processing!$A:$B,1,0)), "no", "yes")</f>
        <v>no</v>
      </c>
      <c r="T649" s="9" t="str">
        <f aca="false">IF(ISNA(VLOOKUP($A649,outputs!$A:$B,1,0)), "no", "yes")</f>
        <v>no</v>
      </c>
      <c r="U649" s="9" t="str">
        <f aca="false">IF(ISNA(VLOOKUP($A649,accuracy!$A:$B,1,0)), "no", "yes")</f>
        <v>no</v>
      </c>
      <c r="V649" s="9" t="e">
        <f aca="false" t="array" ref="V649:V649">INDEX(publications!$A$1:$A$1000, MATCH($B649, publications!$B$1:$B$1000, 0))</f>
        <v>#N/A</v>
      </c>
    </row>
    <row r="650" customFormat="false" ht="15" hidden="false" customHeight="false" outlineLevel="0" collapsed="false">
      <c r="A650" s="8" t="e">
        <f aca="false">CONCATENATE(VLOOKUP($B650,publications!$B:$D,3,0), ".", $C650)</f>
        <v>#N/A</v>
      </c>
      <c r="B650" s="8"/>
      <c r="C650" s="35" t="n">
        <f aca="false">COUNTIF(B$2:B650,B650)</f>
        <v>0</v>
      </c>
      <c r="D650" s="8"/>
      <c r="E650" s="8"/>
      <c r="F650" s="8"/>
      <c r="G650" s="8"/>
      <c r="H650" s="8"/>
      <c r="I650" s="8"/>
      <c r="J650" s="8"/>
      <c r="K650" s="8"/>
      <c r="L650" s="8"/>
      <c r="M650" s="38"/>
      <c r="N650" s="37"/>
      <c r="O650" s="8"/>
      <c r="P650" s="8"/>
      <c r="Q650" s="8"/>
      <c r="R650" s="8"/>
      <c r="S650" s="9" t="str">
        <f aca="false">IF(ISNA(VLOOKUP($A650,processing!$A:$B,1,0)), "no", "yes")</f>
        <v>no</v>
      </c>
      <c r="T650" s="9" t="str">
        <f aca="false">IF(ISNA(VLOOKUP($A650,outputs!$A:$B,1,0)), "no", "yes")</f>
        <v>no</v>
      </c>
      <c r="U650" s="9" t="str">
        <f aca="false">IF(ISNA(VLOOKUP($A650,accuracy!$A:$B,1,0)), "no", "yes")</f>
        <v>no</v>
      </c>
      <c r="V650" s="9" t="e">
        <f aca="false" t="array" ref="V650:V650">INDEX(publications!$A$1:$A$1000, MATCH($B650, publications!$B$1:$B$1000, 0))</f>
        <v>#N/A</v>
      </c>
    </row>
    <row r="651" customFormat="false" ht="15" hidden="false" customHeight="false" outlineLevel="0" collapsed="false">
      <c r="A651" s="8" t="e">
        <f aca="false">CONCATENATE(VLOOKUP($B651,publications!$B:$D,3,0), ".", $C651)</f>
        <v>#N/A</v>
      </c>
      <c r="B651" s="8"/>
      <c r="C651" s="35" t="n">
        <f aca="false">COUNTIF(B$2:B651,B651)</f>
        <v>0</v>
      </c>
      <c r="D651" s="8"/>
      <c r="E651" s="8"/>
      <c r="F651" s="8"/>
      <c r="G651" s="8"/>
      <c r="H651" s="8"/>
      <c r="I651" s="8"/>
      <c r="J651" s="8"/>
      <c r="K651" s="8"/>
      <c r="L651" s="8"/>
      <c r="M651" s="38"/>
      <c r="N651" s="37"/>
      <c r="O651" s="8"/>
      <c r="P651" s="8"/>
      <c r="Q651" s="8"/>
      <c r="R651" s="8"/>
      <c r="S651" s="9" t="str">
        <f aca="false">IF(ISNA(VLOOKUP($A651,processing!$A:$B,1,0)), "no", "yes")</f>
        <v>no</v>
      </c>
      <c r="T651" s="9" t="str">
        <f aca="false">IF(ISNA(VLOOKUP($A651,outputs!$A:$B,1,0)), "no", "yes")</f>
        <v>no</v>
      </c>
      <c r="U651" s="9" t="str">
        <f aca="false">IF(ISNA(VLOOKUP($A651,accuracy!$A:$B,1,0)), "no", "yes")</f>
        <v>no</v>
      </c>
      <c r="V651" s="9" t="e">
        <f aca="false" t="array" ref="V651:V651">INDEX(publications!$A$1:$A$1000, MATCH($B651, publications!$B$1:$B$1000, 0))</f>
        <v>#N/A</v>
      </c>
    </row>
    <row r="652" customFormat="false" ht="15" hidden="false" customHeight="false" outlineLevel="0" collapsed="false">
      <c r="A652" s="8" t="e">
        <f aca="false">CONCATENATE(VLOOKUP($B652,publications!$B:$D,3,0), ".", $C652)</f>
        <v>#N/A</v>
      </c>
      <c r="B652" s="8"/>
      <c r="C652" s="35" t="n">
        <f aca="false">COUNTIF(B$2:B652,B652)</f>
        <v>0</v>
      </c>
      <c r="D652" s="8"/>
      <c r="E652" s="8"/>
      <c r="F652" s="8"/>
      <c r="G652" s="8"/>
      <c r="H652" s="8"/>
      <c r="I652" s="8"/>
      <c r="J652" s="8"/>
      <c r="K652" s="8"/>
      <c r="L652" s="8"/>
      <c r="M652" s="38"/>
      <c r="N652" s="37"/>
      <c r="O652" s="8"/>
      <c r="P652" s="8"/>
      <c r="Q652" s="8"/>
      <c r="R652" s="8"/>
      <c r="S652" s="9" t="str">
        <f aca="false">IF(ISNA(VLOOKUP($A652,processing!$A:$B,1,0)), "no", "yes")</f>
        <v>no</v>
      </c>
      <c r="T652" s="9" t="str">
        <f aca="false">IF(ISNA(VLOOKUP($A652,outputs!$A:$B,1,0)), "no", "yes")</f>
        <v>no</v>
      </c>
      <c r="U652" s="9" t="str">
        <f aca="false">IF(ISNA(VLOOKUP($A652,accuracy!$A:$B,1,0)), "no", "yes")</f>
        <v>no</v>
      </c>
      <c r="V652" s="9" t="e">
        <f aca="false" t="array" ref="V652:V652">INDEX(publications!$A$1:$A$1000, MATCH($B652, publications!$B$1:$B$1000, 0))</f>
        <v>#N/A</v>
      </c>
    </row>
    <row r="653" customFormat="false" ht="15" hidden="false" customHeight="false" outlineLevel="0" collapsed="false">
      <c r="A653" s="8" t="e">
        <f aca="false">CONCATENATE(VLOOKUP($B653,publications!$B:$D,3,0), ".", $C653)</f>
        <v>#N/A</v>
      </c>
      <c r="B653" s="8"/>
      <c r="C653" s="35" t="n">
        <f aca="false">COUNTIF(B$2:B653,B653)</f>
        <v>0</v>
      </c>
      <c r="D653" s="8"/>
      <c r="E653" s="8"/>
      <c r="F653" s="8"/>
      <c r="G653" s="8"/>
      <c r="H653" s="8"/>
      <c r="I653" s="8"/>
      <c r="J653" s="8"/>
      <c r="K653" s="8"/>
      <c r="L653" s="8"/>
      <c r="M653" s="38"/>
      <c r="N653" s="37"/>
      <c r="O653" s="8"/>
      <c r="P653" s="8"/>
      <c r="Q653" s="8"/>
      <c r="R653" s="8"/>
      <c r="S653" s="9" t="str">
        <f aca="false">IF(ISNA(VLOOKUP($A653,processing!$A:$B,1,0)), "no", "yes")</f>
        <v>no</v>
      </c>
      <c r="T653" s="9" t="str">
        <f aca="false">IF(ISNA(VLOOKUP($A653,outputs!$A:$B,1,0)), "no", "yes")</f>
        <v>no</v>
      </c>
      <c r="U653" s="9" t="str">
        <f aca="false">IF(ISNA(VLOOKUP($A653,accuracy!$A:$B,1,0)), "no", "yes")</f>
        <v>no</v>
      </c>
      <c r="V653" s="9" t="e">
        <f aca="false" t="array" ref="V653:V653">INDEX(publications!$A$1:$A$1000, MATCH($B653, publications!$B$1:$B$1000, 0))</f>
        <v>#N/A</v>
      </c>
    </row>
    <row r="654" customFormat="false" ht="15" hidden="false" customHeight="false" outlineLevel="0" collapsed="false">
      <c r="A654" s="8" t="e">
        <f aca="false">CONCATENATE(VLOOKUP($B654,publications!$B:$D,3,0), ".", $C654)</f>
        <v>#N/A</v>
      </c>
      <c r="B654" s="8"/>
      <c r="C654" s="35" t="n">
        <f aca="false">COUNTIF(B$2:B654,B654)</f>
        <v>0</v>
      </c>
      <c r="D654" s="8"/>
      <c r="E654" s="8"/>
      <c r="F654" s="8"/>
      <c r="G654" s="8"/>
      <c r="H654" s="8"/>
      <c r="I654" s="8"/>
      <c r="J654" s="8"/>
      <c r="K654" s="8"/>
      <c r="L654" s="8"/>
      <c r="M654" s="38"/>
      <c r="N654" s="37"/>
      <c r="O654" s="8"/>
      <c r="P654" s="8"/>
      <c r="Q654" s="8"/>
      <c r="R654" s="8"/>
      <c r="S654" s="9" t="str">
        <f aca="false">IF(ISNA(VLOOKUP($A654,processing!$A:$B,1,0)), "no", "yes")</f>
        <v>no</v>
      </c>
      <c r="T654" s="9" t="str">
        <f aca="false">IF(ISNA(VLOOKUP($A654,outputs!$A:$B,1,0)), "no", "yes")</f>
        <v>no</v>
      </c>
      <c r="U654" s="9" t="str">
        <f aca="false">IF(ISNA(VLOOKUP($A654,accuracy!$A:$B,1,0)), "no", "yes")</f>
        <v>no</v>
      </c>
      <c r="V654" s="9" t="e">
        <f aca="false" t="array" ref="V654:V654">INDEX(publications!$A$1:$A$1000, MATCH($B654, publications!$B$1:$B$1000, 0))</f>
        <v>#N/A</v>
      </c>
    </row>
    <row r="655" customFormat="false" ht="15" hidden="false" customHeight="false" outlineLevel="0" collapsed="false">
      <c r="A655" s="8" t="e">
        <f aca="false">CONCATENATE(VLOOKUP($B655,publications!$B:$D,3,0), ".", $C655)</f>
        <v>#N/A</v>
      </c>
      <c r="B655" s="8"/>
      <c r="C655" s="35" t="n">
        <f aca="false">COUNTIF(B$2:B655,B655)</f>
        <v>0</v>
      </c>
      <c r="D655" s="8"/>
      <c r="E655" s="8"/>
      <c r="F655" s="8"/>
      <c r="G655" s="8"/>
      <c r="H655" s="8"/>
      <c r="I655" s="8"/>
      <c r="J655" s="8"/>
      <c r="K655" s="8"/>
      <c r="L655" s="8"/>
      <c r="M655" s="38"/>
      <c r="N655" s="37"/>
      <c r="O655" s="8"/>
      <c r="P655" s="8"/>
      <c r="Q655" s="8"/>
      <c r="R655" s="8"/>
      <c r="S655" s="9" t="str">
        <f aca="false">IF(ISNA(VLOOKUP($A655,processing!$A:$B,1,0)), "no", "yes")</f>
        <v>no</v>
      </c>
      <c r="T655" s="9" t="str">
        <f aca="false">IF(ISNA(VLOOKUP($A655,outputs!$A:$B,1,0)), "no", "yes")</f>
        <v>no</v>
      </c>
      <c r="U655" s="9" t="str">
        <f aca="false">IF(ISNA(VLOOKUP($A655,accuracy!$A:$B,1,0)), "no", "yes")</f>
        <v>no</v>
      </c>
      <c r="V655" s="9" t="e">
        <f aca="false" t="array" ref="V655:V655">INDEX(publications!$A$1:$A$1000, MATCH($B655, publications!$B$1:$B$1000, 0))</f>
        <v>#N/A</v>
      </c>
    </row>
    <row r="656" customFormat="false" ht="15" hidden="false" customHeight="false" outlineLevel="0" collapsed="false">
      <c r="A656" s="8" t="e">
        <f aca="false">CONCATENATE(VLOOKUP($B656,publications!$B:$D,3,0), ".", $C656)</f>
        <v>#N/A</v>
      </c>
      <c r="B656" s="8"/>
      <c r="C656" s="35" t="n">
        <f aca="false">COUNTIF(B$2:B656,B656)</f>
        <v>0</v>
      </c>
      <c r="D656" s="8"/>
      <c r="E656" s="8"/>
      <c r="F656" s="8"/>
      <c r="G656" s="8"/>
      <c r="H656" s="8"/>
      <c r="I656" s="8"/>
      <c r="J656" s="8"/>
      <c r="K656" s="8"/>
      <c r="L656" s="8"/>
      <c r="M656" s="38"/>
      <c r="N656" s="37"/>
      <c r="O656" s="8"/>
      <c r="P656" s="8"/>
      <c r="Q656" s="8"/>
      <c r="R656" s="8"/>
      <c r="S656" s="9" t="str">
        <f aca="false">IF(ISNA(VLOOKUP($A656,processing!$A:$B,1,0)), "no", "yes")</f>
        <v>no</v>
      </c>
      <c r="T656" s="9" t="str">
        <f aca="false">IF(ISNA(VLOOKUP($A656,outputs!$A:$B,1,0)), "no", "yes")</f>
        <v>no</v>
      </c>
      <c r="U656" s="9" t="str">
        <f aca="false">IF(ISNA(VLOOKUP($A656,accuracy!$A:$B,1,0)), "no", "yes")</f>
        <v>no</v>
      </c>
      <c r="V656" s="9" t="e">
        <f aca="false" t="array" ref="V656:V656">INDEX(publications!$A$1:$A$1000, MATCH($B656, publications!$B$1:$B$1000, 0))</f>
        <v>#N/A</v>
      </c>
    </row>
    <row r="657" customFormat="false" ht="15" hidden="false" customHeight="false" outlineLevel="0" collapsed="false">
      <c r="A657" s="8" t="e">
        <f aca="false">CONCATENATE(VLOOKUP($B657,publications!$B:$D,3,0), ".", $C657)</f>
        <v>#N/A</v>
      </c>
      <c r="B657" s="8"/>
      <c r="C657" s="35" t="n">
        <f aca="false">COUNTIF(B$2:B657,B657)</f>
        <v>0</v>
      </c>
      <c r="D657" s="8"/>
      <c r="E657" s="8"/>
      <c r="F657" s="8"/>
      <c r="G657" s="8"/>
      <c r="H657" s="8"/>
      <c r="I657" s="8"/>
      <c r="J657" s="8"/>
      <c r="K657" s="8"/>
      <c r="L657" s="8"/>
      <c r="M657" s="38"/>
      <c r="N657" s="37"/>
      <c r="O657" s="8"/>
      <c r="P657" s="8"/>
      <c r="Q657" s="8"/>
      <c r="R657" s="8"/>
      <c r="S657" s="9" t="str">
        <f aca="false">IF(ISNA(VLOOKUP($A657,processing!$A:$B,1,0)), "no", "yes")</f>
        <v>no</v>
      </c>
      <c r="T657" s="9" t="str">
        <f aca="false">IF(ISNA(VLOOKUP($A657,outputs!$A:$B,1,0)), "no", "yes")</f>
        <v>no</v>
      </c>
      <c r="U657" s="9" t="str">
        <f aca="false">IF(ISNA(VLOOKUP($A657,accuracy!$A:$B,1,0)), "no", "yes")</f>
        <v>no</v>
      </c>
      <c r="V657" s="9" t="e">
        <f aca="false" t="array" ref="V657:V657">INDEX(publications!$A$1:$A$1000, MATCH($B657, publications!$B$1:$B$1000, 0))</f>
        <v>#N/A</v>
      </c>
    </row>
    <row r="658" customFormat="false" ht="15" hidden="false" customHeight="false" outlineLevel="0" collapsed="false">
      <c r="A658" s="8" t="e">
        <f aca="false">CONCATENATE(VLOOKUP($B658,publications!$B:$D,3,0), ".", $C658)</f>
        <v>#N/A</v>
      </c>
      <c r="B658" s="8"/>
      <c r="C658" s="35" t="n">
        <f aca="false">COUNTIF(B$2:B658,B658)</f>
        <v>0</v>
      </c>
      <c r="D658" s="8"/>
      <c r="E658" s="8"/>
      <c r="F658" s="8"/>
      <c r="G658" s="8"/>
      <c r="H658" s="8"/>
      <c r="I658" s="8"/>
      <c r="J658" s="8"/>
      <c r="K658" s="8"/>
      <c r="L658" s="8"/>
      <c r="M658" s="38"/>
      <c r="N658" s="37"/>
      <c r="O658" s="8"/>
      <c r="P658" s="8"/>
      <c r="Q658" s="8"/>
      <c r="R658" s="8"/>
      <c r="S658" s="9" t="str">
        <f aca="false">IF(ISNA(VLOOKUP($A658,processing!$A:$B,1,0)), "no", "yes")</f>
        <v>no</v>
      </c>
      <c r="T658" s="9" t="str">
        <f aca="false">IF(ISNA(VLOOKUP($A658,outputs!$A:$B,1,0)), "no", "yes")</f>
        <v>no</v>
      </c>
      <c r="U658" s="9" t="str">
        <f aca="false">IF(ISNA(VLOOKUP($A658,accuracy!$A:$B,1,0)), "no", "yes")</f>
        <v>no</v>
      </c>
      <c r="V658" s="9" t="e">
        <f aca="false" t="array" ref="V658:V658">INDEX(publications!$A$1:$A$1000, MATCH($B658, publications!$B$1:$B$1000, 0))</f>
        <v>#N/A</v>
      </c>
    </row>
    <row r="659" customFormat="false" ht="15" hidden="false" customHeight="false" outlineLevel="0" collapsed="false">
      <c r="A659" s="8" t="e">
        <f aca="false">CONCATENATE(VLOOKUP($B659,publications!$B:$D,3,0), ".", $C659)</f>
        <v>#N/A</v>
      </c>
      <c r="B659" s="8"/>
      <c r="C659" s="35" t="n">
        <f aca="false">COUNTIF(B$2:B659,B659)</f>
        <v>0</v>
      </c>
      <c r="D659" s="8"/>
      <c r="E659" s="8"/>
      <c r="F659" s="8"/>
      <c r="G659" s="8"/>
      <c r="H659" s="8"/>
      <c r="I659" s="8"/>
      <c r="J659" s="8"/>
      <c r="K659" s="8"/>
      <c r="L659" s="8"/>
      <c r="M659" s="38"/>
      <c r="N659" s="37"/>
      <c r="O659" s="8"/>
      <c r="P659" s="8"/>
      <c r="Q659" s="8"/>
      <c r="R659" s="8"/>
      <c r="S659" s="9" t="str">
        <f aca="false">IF(ISNA(VLOOKUP($A659,processing!$A:$B,1,0)), "no", "yes")</f>
        <v>no</v>
      </c>
      <c r="T659" s="9" t="str">
        <f aca="false">IF(ISNA(VLOOKUP($A659,outputs!$A:$B,1,0)), "no", "yes")</f>
        <v>no</v>
      </c>
      <c r="U659" s="9" t="str">
        <f aca="false">IF(ISNA(VLOOKUP($A659,accuracy!$A:$B,1,0)), "no", "yes")</f>
        <v>no</v>
      </c>
      <c r="V659" s="9" t="e">
        <f aca="false" t="array" ref="V659:V659">INDEX(publications!$A$1:$A$1000, MATCH($B659, publications!$B$1:$B$1000, 0))</f>
        <v>#N/A</v>
      </c>
    </row>
    <row r="660" customFormat="false" ht="15" hidden="false" customHeight="false" outlineLevel="0" collapsed="false">
      <c r="A660" s="8" t="e">
        <f aca="false">CONCATENATE(VLOOKUP($B660,publications!$B:$D,3,0), ".", $C660)</f>
        <v>#N/A</v>
      </c>
      <c r="B660" s="8"/>
      <c r="C660" s="35" t="n">
        <f aca="false">COUNTIF(B$2:B660,B660)</f>
        <v>0</v>
      </c>
      <c r="D660" s="8"/>
      <c r="E660" s="8"/>
      <c r="F660" s="8"/>
      <c r="G660" s="8"/>
      <c r="H660" s="8"/>
      <c r="I660" s="8"/>
      <c r="J660" s="8"/>
      <c r="K660" s="8"/>
      <c r="L660" s="8"/>
      <c r="M660" s="38"/>
      <c r="N660" s="37"/>
      <c r="O660" s="8"/>
      <c r="P660" s="8"/>
      <c r="Q660" s="8"/>
      <c r="R660" s="8"/>
      <c r="S660" s="9" t="str">
        <f aca="false">IF(ISNA(VLOOKUP($A660,processing!$A:$B,1,0)), "no", "yes")</f>
        <v>no</v>
      </c>
      <c r="T660" s="9" t="str">
        <f aca="false">IF(ISNA(VLOOKUP($A660,outputs!$A:$B,1,0)), "no", "yes")</f>
        <v>no</v>
      </c>
      <c r="U660" s="9" t="str">
        <f aca="false">IF(ISNA(VLOOKUP($A660,accuracy!$A:$B,1,0)), "no", "yes")</f>
        <v>no</v>
      </c>
      <c r="V660" s="9" t="e">
        <f aca="false" t="array" ref="V660:V660">INDEX(publications!$A$1:$A$1000, MATCH($B660, publications!$B$1:$B$1000, 0))</f>
        <v>#N/A</v>
      </c>
    </row>
    <row r="661" customFormat="false" ht="15" hidden="false" customHeight="false" outlineLevel="0" collapsed="false">
      <c r="A661" s="8" t="e">
        <f aca="false">CONCATENATE(VLOOKUP($B661,publications!$B:$D,3,0), ".", $C661)</f>
        <v>#N/A</v>
      </c>
      <c r="B661" s="8"/>
      <c r="C661" s="35" t="n">
        <f aca="false">COUNTIF(B$2:B661,B661)</f>
        <v>0</v>
      </c>
      <c r="D661" s="8"/>
      <c r="E661" s="8"/>
      <c r="F661" s="8"/>
      <c r="G661" s="8"/>
      <c r="H661" s="8"/>
      <c r="I661" s="8"/>
      <c r="J661" s="8"/>
      <c r="K661" s="8"/>
      <c r="L661" s="8"/>
      <c r="M661" s="38"/>
      <c r="N661" s="37"/>
      <c r="O661" s="8"/>
      <c r="P661" s="8"/>
      <c r="Q661" s="8"/>
      <c r="R661" s="8"/>
      <c r="S661" s="9" t="str">
        <f aca="false">IF(ISNA(VLOOKUP($A661,processing!$A:$B,1,0)), "no", "yes")</f>
        <v>no</v>
      </c>
      <c r="T661" s="9" t="str">
        <f aca="false">IF(ISNA(VLOOKUP($A661,outputs!$A:$B,1,0)), "no", "yes")</f>
        <v>no</v>
      </c>
      <c r="U661" s="9" t="str">
        <f aca="false">IF(ISNA(VLOOKUP($A661,accuracy!$A:$B,1,0)), "no", "yes")</f>
        <v>no</v>
      </c>
      <c r="V661" s="9" t="e">
        <f aca="false" t="array" ref="V661:V661">INDEX(publications!$A$1:$A$1000, MATCH($B661, publications!$B$1:$B$1000, 0))</f>
        <v>#N/A</v>
      </c>
    </row>
    <row r="662" customFormat="false" ht="15" hidden="false" customHeight="false" outlineLevel="0" collapsed="false">
      <c r="A662" s="8" t="e">
        <f aca="false">CONCATENATE(VLOOKUP($B662,publications!$B:$D,3,0), ".", $C662)</f>
        <v>#N/A</v>
      </c>
      <c r="B662" s="8"/>
      <c r="C662" s="35" t="n">
        <f aca="false">COUNTIF(B$2:B662,B662)</f>
        <v>0</v>
      </c>
      <c r="D662" s="8"/>
      <c r="E662" s="8"/>
      <c r="F662" s="8"/>
      <c r="G662" s="8"/>
      <c r="H662" s="8"/>
      <c r="I662" s="8"/>
      <c r="J662" s="8"/>
      <c r="K662" s="8"/>
      <c r="L662" s="8"/>
      <c r="M662" s="38"/>
      <c r="N662" s="37"/>
      <c r="O662" s="8"/>
      <c r="P662" s="8"/>
      <c r="Q662" s="8"/>
      <c r="R662" s="8"/>
      <c r="S662" s="9" t="str">
        <f aca="false">IF(ISNA(VLOOKUP($A662,processing!$A:$B,1,0)), "no", "yes")</f>
        <v>no</v>
      </c>
      <c r="T662" s="9" t="str">
        <f aca="false">IF(ISNA(VLOOKUP($A662,outputs!$A:$B,1,0)), "no", "yes")</f>
        <v>no</v>
      </c>
      <c r="U662" s="9" t="str">
        <f aca="false">IF(ISNA(VLOOKUP($A662,accuracy!$A:$B,1,0)), "no", "yes")</f>
        <v>no</v>
      </c>
      <c r="V662" s="9" t="e">
        <f aca="false" t="array" ref="V662:V662">INDEX(publications!$A$1:$A$1000, MATCH($B662, publications!$B$1:$B$1000, 0))</f>
        <v>#N/A</v>
      </c>
    </row>
    <row r="663" customFormat="false" ht="15" hidden="false" customHeight="false" outlineLevel="0" collapsed="false">
      <c r="A663" s="8" t="e">
        <f aca="false">CONCATENATE(VLOOKUP($B663,publications!$B:$D,3,0), ".", $C663)</f>
        <v>#N/A</v>
      </c>
      <c r="B663" s="8"/>
      <c r="C663" s="35" t="n">
        <f aca="false">COUNTIF(B$2:B663,B663)</f>
        <v>0</v>
      </c>
      <c r="D663" s="8"/>
      <c r="E663" s="8"/>
      <c r="F663" s="8"/>
      <c r="G663" s="8"/>
      <c r="H663" s="8"/>
      <c r="I663" s="8"/>
      <c r="J663" s="8"/>
      <c r="K663" s="8"/>
      <c r="L663" s="8"/>
      <c r="M663" s="38"/>
      <c r="N663" s="37"/>
      <c r="O663" s="8"/>
      <c r="P663" s="8"/>
      <c r="Q663" s="8"/>
      <c r="R663" s="8"/>
      <c r="S663" s="9" t="str">
        <f aca="false">IF(ISNA(VLOOKUP($A663,processing!$A:$B,1,0)), "no", "yes")</f>
        <v>no</v>
      </c>
      <c r="T663" s="9" t="str">
        <f aca="false">IF(ISNA(VLOOKUP($A663,outputs!$A:$B,1,0)), "no", "yes")</f>
        <v>no</v>
      </c>
      <c r="U663" s="9" t="str">
        <f aca="false">IF(ISNA(VLOOKUP($A663,accuracy!$A:$B,1,0)), "no", "yes")</f>
        <v>no</v>
      </c>
      <c r="V663" s="9" t="e">
        <f aca="false" t="array" ref="V663:V663">INDEX(publications!$A$1:$A$1000, MATCH($B663, publications!$B$1:$B$1000, 0))</f>
        <v>#N/A</v>
      </c>
    </row>
    <row r="664" customFormat="false" ht="15" hidden="false" customHeight="false" outlineLevel="0" collapsed="false">
      <c r="A664" s="8" t="e">
        <f aca="false">CONCATENATE(VLOOKUP($B664,publications!$B:$D,3,0), ".", $C664)</f>
        <v>#N/A</v>
      </c>
      <c r="B664" s="8"/>
      <c r="C664" s="35" t="n">
        <f aca="false">COUNTIF(B$2:B664,B664)</f>
        <v>0</v>
      </c>
      <c r="D664" s="8"/>
      <c r="E664" s="8"/>
      <c r="F664" s="8"/>
      <c r="G664" s="8"/>
      <c r="H664" s="8"/>
      <c r="I664" s="8"/>
      <c r="J664" s="8"/>
      <c r="K664" s="8"/>
      <c r="L664" s="8"/>
      <c r="M664" s="38"/>
      <c r="N664" s="37"/>
      <c r="O664" s="8"/>
      <c r="P664" s="8"/>
      <c r="Q664" s="8"/>
      <c r="R664" s="8"/>
      <c r="S664" s="9" t="str">
        <f aca="false">IF(ISNA(VLOOKUP($A664,processing!$A:$B,1,0)), "no", "yes")</f>
        <v>no</v>
      </c>
      <c r="T664" s="9" t="str">
        <f aca="false">IF(ISNA(VLOOKUP($A664,outputs!$A:$B,1,0)), "no", "yes")</f>
        <v>no</v>
      </c>
      <c r="U664" s="9" t="str">
        <f aca="false">IF(ISNA(VLOOKUP($A664,accuracy!$A:$B,1,0)), "no", "yes")</f>
        <v>no</v>
      </c>
      <c r="V664" s="9" t="e">
        <f aca="false" t="array" ref="V664:V664">INDEX(publications!$A$1:$A$1000, MATCH($B664, publications!$B$1:$B$1000, 0))</f>
        <v>#N/A</v>
      </c>
    </row>
    <row r="665" customFormat="false" ht="15" hidden="false" customHeight="false" outlineLevel="0" collapsed="false">
      <c r="A665" s="8" t="e">
        <f aca="false">CONCATENATE(VLOOKUP($B665,publications!$B:$D,3,0), ".", $C665)</f>
        <v>#N/A</v>
      </c>
      <c r="B665" s="8"/>
      <c r="C665" s="35" t="n">
        <f aca="false">COUNTIF(B$2:B665,B665)</f>
        <v>0</v>
      </c>
      <c r="D665" s="8"/>
      <c r="E665" s="8"/>
      <c r="F665" s="8"/>
      <c r="G665" s="8"/>
      <c r="H665" s="8"/>
      <c r="I665" s="8"/>
      <c r="J665" s="8"/>
      <c r="K665" s="8"/>
      <c r="L665" s="8"/>
      <c r="M665" s="38"/>
      <c r="N665" s="37"/>
      <c r="O665" s="8"/>
      <c r="P665" s="8"/>
      <c r="Q665" s="8"/>
      <c r="R665" s="8"/>
      <c r="S665" s="9" t="str">
        <f aca="false">IF(ISNA(VLOOKUP($A665,processing!$A:$B,1,0)), "no", "yes")</f>
        <v>no</v>
      </c>
      <c r="T665" s="9" t="str">
        <f aca="false">IF(ISNA(VLOOKUP($A665,outputs!$A:$B,1,0)), "no", "yes")</f>
        <v>no</v>
      </c>
      <c r="U665" s="9" t="str">
        <f aca="false">IF(ISNA(VLOOKUP($A665,accuracy!$A:$B,1,0)), "no", "yes")</f>
        <v>no</v>
      </c>
      <c r="V665" s="9" t="e">
        <f aca="false" t="array" ref="V665:V665">INDEX(publications!$A$1:$A$1000, MATCH($B665, publications!$B$1:$B$1000, 0))</f>
        <v>#N/A</v>
      </c>
    </row>
    <row r="666" customFormat="false" ht="15" hidden="false" customHeight="false" outlineLevel="0" collapsed="false">
      <c r="A666" s="8" t="e">
        <f aca="false">CONCATENATE(VLOOKUP($B666,publications!$B:$D,3,0), ".", $C666)</f>
        <v>#N/A</v>
      </c>
      <c r="B666" s="8"/>
      <c r="C666" s="35" t="n">
        <f aca="false">COUNTIF(B$2:B666,B666)</f>
        <v>0</v>
      </c>
      <c r="D666" s="8"/>
      <c r="E666" s="8"/>
      <c r="F666" s="8"/>
      <c r="G666" s="8"/>
      <c r="H666" s="8"/>
      <c r="I666" s="8"/>
      <c r="J666" s="8"/>
      <c r="K666" s="8"/>
      <c r="L666" s="8"/>
      <c r="M666" s="38"/>
      <c r="N666" s="37"/>
      <c r="O666" s="8"/>
      <c r="P666" s="8"/>
      <c r="Q666" s="8"/>
      <c r="R666" s="8"/>
      <c r="S666" s="9" t="str">
        <f aca="false">IF(ISNA(VLOOKUP($A666,processing!$A:$B,1,0)), "no", "yes")</f>
        <v>no</v>
      </c>
      <c r="T666" s="9" t="str">
        <f aca="false">IF(ISNA(VLOOKUP($A666,outputs!$A:$B,1,0)), "no", "yes")</f>
        <v>no</v>
      </c>
      <c r="U666" s="9" t="str">
        <f aca="false">IF(ISNA(VLOOKUP($A666,accuracy!$A:$B,1,0)), "no", "yes")</f>
        <v>no</v>
      </c>
      <c r="V666" s="9" t="e">
        <f aca="false" t="array" ref="V666:V666">INDEX(publications!$A$1:$A$1000, MATCH($B666, publications!$B$1:$B$1000, 0))</f>
        <v>#N/A</v>
      </c>
    </row>
    <row r="667" customFormat="false" ht="15" hidden="false" customHeight="false" outlineLevel="0" collapsed="false">
      <c r="A667" s="8" t="e">
        <f aca="false">CONCATENATE(VLOOKUP($B667,publications!$B:$D,3,0), ".", $C667)</f>
        <v>#N/A</v>
      </c>
      <c r="B667" s="8"/>
      <c r="C667" s="35" t="n">
        <f aca="false">COUNTIF(B$2:B667,B667)</f>
        <v>0</v>
      </c>
      <c r="D667" s="8"/>
      <c r="E667" s="8"/>
      <c r="F667" s="8"/>
      <c r="G667" s="8"/>
      <c r="H667" s="8"/>
      <c r="I667" s="8"/>
      <c r="J667" s="8"/>
      <c r="K667" s="8"/>
      <c r="L667" s="8"/>
      <c r="M667" s="38"/>
      <c r="N667" s="37"/>
      <c r="O667" s="8"/>
      <c r="P667" s="8"/>
      <c r="Q667" s="8"/>
      <c r="R667" s="8"/>
      <c r="S667" s="9" t="str">
        <f aca="false">IF(ISNA(VLOOKUP($A667,processing!$A:$B,1,0)), "no", "yes")</f>
        <v>no</v>
      </c>
      <c r="T667" s="9" t="str">
        <f aca="false">IF(ISNA(VLOOKUP($A667,outputs!$A:$B,1,0)), "no", "yes")</f>
        <v>no</v>
      </c>
      <c r="U667" s="9" t="str">
        <f aca="false">IF(ISNA(VLOOKUP($A667,accuracy!$A:$B,1,0)), "no", "yes")</f>
        <v>no</v>
      </c>
      <c r="V667" s="9" t="e">
        <f aca="false" t="array" ref="V667:V667">INDEX(publications!$A$1:$A$1000, MATCH($B667, publications!$B$1:$B$1000, 0))</f>
        <v>#N/A</v>
      </c>
    </row>
    <row r="668" customFormat="false" ht="15" hidden="false" customHeight="false" outlineLevel="0" collapsed="false">
      <c r="A668" s="8" t="e">
        <f aca="false">CONCATENATE(VLOOKUP($B668,publications!$B:$D,3,0), ".", $C668)</f>
        <v>#N/A</v>
      </c>
      <c r="B668" s="8"/>
      <c r="C668" s="35" t="n">
        <f aca="false">COUNTIF(B$2:B668,B668)</f>
        <v>0</v>
      </c>
      <c r="D668" s="8"/>
      <c r="E668" s="8"/>
      <c r="F668" s="8"/>
      <c r="G668" s="8"/>
      <c r="H668" s="8"/>
      <c r="I668" s="8"/>
      <c r="J668" s="8"/>
      <c r="K668" s="8"/>
      <c r="L668" s="8"/>
      <c r="M668" s="38"/>
      <c r="N668" s="37"/>
      <c r="O668" s="8"/>
      <c r="P668" s="8"/>
      <c r="Q668" s="8"/>
      <c r="R668" s="8"/>
      <c r="S668" s="9" t="str">
        <f aca="false">IF(ISNA(VLOOKUP($A668,processing!$A:$B,1,0)), "no", "yes")</f>
        <v>no</v>
      </c>
      <c r="T668" s="9" t="str">
        <f aca="false">IF(ISNA(VLOOKUP($A668,outputs!$A:$B,1,0)), "no", "yes")</f>
        <v>no</v>
      </c>
      <c r="U668" s="9" t="str">
        <f aca="false">IF(ISNA(VLOOKUP($A668,accuracy!$A:$B,1,0)), "no", "yes")</f>
        <v>no</v>
      </c>
      <c r="V668" s="9" t="e">
        <f aca="false" t="array" ref="V668:V668">INDEX(publications!$A$1:$A$1000, MATCH($B668, publications!$B$1:$B$1000, 0))</f>
        <v>#N/A</v>
      </c>
    </row>
    <row r="669" customFormat="false" ht="15" hidden="false" customHeight="false" outlineLevel="0" collapsed="false">
      <c r="A669" s="8" t="e">
        <f aca="false">CONCATENATE(VLOOKUP($B669,publications!$B:$D,3,0), ".", $C669)</f>
        <v>#N/A</v>
      </c>
      <c r="B669" s="8"/>
      <c r="C669" s="35" t="n">
        <f aca="false">COUNTIF(B$2:B669,B669)</f>
        <v>0</v>
      </c>
      <c r="D669" s="8"/>
      <c r="E669" s="8"/>
      <c r="F669" s="8"/>
      <c r="G669" s="8"/>
      <c r="H669" s="8"/>
      <c r="I669" s="8"/>
      <c r="J669" s="8"/>
      <c r="K669" s="8"/>
      <c r="L669" s="8"/>
      <c r="M669" s="38"/>
      <c r="N669" s="37"/>
      <c r="O669" s="8"/>
      <c r="P669" s="8"/>
      <c r="Q669" s="8"/>
      <c r="R669" s="8"/>
      <c r="S669" s="9" t="str">
        <f aca="false">IF(ISNA(VLOOKUP($A669,processing!$A:$B,1,0)), "no", "yes")</f>
        <v>no</v>
      </c>
      <c r="T669" s="9" t="str">
        <f aca="false">IF(ISNA(VLOOKUP($A669,outputs!$A:$B,1,0)), "no", "yes")</f>
        <v>no</v>
      </c>
      <c r="U669" s="9" t="str">
        <f aca="false">IF(ISNA(VLOOKUP($A669,accuracy!$A:$B,1,0)), "no", "yes")</f>
        <v>no</v>
      </c>
      <c r="V669" s="9" t="e">
        <f aca="false" t="array" ref="V669:V669">INDEX(publications!$A$1:$A$1000, MATCH($B669, publications!$B$1:$B$1000, 0))</f>
        <v>#N/A</v>
      </c>
    </row>
    <row r="670" customFormat="false" ht="15" hidden="false" customHeight="false" outlineLevel="0" collapsed="false">
      <c r="A670" s="8" t="e">
        <f aca="false">CONCATENATE(VLOOKUP($B670,publications!$B:$D,3,0), ".", $C670)</f>
        <v>#N/A</v>
      </c>
      <c r="B670" s="8"/>
      <c r="C670" s="35" t="n">
        <f aca="false">COUNTIF(B$2:B670,B670)</f>
        <v>0</v>
      </c>
      <c r="D670" s="8"/>
      <c r="E670" s="8"/>
      <c r="F670" s="8"/>
      <c r="G670" s="8"/>
      <c r="H670" s="8"/>
      <c r="I670" s="8"/>
      <c r="J670" s="8"/>
      <c r="K670" s="8"/>
      <c r="L670" s="8"/>
      <c r="M670" s="38"/>
      <c r="N670" s="37"/>
      <c r="O670" s="8"/>
      <c r="P670" s="8"/>
      <c r="Q670" s="8"/>
      <c r="R670" s="8"/>
      <c r="S670" s="9" t="str">
        <f aca="false">IF(ISNA(VLOOKUP($A670,processing!$A:$B,1,0)), "no", "yes")</f>
        <v>no</v>
      </c>
      <c r="T670" s="9" t="str">
        <f aca="false">IF(ISNA(VLOOKUP($A670,outputs!$A:$B,1,0)), "no", "yes")</f>
        <v>no</v>
      </c>
      <c r="U670" s="9" t="str">
        <f aca="false">IF(ISNA(VLOOKUP($A670,accuracy!$A:$B,1,0)), "no", "yes")</f>
        <v>no</v>
      </c>
      <c r="V670" s="9" t="e">
        <f aca="false" t="array" ref="V670:V670">INDEX(publications!$A$1:$A$1000, MATCH($B670, publications!$B$1:$B$1000, 0))</f>
        <v>#N/A</v>
      </c>
    </row>
    <row r="671" customFormat="false" ht="15" hidden="false" customHeight="false" outlineLevel="0" collapsed="false">
      <c r="A671" s="8" t="e">
        <f aca="false">CONCATENATE(VLOOKUP($B671,publications!$B:$D,3,0), ".", $C671)</f>
        <v>#N/A</v>
      </c>
      <c r="B671" s="8"/>
      <c r="C671" s="35" t="n">
        <f aca="false">COUNTIF(B$2:B671,B671)</f>
        <v>0</v>
      </c>
      <c r="D671" s="8"/>
      <c r="E671" s="8"/>
      <c r="F671" s="8"/>
      <c r="G671" s="8"/>
      <c r="H671" s="8"/>
      <c r="I671" s="8"/>
      <c r="J671" s="8"/>
      <c r="K671" s="8"/>
      <c r="L671" s="8"/>
      <c r="M671" s="38"/>
      <c r="N671" s="37"/>
      <c r="O671" s="8"/>
      <c r="P671" s="8"/>
      <c r="Q671" s="8"/>
      <c r="R671" s="8"/>
      <c r="S671" s="9" t="str">
        <f aca="false">IF(ISNA(VLOOKUP($A671,processing!$A:$B,1,0)), "no", "yes")</f>
        <v>no</v>
      </c>
      <c r="T671" s="9" t="str">
        <f aca="false">IF(ISNA(VLOOKUP($A671,outputs!$A:$B,1,0)), "no", "yes")</f>
        <v>no</v>
      </c>
      <c r="U671" s="9" t="str">
        <f aca="false">IF(ISNA(VLOOKUP($A671,accuracy!$A:$B,1,0)), "no", "yes")</f>
        <v>no</v>
      </c>
      <c r="V671" s="9" t="e">
        <f aca="false" t="array" ref="V671:V671">INDEX(publications!$A$1:$A$1000, MATCH($B671, publications!$B$1:$B$1000, 0))</f>
        <v>#N/A</v>
      </c>
    </row>
    <row r="672" customFormat="false" ht="15" hidden="false" customHeight="false" outlineLevel="0" collapsed="false">
      <c r="A672" s="8" t="e">
        <f aca="false">CONCATENATE(VLOOKUP($B672,publications!$B:$D,3,0), ".", $C672)</f>
        <v>#N/A</v>
      </c>
      <c r="B672" s="8"/>
      <c r="C672" s="35" t="n">
        <f aca="false">COUNTIF(B$2:B672,B672)</f>
        <v>0</v>
      </c>
      <c r="D672" s="8"/>
      <c r="E672" s="8"/>
      <c r="F672" s="8"/>
      <c r="G672" s="8"/>
      <c r="H672" s="8"/>
      <c r="I672" s="8"/>
      <c r="J672" s="8"/>
      <c r="K672" s="8"/>
      <c r="L672" s="8"/>
      <c r="M672" s="38"/>
      <c r="N672" s="37"/>
      <c r="O672" s="8"/>
      <c r="P672" s="8"/>
      <c r="Q672" s="8"/>
      <c r="R672" s="8"/>
      <c r="S672" s="9" t="str">
        <f aca="false">IF(ISNA(VLOOKUP($A672,processing!$A:$B,1,0)), "no", "yes")</f>
        <v>no</v>
      </c>
      <c r="T672" s="9" t="str">
        <f aca="false">IF(ISNA(VLOOKUP($A672,outputs!$A:$B,1,0)), "no", "yes")</f>
        <v>no</v>
      </c>
      <c r="U672" s="9" t="str">
        <f aca="false">IF(ISNA(VLOOKUP($A672,accuracy!$A:$B,1,0)), "no", "yes")</f>
        <v>no</v>
      </c>
      <c r="V672" s="9" t="e">
        <f aca="false" t="array" ref="V672:V672">INDEX(publications!$A$1:$A$1000, MATCH($B672, publications!$B$1:$B$1000, 0))</f>
        <v>#N/A</v>
      </c>
    </row>
    <row r="673" customFormat="false" ht="15" hidden="false" customHeight="false" outlineLevel="0" collapsed="false">
      <c r="A673" s="8" t="e">
        <f aca="false">CONCATENATE(VLOOKUP($B673,publications!$B:$D,3,0), ".", $C673)</f>
        <v>#N/A</v>
      </c>
      <c r="B673" s="8"/>
      <c r="C673" s="35" t="n">
        <f aca="false">COUNTIF(B$2:B673,B673)</f>
        <v>0</v>
      </c>
      <c r="D673" s="8"/>
      <c r="E673" s="8"/>
      <c r="F673" s="8"/>
      <c r="G673" s="8"/>
      <c r="H673" s="8"/>
      <c r="I673" s="8"/>
      <c r="J673" s="8"/>
      <c r="K673" s="8"/>
      <c r="L673" s="8"/>
      <c r="M673" s="38"/>
      <c r="N673" s="37"/>
      <c r="O673" s="8"/>
      <c r="P673" s="8"/>
      <c r="Q673" s="8"/>
      <c r="R673" s="8"/>
      <c r="S673" s="9" t="str">
        <f aca="false">IF(ISNA(VLOOKUP($A673,processing!$A:$B,1,0)), "no", "yes")</f>
        <v>no</v>
      </c>
      <c r="T673" s="9" t="str">
        <f aca="false">IF(ISNA(VLOOKUP($A673,outputs!$A:$B,1,0)), "no", "yes")</f>
        <v>no</v>
      </c>
      <c r="U673" s="9" t="str">
        <f aca="false">IF(ISNA(VLOOKUP($A673,accuracy!$A:$B,1,0)), "no", "yes")</f>
        <v>no</v>
      </c>
      <c r="V673" s="9" t="e">
        <f aca="false" t="array" ref="V673:V673">INDEX(publications!$A$1:$A$1000, MATCH($B673, publications!$B$1:$B$1000, 0))</f>
        <v>#N/A</v>
      </c>
    </row>
    <row r="674" customFormat="false" ht="15" hidden="false" customHeight="false" outlineLevel="0" collapsed="false">
      <c r="A674" s="8" t="e">
        <f aca="false">CONCATENATE(VLOOKUP($B674,publications!$B:$D,3,0), ".", $C674)</f>
        <v>#N/A</v>
      </c>
      <c r="B674" s="8"/>
      <c r="C674" s="35" t="n">
        <f aca="false">COUNTIF(B$2:B674,B674)</f>
        <v>0</v>
      </c>
      <c r="D674" s="8"/>
      <c r="E674" s="8"/>
      <c r="F674" s="8"/>
      <c r="G674" s="8"/>
      <c r="H674" s="8"/>
      <c r="I674" s="8"/>
      <c r="J674" s="8"/>
      <c r="K674" s="8"/>
      <c r="L674" s="8"/>
      <c r="M674" s="38"/>
      <c r="N674" s="37"/>
      <c r="O674" s="8"/>
      <c r="P674" s="8"/>
      <c r="Q674" s="8"/>
      <c r="R674" s="8"/>
      <c r="S674" s="9" t="str">
        <f aca="false">IF(ISNA(VLOOKUP($A674,processing!$A:$B,1,0)), "no", "yes")</f>
        <v>no</v>
      </c>
      <c r="T674" s="9" t="str">
        <f aca="false">IF(ISNA(VLOOKUP($A674,outputs!$A:$B,1,0)), "no", "yes")</f>
        <v>no</v>
      </c>
      <c r="U674" s="9" t="str">
        <f aca="false">IF(ISNA(VLOOKUP($A674,accuracy!$A:$B,1,0)), "no", "yes")</f>
        <v>no</v>
      </c>
      <c r="V674" s="9" t="e">
        <f aca="false" t="array" ref="V674:V674">INDEX(publications!$A$1:$A$1000, MATCH($B674, publications!$B$1:$B$1000, 0))</f>
        <v>#N/A</v>
      </c>
    </row>
    <row r="675" customFormat="false" ht="15" hidden="false" customHeight="false" outlineLevel="0" collapsed="false">
      <c r="A675" s="8" t="e">
        <f aca="false">CONCATENATE(VLOOKUP($B675,publications!$B:$D,3,0), ".", $C675)</f>
        <v>#N/A</v>
      </c>
      <c r="B675" s="8"/>
      <c r="C675" s="35" t="n">
        <f aca="false">COUNTIF(B$2:B675,B675)</f>
        <v>0</v>
      </c>
      <c r="D675" s="8"/>
      <c r="E675" s="8"/>
      <c r="F675" s="8"/>
      <c r="G675" s="8"/>
      <c r="H675" s="8"/>
      <c r="I675" s="8"/>
      <c r="J675" s="8"/>
      <c r="K675" s="8"/>
      <c r="L675" s="8"/>
      <c r="M675" s="38"/>
      <c r="N675" s="37"/>
      <c r="O675" s="8"/>
      <c r="P675" s="8"/>
      <c r="Q675" s="8"/>
      <c r="R675" s="8"/>
      <c r="S675" s="9" t="str">
        <f aca="false">IF(ISNA(VLOOKUP($A675,processing!$A:$B,1,0)), "no", "yes")</f>
        <v>no</v>
      </c>
      <c r="T675" s="9" t="str">
        <f aca="false">IF(ISNA(VLOOKUP($A675,outputs!$A:$B,1,0)), "no", "yes")</f>
        <v>no</v>
      </c>
      <c r="U675" s="9" t="str">
        <f aca="false">IF(ISNA(VLOOKUP($A675,accuracy!$A:$B,1,0)), "no", "yes")</f>
        <v>no</v>
      </c>
      <c r="V675" s="9" t="e">
        <f aca="false" t="array" ref="V675:V675">INDEX(publications!$A$1:$A$1000, MATCH($B675, publications!$B$1:$B$1000, 0))</f>
        <v>#N/A</v>
      </c>
    </row>
    <row r="676" customFormat="false" ht="15" hidden="false" customHeight="false" outlineLevel="0" collapsed="false">
      <c r="A676" s="8" t="e">
        <f aca="false">CONCATENATE(VLOOKUP($B676,publications!$B:$D,3,0), ".", $C676)</f>
        <v>#N/A</v>
      </c>
      <c r="B676" s="8"/>
      <c r="C676" s="35" t="n">
        <f aca="false">COUNTIF(B$2:B676,B676)</f>
        <v>0</v>
      </c>
      <c r="D676" s="8"/>
      <c r="E676" s="8"/>
      <c r="F676" s="8"/>
      <c r="G676" s="8"/>
      <c r="H676" s="8"/>
      <c r="I676" s="8"/>
      <c r="J676" s="8"/>
      <c r="K676" s="8"/>
      <c r="L676" s="8"/>
      <c r="M676" s="38"/>
      <c r="N676" s="37"/>
      <c r="O676" s="8"/>
      <c r="P676" s="8"/>
      <c r="Q676" s="8"/>
      <c r="R676" s="8"/>
      <c r="S676" s="9" t="str">
        <f aca="false">IF(ISNA(VLOOKUP($A676,processing!$A:$B,1,0)), "no", "yes")</f>
        <v>no</v>
      </c>
      <c r="T676" s="9" t="str">
        <f aca="false">IF(ISNA(VLOOKUP($A676,outputs!$A:$B,1,0)), "no", "yes")</f>
        <v>no</v>
      </c>
      <c r="U676" s="9" t="str">
        <f aca="false">IF(ISNA(VLOOKUP($A676,accuracy!$A:$B,1,0)), "no", "yes")</f>
        <v>no</v>
      </c>
      <c r="V676" s="9" t="e">
        <f aca="false" t="array" ref="V676:V676">INDEX(publications!$A$1:$A$1000, MATCH($B676, publications!$B$1:$B$1000, 0))</f>
        <v>#N/A</v>
      </c>
    </row>
    <row r="677" customFormat="false" ht="15" hidden="false" customHeight="false" outlineLevel="0" collapsed="false">
      <c r="A677" s="8" t="e">
        <f aca="false">CONCATENATE(VLOOKUP($B677,publications!$B:$D,3,0), ".", $C677)</f>
        <v>#N/A</v>
      </c>
      <c r="B677" s="8"/>
      <c r="C677" s="35" t="n">
        <f aca="false">COUNTIF(B$2:B677,B677)</f>
        <v>0</v>
      </c>
      <c r="D677" s="8"/>
      <c r="E677" s="8"/>
      <c r="F677" s="8"/>
      <c r="G677" s="8"/>
      <c r="H677" s="8"/>
      <c r="I677" s="8"/>
      <c r="J677" s="8"/>
      <c r="K677" s="8"/>
      <c r="L677" s="8"/>
      <c r="M677" s="38"/>
      <c r="N677" s="37"/>
      <c r="O677" s="8"/>
      <c r="P677" s="8"/>
      <c r="Q677" s="8"/>
      <c r="R677" s="8"/>
      <c r="S677" s="9" t="str">
        <f aca="false">IF(ISNA(VLOOKUP($A677,processing!$A:$B,1,0)), "no", "yes")</f>
        <v>no</v>
      </c>
      <c r="T677" s="9" t="str">
        <f aca="false">IF(ISNA(VLOOKUP($A677,outputs!$A:$B,1,0)), "no", "yes")</f>
        <v>no</v>
      </c>
      <c r="U677" s="9" t="str">
        <f aca="false">IF(ISNA(VLOOKUP($A677,accuracy!$A:$B,1,0)), "no", "yes")</f>
        <v>no</v>
      </c>
      <c r="V677" s="9" t="e">
        <f aca="false" t="array" ref="V677:V677">INDEX(publications!$A$1:$A$1000, MATCH($B677, publications!$B$1:$B$1000, 0))</f>
        <v>#N/A</v>
      </c>
    </row>
    <row r="678" customFormat="false" ht="15" hidden="false" customHeight="false" outlineLevel="0" collapsed="false">
      <c r="A678" s="8" t="e">
        <f aca="false">CONCATENATE(VLOOKUP($B678,publications!$B:$D,3,0), ".", $C678)</f>
        <v>#N/A</v>
      </c>
      <c r="B678" s="8"/>
      <c r="C678" s="35" t="n">
        <f aca="false">COUNTIF(B$2:B678,B678)</f>
        <v>0</v>
      </c>
      <c r="D678" s="8"/>
      <c r="E678" s="8"/>
      <c r="F678" s="8"/>
      <c r="G678" s="8"/>
      <c r="H678" s="8"/>
      <c r="I678" s="8"/>
      <c r="J678" s="8"/>
      <c r="K678" s="8"/>
      <c r="L678" s="8"/>
      <c r="M678" s="38"/>
      <c r="N678" s="37"/>
      <c r="O678" s="8"/>
      <c r="P678" s="8"/>
      <c r="Q678" s="8"/>
      <c r="R678" s="8"/>
      <c r="S678" s="9" t="str">
        <f aca="false">IF(ISNA(VLOOKUP($A678,processing!$A:$B,1,0)), "no", "yes")</f>
        <v>no</v>
      </c>
      <c r="T678" s="9" t="str">
        <f aca="false">IF(ISNA(VLOOKUP($A678,outputs!$A:$B,1,0)), "no", "yes")</f>
        <v>no</v>
      </c>
      <c r="U678" s="9" t="str">
        <f aca="false">IF(ISNA(VLOOKUP($A678,accuracy!$A:$B,1,0)), "no", "yes")</f>
        <v>no</v>
      </c>
      <c r="V678" s="9" t="e">
        <f aca="false" t="array" ref="V678:V678">INDEX(publications!$A$1:$A$1000, MATCH($B678, publications!$B$1:$B$1000, 0))</f>
        <v>#N/A</v>
      </c>
    </row>
    <row r="679" customFormat="false" ht="15" hidden="false" customHeight="false" outlineLevel="0" collapsed="false">
      <c r="A679" s="8" t="e">
        <f aca="false">CONCATENATE(VLOOKUP($B679,publications!$B:$D,3,0), ".", $C679)</f>
        <v>#N/A</v>
      </c>
      <c r="B679" s="8"/>
      <c r="C679" s="35" t="n">
        <f aca="false">COUNTIF(B$2:B679,B679)</f>
        <v>0</v>
      </c>
      <c r="D679" s="8"/>
      <c r="E679" s="8"/>
      <c r="F679" s="8"/>
      <c r="G679" s="8"/>
      <c r="H679" s="8"/>
      <c r="I679" s="8"/>
      <c r="J679" s="8"/>
      <c r="K679" s="8"/>
      <c r="L679" s="8"/>
      <c r="M679" s="38"/>
      <c r="N679" s="37"/>
      <c r="O679" s="8"/>
      <c r="P679" s="8"/>
      <c r="Q679" s="8"/>
      <c r="R679" s="8"/>
      <c r="S679" s="9" t="str">
        <f aca="false">IF(ISNA(VLOOKUP($A679,processing!$A:$B,1,0)), "no", "yes")</f>
        <v>no</v>
      </c>
      <c r="T679" s="9" t="str">
        <f aca="false">IF(ISNA(VLOOKUP($A679,outputs!$A:$B,1,0)), "no", "yes")</f>
        <v>no</v>
      </c>
      <c r="U679" s="9" t="str">
        <f aca="false">IF(ISNA(VLOOKUP($A679,accuracy!$A:$B,1,0)), "no", "yes")</f>
        <v>no</v>
      </c>
      <c r="V679" s="9" t="e">
        <f aca="false" t="array" ref="V679:V679">INDEX(publications!$A$1:$A$1000, MATCH($B679, publications!$B$1:$B$1000, 0))</f>
        <v>#N/A</v>
      </c>
    </row>
    <row r="680" customFormat="false" ht="15" hidden="false" customHeight="false" outlineLevel="0" collapsed="false">
      <c r="A680" s="8" t="e">
        <f aca="false">CONCATENATE(VLOOKUP($B680,publications!$B:$D,3,0), ".", $C680)</f>
        <v>#N/A</v>
      </c>
      <c r="B680" s="8"/>
      <c r="C680" s="35" t="n">
        <f aca="false">COUNTIF(B$2:B680,B680)</f>
        <v>0</v>
      </c>
      <c r="D680" s="8"/>
      <c r="E680" s="8"/>
      <c r="F680" s="8"/>
      <c r="G680" s="8"/>
      <c r="H680" s="8"/>
      <c r="I680" s="8"/>
      <c r="J680" s="8"/>
      <c r="K680" s="8"/>
      <c r="L680" s="8"/>
      <c r="M680" s="38"/>
      <c r="N680" s="37"/>
      <c r="O680" s="8"/>
      <c r="P680" s="8"/>
      <c r="Q680" s="8"/>
      <c r="R680" s="8"/>
      <c r="S680" s="9" t="str">
        <f aca="false">IF(ISNA(VLOOKUP($A680,processing!$A:$B,1,0)), "no", "yes")</f>
        <v>no</v>
      </c>
      <c r="T680" s="9" t="str">
        <f aca="false">IF(ISNA(VLOOKUP($A680,outputs!$A:$B,1,0)), "no", "yes")</f>
        <v>no</v>
      </c>
      <c r="U680" s="9" t="str">
        <f aca="false">IF(ISNA(VLOOKUP($A680,accuracy!$A:$B,1,0)), "no", "yes")</f>
        <v>no</v>
      </c>
      <c r="V680" s="9" t="e">
        <f aca="false" t="array" ref="V680:V680">INDEX(publications!$A$1:$A$1000, MATCH($B680, publications!$B$1:$B$1000, 0))</f>
        <v>#N/A</v>
      </c>
    </row>
    <row r="681" customFormat="false" ht="15" hidden="false" customHeight="false" outlineLevel="0" collapsed="false">
      <c r="A681" s="8" t="e">
        <f aca="false">CONCATENATE(VLOOKUP($B681,publications!$B:$D,3,0), ".", $C681)</f>
        <v>#N/A</v>
      </c>
      <c r="B681" s="8"/>
      <c r="C681" s="35" t="n">
        <f aca="false">COUNTIF(B$2:B681,B681)</f>
        <v>0</v>
      </c>
      <c r="D681" s="8"/>
      <c r="E681" s="8"/>
      <c r="F681" s="8"/>
      <c r="G681" s="8"/>
      <c r="H681" s="8"/>
      <c r="I681" s="8"/>
      <c r="J681" s="8"/>
      <c r="K681" s="8"/>
      <c r="L681" s="8"/>
      <c r="M681" s="38"/>
      <c r="N681" s="37"/>
      <c r="O681" s="8"/>
      <c r="P681" s="8"/>
      <c r="Q681" s="8"/>
      <c r="R681" s="8"/>
      <c r="S681" s="9" t="str">
        <f aca="false">IF(ISNA(VLOOKUP($A681,processing!$A:$B,1,0)), "no", "yes")</f>
        <v>no</v>
      </c>
      <c r="T681" s="9" t="str">
        <f aca="false">IF(ISNA(VLOOKUP($A681,outputs!$A:$B,1,0)), "no", "yes")</f>
        <v>no</v>
      </c>
      <c r="U681" s="9" t="str">
        <f aca="false">IF(ISNA(VLOOKUP($A681,accuracy!$A:$B,1,0)), "no", "yes")</f>
        <v>no</v>
      </c>
      <c r="V681" s="9" t="e">
        <f aca="false" t="array" ref="V681:V681">INDEX(publications!$A$1:$A$1000, MATCH($B681, publications!$B$1:$B$1000, 0))</f>
        <v>#N/A</v>
      </c>
    </row>
    <row r="682" customFormat="false" ht="15" hidden="false" customHeight="false" outlineLevel="0" collapsed="false">
      <c r="A682" s="8" t="e">
        <f aca="false">CONCATENATE(VLOOKUP($B682,publications!$B:$D,3,0), ".", $C682)</f>
        <v>#N/A</v>
      </c>
      <c r="B682" s="8"/>
      <c r="C682" s="35" t="n">
        <f aca="false">COUNTIF(B$2:B682,B682)</f>
        <v>0</v>
      </c>
      <c r="D682" s="8"/>
      <c r="E682" s="8"/>
      <c r="F682" s="8"/>
      <c r="G682" s="8"/>
      <c r="H682" s="8"/>
      <c r="I682" s="8"/>
      <c r="J682" s="8"/>
      <c r="K682" s="8"/>
      <c r="L682" s="8"/>
      <c r="M682" s="38"/>
      <c r="N682" s="37"/>
      <c r="O682" s="8"/>
      <c r="P682" s="8"/>
      <c r="Q682" s="8"/>
      <c r="R682" s="8"/>
      <c r="S682" s="9" t="str">
        <f aca="false">IF(ISNA(VLOOKUP($A682,processing!$A:$B,1,0)), "no", "yes")</f>
        <v>no</v>
      </c>
      <c r="T682" s="9" t="str">
        <f aca="false">IF(ISNA(VLOOKUP($A682,outputs!$A:$B,1,0)), "no", "yes")</f>
        <v>no</v>
      </c>
      <c r="U682" s="9" t="str">
        <f aca="false">IF(ISNA(VLOOKUP($A682,accuracy!$A:$B,1,0)), "no", "yes")</f>
        <v>no</v>
      </c>
      <c r="V682" s="9" t="e">
        <f aca="false" t="array" ref="V682:V682">INDEX(publications!$A$1:$A$1000, MATCH($B682, publications!$B$1:$B$1000, 0))</f>
        <v>#N/A</v>
      </c>
    </row>
    <row r="683" customFormat="false" ht="15" hidden="false" customHeight="false" outlineLevel="0" collapsed="false">
      <c r="A683" s="8" t="e">
        <f aca="false">CONCATENATE(VLOOKUP($B683,publications!$B:$D,3,0), ".", $C683)</f>
        <v>#N/A</v>
      </c>
      <c r="B683" s="8"/>
      <c r="C683" s="35" t="n">
        <f aca="false">COUNTIF(B$2:B683,B683)</f>
        <v>0</v>
      </c>
      <c r="D683" s="8"/>
      <c r="E683" s="8"/>
      <c r="F683" s="8"/>
      <c r="G683" s="8"/>
      <c r="H683" s="8"/>
      <c r="I683" s="8"/>
      <c r="J683" s="8"/>
      <c r="K683" s="8"/>
      <c r="L683" s="8"/>
      <c r="M683" s="38"/>
      <c r="N683" s="37"/>
      <c r="O683" s="8"/>
      <c r="P683" s="8"/>
      <c r="Q683" s="8"/>
      <c r="R683" s="8"/>
      <c r="S683" s="9" t="str">
        <f aca="false">IF(ISNA(VLOOKUP($A683,processing!$A:$B,1,0)), "no", "yes")</f>
        <v>no</v>
      </c>
      <c r="T683" s="9" t="str">
        <f aca="false">IF(ISNA(VLOOKUP($A683,outputs!$A:$B,1,0)), "no", "yes")</f>
        <v>no</v>
      </c>
      <c r="U683" s="9" t="str">
        <f aca="false">IF(ISNA(VLOOKUP($A683,accuracy!$A:$B,1,0)), "no", "yes")</f>
        <v>no</v>
      </c>
      <c r="V683" s="9" t="e">
        <f aca="false" t="array" ref="V683:V683">INDEX(publications!$A$1:$A$1000, MATCH($B683, publications!$B$1:$B$1000, 0))</f>
        <v>#N/A</v>
      </c>
    </row>
    <row r="684" customFormat="false" ht="15" hidden="false" customHeight="false" outlineLevel="0" collapsed="false">
      <c r="A684" s="8" t="e">
        <f aca="false">CONCATENATE(VLOOKUP($B684,publications!$B:$D,3,0), ".", $C684)</f>
        <v>#N/A</v>
      </c>
      <c r="B684" s="8"/>
      <c r="C684" s="35" t="n">
        <f aca="false">COUNTIF(B$2:B684,B684)</f>
        <v>0</v>
      </c>
      <c r="D684" s="8"/>
      <c r="E684" s="8"/>
      <c r="F684" s="8"/>
      <c r="G684" s="8"/>
      <c r="H684" s="8"/>
      <c r="I684" s="8"/>
      <c r="J684" s="8"/>
      <c r="K684" s="8"/>
      <c r="L684" s="8"/>
      <c r="M684" s="38"/>
      <c r="N684" s="37"/>
      <c r="O684" s="8"/>
      <c r="P684" s="8"/>
      <c r="Q684" s="8"/>
      <c r="R684" s="8"/>
      <c r="S684" s="9" t="str">
        <f aca="false">IF(ISNA(VLOOKUP($A684,processing!$A:$B,1,0)), "no", "yes")</f>
        <v>no</v>
      </c>
      <c r="T684" s="9" t="str">
        <f aca="false">IF(ISNA(VLOOKUP($A684,outputs!$A:$B,1,0)), "no", "yes")</f>
        <v>no</v>
      </c>
      <c r="U684" s="9" t="str">
        <f aca="false">IF(ISNA(VLOOKUP($A684,accuracy!$A:$B,1,0)), "no", "yes")</f>
        <v>no</v>
      </c>
      <c r="V684" s="9" t="e">
        <f aca="false" t="array" ref="V684:V684">INDEX(publications!$A$1:$A$1000, MATCH($B684, publications!$B$1:$B$1000, 0))</f>
        <v>#N/A</v>
      </c>
    </row>
    <row r="685" customFormat="false" ht="15" hidden="false" customHeight="false" outlineLevel="0" collapsed="false">
      <c r="A685" s="8" t="e">
        <f aca="false">CONCATENATE(VLOOKUP($B685,publications!$B:$D,3,0), ".", $C685)</f>
        <v>#N/A</v>
      </c>
      <c r="B685" s="8"/>
      <c r="C685" s="35" t="n">
        <f aca="false">COUNTIF(B$2:B685,B685)</f>
        <v>0</v>
      </c>
      <c r="D685" s="8"/>
      <c r="E685" s="8"/>
      <c r="F685" s="8"/>
      <c r="G685" s="8"/>
      <c r="H685" s="8"/>
      <c r="I685" s="8"/>
      <c r="J685" s="8"/>
      <c r="K685" s="8"/>
      <c r="L685" s="8"/>
      <c r="M685" s="38"/>
      <c r="N685" s="37"/>
      <c r="O685" s="8"/>
      <c r="P685" s="8"/>
      <c r="Q685" s="8"/>
      <c r="R685" s="8"/>
      <c r="S685" s="9" t="str">
        <f aca="false">IF(ISNA(VLOOKUP($A685,processing!$A:$B,1,0)), "no", "yes")</f>
        <v>no</v>
      </c>
      <c r="T685" s="9" t="str">
        <f aca="false">IF(ISNA(VLOOKUP($A685,outputs!$A:$B,1,0)), "no", "yes")</f>
        <v>no</v>
      </c>
      <c r="U685" s="9" t="str">
        <f aca="false">IF(ISNA(VLOOKUP($A685,accuracy!$A:$B,1,0)), "no", "yes")</f>
        <v>no</v>
      </c>
      <c r="V685" s="9" t="e">
        <f aca="false" t="array" ref="V685:V685">INDEX(publications!$A$1:$A$1000, MATCH($B685, publications!$B$1:$B$1000, 0))</f>
        <v>#N/A</v>
      </c>
    </row>
    <row r="686" customFormat="false" ht="15" hidden="false" customHeight="false" outlineLevel="0" collapsed="false">
      <c r="A686" s="8" t="e">
        <f aca="false">CONCATENATE(VLOOKUP($B686,publications!$B:$D,3,0), ".", $C686)</f>
        <v>#N/A</v>
      </c>
      <c r="B686" s="8"/>
      <c r="C686" s="35" t="n">
        <f aca="false">COUNTIF(B$2:B686,B686)</f>
        <v>0</v>
      </c>
      <c r="D686" s="8"/>
      <c r="E686" s="8"/>
      <c r="F686" s="8"/>
      <c r="G686" s="8"/>
      <c r="H686" s="8"/>
      <c r="I686" s="8"/>
      <c r="J686" s="8"/>
      <c r="K686" s="8"/>
      <c r="L686" s="8"/>
      <c r="M686" s="38"/>
      <c r="N686" s="37"/>
      <c r="O686" s="8"/>
      <c r="P686" s="8"/>
      <c r="Q686" s="8"/>
      <c r="R686" s="8"/>
      <c r="S686" s="9" t="str">
        <f aca="false">IF(ISNA(VLOOKUP($A686,processing!$A:$B,1,0)), "no", "yes")</f>
        <v>no</v>
      </c>
      <c r="T686" s="9" t="str">
        <f aca="false">IF(ISNA(VLOOKUP($A686,outputs!$A:$B,1,0)), "no", "yes")</f>
        <v>no</v>
      </c>
      <c r="U686" s="9" t="str">
        <f aca="false">IF(ISNA(VLOOKUP($A686,accuracy!$A:$B,1,0)), "no", "yes")</f>
        <v>no</v>
      </c>
      <c r="V686" s="9" t="e">
        <f aca="false" t="array" ref="V686:V686">INDEX(publications!$A$1:$A$1000, MATCH($B686, publications!$B$1:$B$1000, 0))</f>
        <v>#N/A</v>
      </c>
    </row>
    <row r="687" customFormat="false" ht="15" hidden="false" customHeight="false" outlineLevel="0" collapsed="false">
      <c r="A687" s="8" t="e">
        <f aca="false">CONCATENATE(VLOOKUP($B687,publications!$B:$D,3,0), ".", $C687)</f>
        <v>#N/A</v>
      </c>
      <c r="B687" s="8"/>
      <c r="C687" s="35" t="n">
        <f aca="false">COUNTIF(B$2:B687,B687)</f>
        <v>0</v>
      </c>
      <c r="D687" s="8"/>
      <c r="E687" s="8"/>
      <c r="F687" s="8"/>
      <c r="G687" s="8"/>
      <c r="H687" s="8"/>
      <c r="I687" s="8"/>
      <c r="J687" s="8"/>
      <c r="K687" s="8"/>
      <c r="L687" s="8"/>
      <c r="M687" s="38"/>
      <c r="N687" s="37"/>
      <c r="O687" s="8"/>
      <c r="P687" s="8"/>
      <c r="Q687" s="8"/>
      <c r="R687" s="8"/>
      <c r="S687" s="9" t="str">
        <f aca="false">IF(ISNA(VLOOKUP($A687,processing!$A:$B,1,0)), "no", "yes")</f>
        <v>no</v>
      </c>
      <c r="T687" s="9" t="str">
        <f aca="false">IF(ISNA(VLOOKUP($A687,outputs!$A:$B,1,0)), "no", "yes")</f>
        <v>no</v>
      </c>
      <c r="U687" s="9" t="str">
        <f aca="false">IF(ISNA(VLOOKUP($A687,accuracy!$A:$B,1,0)), "no", "yes")</f>
        <v>no</v>
      </c>
      <c r="V687" s="9" t="e">
        <f aca="false" t="array" ref="V687:V687">INDEX(publications!$A$1:$A$1000, MATCH($B687, publications!$B$1:$B$1000, 0))</f>
        <v>#N/A</v>
      </c>
    </row>
    <row r="688" customFormat="false" ht="15" hidden="false" customHeight="false" outlineLevel="0" collapsed="false">
      <c r="A688" s="8" t="e">
        <f aca="false">CONCATENATE(VLOOKUP($B688,publications!$B:$D,3,0), ".", $C688)</f>
        <v>#N/A</v>
      </c>
      <c r="B688" s="8"/>
      <c r="C688" s="35" t="n">
        <f aca="false">COUNTIF(B$2:B688,B688)</f>
        <v>0</v>
      </c>
      <c r="D688" s="8"/>
      <c r="E688" s="8"/>
      <c r="F688" s="8"/>
      <c r="G688" s="8"/>
      <c r="H688" s="8"/>
      <c r="I688" s="8"/>
      <c r="J688" s="8"/>
      <c r="K688" s="8"/>
      <c r="L688" s="8"/>
      <c r="M688" s="38"/>
      <c r="N688" s="37"/>
      <c r="O688" s="8"/>
      <c r="P688" s="8"/>
      <c r="Q688" s="8"/>
      <c r="R688" s="8"/>
      <c r="S688" s="9" t="str">
        <f aca="false">IF(ISNA(VLOOKUP($A688,processing!$A:$B,1,0)), "no", "yes")</f>
        <v>no</v>
      </c>
      <c r="T688" s="9" t="str">
        <f aca="false">IF(ISNA(VLOOKUP($A688,outputs!$A:$B,1,0)), "no", "yes")</f>
        <v>no</v>
      </c>
      <c r="U688" s="9" t="str">
        <f aca="false">IF(ISNA(VLOOKUP($A688,accuracy!$A:$B,1,0)), "no", "yes")</f>
        <v>no</v>
      </c>
      <c r="V688" s="9" t="e">
        <f aca="false" t="array" ref="V688:V688">INDEX(publications!$A$1:$A$1000, MATCH($B688, publications!$B$1:$B$1000, 0))</f>
        <v>#N/A</v>
      </c>
    </row>
    <row r="689" customFormat="false" ht="15" hidden="false" customHeight="false" outlineLevel="0" collapsed="false">
      <c r="A689" s="8" t="e">
        <f aca="false">CONCATENATE(VLOOKUP($B689,publications!$B:$D,3,0), ".", $C689)</f>
        <v>#N/A</v>
      </c>
      <c r="B689" s="8"/>
      <c r="C689" s="35" t="n">
        <f aca="false">COUNTIF(B$2:B689,B689)</f>
        <v>0</v>
      </c>
      <c r="D689" s="8"/>
      <c r="E689" s="8"/>
      <c r="F689" s="8"/>
      <c r="G689" s="8"/>
      <c r="H689" s="8"/>
      <c r="I689" s="8"/>
      <c r="J689" s="8"/>
      <c r="K689" s="8"/>
      <c r="L689" s="8"/>
      <c r="M689" s="38"/>
      <c r="N689" s="37"/>
      <c r="O689" s="8"/>
      <c r="P689" s="8"/>
      <c r="Q689" s="8"/>
      <c r="R689" s="8"/>
      <c r="S689" s="9" t="str">
        <f aca="false">IF(ISNA(VLOOKUP($A689,processing!$A:$B,1,0)), "no", "yes")</f>
        <v>no</v>
      </c>
      <c r="T689" s="9" t="str">
        <f aca="false">IF(ISNA(VLOOKUP($A689,outputs!$A:$B,1,0)), "no", "yes")</f>
        <v>no</v>
      </c>
      <c r="U689" s="9" t="str">
        <f aca="false">IF(ISNA(VLOOKUP($A689,accuracy!$A:$B,1,0)), "no", "yes")</f>
        <v>no</v>
      </c>
      <c r="V689" s="9" t="e">
        <f aca="false" t="array" ref="V689:V689">INDEX(publications!$A$1:$A$1000, MATCH($B689, publications!$B$1:$B$1000, 0))</f>
        <v>#N/A</v>
      </c>
    </row>
    <row r="690" customFormat="false" ht="15" hidden="false" customHeight="false" outlineLevel="0" collapsed="false">
      <c r="A690" s="8" t="e">
        <f aca="false">CONCATENATE(VLOOKUP($B690,publications!$B:$D,3,0), ".", $C690)</f>
        <v>#N/A</v>
      </c>
      <c r="B690" s="8"/>
      <c r="C690" s="35" t="n">
        <f aca="false">COUNTIF(B$2:B690,B690)</f>
        <v>0</v>
      </c>
      <c r="D690" s="8"/>
      <c r="E690" s="8"/>
      <c r="F690" s="8"/>
      <c r="G690" s="8"/>
      <c r="H690" s="8"/>
      <c r="I690" s="8"/>
      <c r="J690" s="8"/>
      <c r="K690" s="8"/>
      <c r="L690" s="8"/>
      <c r="M690" s="38"/>
      <c r="N690" s="37"/>
      <c r="O690" s="8"/>
      <c r="P690" s="8"/>
      <c r="Q690" s="8"/>
      <c r="R690" s="8"/>
      <c r="S690" s="9" t="str">
        <f aca="false">IF(ISNA(VLOOKUP($A690,processing!$A:$B,1,0)), "no", "yes")</f>
        <v>no</v>
      </c>
      <c r="T690" s="9" t="str">
        <f aca="false">IF(ISNA(VLOOKUP($A690,outputs!$A:$B,1,0)), "no", "yes")</f>
        <v>no</v>
      </c>
      <c r="U690" s="9" t="str">
        <f aca="false">IF(ISNA(VLOOKUP($A690,accuracy!$A:$B,1,0)), "no", "yes")</f>
        <v>no</v>
      </c>
      <c r="V690" s="9" t="e">
        <f aca="false" t="array" ref="V690:V690">INDEX(publications!$A$1:$A$1000, MATCH($B690, publications!$B$1:$B$1000, 0))</f>
        <v>#N/A</v>
      </c>
    </row>
    <row r="691" customFormat="false" ht="15" hidden="false" customHeight="false" outlineLevel="0" collapsed="false">
      <c r="A691" s="8" t="e">
        <f aca="false">CONCATENATE(VLOOKUP($B691,publications!$B:$D,3,0), ".", $C691)</f>
        <v>#N/A</v>
      </c>
      <c r="B691" s="8"/>
      <c r="C691" s="35" t="n">
        <f aca="false">COUNTIF(B$2:B691,B691)</f>
        <v>0</v>
      </c>
      <c r="D691" s="8"/>
      <c r="E691" s="8"/>
      <c r="F691" s="8"/>
      <c r="G691" s="8"/>
      <c r="H691" s="8"/>
      <c r="I691" s="8"/>
      <c r="J691" s="8"/>
      <c r="K691" s="8"/>
      <c r="L691" s="8"/>
      <c r="M691" s="38"/>
      <c r="N691" s="37"/>
      <c r="O691" s="8"/>
      <c r="P691" s="8"/>
      <c r="Q691" s="8"/>
      <c r="R691" s="8"/>
      <c r="S691" s="9" t="str">
        <f aca="false">IF(ISNA(VLOOKUP($A691,processing!$A:$B,1,0)), "no", "yes")</f>
        <v>no</v>
      </c>
      <c r="T691" s="9" t="str">
        <f aca="false">IF(ISNA(VLOOKUP($A691,outputs!$A:$B,1,0)), "no", "yes")</f>
        <v>no</v>
      </c>
      <c r="U691" s="9" t="str">
        <f aca="false">IF(ISNA(VLOOKUP($A691,accuracy!$A:$B,1,0)), "no", "yes")</f>
        <v>no</v>
      </c>
      <c r="V691" s="9" t="e">
        <f aca="false" t="array" ref="V691:V691">INDEX(publications!$A$1:$A$1000, MATCH($B691, publications!$B$1:$B$1000, 0))</f>
        <v>#N/A</v>
      </c>
    </row>
    <row r="692" customFormat="false" ht="15" hidden="false" customHeight="false" outlineLevel="0" collapsed="false">
      <c r="A692" s="8" t="e">
        <f aca="false">CONCATENATE(VLOOKUP($B692,publications!$B:$D,3,0), ".", $C692)</f>
        <v>#N/A</v>
      </c>
      <c r="B692" s="8"/>
      <c r="C692" s="35" t="n">
        <f aca="false">COUNTIF(B$2:B692,B692)</f>
        <v>0</v>
      </c>
      <c r="D692" s="8"/>
      <c r="E692" s="8"/>
      <c r="F692" s="8"/>
      <c r="G692" s="8"/>
      <c r="H692" s="8"/>
      <c r="I692" s="8"/>
      <c r="J692" s="8"/>
      <c r="K692" s="8"/>
      <c r="L692" s="8"/>
      <c r="M692" s="38"/>
      <c r="N692" s="37"/>
      <c r="O692" s="8"/>
      <c r="P692" s="8"/>
      <c r="Q692" s="8"/>
      <c r="R692" s="8"/>
      <c r="S692" s="9" t="str">
        <f aca="false">IF(ISNA(VLOOKUP($A692,processing!$A:$B,1,0)), "no", "yes")</f>
        <v>no</v>
      </c>
      <c r="T692" s="9" t="str">
        <f aca="false">IF(ISNA(VLOOKUP($A692,outputs!$A:$B,1,0)), "no", "yes")</f>
        <v>no</v>
      </c>
      <c r="U692" s="9" t="str">
        <f aca="false">IF(ISNA(VLOOKUP($A692,accuracy!$A:$B,1,0)), "no", "yes")</f>
        <v>no</v>
      </c>
      <c r="V692" s="9" t="e">
        <f aca="false" t="array" ref="V692:V692">INDEX(publications!$A$1:$A$1000, MATCH($B692, publications!$B$1:$B$1000, 0))</f>
        <v>#N/A</v>
      </c>
    </row>
    <row r="693" customFormat="false" ht="15" hidden="false" customHeight="false" outlineLevel="0" collapsed="false">
      <c r="A693" s="8" t="e">
        <f aca="false">CONCATENATE(VLOOKUP($B693,publications!$B:$D,3,0), ".", $C693)</f>
        <v>#N/A</v>
      </c>
      <c r="B693" s="8"/>
      <c r="C693" s="35" t="n">
        <f aca="false">COUNTIF(B$2:B693,B693)</f>
        <v>0</v>
      </c>
      <c r="D693" s="8"/>
      <c r="E693" s="8"/>
      <c r="F693" s="8"/>
      <c r="G693" s="8"/>
      <c r="H693" s="8"/>
      <c r="I693" s="8"/>
      <c r="J693" s="8"/>
      <c r="K693" s="8"/>
      <c r="L693" s="8"/>
      <c r="M693" s="38"/>
      <c r="N693" s="37"/>
      <c r="O693" s="8"/>
      <c r="P693" s="8"/>
      <c r="Q693" s="8"/>
      <c r="R693" s="8"/>
      <c r="S693" s="9" t="str">
        <f aca="false">IF(ISNA(VLOOKUP($A693,processing!$A:$B,1,0)), "no", "yes")</f>
        <v>no</v>
      </c>
      <c r="T693" s="9" t="str">
        <f aca="false">IF(ISNA(VLOOKUP($A693,outputs!$A:$B,1,0)), "no", "yes")</f>
        <v>no</v>
      </c>
      <c r="U693" s="9" t="str">
        <f aca="false">IF(ISNA(VLOOKUP($A693,accuracy!$A:$B,1,0)), "no", "yes")</f>
        <v>no</v>
      </c>
      <c r="V693" s="9" t="e">
        <f aca="false" t="array" ref="V693:V693">INDEX(publications!$A$1:$A$1000, MATCH($B693, publications!$B$1:$B$1000, 0))</f>
        <v>#N/A</v>
      </c>
    </row>
    <row r="694" customFormat="false" ht="15" hidden="false" customHeight="false" outlineLevel="0" collapsed="false">
      <c r="A694" s="8" t="e">
        <f aca="false">CONCATENATE(VLOOKUP($B694,publications!$B:$D,3,0), ".", $C694)</f>
        <v>#N/A</v>
      </c>
      <c r="B694" s="8"/>
      <c r="C694" s="35" t="n">
        <f aca="false">COUNTIF(B$2:B694,B694)</f>
        <v>0</v>
      </c>
      <c r="D694" s="8"/>
      <c r="E694" s="8"/>
      <c r="F694" s="8"/>
      <c r="G694" s="8"/>
      <c r="H694" s="8"/>
      <c r="I694" s="8"/>
      <c r="J694" s="8"/>
      <c r="K694" s="8"/>
      <c r="L694" s="8"/>
      <c r="M694" s="38"/>
      <c r="N694" s="37"/>
      <c r="O694" s="8"/>
      <c r="P694" s="8"/>
      <c r="Q694" s="8"/>
      <c r="R694" s="8"/>
      <c r="S694" s="9" t="str">
        <f aca="false">IF(ISNA(VLOOKUP($A694,processing!$A:$B,1,0)), "no", "yes")</f>
        <v>no</v>
      </c>
      <c r="T694" s="9" t="str">
        <f aca="false">IF(ISNA(VLOOKUP($A694,outputs!$A:$B,1,0)), "no", "yes")</f>
        <v>no</v>
      </c>
      <c r="U694" s="9" t="str">
        <f aca="false">IF(ISNA(VLOOKUP($A694,accuracy!$A:$B,1,0)), "no", "yes")</f>
        <v>no</v>
      </c>
      <c r="V694" s="9" t="e">
        <f aca="false" t="array" ref="V694:V694">INDEX(publications!$A$1:$A$1000, MATCH($B694, publications!$B$1:$B$1000, 0))</f>
        <v>#N/A</v>
      </c>
    </row>
    <row r="695" customFormat="false" ht="15" hidden="false" customHeight="false" outlineLevel="0" collapsed="false">
      <c r="A695" s="8" t="e">
        <f aca="false">CONCATENATE(VLOOKUP($B695,publications!$B:$D,3,0), ".", $C695)</f>
        <v>#N/A</v>
      </c>
      <c r="B695" s="8"/>
      <c r="C695" s="35" t="n">
        <f aca="false">COUNTIF(B$2:B695,B695)</f>
        <v>0</v>
      </c>
      <c r="D695" s="8"/>
      <c r="E695" s="8"/>
      <c r="F695" s="8"/>
      <c r="G695" s="8"/>
      <c r="H695" s="8"/>
      <c r="I695" s="8"/>
      <c r="J695" s="8"/>
      <c r="K695" s="8"/>
      <c r="L695" s="8"/>
      <c r="M695" s="38"/>
      <c r="N695" s="37"/>
      <c r="O695" s="8"/>
      <c r="P695" s="8"/>
      <c r="Q695" s="8"/>
      <c r="R695" s="8"/>
      <c r="S695" s="9" t="str">
        <f aca="false">IF(ISNA(VLOOKUP($A695,processing!$A:$B,1,0)), "no", "yes")</f>
        <v>no</v>
      </c>
      <c r="T695" s="9" t="str">
        <f aca="false">IF(ISNA(VLOOKUP($A695,outputs!$A:$B,1,0)), "no", "yes")</f>
        <v>no</v>
      </c>
      <c r="U695" s="9" t="str">
        <f aca="false">IF(ISNA(VLOOKUP($A695,accuracy!$A:$B,1,0)), "no", "yes")</f>
        <v>no</v>
      </c>
      <c r="V695" s="9" t="e">
        <f aca="false" t="array" ref="V695:V695">INDEX(publications!$A$1:$A$1000, MATCH($B695, publications!$B$1:$B$1000, 0))</f>
        <v>#N/A</v>
      </c>
    </row>
    <row r="696" customFormat="false" ht="15" hidden="false" customHeight="false" outlineLevel="0" collapsed="false">
      <c r="A696" s="8" t="e">
        <f aca="false">CONCATENATE(VLOOKUP($B696,publications!$B:$D,3,0), ".", $C696)</f>
        <v>#N/A</v>
      </c>
      <c r="B696" s="8"/>
      <c r="C696" s="35" t="n">
        <f aca="false">COUNTIF(B$2:B696,B696)</f>
        <v>0</v>
      </c>
      <c r="D696" s="8"/>
      <c r="E696" s="8"/>
      <c r="F696" s="8"/>
      <c r="G696" s="8"/>
      <c r="H696" s="8"/>
      <c r="I696" s="8"/>
      <c r="J696" s="8"/>
      <c r="K696" s="8"/>
      <c r="L696" s="8"/>
      <c r="M696" s="38"/>
      <c r="N696" s="37"/>
      <c r="O696" s="8"/>
      <c r="P696" s="8"/>
      <c r="Q696" s="8"/>
      <c r="R696" s="8"/>
      <c r="S696" s="9" t="str">
        <f aca="false">IF(ISNA(VLOOKUP($A696,processing!$A:$B,1,0)), "no", "yes")</f>
        <v>no</v>
      </c>
      <c r="T696" s="9" t="str">
        <f aca="false">IF(ISNA(VLOOKUP($A696,outputs!$A:$B,1,0)), "no", "yes")</f>
        <v>no</v>
      </c>
      <c r="U696" s="9" t="str">
        <f aca="false">IF(ISNA(VLOOKUP($A696,accuracy!$A:$B,1,0)), "no", "yes")</f>
        <v>no</v>
      </c>
      <c r="V696" s="9" t="e">
        <f aca="false" t="array" ref="V696:V696">INDEX(publications!$A$1:$A$1000, MATCH($B696, publications!$B$1:$B$1000, 0))</f>
        <v>#N/A</v>
      </c>
    </row>
    <row r="697" customFormat="false" ht="15" hidden="false" customHeight="false" outlineLevel="0" collapsed="false">
      <c r="A697" s="8" t="e">
        <f aca="false">CONCATENATE(VLOOKUP($B697,publications!$B:$D,3,0), ".", $C697)</f>
        <v>#N/A</v>
      </c>
      <c r="B697" s="8"/>
      <c r="C697" s="35" t="n">
        <f aca="false">COUNTIF(B$2:B697,B697)</f>
        <v>0</v>
      </c>
      <c r="D697" s="8"/>
      <c r="E697" s="8"/>
      <c r="F697" s="8"/>
      <c r="G697" s="8"/>
      <c r="H697" s="8"/>
      <c r="I697" s="8"/>
      <c r="J697" s="8"/>
      <c r="K697" s="8"/>
      <c r="L697" s="8"/>
      <c r="M697" s="38"/>
      <c r="N697" s="37"/>
      <c r="O697" s="8"/>
      <c r="P697" s="8"/>
      <c r="Q697" s="8"/>
      <c r="R697" s="8"/>
      <c r="S697" s="9" t="str">
        <f aca="false">IF(ISNA(VLOOKUP($A697,processing!$A:$B,1,0)), "no", "yes")</f>
        <v>no</v>
      </c>
      <c r="T697" s="9" t="str">
        <f aca="false">IF(ISNA(VLOOKUP($A697,outputs!$A:$B,1,0)), "no", "yes")</f>
        <v>no</v>
      </c>
      <c r="U697" s="9" t="str">
        <f aca="false">IF(ISNA(VLOOKUP($A697,accuracy!$A:$B,1,0)), "no", "yes")</f>
        <v>no</v>
      </c>
      <c r="V697" s="9" t="e">
        <f aca="false" t="array" ref="V697:V697">INDEX(publications!$A$1:$A$1000, MATCH($B697, publications!$B$1:$B$1000, 0))</f>
        <v>#N/A</v>
      </c>
    </row>
    <row r="698" customFormat="false" ht="15" hidden="false" customHeight="false" outlineLevel="0" collapsed="false">
      <c r="A698" s="8" t="e">
        <f aca="false">CONCATENATE(VLOOKUP($B698,publications!$B:$D,3,0), ".", $C698)</f>
        <v>#N/A</v>
      </c>
      <c r="B698" s="8"/>
      <c r="C698" s="35" t="n">
        <f aca="false">COUNTIF(B$2:B698,B698)</f>
        <v>0</v>
      </c>
      <c r="D698" s="8"/>
      <c r="E698" s="8"/>
      <c r="F698" s="8"/>
      <c r="G698" s="8"/>
      <c r="H698" s="8"/>
      <c r="I698" s="8"/>
      <c r="J698" s="8"/>
      <c r="K698" s="8"/>
      <c r="L698" s="8"/>
      <c r="M698" s="38"/>
      <c r="N698" s="37"/>
      <c r="O698" s="8"/>
      <c r="P698" s="8"/>
      <c r="Q698" s="8"/>
      <c r="R698" s="8"/>
      <c r="S698" s="9" t="str">
        <f aca="false">IF(ISNA(VLOOKUP($A698,processing!$A:$B,1,0)), "no", "yes")</f>
        <v>no</v>
      </c>
      <c r="T698" s="9" t="str">
        <f aca="false">IF(ISNA(VLOOKUP($A698,outputs!$A:$B,1,0)), "no", "yes")</f>
        <v>no</v>
      </c>
      <c r="U698" s="9" t="str">
        <f aca="false">IF(ISNA(VLOOKUP($A698,accuracy!$A:$B,1,0)), "no", "yes")</f>
        <v>no</v>
      </c>
      <c r="V698" s="9" t="e">
        <f aca="false" t="array" ref="V698:V698">INDEX(publications!$A$1:$A$1000, MATCH($B698, publications!$B$1:$B$1000, 0))</f>
        <v>#N/A</v>
      </c>
    </row>
    <row r="699" customFormat="false" ht="15" hidden="false" customHeight="false" outlineLevel="0" collapsed="false">
      <c r="A699" s="8" t="e">
        <f aca="false">CONCATENATE(VLOOKUP($B699,publications!$B:$D,3,0), ".", $C699)</f>
        <v>#N/A</v>
      </c>
      <c r="B699" s="8"/>
      <c r="C699" s="35" t="n">
        <f aca="false">COUNTIF(B$2:B699,B699)</f>
        <v>0</v>
      </c>
      <c r="D699" s="8"/>
      <c r="E699" s="8"/>
      <c r="F699" s="8"/>
      <c r="G699" s="8"/>
      <c r="H699" s="8"/>
      <c r="I699" s="8"/>
      <c r="J699" s="8"/>
      <c r="K699" s="8"/>
      <c r="L699" s="8"/>
      <c r="M699" s="38"/>
      <c r="N699" s="37"/>
      <c r="O699" s="8"/>
      <c r="P699" s="8"/>
      <c r="Q699" s="8"/>
      <c r="R699" s="8"/>
      <c r="S699" s="9" t="str">
        <f aca="false">IF(ISNA(VLOOKUP($A699,processing!$A:$B,1,0)), "no", "yes")</f>
        <v>no</v>
      </c>
      <c r="T699" s="9" t="str">
        <f aca="false">IF(ISNA(VLOOKUP($A699,outputs!$A:$B,1,0)), "no", "yes")</f>
        <v>no</v>
      </c>
      <c r="U699" s="9" t="str">
        <f aca="false">IF(ISNA(VLOOKUP($A699,accuracy!$A:$B,1,0)), "no", "yes")</f>
        <v>no</v>
      </c>
      <c r="V699" s="9" t="e">
        <f aca="false" t="array" ref="V699:V699">INDEX(publications!$A$1:$A$1000, MATCH($B699, publications!$B$1:$B$1000, 0))</f>
        <v>#N/A</v>
      </c>
    </row>
    <row r="700" customFormat="false" ht="15" hidden="false" customHeight="false" outlineLevel="0" collapsed="false">
      <c r="A700" s="8" t="e">
        <f aca="false">CONCATENATE(VLOOKUP($B700,publications!$B:$D,3,0), ".", $C700)</f>
        <v>#N/A</v>
      </c>
      <c r="B700" s="8"/>
      <c r="C700" s="35" t="n">
        <f aca="false">COUNTIF(B$2:B700,B700)</f>
        <v>0</v>
      </c>
      <c r="D700" s="8"/>
      <c r="E700" s="8"/>
      <c r="F700" s="8"/>
      <c r="G700" s="8"/>
      <c r="H700" s="8"/>
      <c r="I700" s="8"/>
      <c r="J700" s="8"/>
      <c r="K700" s="8"/>
      <c r="L700" s="8"/>
      <c r="M700" s="38"/>
      <c r="N700" s="37"/>
      <c r="O700" s="8"/>
      <c r="P700" s="8"/>
      <c r="Q700" s="8"/>
      <c r="R700" s="8"/>
      <c r="S700" s="9" t="str">
        <f aca="false">IF(ISNA(VLOOKUP($A700,processing!$A:$B,1,0)), "no", "yes")</f>
        <v>no</v>
      </c>
      <c r="T700" s="9" t="str">
        <f aca="false">IF(ISNA(VLOOKUP($A700,outputs!$A:$B,1,0)), "no", "yes")</f>
        <v>no</v>
      </c>
      <c r="U700" s="9" t="str">
        <f aca="false">IF(ISNA(VLOOKUP($A700,accuracy!$A:$B,1,0)), "no", "yes")</f>
        <v>no</v>
      </c>
      <c r="V700" s="9" t="e">
        <f aca="false" t="array" ref="V700:V700">INDEX(publications!$A$1:$A$1000, MATCH($B700, publications!$B$1:$B$1000, 0))</f>
        <v>#N/A</v>
      </c>
    </row>
    <row r="701" customFormat="false" ht="15" hidden="false" customHeight="false" outlineLevel="0" collapsed="false">
      <c r="A701" s="8" t="e">
        <f aca="false">CONCATENATE(VLOOKUP($B701,publications!$B:$D,3,0), ".", $C701)</f>
        <v>#N/A</v>
      </c>
      <c r="B701" s="8"/>
      <c r="C701" s="35" t="n">
        <f aca="false">COUNTIF(B$2:B701,B701)</f>
        <v>0</v>
      </c>
      <c r="D701" s="8"/>
      <c r="E701" s="8"/>
      <c r="F701" s="8"/>
      <c r="G701" s="8"/>
      <c r="H701" s="8"/>
      <c r="I701" s="8"/>
      <c r="J701" s="8"/>
      <c r="K701" s="8"/>
      <c r="L701" s="8"/>
      <c r="M701" s="38"/>
      <c r="N701" s="37"/>
      <c r="O701" s="8"/>
      <c r="P701" s="8"/>
      <c r="Q701" s="8"/>
      <c r="R701" s="8"/>
      <c r="S701" s="9" t="str">
        <f aca="false">IF(ISNA(VLOOKUP($A701,processing!$A:$B,1,0)), "no", "yes")</f>
        <v>no</v>
      </c>
      <c r="T701" s="9" t="str">
        <f aca="false">IF(ISNA(VLOOKUP($A701,outputs!$A:$B,1,0)), "no", "yes")</f>
        <v>no</v>
      </c>
      <c r="U701" s="9" t="str">
        <f aca="false">IF(ISNA(VLOOKUP($A701,accuracy!$A:$B,1,0)), "no", "yes")</f>
        <v>no</v>
      </c>
      <c r="V701" s="9" t="e">
        <f aca="false" t="array" ref="V701:V701">INDEX(publications!$A$1:$A$1000, MATCH($B701, publications!$B$1:$B$1000, 0))</f>
        <v>#N/A</v>
      </c>
    </row>
    <row r="702" customFormat="false" ht="15" hidden="false" customHeight="false" outlineLevel="0" collapsed="false">
      <c r="A702" s="8" t="e">
        <f aca="false">CONCATENATE(VLOOKUP($B702,publications!$B:$D,3,0), ".", $C702)</f>
        <v>#N/A</v>
      </c>
      <c r="B702" s="8"/>
      <c r="C702" s="35" t="n">
        <f aca="false">COUNTIF(B$2:B702,B702)</f>
        <v>0</v>
      </c>
      <c r="D702" s="8"/>
      <c r="E702" s="8"/>
      <c r="F702" s="8"/>
      <c r="G702" s="8"/>
      <c r="H702" s="8"/>
      <c r="I702" s="8"/>
      <c r="J702" s="8"/>
      <c r="K702" s="8"/>
      <c r="L702" s="8"/>
      <c r="M702" s="38"/>
      <c r="N702" s="37"/>
      <c r="O702" s="8"/>
      <c r="P702" s="8"/>
      <c r="Q702" s="8"/>
      <c r="R702" s="8"/>
      <c r="S702" s="9" t="str">
        <f aca="false">IF(ISNA(VLOOKUP($A702,processing!$A:$B,1,0)), "no", "yes")</f>
        <v>no</v>
      </c>
      <c r="T702" s="9" t="str">
        <f aca="false">IF(ISNA(VLOOKUP($A702,outputs!$A:$B,1,0)), "no", "yes")</f>
        <v>no</v>
      </c>
      <c r="U702" s="9" t="str">
        <f aca="false">IF(ISNA(VLOOKUP($A702,accuracy!$A:$B,1,0)), "no", "yes")</f>
        <v>no</v>
      </c>
      <c r="V702" s="9" t="e">
        <f aca="false" t="array" ref="V702:V702">INDEX(publications!$A$1:$A$1000, MATCH($B702, publications!$B$1:$B$1000, 0))</f>
        <v>#N/A</v>
      </c>
    </row>
    <row r="703" customFormat="false" ht="15" hidden="false" customHeight="false" outlineLevel="0" collapsed="false">
      <c r="A703" s="8" t="e">
        <f aca="false">CONCATENATE(VLOOKUP($B703,publications!$B:$D,3,0), ".", $C703)</f>
        <v>#N/A</v>
      </c>
      <c r="B703" s="8"/>
      <c r="C703" s="35" t="n">
        <f aca="false">COUNTIF(B$2:B703,B703)</f>
        <v>0</v>
      </c>
      <c r="D703" s="8"/>
      <c r="E703" s="8"/>
      <c r="F703" s="8"/>
      <c r="G703" s="8"/>
      <c r="H703" s="8"/>
      <c r="I703" s="8"/>
      <c r="J703" s="8"/>
      <c r="K703" s="8"/>
      <c r="L703" s="8"/>
      <c r="M703" s="38"/>
      <c r="N703" s="37"/>
      <c r="O703" s="8"/>
      <c r="P703" s="8"/>
      <c r="Q703" s="8"/>
      <c r="R703" s="8"/>
      <c r="S703" s="9" t="str">
        <f aca="false">IF(ISNA(VLOOKUP($A703,processing!$A:$B,1,0)), "no", "yes")</f>
        <v>no</v>
      </c>
      <c r="T703" s="9" t="str">
        <f aca="false">IF(ISNA(VLOOKUP($A703,outputs!$A:$B,1,0)), "no", "yes")</f>
        <v>no</v>
      </c>
      <c r="U703" s="9" t="str">
        <f aca="false">IF(ISNA(VLOOKUP($A703,accuracy!$A:$B,1,0)), "no", "yes")</f>
        <v>no</v>
      </c>
      <c r="V703" s="9" t="e">
        <f aca="false" t="array" ref="V703:V703">INDEX(publications!$A$1:$A$1000, MATCH($B703, publications!$B$1:$B$1000, 0))</f>
        <v>#N/A</v>
      </c>
    </row>
    <row r="704" customFormat="false" ht="15" hidden="false" customHeight="false" outlineLevel="0" collapsed="false">
      <c r="A704" s="8" t="e">
        <f aca="false">CONCATENATE(VLOOKUP($B704,publications!$B:$D,3,0), ".", $C704)</f>
        <v>#N/A</v>
      </c>
      <c r="B704" s="8"/>
      <c r="C704" s="35" t="n">
        <f aca="false">COUNTIF(B$2:B704,B704)</f>
        <v>0</v>
      </c>
      <c r="D704" s="8"/>
      <c r="E704" s="8"/>
      <c r="F704" s="8"/>
      <c r="G704" s="8"/>
      <c r="H704" s="8"/>
      <c r="I704" s="8"/>
      <c r="J704" s="8"/>
      <c r="K704" s="8"/>
      <c r="L704" s="8"/>
      <c r="M704" s="38"/>
      <c r="N704" s="37"/>
      <c r="O704" s="8"/>
      <c r="P704" s="8"/>
      <c r="Q704" s="8"/>
      <c r="R704" s="8"/>
      <c r="S704" s="9" t="str">
        <f aca="false">IF(ISNA(VLOOKUP($A704,processing!$A:$B,1,0)), "no", "yes")</f>
        <v>no</v>
      </c>
      <c r="T704" s="9" t="str">
        <f aca="false">IF(ISNA(VLOOKUP($A704,outputs!$A:$B,1,0)), "no", "yes")</f>
        <v>no</v>
      </c>
      <c r="U704" s="9" t="str">
        <f aca="false">IF(ISNA(VLOOKUP($A704,accuracy!$A:$B,1,0)), "no", "yes")</f>
        <v>no</v>
      </c>
      <c r="V704" s="9" t="e">
        <f aca="false" t="array" ref="V704:V704">INDEX(publications!$A$1:$A$1000, MATCH($B704, publications!$B$1:$B$1000, 0))</f>
        <v>#N/A</v>
      </c>
    </row>
    <row r="705" customFormat="false" ht="15" hidden="false" customHeight="false" outlineLevel="0" collapsed="false">
      <c r="A705" s="8" t="e">
        <f aca="false">CONCATENATE(VLOOKUP($B705,publications!$B:$D,3,0), ".", $C705)</f>
        <v>#N/A</v>
      </c>
      <c r="B705" s="8"/>
      <c r="C705" s="35" t="n">
        <f aca="false">COUNTIF(B$2:B705,B705)</f>
        <v>0</v>
      </c>
      <c r="D705" s="8"/>
      <c r="E705" s="8"/>
      <c r="F705" s="8"/>
      <c r="G705" s="8"/>
      <c r="H705" s="8"/>
      <c r="I705" s="8"/>
      <c r="J705" s="8"/>
      <c r="K705" s="8"/>
      <c r="L705" s="8"/>
      <c r="M705" s="38"/>
      <c r="N705" s="37"/>
      <c r="O705" s="8"/>
      <c r="P705" s="8"/>
      <c r="Q705" s="8"/>
      <c r="R705" s="8"/>
      <c r="S705" s="9" t="str">
        <f aca="false">IF(ISNA(VLOOKUP($A705,processing!$A:$B,1,0)), "no", "yes")</f>
        <v>no</v>
      </c>
      <c r="T705" s="9" t="str">
        <f aca="false">IF(ISNA(VLOOKUP($A705,outputs!$A:$B,1,0)), "no", "yes")</f>
        <v>no</v>
      </c>
      <c r="U705" s="9" t="str">
        <f aca="false">IF(ISNA(VLOOKUP($A705,accuracy!$A:$B,1,0)), "no", "yes")</f>
        <v>no</v>
      </c>
      <c r="V705" s="9" t="e">
        <f aca="false" t="array" ref="V705:V705">INDEX(publications!$A$1:$A$1000, MATCH($B705, publications!$B$1:$B$1000, 0))</f>
        <v>#N/A</v>
      </c>
    </row>
    <row r="706" customFormat="false" ht="15" hidden="false" customHeight="false" outlineLevel="0" collapsed="false">
      <c r="A706" s="8" t="e">
        <f aca="false">CONCATENATE(VLOOKUP($B706,publications!$B:$D,3,0), ".", $C706)</f>
        <v>#N/A</v>
      </c>
      <c r="B706" s="8"/>
      <c r="C706" s="35" t="n">
        <f aca="false">COUNTIF(B$2:B706,B706)</f>
        <v>0</v>
      </c>
      <c r="D706" s="8"/>
      <c r="E706" s="8"/>
      <c r="F706" s="8"/>
      <c r="G706" s="8"/>
      <c r="H706" s="8"/>
      <c r="I706" s="8"/>
      <c r="J706" s="8"/>
      <c r="K706" s="8"/>
      <c r="L706" s="8"/>
      <c r="M706" s="38"/>
      <c r="N706" s="37"/>
      <c r="O706" s="8"/>
      <c r="P706" s="8"/>
      <c r="Q706" s="8"/>
      <c r="R706" s="8"/>
      <c r="S706" s="9" t="str">
        <f aca="false">IF(ISNA(VLOOKUP($A706,processing!$A:$B,1,0)), "no", "yes")</f>
        <v>no</v>
      </c>
      <c r="T706" s="9" t="str">
        <f aca="false">IF(ISNA(VLOOKUP($A706,outputs!$A:$B,1,0)), "no", "yes")</f>
        <v>no</v>
      </c>
      <c r="U706" s="9" t="str">
        <f aca="false">IF(ISNA(VLOOKUP($A706,accuracy!$A:$B,1,0)), "no", "yes")</f>
        <v>no</v>
      </c>
      <c r="V706" s="9" t="e">
        <f aca="false" t="array" ref="V706:V706">INDEX(publications!$A$1:$A$1000, MATCH($B706, publications!$B$1:$B$1000, 0))</f>
        <v>#N/A</v>
      </c>
    </row>
    <row r="707" customFormat="false" ht="15" hidden="false" customHeight="false" outlineLevel="0" collapsed="false">
      <c r="A707" s="8" t="e">
        <f aca="false">CONCATENATE(VLOOKUP($B707,publications!$B:$D,3,0), ".", $C707)</f>
        <v>#N/A</v>
      </c>
      <c r="B707" s="8"/>
      <c r="C707" s="35" t="n">
        <f aca="false">COUNTIF(B$2:B707,B707)</f>
        <v>0</v>
      </c>
      <c r="D707" s="8"/>
      <c r="E707" s="8"/>
      <c r="F707" s="8"/>
      <c r="G707" s="8"/>
      <c r="H707" s="8"/>
      <c r="I707" s="8"/>
      <c r="J707" s="8"/>
      <c r="K707" s="8"/>
      <c r="L707" s="8"/>
      <c r="M707" s="38"/>
      <c r="N707" s="37"/>
      <c r="O707" s="8"/>
      <c r="P707" s="8"/>
      <c r="Q707" s="8"/>
      <c r="R707" s="8"/>
      <c r="S707" s="9" t="str">
        <f aca="false">IF(ISNA(VLOOKUP($A707,processing!$A:$B,1,0)), "no", "yes")</f>
        <v>no</v>
      </c>
      <c r="T707" s="9" t="str">
        <f aca="false">IF(ISNA(VLOOKUP($A707,outputs!$A:$B,1,0)), "no", "yes")</f>
        <v>no</v>
      </c>
      <c r="U707" s="9" t="str">
        <f aca="false">IF(ISNA(VLOOKUP($A707,accuracy!$A:$B,1,0)), "no", "yes")</f>
        <v>no</v>
      </c>
      <c r="V707" s="9" t="e">
        <f aca="false" t="array" ref="V707:V707">INDEX(publications!$A$1:$A$1000, MATCH($B707, publications!$B$1:$B$1000, 0))</f>
        <v>#N/A</v>
      </c>
    </row>
    <row r="708" customFormat="false" ht="15" hidden="false" customHeight="false" outlineLevel="0" collapsed="false">
      <c r="A708" s="8" t="e">
        <f aca="false">CONCATENATE(VLOOKUP($B708,publications!$B:$D,3,0), ".", $C708)</f>
        <v>#N/A</v>
      </c>
      <c r="B708" s="8"/>
      <c r="C708" s="35" t="n">
        <f aca="false">COUNTIF(B$2:B708,B708)</f>
        <v>0</v>
      </c>
      <c r="D708" s="8"/>
      <c r="E708" s="8"/>
      <c r="F708" s="8"/>
      <c r="G708" s="8"/>
      <c r="H708" s="8"/>
      <c r="I708" s="8"/>
      <c r="J708" s="8"/>
      <c r="K708" s="8"/>
      <c r="L708" s="8"/>
      <c r="M708" s="38"/>
      <c r="N708" s="37"/>
      <c r="O708" s="8"/>
      <c r="P708" s="8"/>
      <c r="Q708" s="8"/>
      <c r="R708" s="8"/>
      <c r="S708" s="9" t="str">
        <f aca="false">IF(ISNA(VLOOKUP($A708,processing!$A:$B,1,0)), "no", "yes")</f>
        <v>no</v>
      </c>
      <c r="T708" s="9" t="str">
        <f aca="false">IF(ISNA(VLOOKUP($A708,outputs!$A:$B,1,0)), "no", "yes")</f>
        <v>no</v>
      </c>
      <c r="U708" s="9" t="str">
        <f aca="false">IF(ISNA(VLOOKUP($A708,accuracy!$A:$B,1,0)), "no", "yes")</f>
        <v>no</v>
      </c>
      <c r="V708" s="9" t="e">
        <f aca="false" t="array" ref="V708:V708">INDEX(publications!$A$1:$A$1000, MATCH($B708, publications!$B$1:$B$1000, 0))</f>
        <v>#N/A</v>
      </c>
    </row>
    <row r="709" customFormat="false" ht="15" hidden="false" customHeight="false" outlineLevel="0" collapsed="false">
      <c r="A709" s="8" t="e">
        <f aca="false">CONCATENATE(VLOOKUP($B709,publications!$B:$D,3,0), ".", $C709)</f>
        <v>#N/A</v>
      </c>
      <c r="B709" s="8"/>
      <c r="C709" s="35" t="n">
        <f aca="false">COUNTIF(B$2:B709,B709)</f>
        <v>0</v>
      </c>
      <c r="D709" s="8"/>
      <c r="E709" s="8"/>
      <c r="F709" s="8"/>
      <c r="G709" s="8"/>
      <c r="H709" s="8"/>
      <c r="I709" s="8"/>
      <c r="J709" s="8"/>
      <c r="K709" s="8"/>
      <c r="L709" s="8"/>
      <c r="M709" s="38"/>
      <c r="N709" s="37"/>
      <c r="O709" s="8"/>
      <c r="P709" s="8"/>
      <c r="Q709" s="8"/>
      <c r="R709" s="8"/>
      <c r="S709" s="9" t="str">
        <f aca="false">IF(ISNA(VLOOKUP($A709,processing!$A:$B,1,0)), "no", "yes")</f>
        <v>no</v>
      </c>
      <c r="T709" s="9" t="str">
        <f aca="false">IF(ISNA(VLOOKUP($A709,outputs!$A:$B,1,0)), "no", "yes")</f>
        <v>no</v>
      </c>
      <c r="U709" s="9" t="str">
        <f aca="false">IF(ISNA(VLOOKUP($A709,accuracy!$A:$B,1,0)), "no", "yes")</f>
        <v>no</v>
      </c>
      <c r="V709" s="9" t="e">
        <f aca="false" t="array" ref="V709:V709">INDEX(publications!$A$1:$A$1000, MATCH($B709, publications!$B$1:$B$1000, 0))</f>
        <v>#N/A</v>
      </c>
    </row>
    <row r="710" customFormat="false" ht="15" hidden="false" customHeight="false" outlineLevel="0" collapsed="false">
      <c r="A710" s="8" t="e">
        <f aca="false">CONCATENATE(VLOOKUP($B710,publications!$B:$D,3,0), ".", $C710)</f>
        <v>#N/A</v>
      </c>
      <c r="B710" s="8"/>
      <c r="C710" s="35" t="n">
        <f aca="false">COUNTIF(B$2:B710,B710)</f>
        <v>0</v>
      </c>
      <c r="D710" s="8"/>
      <c r="E710" s="8"/>
      <c r="F710" s="8"/>
      <c r="G710" s="8"/>
      <c r="H710" s="8"/>
      <c r="I710" s="8"/>
      <c r="J710" s="8"/>
      <c r="K710" s="8"/>
      <c r="L710" s="8"/>
      <c r="M710" s="38"/>
      <c r="N710" s="37"/>
      <c r="O710" s="8"/>
      <c r="P710" s="8"/>
      <c r="Q710" s="8"/>
      <c r="R710" s="8"/>
      <c r="S710" s="9" t="str">
        <f aca="false">IF(ISNA(VLOOKUP($A710,processing!$A:$B,1,0)), "no", "yes")</f>
        <v>no</v>
      </c>
      <c r="T710" s="9" t="str">
        <f aca="false">IF(ISNA(VLOOKUP($A710,outputs!$A:$B,1,0)), "no", "yes")</f>
        <v>no</v>
      </c>
      <c r="U710" s="9" t="str">
        <f aca="false">IF(ISNA(VLOOKUP($A710,accuracy!$A:$B,1,0)), "no", "yes")</f>
        <v>no</v>
      </c>
      <c r="V710" s="9" t="e">
        <f aca="false" t="array" ref="V710:V710">INDEX(publications!$A$1:$A$1000, MATCH($B710, publications!$B$1:$B$1000, 0))</f>
        <v>#N/A</v>
      </c>
    </row>
    <row r="711" customFormat="false" ht="15" hidden="false" customHeight="false" outlineLevel="0" collapsed="false">
      <c r="A711" s="8" t="e">
        <f aca="false">CONCATENATE(VLOOKUP($B711,publications!$B:$D,3,0), ".", $C711)</f>
        <v>#N/A</v>
      </c>
      <c r="B711" s="8"/>
      <c r="C711" s="35" t="n">
        <f aca="false">COUNTIF(B$2:B711,B711)</f>
        <v>0</v>
      </c>
      <c r="D711" s="8"/>
      <c r="E711" s="8"/>
      <c r="F711" s="8"/>
      <c r="G711" s="8"/>
      <c r="H711" s="8"/>
      <c r="I711" s="8"/>
      <c r="J711" s="8"/>
      <c r="K711" s="8"/>
      <c r="L711" s="8"/>
      <c r="M711" s="38"/>
      <c r="N711" s="37"/>
      <c r="O711" s="8"/>
      <c r="P711" s="8"/>
      <c r="Q711" s="8"/>
      <c r="R711" s="8"/>
      <c r="S711" s="9" t="str">
        <f aca="false">IF(ISNA(VLOOKUP($A711,processing!$A:$B,1,0)), "no", "yes")</f>
        <v>no</v>
      </c>
      <c r="T711" s="9" t="str">
        <f aca="false">IF(ISNA(VLOOKUP($A711,outputs!$A:$B,1,0)), "no", "yes")</f>
        <v>no</v>
      </c>
      <c r="U711" s="9" t="str">
        <f aca="false">IF(ISNA(VLOOKUP($A711,accuracy!$A:$B,1,0)), "no", "yes")</f>
        <v>no</v>
      </c>
      <c r="V711" s="9" t="e">
        <f aca="false" t="array" ref="V711:V711">INDEX(publications!$A$1:$A$1000, MATCH($B711, publications!$B$1:$B$1000, 0))</f>
        <v>#N/A</v>
      </c>
    </row>
    <row r="712" customFormat="false" ht="15" hidden="false" customHeight="false" outlineLevel="0" collapsed="false">
      <c r="A712" s="8" t="e">
        <f aca="false">CONCATENATE(VLOOKUP($B712,publications!$B:$D,3,0), ".", $C712)</f>
        <v>#N/A</v>
      </c>
      <c r="B712" s="8"/>
      <c r="C712" s="35" t="n">
        <f aca="false">COUNTIF(B$2:B712,B712)</f>
        <v>0</v>
      </c>
      <c r="D712" s="8"/>
      <c r="E712" s="8"/>
      <c r="F712" s="8"/>
      <c r="G712" s="8"/>
      <c r="H712" s="8"/>
      <c r="I712" s="8"/>
      <c r="J712" s="8"/>
      <c r="K712" s="8"/>
      <c r="L712" s="8"/>
      <c r="M712" s="38"/>
      <c r="N712" s="37"/>
      <c r="O712" s="8"/>
      <c r="P712" s="8"/>
      <c r="Q712" s="8"/>
      <c r="R712" s="8"/>
      <c r="S712" s="9" t="str">
        <f aca="false">IF(ISNA(VLOOKUP($A712,processing!$A:$B,1,0)), "no", "yes")</f>
        <v>no</v>
      </c>
      <c r="T712" s="9" t="str">
        <f aca="false">IF(ISNA(VLOOKUP($A712,outputs!$A:$B,1,0)), "no", "yes")</f>
        <v>no</v>
      </c>
      <c r="U712" s="9" t="str">
        <f aca="false">IF(ISNA(VLOOKUP($A712,accuracy!$A:$B,1,0)), "no", "yes")</f>
        <v>no</v>
      </c>
      <c r="V712" s="9" t="e">
        <f aca="false" t="array" ref="V712:V712">INDEX(publications!$A$1:$A$1000, MATCH($B712, publications!$B$1:$B$1000, 0))</f>
        <v>#N/A</v>
      </c>
    </row>
    <row r="713" customFormat="false" ht="15" hidden="false" customHeight="false" outlineLevel="0" collapsed="false">
      <c r="A713" s="8" t="e">
        <f aca="false">CONCATENATE(VLOOKUP($B713,publications!$B:$D,3,0), ".", $C713)</f>
        <v>#N/A</v>
      </c>
      <c r="B713" s="8"/>
      <c r="C713" s="35" t="n">
        <f aca="false">COUNTIF(B$2:B713,B713)</f>
        <v>0</v>
      </c>
      <c r="D713" s="8"/>
      <c r="E713" s="8"/>
      <c r="F713" s="8"/>
      <c r="G713" s="8"/>
      <c r="H713" s="8"/>
      <c r="I713" s="8"/>
      <c r="J713" s="8"/>
      <c r="K713" s="8"/>
      <c r="L713" s="8"/>
      <c r="M713" s="38"/>
      <c r="N713" s="37"/>
      <c r="O713" s="8"/>
      <c r="P713" s="8"/>
      <c r="Q713" s="8"/>
      <c r="R713" s="8"/>
      <c r="S713" s="9" t="str">
        <f aca="false">IF(ISNA(VLOOKUP($A713,processing!$A:$B,1,0)), "no", "yes")</f>
        <v>no</v>
      </c>
      <c r="T713" s="9" t="str">
        <f aca="false">IF(ISNA(VLOOKUP($A713,outputs!$A:$B,1,0)), "no", "yes")</f>
        <v>no</v>
      </c>
      <c r="U713" s="9" t="str">
        <f aca="false">IF(ISNA(VLOOKUP($A713,accuracy!$A:$B,1,0)), "no", "yes")</f>
        <v>no</v>
      </c>
      <c r="V713" s="9" t="e">
        <f aca="false" t="array" ref="V713:V713">INDEX(publications!$A$1:$A$1000, MATCH($B713, publications!$B$1:$B$1000, 0))</f>
        <v>#N/A</v>
      </c>
    </row>
    <row r="714" customFormat="false" ht="15" hidden="false" customHeight="false" outlineLevel="0" collapsed="false">
      <c r="A714" s="8" t="e">
        <f aca="false">CONCATENATE(VLOOKUP($B714,publications!$B:$D,3,0), ".", $C714)</f>
        <v>#N/A</v>
      </c>
      <c r="B714" s="8"/>
      <c r="C714" s="35" t="n">
        <f aca="false">COUNTIF(B$2:B714,B714)</f>
        <v>0</v>
      </c>
      <c r="D714" s="8"/>
      <c r="E714" s="8"/>
      <c r="F714" s="8"/>
      <c r="G714" s="8"/>
      <c r="H714" s="8"/>
      <c r="I714" s="8"/>
      <c r="J714" s="8"/>
      <c r="K714" s="8"/>
      <c r="L714" s="8"/>
      <c r="M714" s="38"/>
      <c r="N714" s="37"/>
      <c r="O714" s="8"/>
      <c r="P714" s="8"/>
      <c r="Q714" s="8"/>
      <c r="R714" s="8"/>
      <c r="S714" s="9" t="str">
        <f aca="false">IF(ISNA(VLOOKUP($A714,processing!$A:$B,1,0)), "no", "yes")</f>
        <v>no</v>
      </c>
      <c r="T714" s="9" t="str">
        <f aca="false">IF(ISNA(VLOOKUP($A714,outputs!$A:$B,1,0)), "no", "yes")</f>
        <v>no</v>
      </c>
      <c r="U714" s="9" t="str">
        <f aca="false">IF(ISNA(VLOOKUP($A714,accuracy!$A:$B,1,0)), "no", "yes")</f>
        <v>no</v>
      </c>
      <c r="V714" s="9" t="e">
        <f aca="false" t="array" ref="V714:V714">INDEX(publications!$A$1:$A$1000, MATCH($B714, publications!$B$1:$B$1000, 0))</f>
        <v>#N/A</v>
      </c>
    </row>
    <row r="715" customFormat="false" ht="15" hidden="false" customHeight="false" outlineLevel="0" collapsed="false">
      <c r="A715" s="8" t="e">
        <f aca="false">CONCATENATE(VLOOKUP($B715,publications!$B:$D,3,0), ".", $C715)</f>
        <v>#N/A</v>
      </c>
      <c r="B715" s="8"/>
      <c r="C715" s="35" t="n">
        <f aca="false">COUNTIF(B$2:B715,B715)</f>
        <v>0</v>
      </c>
      <c r="D715" s="8"/>
      <c r="E715" s="8"/>
      <c r="F715" s="8"/>
      <c r="G715" s="8"/>
      <c r="H715" s="8"/>
      <c r="I715" s="8"/>
      <c r="J715" s="8"/>
      <c r="K715" s="8"/>
      <c r="L715" s="8"/>
      <c r="M715" s="38"/>
      <c r="N715" s="37"/>
      <c r="O715" s="8"/>
      <c r="P715" s="8"/>
      <c r="Q715" s="8"/>
      <c r="R715" s="8"/>
      <c r="S715" s="9" t="str">
        <f aca="false">IF(ISNA(VLOOKUP($A715,processing!$A:$B,1,0)), "no", "yes")</f>
        <v>no</v>
      </c>
      <c r="T715" s="9" t="str">
        <f aca="false">IF(ISNA(VLOOKUP($A715,outputs!$A:$B,1,0)), "no", "yes")</f>
        <v>no</v>
      </c>
      <c r="U715" s="9" t="str">
        <f aca="false">IF(ISNA(VLOOKUP($A715,accuracy!$A:$B,1,0)), "no", "yes")</f>
        <v>no</v>
      </c>
      <c r="V715" s="9" t="e">
        <f aca="false" t="array" ref="V715:V715">INDEX(publications!$A$1:$A$1000, MATCH($B715, publications!$B$1:$B$1000, 0))</f>
        <v>#N/A</v>
      </c>
    </row>
    <row r="716" customFormat="false" ht="15" hidden="false" customHeight="false" outlineLevel="0" collapsed="false">
      <c r="A716" s="8" t="e">
        <f aca="false">CONCATENATE(VLOOKUP($B716,publications!$B:$D,3,0), ".", $C716)</f>
        <v>#N/A</v>
      </c>
      <c r="B716" s="8"/>
      <c r="C716" s="35" t="n">
        <f aca="false">COUNTIF(B$2:B716,B716)</f>
        <v>0</v>
      </c>
      <c r="D716" s="8"/>
      <c r="E716" s="8"/>
      <c r="F716" s="8"/>
      <c r="G716" s="8"/>
      <c r="H716" s="8"/>
      <c r="I716" s="8"/>
      <c r="J716" s="8"/>
      <c r="K716" s="8"/>
      <c r="L716" s="8"/>
      <c r="M716" s="38"/>
      <c r="N716" s="37"/>
      <c r="O716" s="8"/>
      <c r="P716" s="8"/>
      <c r="Q716" s="8"/>
      <c r="R716" s="8"/>
      <c r="S716" s="9" t="str">
        <f aca="false">IF(ISNA(VLOOKUP($A716,processing!$A:$B,1,0)), "no", "yes")</f>
        <v>no</v>
      </c>
      <c r="T716" s="9" t="str">
        <f aca="false">IF(ISNA(VLOOKUP($A716,outputs!$A:$B,1,0)), "no", "yes")</f>
        <v>no</v>
      </c>
      <c r="U716" s="9" t="str">
        <f aca="false">IF(ISNA(VLOOKUP($A716,accuracy!$A:$B,1,0)), "no", "yes")</f>
        <v>no</v>
      </c>
      <c r="V716" s="9" t="e">
        <f aca="false" t="array" ref="V716:V716">INDEX(publications!$A$1:$A$1000, MATCH($B716, publications!$B$1:$B$1000, 0))</f>
        <v>#N/A</v>
      </c>
    </row>
    <row r="717" customFormat="false" ht="15" hidden="false" customHeight="false" outlineLevel="0" collapsed="false">
      <c r="A717" s="8" t="e">
        <f aca="false">CONCATENATE(VLOOKUP($B717,publications!$B:$D,3,0), ".", $C717)</f>
        <v>#N/A</v>
      </c>
      <c r="B717" s="8"/>
      <c r="C717" s="35" t="n">
        <f aca="false">COUNTIF(B$2:B717,B717)</f>
        <v>0</v>
      </c>
      <c r="D717" s="8"/>
      <c r="E717" s="8"/>
      <c r="F717" s="8"/>
      <c r="G717" s="8"/>
      <c r="H717" s="8"/>
      <c r="I717" s="8"/>
      <c r="J717" s="8"/>
      <c r="K717" s="8"/>
      <c r="L717" s="8"/>
      <c r="M717" s="38"/>
      <c r="N717" s="37"/>
      <c r="O717" s="8"/>
      <c r="P717" s="8"/>
      <c r="Q717" s="8"/>
      <c r="R717" s="8"/>
      <c r="S717" s="9" t="str">
        <f aca="false">IF(ISNA(VLOOKUP($A717,processing!$A:$B,1,0)), "no", "yes")</f>
        <v>no</v>
      </c>
      <c r="T717" s="9" t="str">
        <f aca="false">IF(ISNA(VLOOKUP($A717,outputs!$A:$B,1,0)), "no", "yes")</f>
        <v>no</v>
      </c>
      <c r="U717" s="9" t="str">
        <f aca="false">IF(ISNA(VLOOKUP($A717,accuracy!$A:$B,1,0)), "no", "yes")</f>
        <v>no</v>
      </c>
      <c r="V717" s="9" t="e">
        <f aca="false" t="array" ref="V717:V717">INDEX(publications!$A$1:$A$1000, MATCH($B717, publications!$B$1:$B$1000, 0))</f>
        <v>#N/A</v>
      </c>
    </row>
    <row r="718" customFormat="false" ht="15" hidden="false" customHeight="false" outlineLevel="0" collapsed="false">
      <c r="A718" s="8" t="e">
        <f aca="false">CONCATENATE(VLOOKUP($B718,publications!$B:$D,3,0), ".", $C718)</f>
        <v>#N/A</v>
      </c>
      <c r="B718" s="8"/>
      <c r="C718" s="35" t="n">
        <f aca="false">COUNTIF(B$2:B718,B718)</f>
        <v>0</v>
      </c>
      <c r="D718" s="8"/>
      <c r="E718" s="8"/>
      <c r="F718" s="8"/>
      <c r="G718" s="8"/>
      <c r="H718" s="8"/>
      <c r="I718" s="8"/>
      <c r="J718" s="8"/>
      <c r="K718" s="8"/>
      <c r="L718" s="8"/>
      <c r="M718" s="38"/>
      <c r="N718" s="37"/>
      <c r="O718" s="8"/>
      <c r="P718" s="8"/>
      <c r="Q718" s="8"/>
      <c r="R718" s="8"/>
      <c r="S718" s="9" t="str">
        <f aca="false">IF(ISNA(VLOOKUP($A718,processing!$A:$B,1,0)), "no", "yes")</f>
        <v>no</v>
      </c>
      <c r="T718" s="9" t="str">
        <f aca="false">IF(ISNA(VLOOKUP($A718,outputs!$A:$B,1,0)), "no", "yes")</f>
        <v>no</v>
      </c>
      <c r="U718" s="9" t="str">
        <f aca="false">IF(ISNA(VLOOKUP($A718,accuracy!$A:$B,1,0)), "no", "yes")</f>
        <v>no</v>
      </c>
      <c r="V718" s="9" t="e">
        <f aca="false" t="array" ref="V718:V718">INDEX(publications!$A$1:$A$1000, MATCH($B718, publications!$B$1:$B$1000, 0))</f>
        <v>#N/A</v>
      </c>
    </row>
    <row r="719" customFormat="false" ht="15" hidden="false" customHeight="false" outlineLevel="0" collapsed="false">
      <c r="A719" s="8" t="e">
        <f aca="false">CONCATENATE(VLOOKUP($B719,publications!$B:$D,3,0), ".", $C719)</f>
        <v>#N/A</v>
      </c>
      <c r="B719" s="8"/>
      <c r="C719" s="35" t="n">
        <f aca="false">COUNTIF(B$2:B719,B719)</f>
        <v>0</v>
      </c>
      <c r="D719" s="8"/>
      <c r="E719" s="8"/>
      <c r="F719" s="8"/>
      <c r="G719" s="8"/>
      <c r="H719" s="8"/>
      <c r="I719" s="8"/>
      <c r="J719" s="8"/>
      <c r="K719" s="8"/>
      <c r="L719" s="8"/>
      <c r="M719" s="38"/>
      <c r="N719" s="37"/>
      <c r="O719" s="8"/>
      <c r="P719" s="8"/>
      <c r="Q719" s="8"/>
      <c r="R719" s="8"/>
      <c r="S719" s="9" t="str">
        <f aca="false">IF(ISNA(VLOOKUP($A719,processing!$A:$B,1,0)), "no", "yes")</f>
        <v>no</v>
      </c>
      <c r="T719" s="9" t="str">
        <f aca="false">IF(ISNA(VLOOKUP($A719,outputs!$A:$B,1,0)), "no", "yes")</f>
        <v>no</v>
      </c>
      <c r="U719" s="9" t="str">
        <f aca="false">IF(ISNA(VLOOKUP($A719,accuracy!$A:$B,1,0)), "no", "yes")</f>
        <v>no</v>
      </c>
      <c r="V719" s="9" t="e">
        <f aca="false" t="array" ref="V719:V719">INDEX(publications!$A$1:$A$1000, MATCH($B719, publications!$B$1:$B$1000, 0))</f>
        <v>#N/A</v>
      </c>
    </row>
    <row r="720" customFormat="false" ht="15" hidden="false" customHeight="false" outlineLevel="0" collapsed="false">
      <c r="A720" s="8" t="e">
        <f aca="false">CONCATENATE(VLOOKUP($B720,publications!$B:$D,3,0), ".", $C720)</f>
        <v>#N/A</v>
      </c>
      <c r="B720" s="8"/>
      <c r="C720" s="35" t="n">
        <f aca="false">COUNTIF(B$2:B720,B720)</f>
        <v>0</v>
      </c>
      <c r="D720" s="8"/>
      <c r="E720" s="8"/>
      <c r="F720" s="8"/>
      <c r="G720" s="8"/>
      <c r="H720" s="8"/>
      <c r="I720" s="8"/>
      <c r="J720" s="8"/>
      <c r="K720" s="8"/>
      <c r="L720" s="8"/>
      <c r="M720" s="38"/>
      <c r="N720" s="37"/>
      <c r="O720" s="8"/>
      <c r="P720" s="8"/>
      <c r="Q720" s="8"/>
      <c r="R720" s="8"/>
      <c r="S720" s="9" t="str">
        <f aca="false">IF(ISNA(VLOOKUP($A720,processing!$A:$B,1,0)), "no", "yes")</f>
        <v>no</v>
      </c>
      <c r="T720" s="9" t="str">
        <f aca="false">IF(ISNA(VLOOKUP($A720,outputs!$A:$B,1,0)), "no", "yes")</f>
        <v>no</v>
      </c>
      <c r="U720" s="9" t="str">
        <f aca="false">IF(ISNA(VLOOKUP($A720,accuracy!$A:$B,1,0)), "no", "yes")</f>
        <v>no</v>
      </c>
      <c r="V720" s="9" t="e">
        <f aca="false" t="array" ref="V720:V720">INDEX(publications!$A$1:$A$1000, MATCH($B720, publications!$B$1:$B$1000, 0))</f>
        <v>#N/A</v>
      </c>
    </row>
    <row r="721" customFormat="false" ht="15" hidden="false" customHeight="false" outlineLevel="0" collapsed="false">
      <c r="A721" s="8" t="e">
        <f aca="false">CONCATENATE(VLOOKUP($B721,publications!$B:$D,3,0), ".", $C721)</f>
        <v>#N/A</v>
      </c>
      <c r="B721" s="8"/>
      <c r="C721" s="35" t="n">
        <f aca="false">COUNTIF(B$2:B721,B721)</f>
        <v>0</v>
      </c>
      <c r="D721" s="8"/>
      <c r="E721" s="8"/>
      <c r="F721" s="8"/>
      <c r="G721" s="8"/>
      <c r="H721" s="8"/>
      <c r="I721" s="8"/>
      <c r="J721" s="8"/>
      <c r="K721" s="8"/>
      <c r="L721" s="8"/>
      <c r="M721" s="38"/>
      <c r="N721" s="37"/>
      <c r="O721" s="8"/>
      <c r="P721" s="8"/>
      <c r="Q721" s="8"/>
      <c r="R721" s="8"/>
      <c r="S721" s="9" t="str">
        <f aca="false">IF(ISNA(VLOOKUP($A721,processing!$A:$B,1,0)), "no", "yes")</f>
        <v>no</v>
      </c>
      <c r="T721" s="9" t="str">
        <f aca="false">IF(ISNA(VLOOKUP($A721,outputs!$A:$B,1,0)), "no", "yes")</f>
        <v>no</v>
      </c>
      <c r="U721" s="9" t="str">
        <f aca="false">IF(ISNA(VLOOKUP($A721,accuracy!$A:$B,1,0)), "no", "yes")</f>
        <v>no</v>
      </c>
      <c r="V721" s="9" t="e">
        <f aca="false" t="array" ref="V721:V721">INDEX(publications!$A$1:$A$1000, MATCH($B721, publications!$B$1:$B$1000, 0))</f>
        <v>#N/A</v>
      </c>
    </row>
    <row r="722" customFormat="false" ht="15" hidden="false" customHeight="false" outlineLevel="0" collapsed="false">
      <c r="A722" s="8" t="e">
        <f aca="false">CONCATENATE(VLOOKUP($B722,publications!$B:$D,3,0), ".", $C722)</f>
        <v>#N/A</v>
      </c>
      <c r="B722" s="8"/>
      <c r="C722" s="35" t="n">
        <f aca="false">COUNTIF(B$2:B722,B722)</f>
        <v>0</v>
      </c>
      <c r="D722" s="8"/>
      <c r="E722" s="8"/>
      <c r="F722" s="8"/>
      <c r="G722" s="8"/>
      <c r="H722" s="8"/>
      <c r="I722" s="8"/>
      <c r="J722" s="8"/>
      <c r="K722" s="8"/>
      <c r="L722" s="8"/>
      <c r="M722" s="38"/>
      <c r="N722" s="37"/>
      <c r="O722" s="8"/>
      <c r="P722" s="8"/>
      <c r="Q722" s="8"/>
      <c r="R722" s="8"/>
      <c r="S722" s="9" t="str">
        <f aca="false">IF(ISNA(VLOOKUP($A722,processing!$A:$B,1,0)), "no", "yes")</f>
        <v>no</v>
      </c>
      <c r="T722" s="9" t="str">
        <f aca="false">IF(ISNA(VLOOKUP($A722,outputs!$A:$B,1,0)), "no", "yes")</f>
        <v>no</v>
      </c>
      <c r="U722" s="9" t="str">
        <f aca="false">IF(ISNA(VLOOKUP($A722,accuracy!$A:$B,1,0)), "no", "yes")</f>
        <v>no</v>
      </c>
      <c r="V722" s="9" t="e">
        <f aca="false" t="array" ref="V722:V722">INDEX(publications!$A$1:$A$1000, MATCH($B722, publications!$B$1:$B$1000, 0))</f>
        <v>#N/A</v>
      </c>
    </row>
    <row r="723" customFormat="false" ht="15" hidden="false" customHeight="false" outlineLevel="0" collapsed="false">
      <c r="A723" s="8" t="e">
        <f aca="false">CONCATENATE(VLOOKUP($B723,publications!$B:$D,3,0), ".", $C723)</f>
        <v>#N/A</v>
      </c>
      <c r="B723" s="8"/>
      <c r="C723" s="35" t="n">
        <f aca="false">COUNTIF(B$2:B723,B723)</f>
        <v>0</v>
      </c>
      <c r="D723" s="8"/>
      <c r="E723" s="8"/>
      <c r="F723" s="8"/>
      <c r="G723" s="8"/>
      <c r="H723" s="8"/>
      <c r="I723" s="8"/>
      <c r="J723" s="8"/>
      <c r="K723" s="8"/>
      <c r="L723" s="8"/>
      <c r="M723" s="38"/>
      <c r="N723" s="37"/>
      <c r="O723" s="8"/>
      <c r="P723" s="8"/>
      <c r="Q723" s="8"/>
      <c r="R723" s="8"/>
      <c r="S723" s="9" t="str">
        <f aca="false">IF(ISNA(VLOOKUP($A723,processing!$A:$B,1,0)), "no", "yes")</f>
        <v>no</v>
      </c>
      <c r="T723" s="9" t="str">
        <f aca="false">IF(ISNA(VLOOKUP($A723,outputs!$A:$B,1,0)), "no", "yes")</f>
        <v>no</v>
      </c>
      <c r="U723" s="9" t="str">
        <f aca="false">IF(ISNA(VLOOKUP($A723,accuracy!$A:$B,1,0)), "no", "yes")</f>
        <v>no</v>
      </c>
      <c r="V723" s="9" t="e">
        <f aca="false" t="array" ref="V723:V723">INDEX(publications!$A$1:$A$1000, MATCH($B723, publications!$B$1:$B$1000, 0))</f>
        <v>#N/A</v>
      </c>
    </row>
    <row r="724" customFormat="false" ht="15" hidden="false" customHeight="false" outlineLevel="0" collapsed="false">
      <c r="A724" s="8" t="e">
        <f aca="false">CONCATENATE(VLOOKUP($B724,publications!$B:$D,3,0), ".", $C724)</f>
        <v>#N/A</v>
      </c>
      <c r="B724" s="8"/>
      <c r="C724" s="35" t="n">
        <f aca="false">COUNTIF(B$2:B724,B724)</f>
        <v>0</v>
      </c>
      <c r="D724" s="8"/>
      <c r="E724" s="8"/>
      <c r="F724" s="8"/>
      <c r="G724" s="8"/>
      <c r="H724" s="8"/>
      <c r="I724" s="8"/>
      <c r="J724" s="8"/>
      <c r="K724" s="8"/>
      <c r="L724" s="8"/>
      <c r="M724" s="38"/>
      <c r="N724" s="37"/>
      <c r="O724" s="8"/>
      <c r="P724" s="8"/>
      <c r="Q724" s="8"/>
      <c r="R724" s="8"/>
      <c r="S724" s="9" t="str">
        <f aca="false">IF(ISNA(VLOOKUP($A724,processing!$A:$B,1,0)), "no", "yes")</f>
        <v>no</v>
      </c>
      <c r="T724" s="9" t="str">
        <f aca="false">IF(ISNA(VLOOKUP($A724,outputs!$A:$B,1,0)), "no", "yes")</f>
        <v>no</v>
      </c>
      <c r="U724" s="9" t="str">
        <f aca="false">IF(ISNA(VLOOKUP($A724,accuracy!$A:$B,1,0)), "no", "yes")</f>
        <v>no</v>
      </c>
      <c r="V724" s="9" t="e">
        <f aca="false" t="array" ref="V724:V724">INDEX(publications!$A$1:$A$1000, MATCH($B724, publications!$B$1:$B$1000, 0))</f>
        <v>#N/A</v>
      </c>
    </row>
    <row r="725" customFormat="false" ht="15" hidden="false" customHeight="false" outlineLevel="0" collapsed="false">
      <c r="A725" s="8" t="e">
        <f aca="false">CONCATENATE(VLOOKUP($B725,publications!$B:$D,3,0), ".", $C725)</f>
        <v>#N/A</v>
      </c>
      <c r="B725" s="8"/>
      <c r="C725" s="35" t="n">
        <f aca="false">COUNTIF(B$2:B725,B725)</f>
        <v>0</v>
      </c>
      <c r="D725" s="8"/>
      <c r="E725" s="8"/>
      <c r="F725" s="8"/>
      <c r="G725" s="8"/>
      <c r="H725" s="8"/>
      <c r="I725" s="8"/>
      <c r="J725" s="8"/>
      <c r="K725" s="8"/>
      <c r="L725" s="8"/>
      <c r="M725" s="38"/>
      <c r="N725" s="37"/>
      <c r="O725" s="8"/>
      <c r="P725" s="8"/>
      <c r="Q725" s="8"/>
      <c r="R725" s="8"/>
      <c r="S725" s="9" t="str">
        <f aca="false">IF(ISNA(VLOOKUP($A725,processing!$A:$B,1,0)), "no", "yes")</f>
        <v>no</v>
      </c>
      <c r="T725" s="9" t="str">
        <f aca="false">IF(ISNA(VLOOKUP($A725,outputs!$A:$B,1,0)), "no", "yes")</f>
        <v>no</v>
      </c>
      <c r="U725" s="9" t="str">
        <f aca="false">IF(ISNA(VLOOKUP($A725,accuracy!$A:$B,1,0)), "no", "yes")</f>
        <v>no</v>
      </c>
      <c r="V725" s="9" t="e">
        <f aca="false" t="array" ref="V725:V725">INDEX(publications!$A$1:$A$1000, MATCH($B725, publications!$B$1:$B$1000, 0))</f>
        <v>#N/A</v>
      </c>
    </row>
    <row r="726" customFormat="false" ht="15" hidden="false" customHeight="false" outlineLevel="0" collapsed="false">
      <c r="A726" s="8" t="e">
        <f aca="false">CONCATENATE(VLOOKUP($B726,publications!$B:$D,3,0), ".", $C726)</f>
        <v>#N/A</v>
      </c>
      <c r="B726" s="8"/>
      <c r="C726" s="35" t="n">
        <f aca="false">COUNTIF(B$2:B726,B726)</f>
        <v>0</v>
      </c>
      <c r="D726" s="8"/>
      <c r="E726" s="8"/>
      <c r="F726" s="8"/>
      <c r="G726" s="8"/>
      <c r="H726" s="8"/>
      <c r="I726" s="8"/>
      <c r="J726" s="8"/>
      <c r="K726" s="8"/>
      <c r="L726" s="8"/>
      <c r="M726" s="38"/>
      <c r="N726" s="37"/>
      <c r="O726" s="8"/>
      <c r="P726" s="8"/>
      <c r="Q726" s="8"/>
      <c r="R726" s="8"/>
      <c r="S726" s="9" t="str">
        <f aca="false">IF(ISNA(VLOOKUP($A726,processing!$A:$B,1,0)), "no", "yes")</f>
        <v>no</v>
      </c>
      <c r="T726" s="9" t="str">
        <f aca="false">IF(ISNA(VLOOKUP($A726,outputs!$A:$B,1,0)), "no", "yes")</f>
        <v>no</v>
      </c>
      <c r="U726" s="9" t="str">
        <f aca="false">IF(ISNA(VLOOKUP($A726,accuracy!$A:$B,1,0)), "no", "yes")</f>
        <v>no</v>
      </c>
      <c r="V726" s="9" t="e">
        <f aca="false" t="array" ref="V726:V726">INDEX(publications!$A$1:$A$1000, MATCH($B726, publications!$B$1:$B$1000, 0))</f>
        <v>#N/A</v>
      </c>
    </row>
    <row r="727" customFormat="false" ht="15" hidden="false" customHeight="false" outlineLevel="0" collapsed="false">
      <c r="A727" s="8" t="e">
        <f aca="false">CONCATENATE(VLOOKUP($B727,publications!$B:$D,3,0), ".", $C727)</f>
        <v>#N/A</v>
      </c>
      <c r="B727" s="8"/>
      <c r="C727" s="35" t="n">
        <f aca="false">COUNTIF(B$2:B727,B727)</f>
        <v>0</v>
      </c>
      <c r="D727" s="8"/>
      <c r="E727" s="8"/>
      <c r="F727" s="8"/>
      <c r="G727" s="8"/>
      <c r="H727" s="8"/>
      <c r="I727" s="8"/>
      <c r="J727" s="8"/>
      <c r="K727" s="8"/>
      <c r="L727" s="8"/>
      <c r="M727" s="38"/>
      <c r="N727" s="37"/>
      <c r="O727" s="8"/>
      <c r="P727" s="8"/>
      <c r="Q727" s="8"/>
      <c r="R727" s="8"/>
      <c r="S727" s="9" t="str">
        <f aca="false">IF(ISNA(VLOOKUP($A727,processing!$A:$B,1,0)), "no", "yes")</f>
        <v>no</v>
      </c>
      <c r="T727" s="9" t="str">
        <f aca="false">IF(ISNA(VLOOKUP($A727,outputs!$A:$B,1,0)), "no", "yes")</f>
        <v>no</v>
      </c>
      <c r="U727" s="9" t="str">
        <f aca="false">IF(ISNA(VLOOKUP($A727,accuracy!$A:$B,1,0)), "no", "yes")</f>
        <v>no</v>
      </c>
      <c r="V727" s="9" t="e">
        <f aca="false" t="array" ref="V727:V727">INDEX(publications!$A$1:$A$1000, MATCH($B727, publications!$B$1:$B$1000, 0))</f>
        <v>#N/A</v>
      </c>
    </row>
    <row r="728" customFormat="false" ht="15" hidden="false" customHeight="false" outlineLevel="0" collapsed="false">
      <c r="A728" s="8" t="e">
        <f aca="false">CONCATENATE(VLOOKUP($B728,publications!$B:$D,3,0), ".", $C728)</f>
        <v>#N/A</v>
      </c>
      <c r="B728" s="8"/>
      <c r="C728" s="35" t="n">
        <f aca="false">COUNTIF(B$2:B728,B728)</f>
        <v>0</v>
      </c>
      <c r="D728" s="8"/>
      <c r="E728" s="8"/>
      <c r="F728" s="8"/>
      <c r="G728" s="8"/>
      <c r="H728" s="8"/>
      <c r="I728" s="8"/>
      <c r="J728" s="8"/>
      <c r="K728" s="8"/>
      <c r="L728" s="8"/>
      <c r="M728" s="38"/>
      <c r="N728" s="37"/>
      <c r="O728" s="8"/>
      <c r="P728" s="8"/>
      <c r="Q728" s="8"/>
      <c r="R728" s="8"/>
      <c r="S728" s="9" t="str">
        <f aca="false">IF(ISNA(VLOOKUP($A728,processing!$A:$B,1,0)), "no", "yes")</f>
        <v>no</v>
      </c>
      <c r="T728" s="9" t="str">
        <f aca="false">IF(ISNA(VLOOKUP($A728,outputs!$A:$B,1,0)), "no", "yes")</f>
        <v>no</v>
      </c>
      <c r="U728" s="9" t="str">
        <f aca="false">IF(ISNA(VLOOKUP($A728,accuracy!$A:$B,1,0)), "no", "yes")</f>
        <v>no</v>
      </c>
      <c r="V728" s="9" t="e">
        <f aca="false" t="array" ref="V728:V728">INDEX(publications!$A$1:$A$1000, MATCH($B728, publications!$B$1:$B$1000, 0))</f>
        <v>#N/A</v>
      </c>
    </row>
    <row r="729" customFormat="false" ht="15" hidden="false" customHeight="false" outlineLevel="0" collapsed="false">
      <c r="A729" s="8" t="e">
        <f aca="false">CONCATENATE(VLOOKUP($B729,publications!$B:$D,3,0), ".", $C729)</f>
        <v>#N/A</v>
      </c>
      <c r="B729" s="8"/>
      <c r="C729" s="35" t="n">
        <f aca="false">COUNTIF(B$2:B729,B729)</f>
        <v>0</v>
      </c>
      <c r="D729" s="8"/>
      <c r="E729" s="8"/>
      <c r="F729" s="8"/>
      <c r="G729" s="8"/>
      <c r="H729" s="8"/>
      <c r="I729" s="8"/>
      <c r="J729" s="8"/>
      <c r="K729" s="8"/>
      <c r="L729" s="8"/>
      <c r="M729" s="38"/>
      <c r="N729" s="37"/>
      <c r="O729" s="8"/>
      <c r="P729" s="8"/>
      <c r="Q729" s="8"/>
      <c r="R729" s="8"/>
      <c r="S729" s="9" t="str">
        <f aca="false">IF(ISNA(VLOOKUP($A729,processing!$A:$B,1,0)), "no", "yes")</f>
        <v>no</v>
      </c>
      <c r="T729" s="9" t="str">
        <f aca="false">IF(ISNA(VLOOKUP($A729,outputs!$A:$B,1,0)), "no", "yes")</f>
        <v>no</v>
      </c>
      <c r="U729" s="9" t="str">
        <f aca="false">IF(ISNA(VLOOKUP($A729,accuracy!$A:$B,1,0)), "no", "yes")</f>
        <v>no</v>
      </c>
      <c r="V729" s="9" t="e">
        <f aca="false" t="array" ref="V729:V729">INDEX(publications!$A$1:$A$1000, MATCH($B729, publications!$B$1:$B$1000, 0))</f>
        <v>#N/A</v>
      </c>
    </row>
    <row r="730" customFormat="false" ht="15" hidden="false" customHeight="false" outlineLevel="0" collapsed="false">
      <c r="A730" s="8" t="e">
        <f aca="false">CONCATENATE(VLOOKUP($B730,publications!$B:$D,3,0), ".", $C730)</f>
        <v>#N/A</v>
      </c>
      <c r="B730" s="8"/>
      <c r="C730" s="35" t="n">
        <f aca="false">COUNTIF(B$2:B730,B730)</f>
        <v>0</v>
      </c>
      <c r="D730" s="8"/>
      <c r="E730" s="8"/>
      <c r="F730" s="8"/>
      <c r="G730" s="8"/>
      <c r="H730" s="8"/>
      <c r="I730" s="8"/>
      <c r="J730" s="8"/>
      <c r="K730" s="8"/>
      <c r="L730" s="8"/>
      <c r="M730" s="38"/>
      <c r="N730" s="37"/>
      <c r="O730" s="8"/>
      <c r="P730" s="8"/>
      <c r="Q730" s="8"/>
      <c r="R730" s="8"/>
      <c r="S730" s="9" t="str">
        <f aca="false">IF(ISNA(VLOOKUP($A730,processing!$A:$B,1,0)), "no", "yes")</f>
        <v>no</v>
      </c>
      <c r="T730" s="9" t="str">
        <f aca="false">IF(ISNA(VLOOKUP($A730,outputs!$A:$B,1,0)), "no", "yes")</f>
        <v>no</v>
      </c>
      <c r="U730" s="9" t="str">
        <f aca="false">IF(ISNA(VLOOKUP($A730,accuracy!$A:$B,1,0)), "no", "yes")</f>
        <v>no</v>
      </c>
      <c r="V730" s="9" t="e">
        <f aca="false" t="array" ref="V730:V730">INDEX(publications!$A$1:$A$1000, MATCH($B730, publications!$B$1:$B$1000, 0))</f>
        <v>#N/A</v>
      </c>
    </row>
    <row r="731" customFormat="false" ht="15" hidden="false" customHeight="false" outlineLevel="0" collapsed="false">
      <c r="A731" s="8" t="e">
        <f aca="false">CONCATENATE(VLOOKUP($B731,publications!$B:$D,3,0), ".", $C731)</f>
        <v>#N/A</v>
      </c>
      <c r="B731" s="8"/>
      <c r="C731" s="35" t="n">
        <f aca="false">COUNTIF(B$2:B731,B731)</f>
        <v>0</v>
      </c>
      <c r="D731" s="8"/>
      <c r="E731" s="8"/>
      <c r="F731" s="8"/>
      <c r="G731" s="8"/>
      <c r="H731" s="8"/>
      <c r="I731" s="8"/>
      <c r="J731" s="8"/>
      <c r="K731" s="8"/>
      <c r="L731" s="8"/>
      <c r="M731" s="38"/>
      <c r="N731" s="37"/>
      <c r="O731" s="8"/>
      <c r="P731" s="8"/>
      <c r="Q731" s="8"/>
      <c r="R731" s="8"/>
      <c r="S731" s="9" t="str">
        <f aca="false">IF(ISNA(VLOOKUP($A731,processing!$A:$B,1,0)), "no", "yes")</f>
        <v>no</v>
      </c>
      <c r="T731" s="9" t="str">
        <f aca="false">IF(ISNA(VLOOKUP($A731,outputs!$A:$B,1,0)), "no", "yes")</f>
        <v>no</v>
      </c>
      <c r="U731" s="9" t="str">
        <f aca="false">IF(ISNA(VLOOKUP($A731,accuracy!$A:$B,1,0)), "no", "yes")</f>
        <v>no</v>
      </c>
      <c r="V731" s="9" t="e">
        <f aca="false" t="array" ref="V731:V731">INDEX(publications!$A$1:$A$1000, MATCH($B731, publications!$B$1:$B$1000, 0))</f>
        <v>#N/A</v>
      </c>
    </row>
    <row r="732" customFormat="false" ht="15" hidden="false" customHeight="false" outlineLevel="0" collapsed="false">
      <c r="A732" s="8" t="e">
        <f aca="false">CONCATENATE(VLOOKUP($B732,publications!$B:$D,3,0), ".", $C732)</f>
        <v>#N/A</v>
      </c>
      <c r="B732" s="8"/>
      <c r="C732" s="35" t="n">
        <f aca="false">COUNTIF(B$2:B732,B732)</f>
        <v>0</v>
      </c>
      <c r="D732" s="8"/>
      <c r="E732" s="8"/>
      <c r="F732" s="8"/>
      <c r="G732" s="8"/>
      <c r="H732" s="8"/>
      <c r="I732" s="8"/>
      <c r="J732" s="8"/>
      <c r="K732" s="8"/>
      <c r="L732" s="8"/>
      <c r="M732" s="38"/>
      <c r="N732" s="37"/>
      <c r="O732" s="8"/>
      <c r="P732" s="8"/>
      <c r="Q732" s="8"/>
      <c r="R732" s="8"/>
      <c r="S732" s="9" t="str">
        <f aca="false">IF(ISNA(VLOOKUP($A732,processing!$A:$B,1,0)), "no", "yes")</f>
        <v>no</v>
      </c>
      <c r="T732" s="9" t="str">
        <f aca="false">IF(ISNA(VLOOKUP($A732,outputs!$A:$B,1,0)), "no", "yes")</f>
        <v>no</v>
      </c>
      <c r="U732" s="9" t="str">
        <f aca="false">IF(ISNA(VLOOKUP($A732,accuracy!$A:$B,1,0)), "no", "yes")</f>
        <v>no</v>
      </c>
      <c r="V732" s="9" t="e">
        <f aca="false" t="array" ref="V732:V732">INDEX(publications!$A$1:$A$1000, MATCH($B732, publications!$B$1:$B$1000, 0))</f>
        <v>#N/A</v>
      </c>
    </row>
    <row r="733" customFormat="false" ht="15" hidden="false" customHeight="false" outlineLevel="0" collapsed="false">
      <c r="A733" s="8" t="e">
        <f aca="false">CONCATENATE(VLOOKUP($B733,publications!$B:$D,3,0), ".", $C733)</f>
        <v>#N/A</v>
      </c>
      <c r="B733" s="8"/>
      <c r="C733" s="35" t="n">
        <f aca="false">COUNTIF(B$2:B733,B733)</f>
        <v>0</v>
      </c>
      <c r="D733" s="8"/>
      <c r="E733" s="8"/>
      <c r="F733" s="8"/>
      <c r="G733" s="8"/>
      <c r="H733" s="8"/>
      <c r="I733" s="8"/>
      <c r="J733" s="8"/>
      <c r="K733" s="8"/>
      <c r="L733" s="8"/>
      <c r="M733" s="38"/>
      <c r="N733" s="37"/>
      <c r="O733" s="8"/>
      <c r="P733" s="8"/>
      <c r="Q733" s="8"/>
      <c r="R733" s="8"/>
      <c r="S733" s="9" t="str">
        <f aca="false">IF(ISNA(VLOOKUP($A733,processing!$A:$B,1,0)), "no", "yes")</f>
        <v>no</v>
      </c>
      <c r="T733" s="9" t="str">
        <f aca="false">IF(ISNA(VLOOKUP($A733,outputs!$A:$B,1,0)), "no", "yes")</f>
        <v>no</v>
      </c>
      <c r="U733" s="9" t="str">
        <f aca="false">IF(ISNA(VLOOKUP($A733,accuracy!$A:$B,1,0)), "no", "yes")</f>
        <v>no</v>
      </c>
      <c r="V733" s="9" t="e">
        <f aca="false" t="array" ref="V733:V733">INDEX(publications!$A$1:$A$1000, MATCH($B733, publications!$B$1:$B$1000, 0))</f>
        <v>#N/A</v>
      </c>
    </row>
    <row r="734" customFormat="false" ht="15" hidden="false" customHeight="false" outlineLevel="0" collapsed="false">
      <c r="A734" s="8" t="e">
        <f aca="false">CONCATENATE(VLOOKUP($B734,publications!$B:$D,3,0), ".", $C734)</f>
        <v>#N/A</v>
      </c>
      <c r="B734" s="8"/>
      <c r="C734" s="35" t="n">
        <f aca="false">COUNTIF(B$2:B734,B734)</f>
        <v>0</v>
      </c>
      <c r="D734" s="8"/>
      <c r="E734" s="8"/>
      <c r="F734" s="8"/>
      <c r="G734" s="8"/>
      <c r="H734" s="8"/>
      <c r="I734" s="8"/>
      <c r="J734" s="8"/>
      <c r="K734" s="8"/>
      <c r="L734" s="8"/>
      <c r="M734" s="38"/>
      <c r="N734" s="37"/>
      <c r="O734" s="8"/>
      <c r="P734" s="8"/>
      <c r="Q734" s="8"/>
      <c r="R734" s="8"/>
      <c r="S734" s="9" t="str">
        <f aca="false">IF(ISNA(VLOOKUP($A734,processing!$A:$B,1,0)), "no", "yes")</f>
        <v>no</v>
      </c>
      <c r="T734" s="9" t="str">
        <f aca="false">IF(ISNA(VLOOKUP($A734,outputs!$A:$B,1,0)), "no", "yes")</f>
        <v>no</v>
      </c>
      <c r="U734" s="9" t="str">
        <f aca="false">IF(ISNA(VLOOKUP($A734,accuracy!$A:$B,1,0)), "no", "yes")</f>
        <v>no</v>
      </c>
      <c r="V734" s="9" t="e">
        <f aca="false" t="array" ref="V734:V734">INDEX(publications!$A$1:$A$1000, MATCH($B734, publications!$B$1:$B$1000, 0))</f>
        <v>#N/A</v>
      </c>
    </row>
    <row r="735" customFormat="false" ht="15" hidden="false" customHeight="false" outlineLevel="0" collapsed="false">
      <c r="A735" s="8" t="e">
        <f aca="false">CONCATENATE(VLOOKUP($B735,publications!$B:$D,3,0), ".", $C735)</f>
        <v>#N/A</v>
      </c>
      <c r="B735" s="8"/>
      <c r="C735" s="35" t="n">
        <f aca="false">COUNTIF(B$2:B735,B735)</f>
        <v>0</v>
      </c>
      <c r="D735" s="8"/>
      <c r="E735" s="8"/>
      <c r="F735" s="8"/>
      <c r="G735" s="8"/>
      <c r="H735" s="8"/>
      <c r="I735" s="8"/>
      <c r="J735" s="8"/>
      <c r="K735" s="8"/>
      <c r="L735" s="8"/>
      <c r="M735" s="38"/>
      <c r="N735" s="37"/>
      <c r="O735" s="8"/>
      <c r="P735" s="8"/>
      <c r="Q735" s="8"/>
      <c r="R735" s="8"/>
      <c r="S735" s="9" t="str">
        <f aca="false">IF(ISNA(VLOOKUP($A735,processing!$A:$B,1,0)), "no", "yes")</f>
        <v>no</v>
      </c>
      <c r="T735" s="9" t="str">
        <f aca="false">IF(ISNA(VLOOKUP($A735,outputs!$A:$B,1,0)), "no", "yes")</f>
        <v>no</v>
      </c>
      <c r="U735" s="9" t="str">
        <f aca="false">IF(ISNA(VLOOKUP($A735,accuracy!$A:$B,1,0)), "no", "yes")</f>
        <v>no</v>
      </c>
      <c r="V735" s="9" t="e">
        <f aca="false" t="array" ref="V735:V735">INDEX(publications!$A$1:$A$1000, MATCH($B735, publications!$B$1:$B$1000, 0))</f>
        <v>#N/A</v>
      </c>
    </row>
    <row r="736" customFormat="false" ht="15" hidden="false" customHeight="false" outlineLevel="0" collapsed="false">
      <c r="A736" s="8" t="e">
        <f aca="false">CONCATENATE(VLOOKUP($B736,publications!$B:$D,3,0), ".", $C736)</f>
        <v>#N/A</v>
      </c>
      <c r="B736" s="8"/>
      <c r="C736" s="35" t="n">
        <f aca="false">COUNTIF(B$2:B736,B736)</f>
        <v>0</v>
      </c>
      <c r="D736" s="8"/>
      <c r="E736" s="8"/>
      <c r="F736" s="8"/>
      <c r="G736" s="8"/>
      <c r="H736" s="8"/>
      <c r="I736" s="8"/>
      <c r="J736" s="8"/>
      <c r="K736" s="8"/>
      <c r="L736" s="8"/>
      <c r="M736" s="38"/>
      <c r="N736" s="37"/>
      <c r="O736" s="8"/>
      <c r="P736" s="8"/>
      <c r="Q736" s="8"/>
      <c r="R736" s="8"/>
      <c r="S736" s="9" t="str">
        <f aca="false">IF(ISNA(VLOOKUP($A736,processing!$A:$B,1,0)), "no", "yes")</f>
        <v>no</v>
      </c>
      <c r="T736" s="9" t="str">
        <f aca="false">IF(ISNA(VLOOKUP($A736,outputs!$A:$B,1,0)), "no", "yes")</f>
        <v>no</v>
      </c>
      <c r="U736" s="9" t="str">
        <f aca="false">IF(ISNA(VLOOKUP($A736,accuracy!$A:$B,1,0)), "no", "yes")</f>
        <v>no</v>
      </c>
      <c r="V736" s="9" t="e">
        <f aca="false" t="array" ref="V736:V736">INDEX(publications!$A$1:$A$1000, MATCH($B736, publications!$B$1:$B$1000, 0))</f>
        <v>#N/A</v>
      </c>
    </row>
    <row r="737" customFormat="false" ht="15" hidden="false" customHeight="false" outlineLevel="0" collapsed="false">
      <c r="A737" s="8" t="e">
        <f aca="false">CONCATENATE(VLOOKUP($B737,publications!$B:$D,3,0), ".", $C737)</f>
        <v>#N/A</v>
      </c>
      <c r="B737" s="8"/>
      <c r="C737" s="35" t="n">
        <f aca="false">COUNTIF(B$2:B737,B737)</f>
        <v>0</v>
      </c>
      <c r="D737" s="8"/>
      <c r="E737" s="8"/>
      <c r="F737" s="8"/>
      <c r="G737" s="8"/>
      <c r="H737" s="8"/>
      <c r="I737" s="8"/>
      <c r="J737" s="8"/>
      <c r="K737" s="8"/>
      <c r="L737" s="8"/>
      <c r="M737" s="38"/>
      <c r="N737" s="37"/>
      <c r="O737" s="8"/>
      <c r="P737" s="8"/>
      <c r="Q737" s="8"/>
      <c r="R737" s="8"/>
      <c r="S737" s="9" t="str">
        <f aca="false">IF(ISNA(VLOOKUP($A737,processing!$A:$B,1,0)), "no", "yes")</f>
        <v>no</v>
      </c>
      <c r="T737" s="9" t="str">
        <f aca="false">IF(ISNA(VLOOKUP($A737,outputs!$A:$B,1,0)), "no", "yes")</f>
        <v>no</v>
      </c>
      <c r="U737" s="9" t="str">
        <f aca="false">IF(ISNA(VLOOKUP($A737,accuracy!$A:$B,1,0)), "no", "yes")</f>
        <v>no</v>
      </c>
      <c r="V737" s="9" t="e">
        <f aca="false" t="array" ref="V737:V737">INDEX(publications!$A$1:$A$1000, MATCH($B737, publications!$B$1:$B$1000, 0))</f>
        <v>#N/A</v>
      </c>
    </row>
    <row r="738" customFormat="false" ht="15" hidden="false" customHeight="false" outlineLevel="0" collapsed="false">
      <c r="A738" s="8" t="e">
        <f aca="false">CONCATENATE(VLOOKUP($B738,publications!$B:$D,3,0), ".", $C738)</f>
        <v>#N/A</v>
      </c>
      <c r="B738" s="8"/>
      <c r="C738" s="35" t="n">
        <f aca="false">COUNTIF(B$2:B738,B738)</f>
        <v>0</v>
      </c>
      <c r="D738" s="8"/>
      <c r="E738" s="8"/>
      <c r="F738" s="8"/>
      <c r="G738" s="8"/>
      <c r="H738" s="8"/>
      <c r="I738" s="8"/>
      <c r="J738" s="8"/>
      <c r="K738" s="8"/>
      <c r="L738" s="8"/>
      <c r="M738" s="38"/>
      <c r="N738" s="37"/>
      <c r="O738" s="8"/>
      <c r="P738" s="8"/>
      <c r="Q738" s="8"/>
      <c r="R738" s="8"/>
      <c r="S738" s="9" t="str">
        <f aca="false">IF(ISNA(VLOOKUP($A738,processing!$A:$B,1,0)), "no", "yes")</f>
        <v>no</v>
      </c>
      <c r="T738" s="9" t="str">
        <f aca="false">IF(ISNA(VLOOKUP($A738,outputs!$A:$B,1,0)), "no", "yes")</f>
        <v>no</v>
      </c>
      <c r="U738" s="9" t="str">
        <f aca="false">IF(ISNA(VLOOKUP($A738,accuracy!$A:$B,1,0)), "no", "yes")</f>
        <v>no</v>
      </c>
      <c r="V738" s="9" t="e">
        <f aca="false" t="array" ref="V738:V738">INDEX(publications!$A$1:$A$1000, MATCH($B738, publications!$B$1:$B$1000, 0))</f>
        <v>#N/A</v>
      </c>
    </row>
    <row r="739" customFormat="false" ht="15" hidden="false" customHeight="false" outlineLevel="0" collapsed="false">
      <c r="A739" s="8" t="e">
        <f aca="false">CONCATENATE(VLOOKUP($B739,publications!$B:$D,3,0), ".", $C739)</f>
        <v>#N/A</v>
      </c>
      <c r="B739" s="8"/>
      <c r="C739" s="35" t="n">
        <f aca="false">COUNTIF(B$2:B739,B739)</f>
        <v>0</v>
      </c>
      <c r="D739" s="8"/>
      <c r="E739" s="8"/>
      <c r="F739" s="8"/>
      <c r="G739" s="8"/>
      <c r="H739" s="8"/>
      <c r="I739" s="8"/>
      <c r="J739" s="8"/>
      <c r="K739" s="8"/>
      <c r="L739" s="8"/>
      <c r="M739" s="38"/>
      <c r="N739" s="37"/>
      <c r="O739" s="8"/>
      <c r="P739" s="8"/>
      <c r="Q739" s="8"/>
      <c r="R739" s="8"/>
      <c r="S739" s="9" t="str">
        <f aca="false">IF(ISNA(VLOOKUP($A739,processing!$A:$B,1,0)), "no", "yes")</f>
        <v>no</v>
      </c>
      <c r="T739" s="9" t="str">
        <f aca="false">IF(ISNA(VLOOKUP($A739,outputs!$A:$B,1,0)), "no", "yes")</f>
        <v>no</v>
      </c>
      <c r="U739" s="9" t="str">
        <f aca="false">IF(ISNA(VLOOKUP($A739,accuracy!$A:$B,1,0)), "no", "yes")</f>
        <v>no</v>
      </c>
      <c r="V739" s="9" t="e">
        <f aca="false" t="array" ref="V739:V739">INDEX(publications!$A$1:$A$1000, MATCH($B739, publications!$B$1:$B$1000, 0))</f>
        <v>#N/A</v>
      </c>
    </row>
    <row r="740" customFormat="false" ht="15" hidden="false" customHeight="false" outlineLevel="0" collapsed="false">
      <c r="A740" s="8" t="e">
        <f aca="false">CONCATENATE(VLOOKUP($B740,publications!$B:$D,3,0), ".", $C740)</f>
        <v>#N/A</v>
      </c>
      <c r="B740" s="8"/>
      <c r="C740" s="35" t="n">
        <f aca="false">COUNTIF(B$2:B740,B740)</f>
        <v>0</v>
      </c>
      <c r="D740" s="8"/>
      <c r="E740" s="8"/>
      <c r="F740" s="8"/>
      <c r="G740" s="8"/>
      <c r="H740" s="8"/>
      <c r="I740" s="8"/>
      <c r="J740" s="8"/>
      <c r="K740" s="8"/>
      <c r="L740" s="8"/>
      <c r="M740" s="38"/>
      <c r="N740" s="37"/>
      <c r="O740" s="8"/>
      <c r="P740" s="8"/>
      <c r="Q740" s="8"/>
      <c r="R740" s="8"/>
      <c r="S740" s="9" t="str">
        <f aca="false">IF(ISNA(VLOOKUP($A740,processing!$A:$B,1,0)), "no", "yes")</f>
        <v>no</v>
      </c>
      <c r="T740" s="9" t="str">
        <f aca="false">IF(ISNA(VLOOKUP($A740,outputs!$A:$B,1,0)), "no", "yes")</f>
        <v>no</v>
      </c>
      <c r="U740" s="9" t="str">
        <f aca="false">IF(ISNA(VLOOKUP($A740,accuracy!$A:$B,1,0)), "no", "yes")</f>
        <v>no</v>
      </c>
      <c r="V740" s="9" t="e">
        <f aca="false" t="array" ref="V740:V740">INDEX(publications!$A$1:$A$1000, MATCH($B740, publications!$B$1:$B$1000, 0))</f>
        <v>#N/A</v>
      </c>
    </row>
    <row r="741" customFormat="false" ht="15" hidden="false" customHeight="false" outlineLevel="0" collapsed="false">
      <c r="A741" s="8" t="e">
        <f aca="false">CONCATENATE(VLOOKUP($B741,publications!$B:$D,3,0), ".", $C741)</f>
        <v>#N/A</v>
      </c>
      <c r="B741" s="8"/>
      <c r="C741" s="35" t="n">
        <f aca="false">COUNTIF(B$2:B741,B741)</f>
        <v>0</v>
      </c>
      <c r="D741" s="8"/>
      <c r="E741" s="8"/>
      <c r="F741" s="8"/>
      <c r="G741" s="8"/>
      <c r="H741" s="8"/>
      <c r="I741" s="8"/>
      <c r="J741" s="8"/>
      <c r="K741" s="8"/>
      <c r="L741" s="8"/>
      <c r="M741" s="38"/>
      <c r="N741" s="37"/>
      <c r="O741" s="8"/>
      <c r="P741" s="8"/>
      <c r="Q741" s="8"/>
      <c r="R741" s="8"/>
      <c r="S741" s="9" t="str">
        <f aca="false">IF(ISNA(VLOOKUP($A741,processing!$A:$B,1,0)), "no", "yes")</f>
        <v>no</v>
      </c>
      <c r="T741" s="9" t="str">
        <f aca="false">IF(ISNA(VLOOKUP($A741,outputs!$A:$B,1,0)), "no", "yes")</f>
        <v>no</v>
      </c>
      <c r="U741" s="9" t="str">
        <f aca="false">IF(ISNA(VLOOKUP($A741,accuracy!$A:$B,1,0)), "no", "yes")</f>
        <v>no</v>
      </c>
      <c r="V741" s="9" t="e">
        <f aca="false" t="array" ref="V741:V741">INDEX(publications!$A$1:$A$1000, MATCH($B741, publications!$B$1:$B$1000, 0))</f>
        <v>#N/A</v>
      </c>
    </row>
    <row r="742" customFormat="false" ht="15" hidden="false" customHeight="false" outlineLevel="0" collapsed="false">
      <c r="A742" s="8" t="e">
        <f aca="false">CONCATENATE(VLOOKUP($B742,publications!$B:$D,3,0), ".", $C742)</f>
        <v>#N/A</v>
      </c>
      <c r="B742" s="8"/>
      <c r="C742" s="35" t="n">
        <f aca="false">COUNTIF(B$2:B742,B742)</f>
        <v>0</v>
      </c>
      <c r="D742" s="8"/>
      <c r="E742" s="8"/>
      <c r="F742" s="8"/>
      <c r="G742" s="8"/>
      <c r="H742" s="8"/>
      <c r="I742" s="8"/>
      <c r="J742" s="8"/>
      <c r="K742" s="8"/>
      <c r="L742" s="8"/>
      <c r="M742" s="38"/>
      <c r="N742" s="37"/>
      <c r="O742" s="8"/>
      <c r="P742" s="8"/>
      <c r="Q742" s="8"/>
      <c r="R742" s="8"/>
      <c r="S742" s="9" t="str">
        <f aca="false">IF(ISNA(VLOOKUP($A742,processing!$A:$B,1,0)), "no", "yes")</f>
        <v>no</v>
      </c>
      <c r="T742" s="9" t="str">
        <f aca="false">IF(ISNA(VLOOKUP($A742,outputs!$A:$B,1,0)), "no", "yes")</f>
        <v>no</v>
      </c>
      <c r="U742" s="9" t="str">
        <f aca="false">IF(ISNA(VLOOKUP($A742,accuracy!$A:$B,1,0)), "no", "yes")</f>
        <v>no</v>
      </c>
      <c r="V742" s="9" t="e">
        <f aca="false" t="array" ref="V742:V742">INDEX(publications!$A$1:$A$1000, MATCH($B742, publications!$B$1:$B$1000, 0))</f>
        <v>#N/A</v>
      </c>
    </row>
    <row r="743" customFormat="false" ht="15" hidden="false" customHeight="false" outlineLevel="0" collapsed="false">
      <c r="A743" s="8" t="e">
        <f aca="false">CONCATENATE(VLOOKUP($B743,publications!$B:$D,3,0), ".", $C743)</f>
        <v>#N/A</v>
      </c>
      <c r="B743" s="8"/>
      <c r="C743" s="35" t="n">
        <f aca="false">COUNTIF(B$2:B743,B743)</f>
        <v>0</v>
      </c>
      <c r="D743" s="8"/>
      <c r="E743" s="8"/>
      <c r="F743" s="8"/>
      <c r="G743" s="8"/>
      <c r="H743" s="8"/>
      <c r="I743" s="8"/>
      <c r="J743" s="8"/>
      <c r="K743" s="8"/>
      <c r="L743" s="8"/>
      <c r="M743" s="38"/>
      <c r="N743" s="37"/>
      <c r="O743" s="8"/>
      <c r="P743" s="8"/>
      <c r="Q743" s="8"/>
      <c r="R743" s="8"/>
      <c r="S743" s="9" t="str">
        <f aca="false">IF(ISNA(VLOOKUP($A743,processing!$A:$B,1,0)), "no", "yes")</f>
        <v>no</v>
      </c>
      <c r="T743" s="9" t="str">
        <f aca="false">IF(ISNA(VLOOKUP($A743,outputs!$A:$B,1,0)), "no", "yes")</f>
        <v>no</v>
      </c>
      <c r="U743" s="9" t="str">
        <f aca="false">IF(ISNA(VLOOKUP($A743,accuracy!$A:$B,1,0)), "no", "yes")</f>
        <v>no</v>
      </c>
      <c r="V743" s="9" t="e">
        <f aca="false" t="array" ref="V743:V743">INDEX(publications!$A$1:$A$1000, MATCH($B743, publications!$B$1:$B$1000, 0))</f>
        <v>#N/A</v>
      </c>
    </row>
    <row r="744" customFormat="false" ht="15" hidden="false" customHeight="false" outlineLevel="0" collapsed="false">
      <c r="A744" s="8" t="e">
        <f aca="false">CONCATENATE(VLOOKUP($B744,publications!$B:$D,3,0), ".", $C744)</f>
        <v>#N/A</v>
      </c>
      <c r="B744" s="8"/>
      <c r="C744" s="35" t="n">
        <f aca="false">COUNTIF(B$2:B744,B744)</f>
        <v>0</v>
      </c>
      <c r="D744" s="8"/>
      <c r="E744" s="8"/>
      <c r="F744" s="8"/>
      <c r="G744" s="8"/>
      <c r="H744" s="8"/>
      <c r="I744" s="8"/>
      <c r="J744" s="8"/>
      <c r="K744" s="8"/>
      <c r="L744" s="8"/>
      <c r="M744" s="38"/>
      <c r="N744" s="37"/>
      <c r="O744" s="8"/>
      <c r="P744" s="8"/>
      <c r="Q744" s="8"/>
      <c r="R744" s="8"/>
      <c r="S744" s="9" t="str">
        <f aca="false">IF(ISNA(VLOOKUP($A744,processing!$A:$B,1,0)), "no", "yes")</f>
        <v>no</v>
      </c>
      <c r="T744" s="9" t="str">
        <f aca="false">IF(ISNA(VLOOKUP($A744,outputs!$A:$B,1,0)), "no", "yes")</f>
        <v>no</v>
      </c>
      <c r="U744" s="9" t="str">
        <f aca="false">IF(ISNA(VLOOKUP($A744,accuracy!$A:$B,1,0)), "no", "yes")</f>
        <v>no</v>
      </c>
      <c r="V744" s="9" t="e">
        <f aca="false" t="array" ref="V744:V744">INDEX(publications!$A$1:$A$1000, MATCH($B744, publications!$B$1:$B$1000, 0))</f>
        <v>#N/A</v>
      </c>
    </row>
    <row r="745" customFormat="false" ht="15" hidden="false" customHeight="false" outlineLevel="0" collapsed="false">
      <c r="A745" s="8" t="e">
        <f aca="false">CONCATENATE(VLOOKUP($B745,publications!$B:$D,3,0), ".", $C745)</f>
        <v>#N/A</v>
      </c>
      <c r="B745" s="8"/>
      <c r="C745" s="35" t="n">
        <f aca="false">COUNTIF(B$2:B745,B745)</f>
        <v>0</v>
      </c>
      <c r="D745" s="8"/>
      <c r="E745" s="8"/>
      <c r="F745" s="8"/>
      <c r="G745" s="8"/>
      <c r="H745" s="8"/>
      <c r="I745" s="8"/>
      <c r="J745" s="8"/>
      <c r="K745" s="8"/>
      <c r="L745" s="8"/>
      <c r="M745" s="38"/>
      <c r="N745" s="37"/>
      <c r="O745" s="8"/>
      <c r="P745" s="8"/>
      <c r="Q745" s="8"/>
      <c r="R745" s="8"/>
      <c r="S745" s="9" t="str">
        <f aca="false">IF(ISNA(VLOOKUP($A745,processing!$A:$B,1,0)), "no", "yes")</f>
        <v>no</v>
      </c>
      <c r="T745" s="9" t="str">
        <f aca="false">IF(ISNA(VLOOKUP($A745,outputs!$A:$B,1,0)), "no", "yes")</f>
        <v>no</v>
      </c>
      <c r="U745" s="9" t="str">
        <f aca="false">IF(ISNA(VLOOKUP($A745,accuracy!$A:$B,1,0)), "no", "yes")</f>
        <v>no</v>
      </c>
      <c r="V745" s="9" t="e">
        <f aca="false" t="array" ref="V745:V745">INDEX(publications!$A$1:$A$1000, MATCH($B745, publications!$B$1:$B$1000, 0))</f>
        <v>#N/A</v>
      </c>
    </row>
    <row r="746" customFormat="false" ht="15" hidden="false" customHeight="false" outlineLevel="0" collapsed="false">
      <c r="A746" s="8" t="e">
        <f aca="false">CONCATENATE(VLOOKUP($B746,publications!$B:$D,3,0), ".", $C746)</f>
        <v>#N/A</v>
      </c>
      <c r="B746" s="8"/>
      <c r="C746" s="35" t="n">
        <f aca="false">COUNTIF(B$2:B746,B746)</f>
        <v>0</v>
      </c>
      <c r="D746" s="8"/>
      <c r="E746" s="8"/>
      <c r="F746" s="8"/>
      <c r="G746" s="8"/>
      <c r="H746" s="8"/>
      <c r="I746" s="8"/>
      <c r="J746" s="8"/>
      <c r="K746" s="8"/>
      <c r="L746" s="8"/>
      <c r="M746" s="38"/>
      <c r="N746" s="37"/>
      <c r="O746" s="8"/>
      <c r="P746" s="8"/>
      <c r="Q746" s="8"/>
      <c r="R746" s="8"/>
      <c r="S746" s="9" t="str">
        <f aca="false">IF(ISNA(VLOOKUP($A746,processing!$A:$B,1,0)), "no", "yes")</f>
        <v>no</v>
      </c>
      <c r="T746" s="9" t="str">
        <f aca="false">IF(ISNA(VLOOKUP($A746,outputs!$A:$B,1,0)), "no", "yes")</f>
        <v>no</v>
      </c>
      <c r="U746" s="9" t="str">
        <f aca="false">IF(ISNA(VLOOKUP($A746,accuracy!$A:$B,1,0)), "no", "yes")</f>
        <v>no</v>
      </c>
      <c r="V746" s="9" t="e">
        <f aca="false" t="array" ref="V746:V746">INDEX(publications!$A$1:$A$1000, MATCH($B746, publications!$B$1:$B$1000, 0))</f>
        <v>#N/A</v>
      </c>
    </row>
    <row r="747" customFormat="false" ht="15" hidden="false" customHeight="false" outlineLevel="0" collapsed="false">
      <c r="A747" s="8" t="e">
        <f aca="false">CONCATENATE(VLOOKUP($B747,publications!$B:$D,3,0), ".", $C747)</f>
        <v>#N/A</v>
      </c>
      <c r="B747" s="8"/>
      <c r="C747" s="35" t="n">
        <f aca="false">COUNTIF(B$2:B747,B747)</f>
        <v>0</v>
      </c>
      <c r="D747" s="8"/>
      <c r="E747" s="8"/>
      <c r="F747" s="8"/>
      <c r="G747" s="8"/>
      <c r="H747" s="8"/>
      <c r="I747" s="8"/>
      <c r="J747" s="8"/>
      <c r="K747" s="8"/>
      <c r="L747" s="8"/>
      <c r="M747" s="38"/>
      <c r="N747" s="37"/>
      <c r="O747" s="8"/>
      <c r="P747" s="8"/>
      <c r="Q747" s="8"/>
      <c r="R747" s="8"/>
      <c r="S747" s="9" t="str">
        <f aca="false">IF(ISNA(VLOOKUP($A747,processing!$A:$B,1,0)), "no", "yes")</f>
        <v>no</v>
      </c>
      <c r="T747" s="9" t="str">
        <f aca="false">IF(ISNA(VLOOKUP($A747,outputs!$A:$B,1,0)), "no", "yes")</f>
        <v>no</v>
      </c>
      <c r="U747" s="9" t="str">
        <f aca="false">IF(ISNA(VLOOKUP($A747,accuracy!$A:$B,1,0)), "no", "yes")</f>
        <v>no</v>
      </c>
      <c r="V747" s="9" t="e">
        <f aca="false" t="array" ref="V747:V747">INDEX(publications!$A$1:$A$1000, MATCH($B747, publications!$B$1:$B$1000, 0))</f>
        <v>#N/A</v>
      </c>
    </row>
    <row r="748" customFormat="false" ht="15" hidden="false" customHeight="false" outlineLevel="0" collapsed="false">
      <c r="A748" s="8" t="e">
        <f aca="false">CONCATENATE(VLOOKUP($B748,publications!$B:$D,3,0), ".", $C748)</f>
        <v>#N/A</v>
      </c>
      <c r="B748" s="8"/>
      <c r="C748" s="35" t="n">
        <f aca="false">COUNTIF(B$2:B748,B748)</f>
        <v>0</v>
      </c>
      <c r="D748" s="8"/>
      <c r="E748" s="8"/>
      <c r="F748" s="8"/>
      <c r="G748" s="8"/>
      <c r="H748" s="8"/>
      <c r="I748" s="8"/>
      <c r="J748" s="8"/>
      <c r="K748" s="8"/>
      <c r="L748" s="8"/>
      <c r="M748" s="38"/>
      <c r="N748" s="37"/>
      <c r="O748" s="8"/>
      <c r="P748" s="8"/>
      <c r="Q748" s="8"/>
      <c r="R748" s="8"/>
      <c r="S748" s="9" t="str">
        <f aca="false">IF(ISNA(VLOOKUP($A748,processing!$A:$B,1,0)), "no", "yes")</f>
        <v>no</v>
      </c>
      <c r="T748" s="9" t="str">
        <f aca="false">IF(ISNA(VLOOKUP($A748,outputs!$A:$B,1,0)), "no", "yes")</f>
        <v>no</v>
      </c>
      <c r="U748" s="9" t="str">
        <f aca="false">IF(ISNA(VLOOKUP($A748,accuracy!$A:$B,1,0)), "no", "yes")</f>
        <v>no</v>
      </c>
      <c r="V748" s="9" t="e">
        <f aca="false" t="array" ref="V748:V748">INDEX(publications!$A$1:$A$1000, MATCH($B748, publications!$B$1:$B$1000, 0))</f>
        <v>#N/A</v>
      </c>
    </row>
    <row r="749" customFormat="false" ht="15" hidden="false" customHeight="false" outlineLevel="0" collapsed="false">
      <c r="A749" s="8" t="e">
        <f aca="false">CONCATENATE(VLOOKUP($B749,publications!$B:$D,3,0), ".", $C749)</f>
        <v>#N/A</v>
      </c>
      <c r="B749" s="8"/>
      <c r="C749" s="35" t="n">
        <f aca="false">COUNTIF(B$2:B749,B749)</f>
        <v>0</v>
      </c>
      <c r="D749" s="8"/>
      <c r="E749" s="8"/>
      <c r="F749" s="8"/>
      <c r="G749" s="8"/>
      <c r="H749" s="8"/>
      <c r="I749" s="8"/>
      <c r="J749" s="8"/>
      <c r="K749" s="8"/>
      <c r="L749" s="8"/>
      <c r="M749" s="38"/>
      <c r="N749" s="37"/>
      <c r="O749" s="8"/>
      <c r="P749" s="8"/>
      <c r="Q749" s="8"/>
      <c r="R749" s="8"/>
      <c r="S749" s="9" t="str">
        <f aca="false">IF(ISNA(VLOOKUP($A749,processing!$A:$B,1,0)), "no", "yes")</f>
        <v>no</v>
      </c>
      <c r="T749" s="9" t="str">
        <f aca="false">IF(ISNA(VLOOKUP($A749,outputs!$A:$B,1,0)), "no", "yes")</f>
        <v>no</v>
      </c>
      <c r="U749" s="9" t="str">
        <f aca="false">IF(ISNA(VLOOKUP($A749,accuracy!$A:$B,1,0)), "no", "yes")</f>
        <v>no</v>
      </c>
      <c r="V749" s="9" t="e">
        <f aca="false" t="array" ref="V749:V749">INDEX(publications!$A$1:$A$1000, MATCH($B749, publications!$B$1:$B$1000, 0))</f>
        <v>#N/A</v>
      </c>
    </row>
    <row r="750" customFormat="false" ht="15" hidden="false" customHeight="false" outlineLevel="0" collapsed="false">
      <c r="A750" s="8" t="e">
        <f aca="false">CONCATENATE(VLOOKUP($B750,publications!$B:$D,3,0), ".", $C750)</f>
        <v>#N/A</v>
      </c>
      <c r="B750" s="8"/>
      <c r="C750" s="35" t="n">
        <f aca="false">COUNTIF(B$2:B750,B750)</f>
        <v>0</v>
      </c>
      <c r="D750" s="8"/>
      <c r="E750" s="8"/>
      <c r="F750" s="8"/>
      <c r="G750" s="8"/>
      <c r="H750" s="8"/>
      <c r="I750" s="8"/>
      <c r="J750" s="8"/>
      <c r="K750" s="8"/>
      <c r="L750" s="8"/>
      <c r="M750" s="38"/>
      <c r="N750" s="37"/>
      <c r="O750" s="8"/>
      <c r="P750" s="8"/>
      <c r="Q750" s="8"/>
      <c r="R750" s="8"/>
      <c r="S750" s="9" t="str">
        <f aca="false">IF(ISNA(VLOOKUP($A750,processing!$A:$B,1,0)), "no", "yes")</f>
        <v>no</v>
      </c>
      <c r="T750" s="9" t="str">
        <f aca="false">IF(ISNA(VLOOKUP($A750,outputs!$A:$B,1,0)), "no", "yes")</f>
        <v>no</v>
      </c>
      <c r="U750" s="9" t="str">
        <f aca="false">IF(ISNA(VLOOKUP($A750,accuracy!$A:$B,1,0)), "no", "yes")</f>
        <v>no</v>
      </c>
      <c r="V750" s="9" t="e">
        <f aca="false" t="array" ref="V750:V750">INDEX(publications!$A$1:$A$1000, MATCH($B750, publications!$B$1:$B$1000, 0))</f>
        <v>#N/A</v>
      </c>
    </row>
    <row r="751" customFormat="false" ht="15" hidden="false" customHeight="false" outlineLevel="0" collapsed="false">
      <c r="A751" s="8" t="e">
        <f aca="false">CONCATENATE(VLOOKUP($B751,publications!$B:$D,3,0), ".", $C751)</f>
        <v>#N/A</v>
      </c>
      <c r="B751" s="8"/>
      <c r="C751" s="35" t="n">
        <f aca="false">COUNTIF(B$2:B751,B751)</f>
        <v>0</v>
      </c>
      <c r="D751" s="8"/>
      <c r="E751" s="8"/>
      <c r="F751" s="8"/>
      <c r="G751" s="8"/>
      <c r="H751" s="8"/>
      <c r="I751" s="8"/>
      <c r="J751" s="8"/>
      <c r="K751" s="8"/>
      <c r="L751" s="8"/>
      <c r="M751" s="38"/>
      <c r="N751" s="37"/>
      <c r="O751" s="8"/>
      <c r="P751" s="8"/>
      <c r="Q751" s="8"/>
      <c r="R751" s="8"/>
      <c r="S751" s="9" t="str">
        <f aca="false">IF(ISNA(VLOOKUP($A751,processing!$A:$B,1,0)), "no", "yes")</f>
        <v>no</v>
      </c>
      <c r="T751" s="9" t="str">
        <f aca="false">IF(ISNA(VLOOKUP($A751,outputs!$A:$B,1,0)), "no", "yes")</f>
        <v>no</v>
      </c>
      <c r="U751" s="9" t="str">
        <f aca="false">IF(ISNA(VLOOKUP($A751,accuracy!$A:$B,1,0)), "no", "yes")</f>
        <v>no</v>
      </c>
      <c r="V751" s="9" t="e">
        <f aca="false" t="array" ref="V751:V751">INDEX(publications!$A$1:$A$1000, MATCH($B751, publications!$B$1:$B$1000, 0))</f>
        <v>#N/A</v>
      </c>
    </row>
    <row r="752" customFormat="false" ht="15" hidden="false" customHeight="false" outlineLevel="0" collapsed="false">
      <c r="A752" s="8" t="e">
        <f aca="false">CONCATENATE(VLOOKUP($B752,publications!$B:$D,3,0), ".", $C752)</f>
        <v>#N/A</v>
      </c>
      <c r="B752" s="8"/>
      <c r="C752" s="35" t="n">
        <f aca="false">COUNTIF(B$2:B752,B752)</f>
        <v>0</v>
      </c>
      <c r="D752" s="8"/>
      <c r="E752" s="8"/>
      <c r="F752" s="8"/>
      <c r="G752" s="8"/>
      <c r="H752" s="8"/>
      <c r="I752" s="8"/>
      <c r="J752" s="8"/>
      <c r="K752" s="8"/>
      <c r="L752" s="8"/>
      <c r="M752" s="38"/>
      <c r="N752" s="37"/>
      <c r="O752" s="8"/>
      <c r="P752" s="8"/>
      <c r="Q752" s="8"/>
      <c r="R752" s="8"/>
      <c r="S752" s="9" t="str">
        <f aca="false">IF(ISNA(VLOOKUP($A752,processing!$A:$B,1,0)), "no", "yes")</f>
        <v>no</v>
      </c>
      <c r="T752" s="9" t="str">
        <f aca="false">IF(ISNA(VLOOKUP($A752,outputs!$A:$B,1,0)), "no", "yes")</f>
        <v>no</v>
      </c>
      <c r="U752" s="9" t="str">
        <f aca="false">IF(ISNA(VLOOKUP($A752,accuracy!$A:$B,1,0)), "no", "yes")</f>
        <v>no</v>
      </c>
      <c r="V752" s="9" t="e">
        <f aca="false" t="array" ref="V752:V752">INDEX(publications!$A$1:$A$1000, MATCH($B752, publications!$B$1:$B$1000, 0))</f>
        <v>#N/A</v>
      </c>
    </row>
    <row r="753" customFormat="false" ht="15" hidden="false" customHeight="false" outlineLevel="0" collapsed="false">
      <c r="A753" s="8" t="e">
        <f aca="false">CONCATENATE(VLOOKUP($B753,publications!$B:$D,3,0), ".", $C753)</f>
        <v>#N/A</v>
      </c>
      <c r="B753" s="8"/>
      <c r="C753" s="35" t="n">
        <f aca="false">COUNTIF(B$2:B753,B753)</f>
        <v>0</v>
      </c>
      <c r="D753" s="8"/>
      <c r="E753" s="8"/>
      <c r="F753" s="8"/>
      <c r="G753" s="8"/>
      <c r="H753" s="8"/>
      <c r="I753" s="8"/>
      <c r="J753" s="8"/>
      <c r="K753" s="8"/>
      <c r="L753" s="8"/>
      <c r="M753" s="38"/>
      <c r="N753" s="37"/>
      <c r="O753" s="8"/>
      <c r="P753" s="8"/>
      <c r="Q753" s="8"/>
      <c r="R753" s="8"/>
      <c r="S753" s="9" t="str">
        <f aca="false">IF(ISNA(VLOOKUP($A753,processing!$A:$B,1,0)), "no", "yes")</f>
        <v>no</v>
      </c>
      <c r="T753" s="9" t="str">
        <f aca="false">IF(ISNA(VLOOKUP($A753,outputs!$A:$B,1,0)), "no", "yes")</f>
        <v>no</v>
      </c>
      <c r="U753" s="9" t="str">
        <f aca="false">IF(ISNA(VLOOKUP($A753,accuracy!$A:$B,1,0)), "no", "yes")</f>
        <v>no</v>
      </c>
      <c r="V753" s="9" t="e">
        <f aca="false" t="array" ref="V753:V753">INDEX(publications!$A$1:$A$1000, MATCH($B753, publications!$B$1:$B$1000, 0))</f>
        <v>#N/A</v>
      </c>
    </row>
    <row r="754" customFormat="false" ht="15" hidden="false" customHeight="false" outlineLevel="0" collapsed="false">
      <c r="A754" s="8" t="e">
        <f aca="false">CONCATENATE(VLOOKUP($B754,publications!$B:$D,3,0), ".", $C754)</f>
        <v>#N/A</v>
      </c>
      <c r="B754" s="8"/>
      <c r="C754" s="35" t="n">
        <f aca="false">COUNTIF(B$2:B754,B754)</f>
        <v>0</v>
      </c>
      <c r="D754" s="8"/>
      <c r="E754" s="8"/>
      <c r="F754" s="8"/>
      <c r="G754" s="8"/>
      <c r="H754" s="8"/>
      <c r="I754" s="8"/>
      <c r="J754" s="8"/>
      <c r="K754" s="8"/>
      <c r="L754" s="8"/>
      <c r="M754" s="38"/>
      <c r="N754" s="37"/>
      <c r="O754" s="8"/>
      <c r="P754" s="8"/>
      <c r="Q754" s="8"/>
      <c r="R754" s="8"/>
      <c r="S754" s="9" t="str">
        <f aca="false">IF(ISNA(VLOOKUP($A754,processing!$A:$B,1,0)), "no", "yes")</f>
        <v>no</v>
      </c>
      <c r="T754" s="9" t="str">
        <f aca="false">IF(ISNA(VLOOKUP($A754,outputs!$A:$B,1,0)), "no", "yes")</f>
        <v>no</v>
      </c>
      <c r="U754" s="9" t="str">
        <f aca="false">IF(ISNA(VLOOKUP($A754,accuracy!$A:$B,1,0)), "no", "yes")</f>
        <v>no</v>
      </c>
      <c r="V754" s="9" t="e">
        <f aca="false" t="array" ref="V754:V754">INDEX(publications!$A$1:$A$1000, MATCH($B754, publications!$B$1:$B$1000, 0))</f>
        <v>#N/A</v>
      </c>
    </row>
    <row r="755" customFormat="false" ht="15" hidden="false" customHeight="false" outlineLevel="0" collapsed="false">
      <c r="A755" s="8" t="e">
        <f aca="false">CONCATENATE(VLOOKUP($B755,publications!$B:$D,3,0), ".", $C755)</f>
        <v>#N/A</v>
      </c>
      <c r="B755" s="8"/>
      <c r="C755" s="35" t="n">
        <f aca="false">COUNTIF(B$2:B755,B755)</f>
        <v>0</v>
      </c>
      <c r="D755" s="8"/>
      <c r="E755" s="8"/>
      <c r="F755" s="8"/>
      <c r="G755" s="8"/>
      <c r="H755" s="8"/>
      <c r="I755" s="8"/>
      <c r="J755" s="8"/>
      <c r="K755" s="8"/>
      <c r="L755" s="8"/>
      <c r="M755" s="38"/>
      <c r="N755" s="37"/>
      <c r="O755" s="8"/>
      <c r="P755" s="8"/>
      <c r="Q755" s="8"/>
      <c r="R755" s="8"/>
      <c r="S755" s="9" t="str">
        <f aca="false">IF(ISNA(VLOOKUP($A755,processing!$A:$B,1,0)), "no", "yes")</f>
        <v>no</v>
      </c>
      <c r="T755" s="9" t="str">
        <f aca="false">IF(ISNA(VLOOKUP($A755,outputs!$A:$B,1,0)), "no", "yes")</f>
        <v>no</v>
      </c>
      <c r="U755" s="9" t="str">
        <f aca="false">IF(ISNA(VLOOKUP($A755,accuracy!$A:$B,1,0)), "no", "yes")</f>
        <v>no</v>
      </c>
      <c r="V755" s="9" t="e">
        <f aca="false" t="array" ref="V755:V755">INDEX(publications!$A$1:$A$1000, MATCH($B755, publications!$B$1:$B$1000, 0))</f>
        <v>#N/A</v>
      </c>
    </row>
    <row r="756" customFormat="false" ht="15" hidden="false" customHeight="false" outlineLevel="0" collapsed="false">
      <c r="A756" s="8" t="e">
        <f aca="false">CONCATENATE(VLOOKUP($B756,publications!$B:$D,3,0), ".", $C756)</f>
        <v>#N/A</v>
      </c>
      <c r="B756" s="8"/>
      <c r="C756" s="35" t="n">
        <f aca="false">COUNTIF(B$2:B756,B756)</f>
        <v>0</v>
      </c>
      <c r="D756" s="8"/>
      <c r="E756" s="8"/>
      <c r="F756" s="8"/>
      <c r="G756" s="8"/>
      <c r="H756" s="8"/>
      <c r="I756" s="8"/>
      <c r="J756" s="8"/>
      <c r="K756" s="8"/>
      <c r="L756" s="8"/>
      <c r="M756" s="38"/>
      <c r="N756" s="37"/>
      <c r="O756" s="8"/>
      <c r="P756" s="8"/>
      <c r="Q756" s="8"/>
      <c r="R756" s="8"/>
      <c r="S756" s="9" t="str">
        <f aca="false">IF(ISNA(VLOOKUP($A756,processing!$A:$B,1,0)), "no", "yes")</f>
        <v>no</v>
      </c>
      <c r="T756" s="9" t="str">
        <f aca="false">IF(ISNA(VLOOKUP($A756,outputs!$A:$B,1,0)), "no", "yes")</f>
        <v>no</v>
      </c>
      <c r="U756" s="9" t="str">
        <f aca="false">IF(ISNA(VLOOKUP($A756,accuracy!$A:$B,1,0)), "no", "yes")</f>
        <v>no</v>
      </c>
      <c r="V756" s="9" t="e">
        <f aca="false" t="array" ref="V756:V756">INDEX(publications!$A$1:$A$1000, MATCH($B756, publications!$B$1:$B$1000, 0))</f>
        <v>#N/A</v>
      </c>
    </row>
    <row r="757" customFormat="false" ht="15" hidden="false" customHeight="false" outlineLevel="0" collapsed="false">
      <c r="A757" s="8" t="e">
        <f aca="false">CONCATENATE(VLOOKUP($B757,publications!$B:$D,3,0), ".", $C757)</f>
        <v>#N/A</v>
      </c>
      <c r="B757" s="8"/>
      <c r="C757" s="35" t="n">
        <f aca="false">COUNTIF(B$2:B757,B757)</f>
        <v>0</v>
      </c>
      <c r="D757" s="8"/>
      <c r="E757" s="8"/>
      <c r="F757" s="8"/>
      <c r="G757" s="8"/>
      <c r="H757" s="8"/>
      <c r="I757" s="8"/>
      <c r="J757" s="8"/>
      <c r="K757" s="8"/>
      <c r="L757" s="8"/>
      <c r="M757" s="38"/>
      <c r="N757" s="37"/>
      <c r="O757" s="8"/>
      <c r="P757" s="8"/>
      <c r="Q757" s="8"/>
      <c r="R757" s="8"/>
      <c r="S757" s="9" t="str">
        <f aca="false">IF(ISNA(VLOOKUP($A757,processing!$A:$B,1,0)), "no", "yes")</f>
        <v>no</v>
      </c>
      <c r="T757" s="9" t="str">
        <f aca="false">IF(ISNA(VLOOKUP($A757,outputs!$A:$B,1,0)), "no", "yes")</f>
        <v>no</v>
      </c>
      <c r="U757" s="9" t="str">
        <f aca="false">IF(ISNA(VLOOKUP($A757,accuracy!$A:$B,1,0)), "no", "yes")</f>
        <v>no</v>
      </c>
      <c r="V757" s="9" t="e">
        <f aca="false" t="array" ref="V757:V757">INDEX(publications!$A$1:$A$1000, MATCH($B757, publications!$B$1:$B$1000, 0))</f>
        <v>#N/A</v>
      </c>
    </row>
    <row r="758" customFormat="false" ht="15" hidden="false" customHeight="false" outlineLevel="0" collapsed="false">
      <c r="A758" s="8" t="e">
        <f aca="false">CONCATENATE(VLOOKUP($B758,publications!$B:$D,3,0), ".", $C758)</f>
        <v>#N/A</v>
      </c>
      <c r="B758" s="8"/>
      <c r="C758" s="35" t="n">
        <f aca="false">COUNTIF(B$2:B758,B758)</f>
        <v>0</v>
      </c>
      <c r="D758" s="8"/>
      <c r="E758" s="8"/>
      <c r="F758" s="8"/>
      <c r="G758" s="8"/>
      <c r="H758" s="8"/>
      <c r="I758" s="8"/>
      <c r="J758" s="8"/>
      <c r="K758" s="8"/>
      <c r="L758" s="8"/>
      <c r="M758" s="38"/>
      <c r="N758" s="37"/>
      <c r="O758" s="8"/>
      <c r="P758" s="8"/>
      <c r="Q758" s="8"/>
      <c r="R758" s="8"/>
      <c r="S758" s="9" t="str">
        <f aca="false">IF(ISNA(VLOOKUP($A758,processing!$A:$B,1,0)), "no", "yes")</f>
        <v>no</v>
      </c>
      <c r="T758" s="9" t="str">
        <f aca="false">IF(ISNA(VLOOKUP($A758,outputs!$A:$B,1,0)), "no", "yes")</f>
        <v>no</v>
      </c>
      <c r="U758" s="9" t="str">
        <f aca="false">IF(ISNA(VLOOKUP($A758,accuracy!$A:$B,1,0)), "no", "yes")</f>
        <v>no</v>
      </c>
      <c r="V758" s="9" t="e">
        <f aca="false" t="array" ref="V758:V758">INDEX(publications!$A$1:$A$1000, MATCH($B758, publications!$B$1:$B$1000, 0))</f>
        <v>#N/A</v>
      </c>
    </row>
    <row r="759" customFormat="false" ht="15" hidden="false" customHeight="false" outlineLevel="0" collapsed="false">
      <c r="A759" s="8" t="e">
        <f aca="false">CONCATENATE(VLOOKUP($B759,publications!$B:$D,3,0), ".", $C759)</f>
        <v>#N/A</v>
      </c>
      <c r="B759" s="8"/>
      <c r="C759" s="35" t="n">
        <f aca="false">COUNTIF(B$2:B759,B759)</f>
        <v>0</v>
      </c>
      <c r="D759" s="8"/>
      <c r="E759" s="8"/>
      <c r="F759" s="8"/>
      <c r="G759" s="8"/>
      <c r="H759" s="8"/>
      <c r="I759" s="8"/>
      <c r="J759" s="8"/>
      <c r="K759" s="8"/>
      <c r="L759" s="8"/>
      <c r="M759" s="38"/>
      <c r="N759" s="37"/>
      <c r="O759" s="8"/>
      <c r="P759" s="8"/>
      <c r="Q759" s="8"/>
      <c r="R759" s="8"/>
      <c r="S759" s="9" t="str">
        <f aca="false">IF(ISNA(VLOOKUP($A759,processing!$A:$B,1,0)), "no", "yes")</f>
        <v>no</v>
      </c>
      <c r="T759" s="9" t="str">
        <f aca="false">IF(ISNA(VLOOKUP($A759,outputs!$A:$B,1,0)), "no", "yes")</f>
        <v>no</v>
      </c>
      <c r="U759" s="9" t="str">
        <f aca="false">IF(ISNA(VLOOKUP($A759,accuracy!$A:$B,1,0)), "no", "yes")</f>
        <v>no</v>
      </c>
      <c r="V759" s="9" t="e">
        <f aca="false" t="array" ref="V759:V759">INDEX(publications!$A$1:$A$1000, MATCH($B759, publications!$B$1:$B$1000, 0))</f>
        <v>#N/A</v>
      </c>
    </row>
    <row r="760" customFormat="false" ht="15" hidden="false" customHeight="false" outlineLevel="0" collapsed="false">
      <c r="A760" s="8" t="e">
        <f aca="false">CONCATENATE(VLOOKUP($B760,publications!$B:$D,3,0), ".", $C760)</f>
        <v>#N/A</v>
      </c>
      <c r="B760" s="8"/>
      <c r="C760" s="35" t="n">
        <f aca="false">COUNTIF(B$2:B760,B760)</f>
        <v>0</v>
      </c>
      <c r="D760" s="8"/>
      <c r="E760" s="8"/>
      <c r="F760" s="8"/>
      <c r="G760" s="8"/>
      <c r="H760" s="8"/>
      <c r="I760" s="8"/>
      <c r="J760" s="8"/>
      <c r="K760" s="8"/>
      <c r="L760" s="8"/>
      <c r="M760" s="38"/>
      <c r="N760" s="37"/>
      <c r="O760" s="8"/>
      <c r="P760" s="8"/>
      <c r="Q760" s="8"/>
      <c r="R760" s="8"/>
      <c r="S760" s="9" t="str">
        <f aca="false">IF(ISNA(VLOOKUP($A760,processing!$A:$B,1,0)), "no", "yes")</f>
        <v>no</v>
      </c>
      <c r="T760" s="9" t="str">
        <f aca="false">IF(ISNA(VLOOKUP($A760,outputs!$A:$B,1,0)), "no", "yes")</f>
        <v>no</v>
      </c>
      <c r="U760" s="9" t="str">
        <f aca="false">IF(ISNA(VLOOKUP($A760,accuracy!$A:$B,1,0)), "no", "yes")</f>
        <v>no</v>
      </c>
      <c r="V760" s="9" t="e">
        <f aca="false" t="array" ref="V760:V760">INDEX(publications!$A$1:$A$1000, MATCH($B760, publications!$B$1:$B$1000, 0))</f>
        <v>#N/A</v>
      </c>
    </row>
    <row r="761" customFormat="false" ht="15" hidden="false" customHeight="false" outlineLevel="0" collapsed="false">
      <c r="A761" s="8" t="e">
        <f aca="false">CONCATENATE(VLOOKUP($B761,publications!$B:$D,3,0), ".", $C761)</f>
        <v>#N/A</v>
      </c>
      <c r="B761" s="8"/>
      <c r="C761" s="35" t="n">
        <f aca="false">COUNTIF(B$2:B761,B761)</f>
        <v>0</v>
      </c>
      <c r="D761" s="8"/>
      <c r="E761" s="8"/>
      <c r="F761" s="8"/>
      <c r="G761" s="8"/>
      <c r="H761" s="8"/>
      <c r="I761" s="8"/>
      <c r="J761" s="8"/>
      <c r="K761" s="8"/>
      <c r="L761" s="8"/>
      <c r="M761" s="38"/>
      <c r="N761" s="37"/>
      <c r="O761" s="8"/>
      <c r="P761" s="8"/>
      <c r="Q761" s="8"/>
      <c r="R761" s="8"/>
      <c r="S761" s="9" t="str">
        <f aca="false">IF(ISNA(VLOOKUP($A761,processing!$A:$B,1,0)), "no", "yes")</f>
        <v>no</v>
      </c>
      <c r="T761" s="9" t="str">
        <f aca="false">IF(ISNA(VLOOKUP($A761,outputs!$A:$B,1,0)), "no", "yes")</f>
        <v>no</v>
      </c>
      <c r="U761" s="9" t="str">
        <f aca="false">IF(ISNA(VLOOKUP($A761,accuracy!$A:$B,1,0)), "no", "yes")</f>
        <v>no</v>
      </c>
      <c r="V761" s="9" t="e">
        <f aca="false" t="array" ref="V761:V761">INDEX(publications!$A$1:$A$1000, MATCH($B761, publications!$B$1:$B$1000, 0))</f>
        <v>#N/A</v>
      </c>
    </row>
    <row r="762" customFormat="false" ht="15" hidden="false" customHeight="false" outlineLevel="0" collapsed="false">
      <c r="A762" s="8" t="e">
        <f aca="false">CONCATENATE(VLOOKUP($B762,publications!$B:$D,3,0), ".", $C762)</f>
        <v>#N/A</v>
      </c>
      <c r="B762" s="8"/>
      <c r="C762" s="35" t="n">
        <f aca="false">COUNTIF(B$2:B762,B762)</f>
        <v>0</v>
      </c>
      <c r="D762" s="8"/>
      <c r="E762" s="8"/>
      <c r="F762" s="8"/>
      <c r="G762" s="8"/>
      <c r="H762" s="8"/>
      <c r="I762" s="8"/>
      <c r="J762" s="8"/>
      <c r="K762" s="8"/>
      <c r="L762" s="8"/>
      <c r="M762" s="38"/>
      <c r="N762" s="37"/>
      <c r="O762" s="8"/>
      <c r="P762" s="8"/>
      <c r="Q762" s="8"/>
      <c r="R762" s="8"/>
      <c r="S762" s="9" t="str">
        <f aca="false">IF(ISNA(VLOOKUP($A762,processing!$A:$B,1,0)), "no", "yes")</f>
        <v>no</v>
      </c>
      <c r="T762" s="9" t="str">
        <f aca="false">IF(ISNA(VLOOKUP($A762,outputs!$A:$B,1,0)), "no", "yes")</f>
        <v>no</v>
      </c>
      <c r="U762" s="9" t="str">
        <f aca="false">IF(ISNA(VLOOKUP($A762,accuracy!$A:$B,1,0)), "no", "yes")</f>
        <v>no</v>
      </c>
      <c r="V762" s="9" t="e">
        <f aca="false" t="array" ref="V762:V762">INDEX(publications!$A$1:$A$1000, MATCH($B762, publications!$B$1:$B$1000, 0))</f>
        <v>#N/A</v>
      </c>
    </row>
    <row r="763" customFormat="false" ht="15" hidden="false" customHeight="false" outlineLevel="0" collapsed="false">
      <c r="A763" s="8" t="e">
        <f aca="false">CONCATENATE(VLOOKUP($B763,publications!$B:$D,3,0), ".", $C763)</f>
        <v>#N/A</v>
      </c>
      <c r="B763" s="8"/>
      <c r="C763" s="35" t="n">
        <f aca="false">COUNTIF(B$2:B763,B763)</f>
        <v>0</v>
      </c>
      <c r="D763" s="8"/>
      <c r="E763" s="8"/>
      <c r="F763" s="8"/>
      <c r="G763" s="8"/>
      <c r="H763" s="8"/>
      <c r="I763" s="8"/>
      <c r="J763" s="8"/>
      <c r="K763" s="8"/>
      <c r="L763" s="8"/>
      <c r="M763" s="38"/>
      <c r="N763" s="37"/>
      <c r="O763" s="8"/>
      <c r="P763" s="8"/>
      <c r="Q763" s="8"/>
      <c r="R763" s="8"/>
      <c r="S763" s="9" t="str">
        <f aca="false">IF(ISNA(VLOOKUP($A763,processing!$A:$B,1,0)), "no", "yes")</f>
        <v>no</v>
      </c>
      <c r="T763" s="9" t="str">
        <f aca="false">IF(ISNA(VLOOKUP($A763,outputs!$A:$B,1,0)), "no", "yes")</f>
        <v>no</v>
      </c>
      <c r="U763" s="9" t="str">
        <f aca="false">IF(ISNA(VLOOKUP($A763,accuracy!$A:$B,1,0)), "no", "yes")</f>
        <v>no</v>
      </c>
      <c r="V763" s="9" t="e">
        <f aca="false" t="array" ref="V763:V763">INDEX(publications!$A$1:$A$1000, MATCH($B763, publications!$B$1:$B$1000, 0))</f>
        <v>#N/A</v>
      </c>
    </row>
    <row r="764" customFormat="false" ht="15" hidden="false" customHeight="false" outlineLevel="0" collapsed="false">
      <c r="A764" s="8" t="e">
        <f aca="false">CONCATENATE(VLOOKUP($B764,publications!$B:$D,3,0), ".", $C764)</f>
        <v>#N/A</v>
      </c>
      <c r="B764" s="8"/>
      <c r="C764" s="35" t="n">
        <f aca="false">COUNTIF(B$2:B764,B764)</f>
        <v>0</v>
      </c>
      <c r="D764" s="8"/>
      <c r="E764" s="8"/>
      <c r="F764" s="8"/>
      <c r="G764" s="8"/>
      <c r="H764" s="8"/>
      <c r="I764" s="8"/>
      <c r="J764" s="8"/>
      <c r="K764" s="8"/>
      <c r="L764" s="8"/>
      <c r="M764" s="38"/>
      <c r="N764" s="37"/>
      <c r="O764" s="8"/>
      <c r="P764" s="8"/>
      <c r="Q764" s="8"/>
      <c r="R764" s="8"/>
      <c r="S764" s="9" t="str">
        <f aca="false">IF(ISNA(VLOOKUP($A764,processing!$A:$B,1,0)), "no", "yes")</f>
        <v>no</v>
      </c>
      <c r="T764" s="9" t="str">
        <f aca="false">IF(ISNA(VLOOKUP($A764,outputs!$A:$B,1,0)), "no", "yes")</f>
        <v>no</v>
      </c>
      <c r="U764" s="9" t="str">
        <f aca="false">IF(ISNA(VLOOKUP($A764,accuracy!$A:$B,1,0)), "no", "yes")</f>
        <v>no</v>
      </c>
      <c r="V764" s="9" t="e">
        <f aca="false" t="array" ref="V764:V764">INDEX(publications!$A$1:$A$1000, MATCH($B764, publications!$B$1:$B$1000, 0))</f>
        <v>#N/A</v>
      </c>
    </row>
    <row r="765" customFormat="false" ht="15" hidden="false" customHeight="false" outlineLevel="0" collapsed="false">
      <c r="A765" s="8" t="e">
        <f aca="false">CONCATENATE(VLOOKUP($B765,publications!$B:$D,3,0), ".", $C765)</f>
        <v>#N/A</v>
      </c>
      <c r="B765" s="8"/>
      <c r="C765" s="35" t="n">
        <f aca="false">COUNTIF(B$2:B765,B765)</f>
        <v>0</v>
      </c>
      <c r="D765" s="8"/>
      <c r="E765" s="8"/>
      <c r="F765" s="8"/>
      <c r="G765" s="8"/>
      <c r="H765" s="8"/>
      <c r="I765" s="8"/>
      <c r="J765" s="8"/>
      <c r="K765" s="8"/>
      <c r="L765" s="8"/>
      <c r="M765" s="38"/>
      <c r="N765" s="37"/>
      <c r="O765" s="8"/>
      <c r="P765" s="8"/>
      <c r="Q765" s="8"/>
      <c r="R765" s="8"/>
      <c r="S765" s="9" t="str">
        <f aca="false">IF(ISNA(VLOOKUP($A765,processing!$A:$B,1,0)), "no", "yes")</f>
        <v>no</v>
      </c>
      <c r="T765" s="9" t="str">
        <f aca="false">IF(ISNA(VLOOKUP($A765,outputs!$A:$B,1,0)), "no", "yes")</f>
        <v>no</v>
      </c>
      <c r="U765" s="9" t="str">
        <f aca="false">IF(ISNA(VLOOKUP($A765,accuracy!$A:$B,1,0)), "no", "yes")</f>
        <v>no</v>
      </c>
      <c r="V765" s="9" t="e">
        <f aca="false" t="array" ref="V765:V765">INDEX(publications!$A$1:$A$1000, MATCH($B765, publications!$B$1:$B$1000, 0))</f>
        <v>#N/A</v>
      </c>
    </row>
    <row r="766" customFormat="false" ht="15" hidden="false" customHeight="false" outlineLevel="0" collapsed="false">
      <c r="A766" s="8" t="e">
        <f aca="false">CONCATENATE(VLOOKUP($B766,publications!$B:$D,3,0), ".", $C766)</f>
        <v>#N/A</v>
      </c>
      <c r="B766" s="8"/>
      <c r="C766" s="35" t="n">
        <f aca="false">COUNTIF(B$2:B766,B766)</f>
        <v>0</v>
      </c>
      <c r="D766" s="8"/>
      <c r="E766" s="8"/>
      <c r="F766" s="8"/>
      <c r="G766" s="8"/>
      <c r="H766" s="8"/>
      <c r="I766" s="8"/>
      <c r="J766" s="8"/>
      <c r="K766" s="8"/>
      <c r="L766" s="8"/>
      <c r="M766" s="38"/>
      <c r="N766" s="37"/>
      <c r="O766" s="8"/>
      <c r="P766" s="8"/>
      <c r="Q766" s="8"/>
      <c r="R766" s="8"/>
      <c r="S766" s="9" t="str">
        <f aca="false">IF(ISNA(VLOOKUP($A766,processing!$A:$B,1,0)), "no", "yes")</f>
        <v>no</v>
      </c>
      <c r="T766" s="9" t="str">
        <f aca="false">IF(ISNA(VLOOKUP($A766,outputs!$A:$B,1,0)), "no", "yes")</f>
        <v>no</v>
      </c>
      <c r="U766" s="9" t="str">
        <f aca="false">IF(ISNA(VLOOKUP($A766,accuracy!$A:$B,1,0)), "no", "yes")</f>
        <v>no</v>
      </c>
      <c r="V766" s="9" t="e">
        <f aca="false" t="array" ref="V766:V766">INDEX(publications!$A$1:$A$1000, MATCH($B766, publications!$B$1:$B$1000, 0))</f>
        <v>#N/A</v>
      </c>
    </row>
    <row r="767" customFormat="false" ht="15" hidden="false" customHeight="false" outlineLevel="0" collapsed="false">
      <c r="A767" s="8" t="e">
        <f aca="false">CONCATENATE(VLOOKUP($B767,publications!$B:$D,3,0), ".", $C767)</f>
        <v>#N/A</v>
      </c>
      <c r="B767" s="8"/>
      <c r="C767" s="35" t="n">
        <f aca="false">COUNTIF(B$2:B767,B767)</f>
        <v>0</v>
      </c>
      <c r="D767" s="8"/>
      <c r="E767" s="8"/>
      <c r="F767" s="8"/>
      <c r="G767" s="8"/>
      <c r="H767" s="8"/>
      <c r="I767" s="8"/>
      <c r="J767" s="8"/>
      <c r="K767" s="8"/>
      <c r="L767" s="8"/>
      <c r="M767" s="38"/>
      <c r="N767" s="37"/>
      <c r="O767" s="8"/>
      <c r="P767" s="8"/>
      <c r="Q767" s="8"/>
      <c r="R767" s="8"/>
      <c r="S767" s="9" t="str">
        <f aca="false">IF(ISNA(VLOOKUP($A767,processing!$A:$B,1,0)), "no", "yes")</f>
        <v>no</v>
      </c>
      <c r="T767" s="9" t="str">
        <f aca="false">IF(ISNA(VLOOKUP($A767,outputs!$A:$B,1,0)), "no", "yes")</f>
        <v>no</v>
      </c>
      <c r="U767" s="9" t="str">
        <f aca="false">IF(ISNA(VLOOKUP($A767,accuracy!$A:$B,1,0)), "no", "yes")</f>
        <v>no</v>
      </c>
      <c r="V767" s="9" t="e">
        <f aca="false" t="array" ref="V767:V767">INDEX(publications!$A$1:$A$1000, MATCH($B767, publications!$B$1:$B$1000, 0))</f>
        <v>#N/A</v>
      </c>
    </row>
    <row r="768" customFormat="false" ht="15" hidden="false" customHeight="false" outlineLevel="0" collapsed="false">
      <c r="A768" s="8" t="e">
        <f aca="false">CONCATENATE(VLOOKUP($B768,publications!$B:$D,3,0), ".", $C768)</f>
        <v>#N/A</v>
      </c>
      <c r="B768" s="8"/>
      <c r="C768" s="35" t="n">
        <f aca="false">COUNTIF(B$2:B768,B768)</f>
        <v>0</v>
      </c>
      <c r="D768" s="8"/>
      <c r="E768" s="8"/>
      <c r="F768" s="8"/>
      <c r="G768" s="8"/>
      <c r="H768" s="8"/>
      <c r="I768" s="8"/>
      <c r="J768" s="8"/>
      <c r="K768" s="8"/>
      <c r="L768" s="8"/>
      <c r="M768" s="38"/>
      <c r="N768" s="37"/>
      <c r="O768" s="8"/>
      <c r="P768" s="8"/>
      <c r="Q768" s="8"/>
      <c r="R768" s="8"/>
      <c r="S768" s="9" t="str">
        <f aca="false">IF(ISNA(VLOOKUP($A768,processing!$A:$B,1,0)), "no", "yes")</f>
        <v>no</v>
      </c>
      <c r="T768" s="9" t="str">
        <f aca="false">IF(ISNA(VLOOKUP($A768,outputs!$A:$B,1,0)), "no", "yes")</f>
        <v>no</v>
      </c>
      <c r="U768" s="9" t="str">
        <f aca="false">IF(ISNA(VLOOKUP($A768,accuracy!$A:$B,1,0)), "no", "yes")</f>
        <v>no</v>
      </c>
      <c r="V768" s="9" t="e">
        <f aca="false" t="array" ref="V768:V768">INDEX(publications!$A$1:$A$1000, MATCH($B768, publications!$B$1:$B$1000, 0))</f>
        <v>#N/A</v>
      </c>
    </row>
    <row r="769" customFormat="false" ht="15" hidden="false" customHeight="false" outlineLevel="0" collapsed="false">
      <c r="A769" s="8" t="e">
        <f aca="false">CONCATENATE(VLOOKUP($B769,publications!$B:$D,3,0), ".", $C769)</f>
        <v>#N/A</v>
      </c>
      <c r="B769" s="8"/>
      <c r="C769" s="35" t="n">
        <f aca="false">COUNTIF(B$2:B769,B769)</f>
        <v>0</v>
      </c>
      <c r="D769" s="8"/>
      <c r="E769" s="8"/>
      <c r="F769" s="8"/>
      <c r="G769" s="8"/>
      <c r="H769" s="8"/>
      <c r="I769" s="8"/>
      <c r="J769" s="8"/>
      <c r="K769" s="8"/>
      <c r="L769" s="8"/>
      <c r="M769" s="38"/>
      <c r="N769" s="37"/>
      <c r="O769" s="8"/>
      <c r="P769" s="8"/>
      <c r="Q769" s="8"/>
      <c r="R769" s="8"/>
      <c r="S769" s="9" t="str">
        <f aca="false">IF(ISNA(VLOOKUP($A769,processing!$A:$B,1,0)), "no", "yes")</f>
        <v>no</v>
      </c>
      <c r="T769" s="9" t="str">
        <f aca="false">IF(ISNA(VLOOKUP($A769,outputs!$A:$B,1,0)), "no", "yes")</f>
        <v>no</v>
      </c>
      <c r="U769" s="9" t="str">
        <f aca="false">IF(ISNA(VLOOKUP($A769,accuracy!$A:$B,1,0)), "no", "yes")</f>
        <v>no</v>
      </c>
      <c r="V769" s="9" t="e">
        <f aca="false" t="array" ref="V769:V769">INDEX(publications!$A$1:$A$1000, MATCH($B769, publications!$B$1:$B$1000, 0))</f>
        <v>#N/A</v>
      </c>
    </row>
    <row r="770" customFormat="false" ht="15" hidden="false" customHeight="false" outlineLevel="0" collapsed="false">
      <c r="A770" s="8" t="e">
        <f aca="false">CONCATENATE(VLOOKUP($B770,publications!$B:$D,3,0), ".", $C770)</f>
        <v>#N/A</v>
      </c>
      <c r="B770" s="8"/>
      <c r="C770" s="35" t="n">
        <f aca="false">COUNTIF(B$2:B770,B770)</f>
        <v>0</v>
      </c>
      <c r="D770" s="8"/>
      <c r="E770" s="8"/>
      <c r="F770" s="8"/>
      <c r="G770" s="8"/>
      <c r="H770" s="8"/>
      <c r="I770" s="8"/>
      <c r="J770" s="8"/>
      <c r="K770" s="8"/>
      <c r="L770" s="8"/>
      <c r="M770" s="38"/>
      <c r="N770" s="37"/>
      <c r="O770" s="8"/>
      <c r="P770" s="8"/>
      <c r="Q770" s="8"/>
      <c r="R770" s="8"/>
      <c r="S770" s="9" t="str">
        <f aca="false">IF(ISNA(VLOOKUP($A770,processing!$A:$B,1,0)), "no", "yes")</f>
        <v>no</v>
      </c>
      <c r="T770" s="9" t="str">
        <f aca="false">IF(ISNA(VLOOKUP($A770,outputs!$A:$B,1,0)), "no", "yes")</f>
        <v>no</v>
      </c>
      <c r="U770" s="9" t="str">
        <f aca="false">IF(ISNA(VLOOKUP($A770,accuracy!$A:$B,1,0)), "no", "yes")</f>
        <v>no</v>
      </c>
      <c r="V770" s="9" t="e">
        <f aca="false" t="array" ref="V770:V770">INDEX(publications!$A$1:$A$1000, MATCH($B770, publications!$B$1:$B$1000, 0))</f>
        <v>#N/A</v>
      </c>
    </row>
    <row r="771" customFormat="false" ht="15" hidden="false" customHeight="false" outlineLevel="0" collapsed="false">
      <c r="A771" s="8" t="e">
        <f aca="false">CONCATENATE(VLOOKUP($B771,publications!$B:$D,3,0), ".", $C771)</f>
        <v>#N/A</v>
      </c>
      <c r="B771" s="8"/>
      <c r="C771" s="35" t="n">
        <f aca="false">COUNTIF(B$2:B771,B771)</f>
        <v>0</v>
      </c>
      <c r="D771" s="8"/>
      <c r="E771" s="8"/>
      <c r="F771" s="8"/>
      <c r="G771" s="8"/>
      <c r="H771" s="8"/>
      <c r="I771" s="8"/>
      <c r="J771" s="8"/>
      <c r="K771" s="8"/>
      <c r="L771" s="8"/>
      <c r="M771" s="38"/>
      <c r="N771" s="37"/>
      <c r="O771" s="8"/>
      <c r="P771" s="8"/>
      <c r="Q771" s="8"/>
      <c r="R771" s="8"/>
      <c r="S771" s="9" t="str">
        <f aca="false">IF(ISNA(VLOOKUP($A771,processing!$A:$B,1,0)), "no", "yes")</f>
        <v>no</v>
      </c>
      <c r="T771" s="9" t="str">
        <f aca="false">IF(ISNA(VLOOKUP($A771,outputs!$A:$B,1,0)), "no", "yes")</f>
        <v>no</v>
      </c>
      <c r="U771" s="9" t="str">
        <f aca="false">IF(ISNA(VLOOKUP($A771,accuracy!$A:$B,1,0)), "no", "yes")</f>
        <v>no</v>
      </c>
      <c r="V771" s="9" t="e">
        <f aca="false" t="array" ref="V771:V771">INDEX(publications!$A$1:$A$1000, MATCH($B771, publications!$B$1:$B$1000, 0))</f>
        <v>#N/A</v>
      </c>
    </row>
    <row r="772" customFormat="false" ht="15" hidden="false" customHeight="false" outlineLevel="0" collapsed="false">
      <c r="A772" s="8" t="e">
        <f aca="false">CONCATENATE(VLOOKUP($B772,publications!$B:$D,3,0), ".", $C772)</f>
        <v>#N/A</v>
      </c>
      <c r="B772" s="8"/>
      <c r="C772" s="35" t="n">
        <f aca="false">COUNTIF(B$2:B772,B772)</f>
        <v>0</v>
      </c>
      <c r="D772" s="8"/>
      <c r="E772" s="8"/>
      <c r="F772" s="8"/>
      <c r="G772" s="8"/>
      <c r="H772" s="8"/>
      <c r="I772" s="8"/>
      <c r="J772" s="8"/>
      <c r="K772" s="8"/>
      <c r="L772" s="8"/>
      <c r="M772" s="38"/>
      <c r="N772" s="37"/>
      <c r="O772" s="8"/>
      <c r="P772" s="8"/>
      <c r="Q772" s="8"/>
      <c r="R772" s="8"/>
      <c r="S772" s="9" t="str">
        <f aca="false">IF(ISNA(VLOOKUP($A772,processing!$A:$B,1,0)), "no", "yes")</f>
        <v>no</v>
      </c>
      <c r="T772" s="9" t="str">
        <f aca="false">IF(ISNA(VLOOKUP($A772,outputs!$A:$B,1,0)), "no", "yes")</f>
        <v>no</v>
      </c>
      <c r="U772" s="9" t="str">
        <f aca="false">IF(ISNA(VLOOKUP($A772,accuracy!$A:$B,1,0)), "no", "yes")</f>
        <v>no</v>
      </c>
      <c r="V772" s="9" t="e">
        <f aca="false" t="array" ref="V772:V772">INDEX(publications!$A$1:$A$1000, MATCH($B772, publications!$B$1:$B$1000, 0))</f>
        <v>#N/A</v>
      </c>
    </row>
    <row r="773" customFormat="false" ht="15" hidden="false" customHeight="false" outlineLevel="0" collapsed="false">
      <c r="A773" s="8" t="e">
        <f aca="false">CONCATENATE(VLOOKUP($B773,publications!$B:$D,3,0), ".", $C773)</f>
        <v>#N/A</v>
      </c>
      <c r="B773" s="8"/>
      <c r="C773" s="35" t="n">
        <f aca="false">COUNTIF(B$2:B773,B773)</f>
        <v>0</v>
      </c>
      <c r="D773" s="8"/>
      <c r="E773" s="8"/>
      <c r="F773" s="8"/>
      <c r="G773" s="8"/>
      <c r="H773" s="8"/>
      <c r="I773" s="8"/>
      <c r="J773" s="8"/>
      <c r="K773" s="8"/>
      <c r="L773" s="8"/>
      <c r="M773" s="38"/>
      <c r="N773" s="37"/>
      <c r="O773" s="8"/>
      <c r="P773" s="8"/>
      <c r="Q773" s="8"/>
      <c r="R773" s="8"/>
      <c r="S773" s="9" t="str">
        <f aca="false">IF(ISNA(VLOOKUP($A773,processing!$A:$B,1,0)), "no", "yes")</f>
        <v>no</v>
      </c>
      <c r="T773" s="9" t="str">
        <f aca="false">IF(ISNA(VLOOKUP($A773,outputs!$A:$B,1,0)), "no", "yes")</f>
        <v>no</v>
      </c>
      <c r="U773" s="9" t="str">
        <f aca="false">IF(ISNA(VLOOKUP($A773,accuracy!$A:$B,1,0)), "no", "yes")</f>
        <v>no</v>
      </c>
      <c r="V773" s="9" t="e">
        <f aca="false" t="array" ref="V773:V773">INDEX(publications!$A$1:$A$1000, MATCH($B773, publications!$B$1:$B$1000, 0))</f>
        <v>#N/A</v>
      </c>
    </row>
    <row r="774" customFormat="false" ht="15" hidden="false" customHeight="false" outlineLevel="0" collapsed="false">
      <c r="A774" s="8" t="e">
        <f aca="false">CONCATENATE(VLOOKUP($B774,publications!$B:$D,3,0), ".", $C774)</f>
        <v>#N/A</v>
      </c>
      <c r="B774" s="8"/>
      <c r="C774" s="35" t="n">
        <f aca="false">COUNTIF(B$2:B774,B774)</f>
        <v>0</v>
      </c>
      <c r="D774" s="8"/>
      <c r="E774" s="8"/>
      <c r="F774" s="8"/>
      <c r="G774" s="8"/>
      <c r="H774" s="8"/>
      <c r="I774" s="8"/>
      <c r="J774" s="8"/>
      <c r="K774" s="8"/>
      <c r="L774" s="8"/>
      <c r="M774" s="38"/>
      <c r="N774" s="37"/>
      <c r="O774" s="8"/>
      <c r="P774" s="8"/>
      <c r="Q774" s="8"/>
      <c r="R774" s="8"/>
      <c r="S774" s="9" t="str">
        <f aca="false">IF(ISNA(VLOOKUP($A774,processing!$A:$B,1,0)), "no", "yes")</f>
        <v>no</v>
      </c>
      <c r="T774" s="9" t="str">
        <f aca="false">IF(ISNA(VLOOKUP($A774,outputs!$A:$B,1,0)), "no", "yes")</f>
        <v>no</v>
      </c>
      <c r="U774" s="9" t="str">
        <f aca="false">IF(ISNA(VLOOKUP($A774,accuracy!$A:$B,1,0)), "no", "yes")</f>
        <v>no</v>
      </c>
      <c r="V774" s="9" t="e">
        <f aca="false" t="array" ref="V774:V774">INDEX(publications!$A$1:$A$1000, MATCH($B774, publications!$B$1:$B$1000, 0))</f>
        <v>#N/A</v>
      </c>
    </row>
    <row r="775" customFormat="false" ht="15" hidden="false" customHeight="false" outlineLevel="0" collapsed="false">
      <c r="A775" s="8" t="e">
        <f aca="false">CONCATENATE(VLOOKUP($B775,publications!$B:$D,3,0), ".", $C775)</f>
        <v>#N/A</v>
      </c>
      <c r="B775" s="8"/>
      <c r="C775" s="35" t="n">
        <f aca="false">COUNTIF(B$2:B775,B775)</f>
        <v>0</v>
      </c>
      <c r="D775" s="8"/>
      <c r="E775" s="8"/>
      <c r="F775" s="8"/>
      <c r="G775" s="8"/>
      <c r="H775" s="8"/>
      <c r="I775" s="8"/>
      <c r="J775" s="8"/>
      <c r="K775" s="8"/>
      <c r="L775" s="8"/>
      <c r="M775" s="38"/>
      <c r="N775" s="37"/>
      <c r="O775" s="8"/>
      <c r="P775" s="8"/>
      <c r="Q775" s="8"/>
      <c r="R775" s="8"/>
      <c r="S775" s="9" t="str">
        <f aca="false">IF(ISNA(VLOOKUP($A775,processing!$A:$B,1,0)), "no", "yes")</f>
        <v>no</v>
      </c>
      <c r="T775" s="9" t="str">
        <f aca="false">IF(ISNA(VLOOKUP($A775,outputs!$A:$B,1,0)), "no", "yes")</f>
        <v>no</v>
      </c>
      <c r="U775" s="9" t="str">
        <f aca="false">IF(ISNA(VLOOKUP($A775,accuracy!$A:$B,1,0)), "no", "yes")</f>
        <v>no</v>
      </c>
      <c r="V775" s="9" t="e">
        <f aca="false" t="array" ref="V775:V775">INDEX(publications!$A$1:$A$1000, MATCH($B775, publications!$B$1:$B$1000, 0))</f>
        <v>#N/A</v>
      </c>
    </row>
    <row r="776" customFormat="false" ht="15" hidden="false" customHeight="false" outlineLevel="0" collapsed="false">
      <c r="A776" s="8" t="e">
        <f aca="false">CONCATENATE(VLOOKUP($B776,publications!$B:$D,3,0), ".", $C776)</f>
        <v>#N/A</v>
      </c>
      <c r="B776" s="8"/>
      <c r="C776" s="35" t="n">
        <f aca="false">COUNTIF(B$2:B776,B776)</f>
        <v>0</v>
      </c>
      <c r="D776" s="8"/>
      <c r="E776" s="8"/>
      <c r="F776" s="8"/>
      <c r="G776" s="8"/>
      <c r="H776" s="8"/>
      <c r="I776" s="8"/>
      <c r="J776" s="8"/>
      <c r="K776" s="8"/>
      <c r="L776" s="8"/>
      <c r="M776" s="38"/>
      <c r="N776" s="37"/>
      <c r="O776" s="8"/>
      <c r="P776" s="8"/>
      <c r="Q776" s="8"/>
      <c r="R776" s="8"/>
      <c r="S776" s="9" t="str">
        <f aca="false">IF(ISNA(VLOOKUP($A776,processing!$A:$B,1,0)), "no", "yes")</f>
        <v>no</v>
      </c>
      <c r="T776" s="9" t="str">
        <f aca="false">IF(ISNA(VLOOKUP($A776,outputs!$A:$B,1,0)), "no", "yes")</f>
        <v>no</v>
      </c>
      <c r="U776" s="9" t="str">
        <f aca="false">IF(ISNA(VLOOKUP($A776,accuracy!$A:$B,1,0)), "no", "yes")</f>
        <v>no</v>
      </c>
      <c r="V776" s="9" t="e">
        <f aca="false" t="array" ref="V776:V776">INDEX(publications!$A$1:$A$1000, MATCH($B776, publications!$B$1:$B$1000, 0))</f>
        <v>#N/A</v>
      </c>
    </row>
    <row r="777" customFormat="false" ht="15" hidden="false" customHeight="false" outlineLevel="0" collapsed="false">
      <c r="A777" s="8" t="e">
        <f aca="false">CONCATENATE(VLOOKUP($B777,publications!$B:$D,3,0), ".", $C777)</f>
        <v>#N/A</v>
      </c>
      <c r="B777" s="8"/>
      <c r="C777" s="35" t="n">
        <f aca="false">COUNTIF(B$2:B777,B777)</f>
        <v>0</v>
      </c>
      <c r="D777" s="8"/>
      <c r="E777" s="8"/>
      <c r="F777" s="8"/>
      <c r="G777" s="8"/>
      <c r="H777" s="8"/>
      <c r="I777" s="8"/>
      <c r="J777" s="8"/>
      <c r="K777" s="8"/>
      <c r="L777" s="8"/>
      <c r="M777" s="38"/>
      <c r="N777" s="37"/>
      <c r="O777" s="8"/>
      <c r="P777" s="8"/>
      <c r="Q777" s="8"/>
      <c r="R777" s="8"/>
      <c r="S777" s="9" t="str">
        <f aca="false">IF(ISNA(VLOOKUP($A777,processing!$A:$B,1,0)), "no", "yes")</f>
        <v>no</v>
      </c>
      <c r="T777" s="9" t="str">
        <f aca="false">IF(ISNA(VLOOKUP($A777,outputs!$A:$B,1,0)), "no", "yes")</f>
        <v>no</v>
      </c>
      <c r="U777" s="9" t="str">
        <f aca="false">IF(ISNA(VLOOKUP($A777,accuracy!$A:$B,1,0)), "no", "yes")</f>
        <v>no</v>
      </c>
      <c r="V777" s="9" t="e">
        <f aca="false" t="array" ref="V777:V777">INDEX(publications!$A$1:$A$1000, MATCH($B777, publications!$B$1:$B$1000, 0))</f>
        <v>#N/A</v>
      </c>
    </row>
    <row r="778" customFormat="false" ht="15" hidden="false" customHeight="false" outlineLevel="0" collapsed="false">
      <c r="A778" s="8" t="e">
        <f aca="false">CONCATENATE(VLOOKUP($B778,publications!$B:$D,3,0), ".", $C778)</f>
        <v>#N/A</v>
      </c>
      <c r="B778" s="8"/>
      <c r="C778" s="35" t="n">
        <f aca="false">COUNTIF(B$2:B778,B778)</f>
        <v>0</v>
      </c>
      <c r="D778" s="8"/>
      <c r="E778" s="8"/>
      <c r="F778" s="8"/>
      <c r="G778" s="8"/>
      <c r="H778" s="8"/>
      <c r="I778" s="8"/>
      <c r="J778" s="8"/>
      <c r="K778" s="8"/>
      <c r="L778" s="8"/>
      <c r="M778" s="38"/>
      <c r="N778" s="37"/>
      <c r="O778" s="8"/>
      <c r="P778" s="8"/>
      <c r="Q778" s="8"/>
      <c r="R778" s="8"/>
      <c r="S778" s="9" t="str">
        <f aca="false">IF(ISNA(VLOOKUP($A778,processing!$A:$B,1,0)), "no", "yes")</f>
        <v>no</v>
      </c>
      <c r="T778" s="9" t="str">
        <f aca="false">IF(ISNA(VLOOKUP($A778,outputs!$A:$B,1,0)), "no", "yes")</f>
        <v>no</v>
      </c>
      <c r="U778" s="9" t="str">
        <f aca="false">IF(ISNA(VLOOKUP($A778,accuracy!$A:$B,1,0)), "no", "yes")</f>
        <v>no</v>
      </c>
      <c r="V778" s="9" t="e">
        <f aca="false" t="array" ref="V778:V778">INDEX(publications!$A$1:$A$1000, MATCH($B778, publications!$B$1:$B$1000, 0))</f>
        <v>#N/A</v>
      </c>
    </row>
    <row r="779" customFormat="false" ht="15" hidden="false" customHeight="false" outlineLevel="0" collapsed="false">
      <c r="A779" s="8" t="e">
        <f aca="false">CONCATENATE(VLOOKUP($B779,publications!$B:$D,3,0), ".", $C779)</f>
        <v>#N/A</v>
      </c>
      <c r="B779" s="8"/>
      <c r="C779" s="35" t="n">
        <f aca="false">COUNTIF(B$2:B779,B779)</f>
        <v>0</v>
      </c>
      <c r="D779" s="8"/>
      <c r="E779" s="8"/>
      <c r="F779" s="8"/>
      <c r="G779" s="8"/>
      <c r="H779" s="8"/>
      <c r="I779" s="8"/>
      <c r="J779" s="8"/>
      <c r="K779" s="8"/>
      <c r="L779" s="8"/>
      <c r="M779" s="38"/>
      <c r="N779" s="37"/>
      <c r="O779" s="8"/>
      <c r="P779" s="8"/>
      <c r="Q779" s="8"/>
      <c r="R779" s="8"/>
      <c r="S779" s="9" t="str">
        <f aca="false">IF(ISNA(VLOOKUP($A779,processing!$A:$B,1,0)), "no", "yes")</f>
        <v>no</v>
      </c>
      <c r="T779" s="9" t="str">
        <f aca="false">IF(ISNA(VLOOKUP($A779,outputs!$A:$B,1,0)), "no", "yes")</f>
        <v>no</v>
      </c>
      <c r="U779" s="9" t="str">
        <f aca="false">IF(ISNA(VLOOKUP($A779,accuracy!$A:$B,1,0)), "no", "yes")</f>
        <v>no</v>
      </c>
      <c r="V779" s="9" t="e">
        <f aca="false" t="array" ref="V779:V779">INDEX(publications!$A$1:$A$1000, MATCH($B779, publications!$B$1:$B$1000, 0))</f>
        <v>#N/A</v>
      </c>
    </row>
    <row r="780" customFormat="false" ht="15" hidden="false" customHeight="false" outlineLevel="0" collapsed="false">
      <c r="A780" s="8" t="e">
        <f aca="false">CONCATENATE(VLOOKUP($B780,publications!$B:$D,3,0), ".", $C780)</f>
        <v>#N/A</v>
      </c>
      <c r="B780" s="8"/>
      <c r="C780" s="35" t="n">
        <f aca="false">COUNTIF(B$2:B780,B780)</f>
        <v>0</v>
      </c>
      <c r="D780" s="8"/>
      <c r="E780" s="8"/>
      <c r="F780" s="8"/>
      <c r="G780" s="8"/>
      <c r="H780" s="8"/>
      <c r="I780" s="8"/>
      <c r="J780" s="8"/>
      <c r="K780" s="8"/>
      <c r="L780" s="8"/>
      <c r="M780" s="38"/>
      <c r="N780" s="37"/>
      <c r="O780" s="8"/>
      <c r="P780" s="8"/>
      <c r="Q780" s="8"/>
      <c r="R780" s="8"/>
      <c r="S780" s="9" t="str">
        <f aca="false">IF(ISNA(VLOOKUP($A780,processing!$A:$B,1,0)), "no", "yes")</f>
        <v>no</v>
      </c>
      <c r="T780" s="9" t="str">
        <f aca="false">IF(ISNA(VLOOKUP($A780,outputs!$A:$B,1,0)), "no", "yes")</f>
        <v>no</v>
      </c>
      <c r="U780" s="9" t="str">
        <f aca="false">IF(ISNA(VLOOKUP($A780,accuracy!$A:$B,1,0)), "no", "yes")</f>
        <v>no</v>
      </c>
      <c r="V780" s="9" t="e">
        <f aca="false" t="array" ref="V780:V780">INDEX(publications!$A$1:$A$1000, MATCH($B780, publications!$B$1:$B$1000, 0))</f>
        <v>#N/A</v>
      </c>
    </row>
    <row r="781" customFormat="false" ht="15" hidden="false" customHeight="false" outlineLevel="0" collapsed="false">
      <c r="A781" s="8" t="e">
        <f aca="false">CONCATENATE(VLOOKUP($B781,publications!$B:$D,3,0), ".", $C781)</f>
        <v>#N/A</v>
      </c>
      <c r="B781" s="8"/>
      <c r="C781" s="35" t="n">
        <f aca="false">COUNTIF(B$2:B781,B781)</f>
        <v>0</v>
      </c>
      <c r="D781" s="8"/>
      <c r="E781" s="8"/>
      <c r="F781" s="8"/>
      <c r="G781" s="8"/>
      <c r="H781" s="8"/>
      <c r="I781" s="8"/>
      <c r="J781" s="8"/>
      <c r="K781" s="8"/>
      <c r="L781" s="8"/>
      <c r="M781" s="38"/>
      <c r="N781" s="37"/>
      <c r="O781" s="8"/>
      <c r="P781" s="8"/>
      <c r="Q781" s="8"/>
      <c r="R781" s="8"/>
      <c r="S781" s="9" t="str">
        <f aca="false">IF(ISNA(VLOOKUP($A781,processing!$A:$B,1,0)), "no", "yes")</f>
        <v>no</v>
      </c>
      <c r="T781" s="9" t="str">
        <f aca="false">IF(ISNA(VLOOKUP($A781,outputs!$A:$B,1,0)), "no", "yes")</f>
        <v>no</v>
      </c>
      <c r="U781" s="9" t="str">
        <f aca="false">IF(ISNA(VLOOKUP($A781,accuracy!$A:$B,1,0)), "no", "yes")</f>
        <v>no</v>
      </c>
      <c r="V781" s="9" t="e">
        <f aca="false" t="array" ref="V781:V781">INDEX(publications!$A$1:$A$1000, MATCH($B781, publications!$B$1:$B$1000, 0))</f>
        <v>#N/A</v>
      </c>
    </row>
    <row r="782" customFormat="false" ht="15" hidden="false" customHeight="false" outlineLevel="0" collapsed="false">
      <c r="A782" s="8" t="e">
        <f aca="false">CONCATENATE(VLOOKUP($B782,publications!$B:$D,3,0), ".", $C782)</f>
        <v>#N/A</v>
      </c>
      <c r="B782" s="8"/>
      <c r="C782" s="35" t="n">
        <f aca="false">COUNTIF(B$2:B782,B782)</f>
        <v>0</v>
      </c>
      <c r="D782" s="8"/>
      <c r="E782" s="8"/>
      <c r="F782" s="8"/>
      <c r="G782" s="8"/>
      <c r="H782" s="8"/>
      <c r="I782" s="8"/>
      <c r="J782" s="8"/>
      <c r="K782" s="8"/>
      <c r="L782" s="8"/>
      <c r="M782" s="38"/>
      <c r="N782" s="37"/>
      <c r="O782" s="8"/>
      <c r="P782" s="8"/>
      <c r="Q782" s="8"/>
      <c r="R782" s="8"/>
      <c r="S782" s="9" t="str">
        <f aca="false">IF(ISNA(VLOOKUP($A782,processing!$A:$B,1,0)), "no", "yes")</f>
        <v>no</v>
      </c>
      <c r="T782" s="9" t="str">
        <f aca="false">IF(ISNA(VLOOKUP($A782,outputs!$A:$B,1,0)), "no", "yes")</f>
        <v>no</v>
      </c>
      <c r="U782" s="9" t="str">
        <f aca="false">IF(ISNA(VLOOKUP($A782,accuracy!$A:$B,1,0)), "no", "yes")</f>
        <v>no</v>
      </c>
      <c r="V782" s="9" t="e">
        <f aca="false" t="array" ref="V782:V782">INDEX(publications!$A$1:$A$1000, MATCH($B782, publications!$B$1:$B$1000, 0))</f>
        <v>#N/A</v>
      </c>
    </row>
    <row r="783" customFormat="false" ht="15" hidden="false" customHeight="false" outlineLevel="0" collapsed="false">
      <c r="A783" s="8" t="e">
        <f aca="false">CONCATENATE(VLOOKUP($B783,publications!$B:$D,3,0), ".", $C783)</f>
        <v>#N/A</v>
      </c>
      <c r="B783" s="8"/>
      <c r="C783" s="35" t="n">
        <f aca="false">COUNTIF(B$2:B783,B783)</f>
        <v>0</v>
      </c>
      <c r="D783" s="8"/>
      <c r="E783" s="8"/>
      <c r="F783" s="8"/>
      <c r="G783" s="8"/>
      <c r="H783" s="8"/>
      <c r="I783" s="8"/>
      <c r="J783" s="8"/>
      <c r="K783" s="8"/>
      <c r="L783" s="8"/>
      <c r="M783" s="38"/>
      <c r="N783" s="37"/>
      <c r="O783" s="8"/>
      <c r="P783" s="8"/>
      <c r="Q783" s="8"/>
      <c r="R783" s="8"/>
      <c r="S783" s="9" t="str">
        <f aca="false">IF(ISNA(VLOOKUP($A783,processing!$A:$B,1,0)), "no", "yes")</f>
        <v>no</v>
      </c>
      <c r="T783" s="9" t="str">
        <f aca="false">IF(ISNA(VLOOKUP($A783,outputs!$A:$B,1,0)), "no", "yes")</f>
        <v>no</v>
      </c>
      <c r="U783" s="9" t="str">
        <f aca="false">IF(ISNA(VLOOKUP($A783,accuracy!$A:$B,1,0)), "no", "yes")</f>
        <v>no</v>
      </c>
      <c r="V783" s="9" t="e">
        <f aca="false" t="array" ref="V783:V783">INDEX(publications!$A$1:$A$1000, MATCH($B783, publications!$B$1:$B$1000, 0))</f>
        <v>#N/A</v>
      </c>
    </row>
    <row r="784" customFormat="false" ht="15" hidden="false" customHeight="false" outlineLevel="0" collapsed="false">
      <c r="A784" s="8" t="e">
        <f aca="false">CONCATENATE(VLOOKUP($B784,publications!$B:$D,3,0), ".", $C784)</f>
        <v>#N/A</v>
      </c>
      <c r="B784" s="8"/>
      <c r="C784" s="35" t="n">
        <f aca="false">COUNTIF(B$2:B784,B784)</f>
        <v>0</v>
      </c>
      <c r="D784" s="8"/>
      <c r="E784" s="8"/>
      <c r="F784" s="8"/>
      <c r="G784" s="8"/>
      <c r="H784" s="8"/>
      <c r="I784" s="8"/>
      <c r="J784" s="8"/>
      <c r="K784" s="8"/>
      <c r="L784" s="8"/>
      <c r="M784" s="38"/>
      <c r="N784" s="37"/>
      <c r="O784" s="8"/>
      <c r="P784" s="8"/>
      <c r="Q784" s="8"/>
      <c r="R784" s="8"/>
      <c r="S784" s="9" t="str">
        <f aca="false">IF(ISNA(VLOOKUP($A784,processing!$A:$B,1,0)), "no", "yes")</f>
        <v>no</v>
      </c>
      <c r="T784" s="9" t="str">
        <f aca="false">IF(ISNA(VLOOKUP($A784,outputs!$A:$B,1,0)), "no", "yes")</f>
        <v>no</v>
      </c>
      <c r="U784" s="9" t="str">
        <f aca="false">IF(ISNA(VLOOKUP($A784,accuracy!$A:$B,1,0)), "no", "yes")</f>
        <v>no</v>
      </c>
      <c r="V784" s="9" t="e">
        <f aca="false" t="array" ref="V784:V784">INDEX(publications!$A$1:$A$1000, MATCH($B784, publications!$B$1:$B$1000, 0))</f>
        <v>#N/A</v>
      </c>
    </row>
    <row r="785" customFormat="false" ht="15" hidden="false" customHeight="false" outlineLevel="0" collapsed="false">
      <c r="A785" s="8" t="e">
        <f aca="false">CONCATENATE(VLOOKUP($B785,publications!$B:$D,3,0), ".", $C785)</f>
        <v>#N/A</v>
      </c>
      <c r="B785" s="8"/>
      <c r="C785" s="35" t="n">
        <f aca="false">COUNTIF(B$2:B785,B785)</f>
        <v>0</v>
      </c>
      <c r="D785" s="8"/>
      <c r="E785" s="8"/>
      <c r="F785" s="8"/>
      <c r="G785" s="8"/>
      <c r="H785" s="8"/>
      <c r="I785" s="8"/>
      <c r="J785" s="8"/>
      <c r="K785" s="8"/>
      <c r="L785" s="8"/>
      <c r="M785" s="38"/>
      <c r="N785" s="37"/>
      <c r="O785" s="8"/>
      <c r="P785" s="8"/>
      <c r="Q785" s="8"/>
      <c r="R785" s="8"/>
      <c r="S785" s="9" t="str">
        <f aca="false">IF(ISNA(VLOOKUP($A785,processing!$A:$B,1,0)), "no", "yes")</f>
        <v>no</v>
      </c>
      <c r="T785" s="9" t="str">
        <f aca="false">IF(ISNA(VLOOKUP($A785,outputs!$A:$B,1,0)), "no", "yes")</f>
        <v>no</v>
      </c>
      <c r="U785" s="9" t="str">
        <f aca="false">IF(ISNA(VLOOKUP($A785,accuracy!$A:$B,1,0)), "no", "yes")</f>
        <v>no</v>
      </c>
      <c r="V785" s="9" t="e">
        <f aca="false" t="array" ref="V785:V785">INDEX(publications!$A$1:$A$1000, MATCH($B785, publications!$B$1:$B$1000, 0))</f>
        <v>#N/A</v>
      </c>
    </row>
    <row r="786" customFormat="false" ht="15" hidden="false" customHeight="false" outlineLevel="0" collapsed="false">
      <c r="A786" s="8" t="e">
        <f aca="false">CONCATENATE(VLOOKUP($B786,publications!$B:$D,3,0), ".", $C786)</f>
        <v>#N/A</v>
      </c>
      <c r="B786" s="8"/>
      <c r="C786" s="35" t="n">
        <f aca="false">COUNTIF(B$2:B786,B786)</f>
        <v>0</v>
      </c>
      <c r="D786" s="8"/>
      <c r="E786" s="8"/>
      <c r="F786" s="8"/>
      <c r="G786" s="8"/>
      <c r="H786" s="8"/>
      <c r="I786" s="8"/>
      <c r="J786" s="8"/>
      <c r="K786" s="8"/>
      <c r="L786" s="8"/>
      <c r="M786" s="38"/>
      <c r="N786" s="37"/>
      <c r="O786" s="8"/>
      <c r="P786" s="8"/>
      <c r="Q786" s="8"/>
      <c r="R786" s="8"/>
      <c r="S786" s="9" t="str">
        <f aca="false">IF(ISNA(VLOOKUP($A786,processing!$A:$B,1,0)), "no", "yes")</f>
        <v>no</v>
      </c>
      <c r="T786" s="9" t="str">
        <f aca="false">IF(ISNA(VLOOKUP($A786,outputs!$A:$B,1,0)), "no", "yes")</f>
        <v>no</v>
      </c>
      <c r="U786" s="9" t="str">
        <f aca="false">IF(ISNA(VLOOKUP($A786,accuracy!$A:$B,1,0)), "no", "yes")</f>
        <v>no</v>
      </c>
      <c r="V786" s="9" t="e">
        <f aca="false" t="array" ref="V786:V786">INDEX(publications!$A$1:$A$1000, MATCH($B786, publications!$B$1:$B$1000, 0))</f>
        <v>#N/A</v>
      </c>
    </row>
    <row r="787" customFormat="false" ht="15" hidden="false" customHeight="false" outlineLevel="0" collapsed="false">
      <c r="A787" s="8" t="e">
        <f aca="false">CONCATENATE(VLOOKUP($B787,publications!$B:$D,3,0), ".", $C787)</f>
        <v>#N/A</v>
      </c>
      <c r="B787" s="8"/>
      <c r="C787" s="35" t="n">
        <f aca="false">COUNTIF(B$2:B787,B787)</f>
        <v>0</v>
      </c>
      <c r="D787" s="8"/>
      <c r="E787" s="8"/>
      <c r="F787" s="8"/>
      <c r="G787" s="8"/>
      <c r="H787" s="8"/>
      <c r="I787" s="8"/>
      <c r="J787" s="8"/>
      <c r="K787" s="8"/>
      <c r="L787" s="8"/>
      <c r="M787" s="38"/>
      <c r="N787" s="37"/>
      <c r="O787" s="8"/>
      <c r="P787" s="8"/>
      <c r="Q787" s="8"/>
      <c r="R787" s="8"/>
      <c r="S787" s="9" t="str">
        <f aca="false">IF(ISNA(VLOOKUP($A787,processing!$A:$B,1,0)), "no", "yes")</f>
        <v>no</v>
      </c>
      <c r="T787" s="9" t="str">
        <f aca="false">IF(ISNA(VLOOKUP($A787,outputs!$A:$B,1,0)), "no", "yes")</f>
        <v>no</v>
      </c>
      <c r="U787" s="9" t="str">
        <f aca="false">IF(ISNA(VLOOKUP($A787,accuracy!$A:$B,1,0)), "no", "yes")</f>
        <v>no</v>
      </c>
      <c r="V787" s="9" t="e">
        <f aca="false" t="array" ref="V787:V787">INDEX(publications!$A$1:$A$1000, MATCH($B787, publications!$B$1:$B$1000, 0))</f>
        <v>#N/A</v>
      </c>
    </row>
    <row r="788" customFormat="false" ht="15" hidden="false" customHeight="false" outlineLevel="0" collapsed="false">
      <c r="A788" s="8" t="e">
        <f aca="false">CONCATENATE(VLOOKUP($B788,publications!$B:$D,3,0), ".", $C788)</f>
        <v>#N/A</v>
      </c>
      <c r="B788" s="8"/>
      <c r="C788" s="35" t="n">
        <f aca="false">COUNTIF(B$2:B788,B788)</f>
        <v>0</v>
      </c>
      <c r="D788" s="8"/>
      <c r="E788" s="8"/>
      <c r="F788" s="8"/>
      <c r="G788" s="8"/>
      <c r="H788" s="8"/>
      <c r="I788" s="8"/>
      <c r="J788" s="8"/>
      <c r="K788" s="8"/>
      <c r="L788" s="8"/>
      <c r="M788" s="38"/>
      <c r="N788" s="37"/>
      <c r="O788" s="8"/>
      <c r="P788" s="8"/>
      <c r="Q788" s="8"/>
      <c r="R788" s="8"/>
      <c r="S788" s="9" t="str">
        <f aca="false">IF(ISNA(VLOOKUP($A788,processing!$A:$B,1,0)), "no", "yes")</f>
        <v>no</v>
      </c>
      <c r="T788" s="9" t="str">
        <f aca="false">IF(ISNA(VLOOKUP($A788,outputs!$A:$B,1,0)), "no", "yes")</f>
        <v>no</v>
      </c>
      <c r="U788" s="9" t="str">
        <f aca="false">IF(ISNA(VLOOKUP($A788,accuracy!$A:$B,1,0)), "no", "yes")</f>
        <v>no</v>
      </c>
      <c r="V788" s="9" t="e">
        <f aca="false" t="array" ref="V788:V788">INDEX(publications!$A$1:$A$1000, MATCH($B788, publications!$B$1:$B$1000, 0))</f>
        <v>#N/A</v>
      </c>
    </row>
    <row r="789" customFormat="false" ht="15" hidden="false" customHeight="false" outlineLevel="0" collapsed="false">
      <c r="A789" s="8" t="e">
        <f aca="false">CONCATENATE(VLOOKUP($B789,publications!$B:$D,3,0), ".", $C789)</f>
        <v>#N/A</v>
      </c>
      <c r="B789" s="8"/>
      <c r="C789" s="35" t="n">
        <f aca="false">COUNTIF(B$2:B789,B789)</f>
        <v>0</v>
      </c>
      <c r="D789" s="8"/>
      <c r="E789" s="8"/>
      <c r="F789" s="8"/>
      <c r="G789" s="8"/>
      <c r="H789" s="8"/>
      <c r="I789" s="8"/>
      <c r="J789" s="8"/>
      <c r="K789" s="8"/>
      <c r="L789" s="8"/>
      <c r="M789" s="38"/>
      <c r="N789" s="37"/>
      <c r="O789" s="8"/>
      <c r="P789" s="8"/>
      <c r="Q789" s="8"/>
      <c r="R789" s="8"/>
      <c r="S789" s="9" t="str">
        <f aca="false">IF(ISNA(VLOOKUP($A789,processing!$A:$B,1,0)), "no", "yes")</f>
        <v>no</v>
      </c>
      <c r="T789" s="9" t="str">
        <f aca="false">IF(ISNA(VLOOKUP($A789,outputs!$A:$B,1,0)), "no", "yes")</f>
        <v>no</v>
      </c>
      <c r="U789" s="9" t="str">
        <f aca="false">IF(ISNA(VLOOKUP($A789,accuracy!$A:$B,1,0)), "no", "yes")</f>
        <v>no</v>
      </c>
      <c r="V789" s="9" t="e">
        <f aca="false" t="array" ref="V789:V789">INDEX(publications!$A$1:$A$1000, MATCH($B789, publications!$B$1:$B$1000, 0))</f>
        <v>#N/A</v>
      </c>
    </row>
    <row r="790" customFormat="false" ht="15" hidden="false" customHeight="false" outlineLevel="0" collapsed="false">
      <c r="A790" s="8" t="e">
        <f aca="false">CONCATENATE(VLOOKUP($B790,publications!$B:$D,3,0), ".", $C790)</f>
        <v>#N/A</v>
      </c>
      <c r="B790" s="8"/>
      <c r="C790" s="35" t="n">
        <f aca="false">COUNTIF(B$2:B790,B790)</f>
        <v>0</v>
      </c>
      <c r="D790" s="8"/>
      <c r="E790" s="8"/>
      <c r="F790" s="8"/>
      <c r="G790" s="8"/>
      <c r="H790" s="8"/>
      <c r="I790" s="8"/>
      <c r="J790" s="8"/>
      <c r="K790" s="8"/>
      <c r="L790" s="8"/>
      <c r="M790" s="38"/>
      <c r="N790" s="37"/>
      <c r="O790" s="8"/>
      <c r="P790" s="8"/>
      <c r="Q790" s="8"/>
      <c r="R790" s="8"/>
      <c r="S790" s="9" t="str">
        <f aca="false">IF(ISNA(VLOOKUP($A790,processing!$A:$B,1,0)), "no", "yes")</f>
        <v>no</v>
      </c>
      <c r="T790" s="9" t="str">
        <f aca="false">IF(ISNA(VLOOKUP($A790,outputs!$A:$B,1,0)), "no", "yes")</f>
        <v>no</v>
      </c>
      <c r="U790" s="9" t="str">
        <f aca="false">IF(ISNA(VLOOKUP($A790,accuracy!$A:$B,1,0)), "no", "yes")</f>
        <v>no</v>
      </c>
      <c r="V790" s="9" t="e">
        <f aca="false" t="array" ref="V790:V790">INDEX(publications!$A$1:$A$1000, MATCH($B790, publications!$B$1:$B$1000, 0))</f>
        <v>#N/A</v>
      </c>
    </row>
    <row r="791" customFormat="false" ht="15" hidden="false" customHeight="false" outlineLevel="0" collapsed="false">
      <c r="A791" s="8" t="e">
        <f aca="false">CONCATENATE(VLOOKUP($B791,publications!$B:$D,3,0), ".", $C791)</f>
        <v>#N/A</v>
      </c>
      <c r="B791" s="8"/>
      <c r="C791" s="35" t="n">
        <f aca="false">COUNTIF(B$2:B791,B791)</f>
        <v>0</v>
      </c>
      <c r="D791" s="8"/>
      <c r="E791" s="8"/>
      <c r="F791" s="8"/>
      <c r="G791" s="8"/>
      <c r="H791" s="8"/>
      <c r="I791" s="8"/>
      <c r="J791" s="8"/>
      <c r="K791" s="8"/>
      <c r="L791" s="8"/>
      <c r="M791" s="38"/>
      <c r="N791" s="37"/>
      <c r="O791" s="8"/>
      <c r="P791" s="8"/>
      <c r="Q791" s="8"/>
      <c r="R791" s="8"/>
      <c r="S791" s="9" t="str">
        <f aca="false">IF(ISNA(VLOOKUP($A791,processing!$A:$B,1,0)), "no", "yes")</f>
        <v>no</v>
      </c>
      <c r="T791" s="9" t="str">
        <f aca="false">IF(ISNA(VLOOKUP($A791,outputs!$A:$B,1,0)), "no", "yes")</f>
        <v>no</v>
      </c>
      <c r="U791" s="9" t="str">
        <f aca="false">IF(ISNA(VLOOKUP($A791,accuracy!$A:$B,1,0)), "no", "yes")</f>
        <v>no</v>
      </c>
      <c r="V791" s="9" t="e">
        <f aca="false" t="array" ref="V791:V791">INDEX(publications!$A$1:$A$1000, MATCH($B791, publications!$B$1:$B$1000, 0))</f>
        <v>#N/A</v>
      </c>
    </row>
    <row r="792" customFormat="false" ht="15" hidden="false" customHeight="false" outlineLevel="0" collapsed="false">
      <c r="A792" s="8" t="e">
        <f aca="false">CONCATENATE(VLOOKUP($B792,publications!$B:$D,3,0), ".", $C792)</f>
        <v>#N/A</v>
      </c>
      <c r="B792" s="8"/>
      <c r="C792" s="35" t="n">
        <f aca="false">COUNTIF(B$2:B792,B792)</f>
        <v>0</v>
      </c>
      <c r="D792" s="8"/>
      <c r="E792" s="8"/>
      <c r="F792" s="8"/>
      <c r="G792" s="8"/>
      <c r="H792" s="8"/>
      <c r="I792" s="8"/>
      <c r="J792" s="8"/>
      <c r="K792" s="8"/>
      <c r="L792" s="8"/>
      <c r="M792" s="38"/>
      <c r="N792" s="37"/>
      <c r="O792" s="8"/>
      <c r="P792" s="8"/>
      <c r="Q792" s="8"/>
      <c r="R792" s="8"/>
      <c r="S792" s="9" t="str">
        <f aca="false">IF(ISNA(VLOOKUP($A792,processing!$A:$B,1,0)), "no", "yes")</f>
        <v>no</v>
      </c>
      <c r="T792" s="9" t="str">
        <f aca="false">IF(ISNA(VLOOKUP($A792,outputs!$A:$B,1,0)), "no", "yes")</f>
        <v>no</v>
      </c>
      <c r="U792" s="9" t="str">
        <f aca="false">IF(ISNA(VLOOKUP($A792,accuracy!$A:$B,1,0)), "no", "yes")</f>
        <v>no</v>
      </c>
      <c r="V792" s="9" t="e">
        <f aca="false" t="array" ref="V792:V792">INDEX(publications!$A$1:$A$1000, MATCH($B792, publications!$B$1:$B$1000, 0))</f>
        <v>#N/A</v>
      </c>
    </row>
    <row r="793" customFormat="false" ht="15" hidden="false" customHeight="false" outlineLevel="0" collapsed="false">
      <c r="A793" s="8" t="e">
        <f aca="false">CONCATENATE(VLOOKUP($B793,publications!$B:$D,3,0), ".", $C793)</f>
        <v>#N/A</v>
      </c>
      <c r="B793" s="8"/>
      <c r="C793" s="35" t="n">
        <f aca="false">COUNTIF(B$2:B793,B793)</f>
        <v>0</v>
      </c>
      <c r="D793" s="8"/>
      <c r="E793" s="8"/>
      <c r="F793" s="8"/>
      <c r="G793" s="8"/>
      <c r="H793" s="8"/>
      <c r="I793" s="8"/>
      <c r="J793" s="8"/>
      <c r="K793" s="8"/>
      <c r="L793" s="8"/>
      <c r="M793" s="38"/>
      <c r="N793" s="37"/>
      <c r="O793" s="8"/>
      <c r="P793" s="8"/>
      <c r="Q793" s="8"/>
      <c r="R793" s="8"/>
      <c r="S793" s="9" t="str">
        <f aca="false">IF(ISNA(VLOOKUP($A793,processing!$A:$B,1,0)), "no", "yes")</f>
        <v>no</v>
      </c>
      <c r="T793" s="9" t="str">
        <f aca="false">IF(ISNA(VLOOKUP($A793,outputs!$A:$B,1,0)), "no", "yes")</f>
        <v>no</v>
      </c>
      <c r="U793" s="9" t="str">
        <f aca="false">IF(ISNA(VLOOKUP($A793,accuracy!$A:$B,1,0)), "no", "yes")</f>
        <v>no</v>
      </c>
      <c r="V793" s="9" t="e">
        <f aca="false" t="array" ref="V793:V793">INDEX(publications!$A$1:$A$1000, MATCH($B793, publications!$B$1:$B$1000, 0))</f>
        <v>#N/A</v>
      </c>
    </row>
    <row r="794" customFormat="false" ht="15" hidden="false" customHeight="false" outlineLevel="0" collapsed="false">
      <c r="A794" s="8" t="e">
        <f aca="false">CONCATENATE(VLOOKUP($B794,publications!$B:$D,3,0), ".", $C794)</f>
        <v>#N/A</v>
      </c>
      <c r="B794" s="8"/>
      <c r="C794" s="35" t="n">
        <f aca="false">COUNTIF(B$2:B794,B794)</f>
        <v>0</v>
      </c>
      <c r="D794" s="8"/>
      <c r="E794" s="8"/>
      <c r="F794" s="8"/>
      <c r="G794" s="8"/>
      <c r="H794" s="8"/>
      <c r="I794" s="8"/>
      <c r="J794" s="8"/>
      <c r="K794" s="8"/>
      <c r="L794" s="8"/>
      <c r="M794" s="38"/>
      <c r="N794" s="37"/>
      <c r="O794" s="8"/>
      <c r="P794" s="8"/>
      <c r="Q794" s="8"/>
      <c r="R794" s="8"/>
      <c r="S794" s="9" t="str">
        <f aca="false">IF(ISNA(VLOOKUP($A794,processing!$A:$B,1,0)), "no", "yes")</f>
        <v>no</v>
      </c>
      <c r="T794" s="9" t="str">
        <f aca="false">IF(ISNA(VLOOKUP($A794,outputs!$A:$B,1,0)), "no", "yes")</f>
        <v>no</v>
      </c>
      <c r="U794" s="9" t="str">
        <f aca="false">IF(ISNA(VLOOKUP($A794,accuracy!$A:$B,1,0)), "no", "yes")</f>
        <v>no</v>
      </c>
      <c r="V794" s="9" t="e">
        <f aca="false" t="array" ref="V794:V794">INDEX(publications!$A$1:$A$1000, MATCH($B794, publications!$B$1:$B$1000, 0))</f>
        <v>#N/A</v>
      </c>
    </row>
    <row r="795" customFormat="false" ht="15" hidden="false" customHeight="false" outlineLevel="0" collapsed="false">
      <c r="A795" s="8" t="e">
        <f aca="false">CONCATENATE(VLOOKUP($B795,publications!$B:$D,3,0), ".", $C795)</f>
        <v>#N/A</v>
      </c>
      <c r="B795" s="8"/>
      <c r="C795" s="35" t="n">
        <f aca="false">COUNTIF(B$2:B795,B795)</f>
        <v>0</v>
      </c>
      <c r="D795" s="8"/>
      <c r="E795" s="8"/>
      <c r="F795" s="8"/>
      <c r="G795" s="8"/>
      <c r="H795" s="8"/>
      <c r="I795" s="8"/>
      <c r="J795" s="8"/>
      <c r="K795" s="8"/>
      <c r="L795" s="8"/>
      <c r="M795" s="38"/>
      <c r="N795" s="37"/>
      <c r="O795" s="8"/>
      <c r="P795" s="8"/>
      <c r="Q795" s="8"/>
      <c r="R795" s="8"/>
      <c r="S795" s="9" t="str">
        <f aca="false">IF(ISNA(VLOOKUP($A795,processing!$A:$B,1,0)), "no", "yes")</f>
        <v>no</v>
      </c>
      <c r="T795" s="9" t="str">
        <f aca="false">IF(ISNA(VLOOKUP($A795,outputs!$A:$B,1,0)), "no", "yes")</f>
        <v>no</v>
      </c>
      <c r="U795" s="9" t="str">
        <f aca="false">IF(ISNA(VLOOKUP($A795,accuracy!$A:$B,1,0)), "no", "yes")</f>
        <v>no</v>
      </c>
      <c r="V795" s="9" t="e">
        <f aca="false" t="array" ref="V795:V795">INDEX(publications!$A$1:$A$1000, MATCH($B795, publications!$B$1:$B$1000, 0))</f>
        <v>#N/A</v>
      </c>
    </row>
    <row r="796" customFormat="false" ht="15" hidden="false" customHeight="false" outlineLevel="0" collapsed="false">
      <c r="A796" s="8" t="e">
        <f aca="false">CONCATENATE(VLOOKUP($B796,publications!$B:$D,3,0), ".", $C796)</f>
        <v>#N/A</v>
      </c>
      <c r="B796" s="8"/>
      <c r="C796" s="35" t="n">
        <f aca="false">COUNTIF(B$2:B796,B796)</f>
        <v>0</v>
      </c>
      <c r="D796" s="8"/>
      <c r="E796" s="8"/>
      <c r="F796" s="8"/>
      <c r="G796" s="8"/>
      <c r="H796" s="8"/>
      <c r="I796" s="8"/>
      <c r="J796" s="8"/>
      <c r="K796" s="8"/>
      <c r="L796" s="8"/>
      <c r="M796" s="38"/>
      <c r="N796" s="37"/>
      <c r="O796" s="8"/>
      <c r="P796" s="8"/>
      <c r="Q796" s="8"/>
      <c r="R796" s="8"/>
      <c r="S796" s="9" t="str">
        <f aca="false">IF(ISNA(VLOOKUP($A796,processing!$A:$B,1,0)), "no", "yes")</f>
        <v>no</v>
      </c>
      <c r="T796" s="9" t="str">
        <f aca="false">IF(ISNA(VLOOKUP($A796,outputs!$A:$B,1,0)), "no", "yes")</f>
        <v>no</v>
      </c>
      <c r="U796" s="9" t="str">
        <f aca="false">IF(ISNA(VLOOKUP($A796,accuracy!$A:$B,1,0)), "no", "yes")</f>
        <v>no</v>
      </c>
      <c r="V796" s="9" t="e">
        <f aca="false" t="array" ref="V796:V796">INDEX(publications!$A$1:$A$1000, MATCH($B796, publications!$B$1:$B$1000, 0))</f>
        <v>#N/A</v>
      </c>
    </row>
    <row r="797" customFormat="false" ht="15" hidden="false" customHeight="false" outlineLevel="0" collapsed="false">
      <c r="A797" s="8" t="e">
        <f aca="false">CONCATENATE(VLOOKUP($B797,publications!$B:$D,3,0), ".", $C797)</f>
        <v>#N/A</v>
      </c>
      <c r="B797" s="8"/>
      <c r="C797" s="35" t="n">
        <f aca="false">COUNTIF(B$2:B797,B797)</f>
        <v>0</v>
      </c>
      <c r="D797" s="8"/>
      <c r="E797" s="8"/>
      <c r="F797" s="8"/>
      <c r="G797" s="8"/>
      <c r="H797" s="8"/>
      <c r="I797" s="8"/>
      <c r="J797" s="8"/>
      <c r="K797" s="8"/>
      <c r="L797" s="8"/>
      <c r="M797" s="38"/>
      <c r="N797" s="37"/>
      <c r="O797" s="8"/>
      <c r="P797" s="8"/>
      <c r="Q797" s="8"/>
      <c r="R797" s="8"/>
      <c r="S797" s="9" t="str">
        <f aca="false">IF(ISNA(VLOOKUP($A797,processing!$A:$B,1,0)), "no", "yes")</f>
        <v>no</v>
      </c>
      <c r="T797" s="9" t="str">
        <f aca="false">IF(ISNA(VLOOKUP($A797,outputs!$A:$B,1,0)), "no", "yes")</f>
        <v>no</v>
      </c>
      <c r="U797" s="9" t="str">
        <f aca="false">IF(ISNA(VLOOKUP($A797,accuracy!$A:$B,1,0)), "no", "yes")</f>
        <v>no</v>
      </c>
      <c r="V797" s="9" t="e">
        <f aca="false" t="array" ref="V797:V797">INDEX(publications!$A$1:$A$1000, MATCH($B797, publications!$B$1:$B$1000, 0))</f>
        <v>#N/A</v>
      </c>
    </row>
    <row r="798" customFormat="false" ht="15" hidden="false" customHeight="false" outlineLevel="0" collapsed="false">
      <c r="A798" s="8" t="e">
        <f aca="false">CONCATENATE(VLOOKUP($B798,publications!$B:$D,3,0), ".", $C798)</f>
        <v>#N/A</v>
      </c>
      <c r="B798" s="8"/>
      <c r="C798" s="35" t="n">
        <f aca="false">COUNTIF(B$2:B798,B798)</f>
        <v>0</v>
      </c>
      <c r="D798" s="8"/>
      <c r="E798" s="8"/>
      <c r="F798" s="8"/>
      <c r="G798" s="8"/>
      <c r="H798" s="8"/>
      <c r="I798" s="8"/>
      <c r="J798" s="8"/>
      <c r="K798" s="8"/>
      <c r="L798" s="8"/>
      <c r="M798" s="38"/>
      <c r="N798" s="37"/>
      <c r="O798" s="8"/>
      <c r="P798" s="8"/>
      <c r="Q798" s="8"/>
      <c r="R798" s="8"/>
      <c r="S798" s="9" t="str">
        <f aca="false">IF(ISNA(VLOOKUP($A798,processing!$A:$B,1,0)), "no", "yes")</f>
        <v>no</v>
      </c>
      <c r="T798" s="9" t="str">
        <f aca="false">IF(ISNA(VLOOKUP($A798,outputs!$A:$B,1,0)), "no", "yes")</f>
        <v>no</v>
      </c>
      <c r="U798" s="9" t="str">
        <f aca="false">IF(ISNA(VLOOKUP($A798,accuracy!$A:$B,1,0)), "no", "yes")</f>
        <v>no</v>
      </c>
      <c r="V798" s="9" t="e">
        <f aca="false" t="array" ref="V798:V798">INDEX(publications!$A$1:$A$1000, MATCH($B798, publications!$B$1:$B$1000, 0))</f>
        <v>#N/A</v>
      </c>
    </row>
    <row r="799" customFormat="false" ht="15" hidden="false" customHeight="false" outlineLevel="0" collapsed="false">
      <c r="A799" s="8" t="e">
        <f aca="false">CONCATENATE(VLOOKUP($B799,publications!$B:$D,3,0), ".", $C799)</f>
        <v>#N/A</v>
      </c>
      <c r="B799" s="8"/>
      <c r="C799" s="35" t="n">
        <f aca="false">COUNTIF(B$2:B799,B799)</f>
        <v>0</v>
      </c>
      <c r="D799" s="8"/>
      <c r="E799" s="8"/>
      <c r="F799" s="8"/>
      <c r="G799" s="8"/>
      <c r="H799" s="8"/>
      <c r="I799" s="8"/>
      <c r="J799" s="8"/>
      <c r="K799" s="8"/>
      <c r="L799" s="8"/>
      <c r="M799" s="38"/>
      <c r="N799" s="37"/>
      <c r="O799" s="8"/>
      <c r="P799" s="8"/>
      <c r="Q799" s="8"/>
      <c r="R799" s="8"/>
      <c r="S799" s="9" t="str">
        <f aca="false">IF(ISNA(VLOOKUP($A799,processing!$A:$B,1,0)), "no", "yes")</f>
        <v>no</v>
      </c>
      <c r="T799" s="9" t="str">
        <f aca="false">IF(ISNA(VLOOKUP($A799,outputs!$A:$B,1,0)), "no", "yes")</f>
        <v>no</v>
      </c>
      <c r="U799" s="9" t="str">
        <f aca="false">IF(ISNA(VLOOKUP($A799,accuracy!$A:$B,1,0)), "no", "yes")</f>
        <v>no</v>
      </c>
      <c r="V799" s="9" t="e">
        <f aca="false" t="array" ref="V799:V799">INDEX(publications!$A$1:$A$1000, MATCH($B799, publications!$B$1:$B$1000, 0))</f>
        <v>#N/A</v>
      </c>
    </row>
    <row r="800" customFormat="false" ht="15" hidden="false" customHeight="false" outlineLevel="0" collapsed="false">
      <c r="A800" s="8" t="e">
        <f aca="false">CONCATENATE(VLOOKUP($B800,publications!$B:$D,3,0), ".", $C800)</f>
        <v>#N/A</v>
      </c>
      <c r="B800" s="8"/>
      <c r="C800" s="35" t="n">
        <f aca="false">COUNTIF(B$2:B800,B800)</f>
        <v>0</v>
      </c>
      <c r="D800" s="8"/>
      <c r="E800" s="8"/>
      <c r="F800" s="8"/>
      <c r="G800" s="8"/>
      <c r="H800" s="8"/>
      <c r="I800" s="8"/>
      <c r="J800" s="8"/>
      <c r="K800" s="8"/>
      <c r="L800" s="8"/>
      <c r="M800" s="38"/>
      <c r="N800" s="37"/>
      <c r="O800" s="8"/>
      <c r="P800" s="8"/>
      <c r="Q800" s="8"/>
      <c r="R800" s="8"/>
      <c r="S800" s="9" t="str">
        <f aca="false">IF(ISNA(VLOOKUP($A800,processing!$A:$B,1,0)), "no", "yes")</f>
        <v>no</v>
      </c>
      <c r="T800" s="9" t="str">
        <f aca="false">IF(ISNA(VLOOKUP($A800,outputs!$A:$B,1,0)), "no", "yes")</f>
        <v>no</v>
      </c>
      <c r="U800" s="9" t="str">
        <f aca="false">IF(ISNA(VLOOKUP($A800,accuracy!$A:$B,1,0)), "no", "yes")</f>
        <v>no</v>
      </c>
      <c r="V800" s="9" t="e">
        <f aca="false" t="array" ref="V800:V800">INDEX(publications!$A$1:$A$1000, MATCH($B800, publications!$B$1:$B$1000, 0))</f>
        <v>#N/A</v>
      </c>
    </row>
    <row r="801" customFormat="false" ht="15" hidden="false" customHeight="false" outlineLevel="0" collapsed="false">
      <c r="A801" s="8" t="e">
        <f aca="false">CONCATENATE(VLOOKUP($B801,publications!$B:$D,3,0), ".", $C801)</f>
        <v>#N/A</v>
      </c>
      <c r="B801" s="8"/>
      <c r="C801" s="35" t="n">
        <f aca="false">COUNTIF(B$2:B801,B801)</f>
        <v>0</v>
      </c>
      <c r="D801" s="8"/>
      <c r="E801" s="8"/>
      <c r="F801" s="8"/>
      <c r="G801" s="8"/>
      <c r="H801" s="8"/>
      <c r="I801" s="8"/>
      <c r="J801" s="8"/>
      <c r="K801" s="8"/>
      <c r="L801" s="8"/>
      <c r="M801" s="38"/>
      <c r="N801" s="37"/>
      <c r="O801" s="8"/>
      <c r="P801" s="8"/>
      <c r="Q801" s="8"/>
      <c r="R801" s="8"/>
      <c r="S801" s="9" t="str">
        <f aca="false">IF(ISNA(VLOOKUP($A801,processing!$A:$B,1,0)), "no", "yes")</f>
        <v>no</v>
      </c>
      <c r="T801" s="9" t="str">
        <f aca="false">IF(ISNA(VLOOKUP($A801,outputs!$A:$B,1,0)), "no", "yes")</f>
        <v>no</v>
      </c>
      <c r="U801" s="9" t="str">
        <f aca="false">IF(ISNA(VLOOKUP($A801,accuracy!$A:$B,1,0)), "no", "yes")</f>
        <v>no</v>
      </c>
      <c r="V801" s="9" t="e">
        <f aca="false" t="array" ref="V801:V801">INDEX(publications!$A$1:$A$1000, MATCH($B801, publications!$B$1:$B$1000, 0))</f>
        <v>#N/A</v>
      </c>
    </row>
    <row r="802" customFormat="false" ht="15" hidden="false" customHeight="false" outlineLevel="0" collapsed="false">
      <c r="A802" s="8" t="e">
        <f aca="false">CONCATENATE(VLOOKUP($B802,publications!$B:$D,3,0), ".", $C802)</f>
        <v>#N/A</v>
      </c>
      <c r="B802" s="8"/>
      <c r="C802" s="35" t="n">
        <f aca="false">COUNTIF(B$2:B802,B802)</f>
        <v>0</v>
      </c>
      <c r="D802" s="8"/>
      <c r="E802" s="8"/>
      <c r="F802" s="8"/>
      <c r="G802" s="8"/>
      <c r="H802" s="8"/>
      <c r="I802" s="8"/>
      <c r="J802" s="8"/>
      <c r="K802" s="8"/>
      <c r="L802" s="8"/>
      <c r="M802" s="38"/>
      <c r="N802" s="37"/>
      <c r="O802" s="8"/>
      <c r="P802" s="8"/>
      <c r="Q802" s="8"/>
      <c r="R802" s="8"/>
      <c r="S802" s="9" t="str">
        <f aca="false">IF(ISNA(VLOOKUP($A802,processing!$A:$B,1,0)), "no", "yes")</f>
        <v>no</v>
      </c>
      <c r="T802" s="9" t="str">
        <f aca="false">IF(ISNA(VLOOKUP($A802,outputs!$A:$B,1,0)), "no", "yes")</f>
        <v>no</v>
      </c>
      <c r="U802" s="9" t="str">
        <f aca="false">IF(ISNA(VLOOKUP($A802,accuracy!$A:$B,1,0)), "no", "yes")</f>
        <v>no</v>
      </c>
      <c r="V802" s="9" t="e">
        <f aca="false" t="array" ref="V802:V802">INDEX(publications!$A$1:$A$1000, MATCH($B802, publications!$B$1:$B$1000, 0))</f>
        <v>#N/A</v>
      </c>
    </row>
    <row r="803" customFormat="false" ht="15" hidden="false" customHeight="false" outlineLevel="0" collapsed="false">
      <c r="A803" s="8" t="e">
        <f aca="false">CONCATENATE(VLOOKUP($B803,publications!$B:$D,3,0), ".", $C803)</f>
        <v>#N/A</v>
      </c>
      <c r="B803" s="8"/>
      <c r="C803" s="35" t="n">
        <f aca="false">COUNTIF(B$2:B803,B803)</f>
        <v>0</v>
      </c>
      <c r="D803" s="8"/>
      <c r="E803" s="8"/>
      <c r="F803" s="8"/>
      <c r="G803" s="8"/>
      <c r="H803" s="8"/>
      <c r="I803" s="8"/>
      <c r="J803" s="8"/>
      <c r="K803" s="8"/>
      <c r="L803" s="8"/>
      <c r="M803" s="38"/>
      <c r="N803" s="37"/>
      <c r="O803" s="8"/>
      <c r="P803" s="8"/>
      <c r="Q803" s="8"/>
      <c r="R803" s="8"/>
      <c r="S803" s="9" t="str">
        <f aca="false">IF(ISNA(VLOOKUP($A803,processing!$A:$B,1,0)), "no", "yes")</f>
        <v>no</v>
      </c>
      <c r="T803" s="9" t="str">
        <f aca="false">IF(ISNA(VLOOKUP($A803,outputs!$A:$B,1,0)), "no", "yes")</f>
        <v>no</v>
      </c>
      <c r="U803" s="9" t="str">
        <f aca="false">IF(ISNA(VLOOKUP($A803,accuracy!$A:$B,1,0)), "no", "yes")</f>
        <v>no</v>
      </c>
      <c r="V803" s="9" t="e">
        <f aca="false" t="array" ref="V803:V803">INDEX(publications!$A$1:$A$1000, MATCH($B803, publications!$B$1:$B$1000, 0))</f>
        <v>#N/A</v>
      </c>
    </row>
    <row r="804" customFormat="false" ht="15" hidden="false" customHeight="false" outlineLevel="0" collapsed="false">
      <c r="A804" s="8" t="e">
        <f aca="false">CONCATENATE(VLOOKUP($B804,publications!$B:$D,3,0), ".", $C804)</f>
        <v>#N/A</v>
      </c>
      <c r="B804" s="8"/>
      <c r="C804" s="35" t="n">
        <f aca="false">COUNTIF(B$2:B804,B804)</f>
        <v>0</v>
      </c>
      <c r="D804" s="8"/>
      <c r="E804" s="8"/>
      <c r="F804" s="8"/>
      <c r="G804" s="8"/>
      <c r="H804" s="8"/>
      <c r="I804" s="8"/>
      <c r="J804" s="8"/>
      <c r="K804" s="8"/>
      <c r="L804" s="8"/>
      <c r="M804" s="38"/>
      <c r="N804" s="37"/>
      <c r="O804" s="8"/>
      <c r="P804" s="8"/>
      <c r="Q804" s="8"/>
      <c r="R804" s="8"/>
      <c r="S804" s="9" t="str">
        <f aca="false">IF(ISNA(VLOOKUP($A804,processing!$A:$B,1,0)), "no", "yes")</f>
        <v>no</v>
      </c>
      <c r="T804" s="9" t="str">
        <f aca="false">IF(ISNA(VLOOKUP($A804,outputs!$A:$B,1,0)), "no", "yes")</f>
        <v>no</v>
      </c>
      <c r="U804" s="9" t="str">
        <f aca="false">IF(ISNA(VLOOKUP($A804,accuracy!$A:$B,1,0)), "no", "yes")</f>
        <v>no</v>
      </c>
      <c r="V804" s="9" t="e">
        <f aca="false" t="array" ref="V804:V804">INDEX(publications!$A$1:$A$1000, MATCH($B804, publications!$B$1:$B$1000, 0))</f>
        <v>#N/A</v>
      </c>
    </row>
    <row r="805" customFormat="false" ht="15" hidden="false" customHeight="false" outlineLevel="0" collapsed="false">
      <c r="A805" s="8" t="e">
        <f aca="false">CONCATENATE(VLOOKUP($B805,publications!$B:$D,3,0), ".", $C805)</f>
        <v>#N/A</v>
      </c>
      <c r="B805" s="8"/>
      <c r="C805" s="35" t="n">
        <f aca="false">COUNTIF(B$2:B805,B805)</f>
        <v>0</v>
      </c>
      <c r="D805" s="8"/>
      <c r="E805" s="8"/>
      <c r="F805" s="8"/>
      <c r="G805" s="8"/>
      <c r="H805" s="8"/>
      <c r="I805" s="8"/>
      <c r="J805" s="8"/>
      <c r="K805" s="8"/>
      <c r="L805" s="8"/>
      <c r="M805" s="38"/>
      <c r="N805" s="37"/>
      <c r="O805" s="8"/>
      <c r="P805" s="8"/>
      <c r="Q805" s="8"/>
      <c r="R805" s="8"/>
      <c r="S805" s="9" t="str">
        <f aca="false">IF(ISNA(VLOOKUP($A805,processing!$A:$B,1,0)), "no", "yes")</f>
        <v>no</v>
      </c>
      <c r="T805" s="9" t="str">
        <f aca="false">IF(ISNA(VLOOKUP($A805,outputs!$A:$B,1,0)), "no", "yes")</f>
        <v>no</v>
      </c>
      <c r="U805" s="9" t="str">
        <f aca="false">IF(ISNA(VLOOKUP($A805,accuracy!$A:$B,1,0)), "no", "yes")</f>
        <v>no</v>
      </c>
      <c r="V805" s="9" t="e">
        <f aca="false" t="array" ref="V805:V805">INDEX(publications!$A$1:$A$1000, MATCH($B805, publications!$B$1:$B$1000, 0))</f>
        <v>#N/A</v>
      </c>
    </row>
    <row r="806" customFormat="false" ht="15" hidden="false" customHeight="false" outlineLevel="0" collapsed="false">
      <c r="A806" s="8" t="e">
        <f aca="false">CONCATENATE(VLOOKUP($B806,publications!$B:$D,3,0), ".", $C806)</f>
        <v>#N/A</v>
      </c>
      <c r="B806" s="8"/>
      <c r="C806" s="35" t="n">
        <f aca="false">COUNTIF(B$2:B806,B806)</f>
        <v>0</v>
      </c>
      <c r="D806" s="8"/>
      <c r="E806" s="8"/>
      <c r="F806" s="8"/>
      <c r="G806" s="8"/>
      <c r="H806" s="8"/>
      <c r="I806" s="8"/>
      <c r="J806" s="8"/>
      <c r="K806" s="8"/>
      <c r="L806" s="8"/>
      <c r="M806" s="38"/>
      <c r="N806" s="37"/>
      <c r="O806" s="8"/>
      <c r="P806" s="8"/>
      <c r="Q806" s="8"/>
      <c r="R806" s="8"/>
      <c r="S806" s="9" t="str">
        <f aca="false">IF(ISNA(VLOOKUP($A806,processing!$A:$B,1,0)), "no", "yes")</f>
        <v>no</v>
      </c>
      <c r="T806" s="9" t="str">
        <f aca="false">IF(ISNA(VLOOKUP($A806,outputs!$A:$B,1,0)), "no", "yes")</f>
        <v>no</v>
      </c>
      <c r="U806" s="9" t="str">
        <f aca="false">IF(ISNA(VLOOKUP($A806,accuracy!$A:$B,1,0)), "no", "yes")</f>
        <v>no</v>
      </c>
      <c r="V806" s="9" t="e">
        <f aca="false" t="array" ref="V806:V806">INDEX(publications!$A$1:$A$1000, MATCH($B806, publications!$B$1:$B$1000, 0))</f>
        <v>#N/A</v>
      </c>
    </row>
    <row r="807" customFormat="false" ht="15" hidden="false" customHeight="false" outlineLevel="0" collapsed="false">
      <c r="A807" s="8" t="e">
        <f aca="false">CONCATENATE(VLOOKUP($B807,publications!$B:$D,3,0), ".", $C807)</f>
        <v>#N/A</v>
      </c>
      <c r="B807" s="8"/>
      <c r="C807" s="35" t="n">
        <f aca="false">COUNTIF(B$2:B807,B807)</f>
        <v>0</v>
      </c>
      <c r="D807" s="8"/>
      <c r="E807" s="8"/>
      <c r="F807" s="8"/>
      <c r="G807" s="8"/>
      <c r="H807" s="8"/>
      <c r="I807" s="8"/>
      <c r="J807" s="8"/>
      <c r="K807" s="8"/>
      <c r="L807" s="8"/>
      <c r="M807" s="38"/>
      <c r="N807" s="37"/>
      <c r="O807" s="8"/>
      <c r="P807" s="8"/>
      <c r="Q807" s="8"/>
      <c r="R807" s="8"/>
      <c r="S807" s="9" t="str">
        <f aca="false">IF(ISNA(VLOOKUP($A807,processing!$A:$B,1,0)), "no", "yes")</f>
        <v>no</v>
      </c>
      <c r="T807" s="9" t="str">
        <f aca="false">IF(ISNA(VLOOKUP($A807,outputs!$A:$B,1,0)), "no", "yes")</f>
        <v>no</v>
      </c>
      <c r="U807" s="9" t="str">
        <f aca="false">IF(ISNA(VLOOKUP($A807,accuracy!$A:$B,1,0)), "no", "yes")</f>
        <v>no</v>
      </c>
      <c r="V807" s="9" t="e">
        <f aca="false" t="array" ref="V807:V807">INDEX(publications!$A$1:$A$1000, MATCH($B807, publications!$B$1:$B$1000, 0))</f>
        <v>#N/A</v>
      </c>
    </row>
    <row r="808" customFormat="false" ht="15" hidden="false" customHeight="false" outlineLevel="0" collapsed="false">
      <c r="A808" s="8" t="e">
        <f aca="false">CONCATENATE(VLOOKUP($B808,publications!$B:$D,3,0), ".", $C808)</f>
        <v>#N/A</v>
      </c>
      <c r="B808" s="8"/>
      <c r="C808" s="35" t="n">
        <f aca="false">COUNTIF(B$2:B808,B808)</f>
        <v>0</v>
      </c>
      <c r="D808" s="8"/>
      <c r="E808" s="8"/>
      <c r="F808" s="8"/>
      <c r="G808" s="8"/>
      <c r="H808" s="8"/>
      <c r="I808" s="8"/>
      <c r="J808" s="8"/>
      <c r="K808" s="8"/>
      <c r="L808" s="8"/>
      <c r="M808" s="38"/>
      <c r="N808" s="37"/>
      <c r="O808" s="8"/>
      <c r="P808" s="8"/>
      <c r="Q808" s="8"/>
      <c r="R808" s="8"/>
      <c r="S808" s="9" t="str">
        <f aca="false">IF(ISNA(VLOOKUP($A808,processing!$A:$B,1,0)), "no", "yes")</f>
        <v>no</v>
      </c>
      <c r="T808" s="9" t="str">
        <f aca="false">IF(ISNA(VLOOKUP($A808,outputs!$A:$B,1,0)), "no", "yes")</f>
        <v>no</v>
      </c>
      <c r="U808" s="9" t="str">
        <f aca="false">IF(ISNA(VLOOKUP($A808,accuracy!$A:$B,1,0)), "no", "yes")</f>
        <v>no</v>
      </c>
      <c r="V808" s="9" t="e">
        <f aca="false" t="array" ref="V808:V808">INDEX(publications!$A$1:$A$1000, MATCH($B808, publications!$B$1:$B$1000, 0))</f>
        <v>#N/A</v>
      </c>
    </row>
    <row r="809" customFormat="false" ht="15" hidden="false" customHeight="false" outlineLevel="0" collapsed="false">
      <c r="A809" s="8" t="e">
        <f aca="false">CONCATENATE(VLOOKUP($B809,publications!$B:$D,3,0), ".", $C809)</f>
        <v>#N/A</v>
      </c>
      <c r="B809" s="8"/>
      <c r="C809" s="35" t="n">
        <f aca="false">COUNTIF(B$2:B809,B809)</f>
        <v>0</v>
      </c>
      <c r="D809" s="8"/>
      <c r="E809" s="8"/>
      <c r="F809" s="8"/>
      <c r="G809" s="8"/>
      <c r="H809" s="8"/>
      <c r="I809" s="8"/>
      <c r="J809" s="8"/>
      <c r="K809" s="8"/>
      <c r="L809" s="8"/>
      <c r="M809" s="38"/>
      <c r="N809" s="37"/>
      <c r="O809" s="8"/>
      <c r="P809" s="8"/>
      <c r="Q809" s="8"/>
      <c r="R809" s="8"/>
      <c r="S809" s="9" t="str">
        <f aca="false">IF(ISNA(VLOOKUP($A809,processing!$A:$B,1,0)), "no", "yes")</f>
        <v>no</v>
      </c>
      <c r="T809" s="9" t="str">
        <f aca="false">IF(ISNA(VLOOKUP($A809,outputs!$A:$B,1,0)), "no", "yes")</f>
        <v>no</v>
      </c>
      <c r="U809" s="9" t="str">
        <f aca="false">IF(ISNA(VLOOKUP($A809,accuracy!$A:$B,1,0)), "no", "yes")</f>
        <v>no</v>
      </c>
      <c r="V809" s="9" t="e">
        <f aca="false" t="array" ref="V809:V809">INDEX(publications!$A$1:$A$1000, MATCH($B809, publications!$B$1:$B$1000, 0))</f>
        <v>#N/A</v>
      </c>
    </row>
    <row r="810" customFormat="false" ht="15" hidden="false" customHeight="false" outlineLevel="0" collapsed="false">
      <c r="A810" s="8" t="e">
        <f aca="false">CONCATENATE(VLOOKUP($B810,publications!$B:$D,3,0), ".", $C810)</f>
        <v>#N/A</v>
      </c>
      <c r="B810" s="8"/>
      <c r="C810" s="35" t="n">
        <f aca="false">COUNTIF(B$2:B810,B810)</f>
        <v>0</v>
      </c>
      <c r="D810" s="8"/>
      <c r="E810" s="8"/>
      <c r="F810" s="8"/>
      <c r="G810" s="8"/>
      <c r="H810" s="8"/>
      <c r="I810" s="8"/>
      <c r="J810" s="8"/>
      <c r="K810" s="8"/>
      <c r="L810" s="8"/>
      <c r="M810" s="38"/>
      <c r="N810" s="37"/>
      <c r="O810" s="8"/>
      <c r="P810" s="8"/>
      <c r="Q810" s="8"/>
      <c r="R810" s="8"/>
      <c r="S810" s="9" t="str">
        <f aca="false">IF(ISNA(VLOOKUP($A810,processing!$A:$B,1,0)), "no", "yes")</f>
        <v>no</v>
      </c>
      <c r="T810" s="9" t="str">
        <f aca="false">IF(ISNA(VLOOKUP($A810,outputs!$A:$B,1,0)), "no", "yes")</f>
        <v>no</v>
      </c>
      <c r="U810" s="9" t="str">
        <f aca="false">IF(ISNA(VLOOKUP($A810,accuracy!$A:$B,1,0)), "no", "yes")</f>
        <v>no</v>
      </c>
      <c r="V810" s="9" t="e">
        <f aca="false" t="array" ref="V810:V810">INDEX(publications!$A$1:$A$1000, MATCH($B810, publications!$B$1:$B$1000, 0))</f>
        <v>#N/A</v>
      </c>
    </row>
    <row r="811" customFormat="false" ht="15" hidden="false" customHeight="false" outlineLevel="0" collapsed="false">
      <c r="A811" s="8" t="e">
        <f aca="false">CONCATENATE(VLOOKUP($B811,publications!$B:$D,3,0), ".", $C811)</f>
        <v>#N/A</v>
      </c>
      <c r="B811" s="8"/>
      <c r="C811" s="35" t="n">
        <f aca="false">COUNTIF(B$2:B811,B811)</f>
        <v>0</v>
      </c>
      <c r="D811" s="8"/>
      <c r="E811" s="8"/>
      <c r="F811" s="8"/>
      <c r="G811" s="8"/>
      <c r="H811" s="8"/>
      <c r="I811" s="8"/>
      <c r="J811" s="8"/>
      <c r="K811" s="8"/>
      <c r="L811" s="8"/>
      <c r="M811" s="38"/>
      <c r="N811" s="37"/>
      <c r="O811" s="8"/>
      <c r="P811" s="8"/>
      <c r="Q811" s="8"/>
      <c r="R811" s="8"/>
      <c r="S811" s="9" t="str">
        <f aca="false">IF(ISNA(VLOOKUP($A811,processing!$A:$B,1,0)), "no", "yes")</f>
        <v>no</v>
      </c>
      <c r="T811" s="9" t="str">
        <f aca="false">IF(ISNA(VLOOKUP($A811,outputs!$A:$B,1,0)), "no", "yes")</f>
        <v>no</v>
      </c>
      <c r="U811" s="9" t="str">
        <f aca="false">IF(ISNA(VLOOKUP($A811,accuracy!$A:$B,1,0)), "no", "yes")</f>
        <v>no</v>
      </c>
      <c r="V811" s="9" t="e">
        <f aca="false" t="array" ref="V811:V811">INDEX(publications!$A$1:$A$1000, MATCH($B811, publications!$B$1:$B$1000, 0))</f>
        <v>#N/A</v>
      </c>
    </row>
    <row r="812" customFormat="false" ht="15" hidden="false" customHeight="false" outlineLevel="0" collapsed="false">
      <c r="A812" s="8" t="e">
        <f aca="false">CONCATENATE(VLOOKUP($B812,publications!$B:$D,3,0), ".", $C812)</f>
        <v>#N/A</v>
      </c>
      <c r="B812" s="8"/>
      <c r="C812" s="35" t="n">
        <f aca="false">COUNTIF(B$2:B812,B812)</f>
        <v>0</v>
      </c>
      <c r="D812" s="8"/>
      <c r="E812" s="8"/>
      <c r="F812" s="8"/>
      <c r="G812" s="8"/>
      <c r="H812" s="8"/>
      <c r="I812" s="8"/>
      <c r="J812" s="8"/>
      <c r="K812" s="8"/>
      <c r="L812" s="8"/>
      <c r="M812" s="38"/>
      <c r="N812" s="37"/>
      <c r="O812" s="8"/>
      <c r="P812" s="8"/>
      <c r="Q812" s="8"/>
      <c r="R812" s="8"/>
      <c r="S812" s="9" t="str">
        <f aca="false">IF(ISNA(VLOOKUP($A812,processing!$A:$B,1,0)), "no", "yes")</f>
        <v>no</v>
      </c>
      <c r="T812" s="9" t="str">
        <f aca="false">IF(ISNA(VLOOKUP($A812,outputs!$A:$B,1,0)), "no", "yes")</f>
        <v>no</v>
      </c>
      <c r="U812" s="9" t="str">
        <f aca="false">IF(ISNA(VLOOKUP($A812,accuracy!$A:$B,1,0)), "no", "yes")</f>
        <v>no</v>
      </c>
      <c r="V812" s="9" t="e">
        <f aca="false" t="array" ref="V812:V812">INDEX(publications!$A$1:$A$1000, MATCH($B812, publications!$B$1:$B$1000, 0))</f>
        <v>#N/A</v>
      </c>
    </row>
    <row r="813" customFormat="false" ht="15" hidden="false" customHeight="false" outlineLevel="0" collapsed="false">
      <c r="A813" s="8" t="e">
        <f aca="false">CONCATENATE(VLOOKUP($B813,publications!$B:$D,3,0), ".", $C813)</f>
        <v>#N/A</v>
      </c>
      <c r="B813" s="8"/>
      <c r="C813" s="35" t="n">
        <f aca="false">COUNTIF(B$2:B813,B813)</f>
        <v>0</v>
      </c>
      <c r="D813" s="8"/>
      <c r="E813" s="8"/>
      <c r="F813" s="8"/>
      <c r="G813" s="8"/>
      <c r="H813" s="8"/>
      <c r="I813" s="8"/>
      <c r="J813" s="8"/>
      <c r="K813" s="8"/>
      <c r="L813" s="8"/>
      <c r="M813" s="38"/>
      <c r="N813" s="37"/>
      <c r="O813" s="8"/>
      <c r="P813" s="8"/>
      <c r="Q813" s="8"/>
      <c r="R813" s="8"/>
      <c r="S813" s="9" t="str">
        <f aca="false">IF(ISNA(VLOOKUP($A813,processing!$A:$B,1,0)), "no", "yes")</f>
        <v>no</v>
      </c>
      <c r="T813" s="9" t="str">
        <f aca="false">IF(ISNA(VLOOKUP($A813,outputs!$A:$B,1,0)), "no", "yes")</f>
        <v>no</v>
      </c>
      <c r="U813" s="9" t="str">
        <f aca="false">IF(ISNA(VLOOKUP($A813,accuracy!$A:$B,1,0)), "no", "yes")</f>
        <v>no</v>
      </c>
      <c r="V813" s="9" t="e">
        <f aca="false" t="array" ref="V813:V813">INDEX(publications!$A$1:$A$1000, MATCH($B813, publications!$B$1:$B$1000, 0))</f>
        <v>#N/A</v>
      </c>
    </row>
    <row r="814" customFormat="false" ht="15" hidden="false" customHeight="false" outlineLevel="0" collapsed="false">
      <c r="A814" s="8" t="e">
        <f aca="false">CONCATENATE(VLOOKUP($B814,publications!$B:$D,3,0), ".", $C814)</f>
        <v>#N/A</v>
      </c>
      <c r="B814" s="8"/>
      <c r="C814" s="35" t="n">
        <f aca="false">COUNTIF(B$2:B814,B814)</f>
        <v>0</v>
      </c>
      <c r="D814" s="8"/>
      <c r="E814" s="8"/>
      <c r="F814" s="8"/>
      <c r="G814" s="8"/>
      <c r="H814" s="8"/>
      <c r="I814" s="8"/>
      <c r="J814" s="8"/>
      <c r="K814" s="8"/>
      <c r="L814" s="8"/>
      <c r="M814" s="38"/>
      <c r="N814" s="37"/>
      <c r="O814" s="8"/>
      <c r="P814" s="8"/>
      <c r="Q814" s="8"/>
      <c r="R814" s="8"/>
      <c r="S814" s="9" t="str">
        <f aca="false">IF(ISNA(VLOOKUP($A814,processing!$A:$B,1,0)), "no", "yes")</f>
        <v>no</v>
      </c>
      <c r="T814" s="9" t="str">
        <f aca="false">IF(ISNA(VLOOKUP($A814,outputs!$A:$B,1,0)), "no", "yes")</f>
        <v>no</v>
      </c>
      <c r="U814" s="9" t="str">
        <f aca="false">IF(ISNA(VLOOKUP($A814,accuracy!$A:$B,1,0)), "no", "yes")</f>
        <v>no</v>
      </c>
      <c r="V814" s="9" t="e">
        <f aca="false" t="array" ref="V814:V814">INDEX(publications!$A$1:$A$1000, MATCH($B814, publications!$B$1:$B$1000, 0))</f>
        <v>#N/A</v>
      </c>
    </row>
    <row r="815" customFormat="false" ht="15" hidden="false" customHeight="false" outlineLevel="0" collapsed="false">
      <c r="A815" s="8" t="e">
        <f aca="false">CONCATENATE(VLOOKUP($B815,publications!$B:$D,3,0), ".", $C815)</f>
        <v>#N/A</v>
      </c>
      <c r="B815" s="8"/>
      <c r="C815" s="35" t="n">
        <f aca="false">COUNTIF(B$2:B815,B815)</f>
        <v>0</v>
      </c>
      <c r="D815" s="8"/>
      <c r="E815" s="8"/>
      <c r="F815" s="8"/>
      <c r="G815" s="8"/>
      <c r="H815" s="8"/>
      <c r="I815" s="8"/>
      <c r="J815" s="8"/>
      <c r="K815" s="8"/>
      <c r="L815" s="8"/>
      <c r="M815" s="38"/>
      <c r="N815" s="37"/>
      <c r="O815" s="8"/>
      <c r="P815" s="8"/>
      <c r="Q815" s="8"/>
      <c r="R815" s="8"/>
      <c r="S815" s="9" t="str">
        <f aca="false">IF(ISNA(VLOOKUP($A815,processing!$A:$B,1,0)), "no", "yes")</f>
        <v>no</v>
      </c>
      <c r="T815" s="9" t="str">
        <f aca="false">IF(ISNA(VLOOKUP($A815,outputs!$A:$B,1,0)), "no", "yes")</f>
        <v>no</v>
      </c>
      <c r="U815" s="9" t="str">
        <f aca="false">IF(ISNA(VLOOKUP($A815,accuracy!$A:$B,1,0)), "no", "yes")</f>
        <v>no</v>
      </c>
      <c r="V815" s="9" t="e">
        <f aca="false" t="array" ref="V815:V815">INDEX(publications!$A$1:$A$1000, MATCH($B815, publications!$B$1:$B$1000, 0))</f>
        <v>#N/A</v>
      </c>
    </row>
    <row r="816" customFormat="false" ht="15" hidden="false" customHeight="false" outlineLevel="0" collapsed="false">
      <c r="A816" s="8" t="e">
        <f aca="false">CONCATENATE(VLOOKUP($B816,publications!$B:$D,3,0), ".", $C816)</f>
        <v>#N/A</v>
      </c>
      <c r="B816" s="8"/>
      <c r="C816" s="35" t="n">
        <f aca="false">COUNTIF(B$2:B816,B816)</f>
        <v>0</v>
      </c>
      <c r="D816" s="8"/>
      <c r="E816" s="8"/>
      <c r="F816" s="8"/>
      <c r="G816" s="8"/>
      <c r="H816" s="8"/>
      <c r="I816" s="8"/>
      <c r="J816" s="8"/>
      <c r="K816" s="8"/>
      <c r="L816" s="8"/>
      <c r="M816" s="38"/>
      <c r="N816" s="37"/>
      <c r="O816" s="8"/>
      <c r="P816" s="8"/>
      <c r="Q816" s="8"/>
      <c r="R816" s="8"/>
      <c r="S816" s="9" t="str">
        <f aca="false">IF(ISNA(VLOOKUP($A816,processing!$A:$B,1,0)), "no", "yes")</f>
        <v>no</v>
      </c>
      <c r="T816" s="9" t="str">
        <f aca="false">IF(ISNA(VLOOKUP($A816,outputs!$A:$B,1,0)), "no", "yes")</f>
        <v>no</v>
      </c>
      <c r="U816" s="9" t="str">
        <f aca="false">IF(ISNA(VLOOKUP($A816,accuracy!$A:$B,1,0)), "no", "yes")</f>
        <v>no</v>
      </c>
      <c r="V816" s="9" t="e">
        <f aca="false" t="array" ref="V816:V816">INDEX(publications!$A$1:$A$1000, MATCH($B816, publications!$B$1:$B$1000, 0))</f>
        <v>#N/A</v>
      </c>
    </row>
    <row r="817" customFormat="false" ht="15" hidden="false" customHeight="false" outlineLevel="0" collapsed="false">
      <c r="A817" s="8" t="e">
        <f aca="false">CONCATENATE(VLOOKUP($B817,publications!$B:$D,3,0), ".", $C817)</f>
        <v>#N/A</v>
      </c>
      <c r="B817" s="8"/>
      <c r="C817" s="35" t="n">
        <f aca="false">COUNTIF(B$2:B817,B817)</f>
        <v>0</v>
      </c>
      <c r="D817" s="8"/>
      <c r="E817" s="8"/>
      <c r="F817" s="8"/>
      <c r="G817" s="8"/>
      <c r="H817" s="8"/>
      <c r="I817" s="8"/>
      <c r="J817" s="8"/>
      <c r="K817" s="8"/>
      <c r="L817" s="8"/>
      <c r="M817" s="38"/>
      <c r="N817" s="37"/>
      <c r="O817" s="8"/>
      <c r="P817" s="8"/>
      <c r="Q817" s="8"/>
      <c r="R817" s="8"/>
      <c r="S817" s="9" t="str">
        <f aca="false">IF(ISNA(VLOOKUP($A817,processing!$A:$B,1,0)), "no", "yes")</f>
        <v>no</v>
      </c>
      <c r="T817" s="9" t="str">
        <f aca="false">IF(ISNA(VLOOKUP($A817,outputs!$A:$B,1,0)), "no", "yes")</f>
        <v>no</v>
      </c>
      <c r="U817" s="9" t="str">
        <f aca="false">IF(ISNA(VLOOKUP($A817,accuracy!$A:$B,1,0)), "no", "yes")</f>
        <v>no</v>
      </c>
      <c r="V817" s="9" t="e">
        <f aca="false" t="array" ref="V817:V817">INDEX(publications!$A$1:$A$1000, MATCH($B817, publications!$B$1:$B$1000, 0))</f>
        <v>#N/A</v>
      </c>
    </row>
    <row r="818" customFormat="false" ht="15" hidden="false" customHeight="false" outlineLevel="0" collapsed="false">
      <c r="A818" s="8" t="e">
        <f aca="false">CONCATENATE(VLOOKUP($B818,publications!$B:$D,3,0), ".", $C818)</f>
        <v>#N/A</v>
      </c>
      <c r="B818" s="8"/>
      <c r="C818" s="35" t="n">
        <f aca="false">COUNTIF(B$2:B818,B818)</f>
        <v>0</v>
      </c>
      <c r="D818" s="8"/>
      <c r="E818" s="8"/>
      <c r="F818" s="8"/>
      <c r="G818" s="8"/>
      <c r="H818" s="8"/>
      <c r="I818" s="8"/>
      <c r="J818" s="8"/>
      <c r="K818" s="8"/>
      <c r="L818" s="8"/>
      <c r="M818" s="38"/>
      <c r="N818" s="37"/>
      <c r="O818" s="8"/>
      <c r="P818" s="8"/>
      <c r="Q818" s="8"/>
      <c r="R818" s="8"/>
      <c r="S818" s="9" t="str">
        <f aca="false">IF(ISNA(VLOOKUP($A818,processing!$A:$B,1,0)), "no", "yes")</f>
        <v>no</v>
      </c>
      <c r="T818" s="9" t="str">
        <f aca="false">IF(ISNA(VLOOKUP($A818,outputs!$A:$B,1,0)), "no", "yes")</f>
        <v>no</v>
      </c>
      <c r="U818" s="9" t="str">
        <f aca="false">IF(ISNA(VLOOKUP($A818,accuracy!$A:$B,1,0)), "no", "yes")</f>
        <v>no</v>
      </c>
      <c r="V818" s="9" t="e">
        <f aca="false" t="array" ref="V818:V818">INDEX(publications!$A$1:$A$1000, MATCH($B818, publications!$B$1:$B$1000, 0))</f>
        <v>#N/A</v>
      </c>
    </row>
    <row r="819" customFormat="false" ht="15" hidden="false" customHeight="false" outlineLevel="0" collapsed="false">
      <c r="A819" s="8" t="e">
        <f aca="false">CONCATENATE(VLOOKUP($B819,publications!$B:$D,3,0), ".", $C819)</f>
        <v>#N/A</v>
      </c>
      <c r="B819" s="8"/>
      <c r="C819" s="35" t="n">
        <f aca="false">COUNTIF(B$2:B819,B819)</f>
        <v>0</v>
      </c>
      <c r="D819" s="8"/>
      <c r="E819" s="8"/>
      <c r="F819" s="8"/>
      <c r="G819" s="8"/>
      <c r="H819" s="8"/>
      <c r="I819" s="8"/>
      <c r="J819" s="8"/>
      <c r="K819" s="8"/>
      <c r="L819" s="8"/>
      <c r="M819" s="38"/>
      <c r="N819" s="37"/>
      <c r="O819" s="8"/>
      <c r="P819" s="8"/>
      <c r="Q819" s="8"/>
      <c r="R819" s="8"/>
      <c r="S819" s="9" t="str">
        <f aca="false">IF(ISNA(VLOOKUP($A819,processing!$A:$B,1,0)), "no", "yes")</f>
        <v>no</v>
      </c>
      <c r="T819" s="9" t="str">
        <f aca="false">IF(ISNA(VLOOKUP($A819,outputs!$A:$B,1,0)), "no", "yes")</f>
        <v>no</v>
      </c>
      <c r="U819" s="9" t="str">
        <f aca="false">IF(ISNA(VLOOKUP($A819,accuracy!$A:$B,1,0)), "no", "yes")</f>
        <v>no</v>
      </c>
      <c r="V819" s="9" t="e">
        <f aca="false" t="array" ref="V819:V819">INDEX(publications!$A$1:$A$1000, MATCH($B819, publications!$B$1:$B$1000, 0))</f>
        <v>#N/A</v>
      </c>
    </row>
    <row r="820" customFormat="false" ht="15" hidden="false" customHeight="false" outlineLevel="0" collapsed="false">
      <c r="A820" s="8" t="e">
        <f aca="false">CONCATENATE(VLOOKUP($B820,publications!$B:$D,3,0), ".", $C820)</f>
        <v>#N/A</v>
      </c>
      <c r="B820" s="8"/>
      <c r="C820" s="35" t="n">
        <f aca="false">COUNTIF(B$2:B820,B820)</f>
        <v>0</v>
      </c>
      <c r="D820" s="8"/>
      <c r="E820" s="8"/>
      <c r="F820" s="8"/>
      <c r="G820" s="8"/>
      <c r="H820" s="8"/>
      <c r="I820" s="8"/>
      <c r="J820" s="8"/>
      <c r="K820" s="8"/>
      <c r="L820" s="8"/>
      <c r="M820" s="38"/>
      <c r="N820" s="37"/>
      <c r="O820" s="8"/>
      <c r="P820" s="8"/>
      <c r="Q820" s="8"/>
      <c r="R820" s="8"/>
      <c r="S820" s="9" t="str">
        <f aca="false">IF(ISNA(VLOOKUP($A820,processing!$A:$B,1,0)), "no", "yes")</f>
        <v>no</v>
      </c>
      <c r="T820" s="9" t="str">
        <f aca="false">IF(ISNA(VLOOKUP($A820,outputs!$A:$B,1,0)), "no", "yes")</f>
        <v>no</v>
      </c>
      <c r="U820" s="9" t="str">
        <f aca="false">IF(ISNA(VLOOKUP($A820,accuracy!$A:$B,1,0)), "no", "yes")</f>
        <v>no</v>
      </c>
      <c r="V820" s="9" t="e">
        <f aca="false" t="array" ref="V820:V820">INDEX(publications!$A$1:$A$1000, MATCH($B820, publications!$B$1:$B$1000, 0))</f>
        <v>#N/A</v>
      </c>
    </row>
    <row r="821" customFormat="false" ht="15" hidden="false" customHeight="false" outlineLevel="0" collapsed="false">
      <c r="A821" s="8" t="e">
        <f aca="false">CONCATENATE(VLOOKUP($B821,publications!$B:$D,3,0), ".", $C821)</f>
        <v>#N/A</v>
      </c>
      <c r="B821" s="8"/>
      <c r="C821" s="35" t="n">
        <f aca="false">COUNTIF(B$2:B821,B821)</f>
        <v>0</v>
      </c>
      <c r="D821" s="8"/>
      <c r="E821" s="8"/>
      <c r="F821" s="8"/>
      <c r="G821" s="8"/>
      <c r="H821" s="8"/>
      <c r="I821" s="8"/>
      <c r="J821" s="8"/>
      <c r="K821" s="8"/>
      <c r="L821" s="8"/>
      <c r="M821" s="38"/>
      <c r="N821" s="37"/>
      <c r="O821" s="8"/>
      <c r="P821" s="8"/>
      <c r="Q821" s="8"/>
      <c r="R821" s="8"/>
      <c r="S821" s="9" t="str">
        <f aca="false">IF(ISNA(VLOOKUP($A821,processing!$A:$B,1,0)), "no", "yes")</f>
        <v>no</v>
      </c>
      <c r="T821" s="9" t="str">
        <f aca="false">IF(ISNA(VLOOKUP($A821,outputs!$A:$B,1,0)), "no", "yes")</f>
        <v>no</v>
      </c>
      <c r="U821" s="9" t="str">
        <f aca="false">IF(ISNA(VLOOKUP($A821,accuracy!$A:$B,1,0)), "no", "yes")</f>
        <v>no</v>
      </c>
      <c r="V821" s="9" t="e">
        <f aca="false" t="array" ref="V821:V821">INDEX(publications!$A$1:$A$1000, MATCH($B821, publications!$B$1:$B$1000, 0))</f>
        <v>#N/A</v>
      </c>
    </row>
    <row r="822" customFormat="false" ht="15" hidden="false" customHeight="false" outlineLevel="0" collapsed="false">
      <c r="A822" s="8" t="e">
        <f aca="false">CONCATENATE(VLOOKUP($B822,publications!$B:$D,3,0), ".", $C822)</f>
        <v>#N/A</v>
      </c>
      <c r="B822" s="8"/>
      <c r="C822" s="35" t="n">
        <f aca="false">COUNTIF(B$2:B822,B822)</f>
        <v>0</v>
      </c>
      <c r="D822" s="8"/>
      <c r="E822" s="8"/>
      <c r="F822" s="8"/>
      <c r="G822" s="8"/>
      <c r="H822" s="8"/>
      <c r="I822" s="8"/>
      <c r="J822" s="8"/>
      <c r="K822" s="8"/>
      <c r="L822" s="8"/>
      <c r="M822" s="38"/>
      <c r="N822" s="37"/>
      <c r="O822" s="8"/>
      <c r="P822" s="8"/>
      <c r="Q822" s="8"/>
      <c r="R822" s="8"/>
      <c r="S822" s="9" t="str">
        <f aca="false">IF(ISNA(VLOOKUP($A822,processing!$A:$B,1,0)), "no", "yes")</f>
        <v>no</v>
      </c>
      <c r="T822" s="9" t="str">
        <f aca="false">IF(ISNA(VLOOKUP($A822,outputs!$A:$B,1,0)), "no", "yes")</f>
        <v>no</v>
      </c>
      <c r="U822" s="9" t="str">
        <f aca="false">IF(ISNA(VLOOKUP($A822,accuracy!$A:$B,1,0)), "no", "yes")</f>
        <v>no</v>
      </c>
      <c r="V822" s="9" t="e">
        <f aca="false" t="array" ref="V822:V822">INDEX(publications!$A$1:$A$1000, MATCH($B822, publications!$B$1:$B$1000, 0))</f>
        <v>#N/A</v>
      </c>
    </row>
    <row r="823" customFormat="false" ht="15" hidden="false" customHeight="false" outlineLevel="0" collapsed="false">
      <c r="A823" s="8" t="e">
        <f aca="false">CONCATENATE(VLOOKUP($B823,publications!$B:$D,3,0), ".", $C823)</f>
        <v>#N/A</v>
      </c>
      <c r="B823" s="8"/>
      <c r="C823" s="35" t="n">
        <f aca="false">COUNTIF(B$2:B823,B823)</f>
        <v>0</v>
      </c>
      <c r="D823" s="8"/>
      <c r="E823" s="8"/>
      <c r="F823" s="8"/>
      <c r="G823" s="8"/>
      <c r="H823" s="8"/>
      <c r="I823" s="8"/>
      <c r="J823" s="8"/>
      <c r="K823" s="8"/>
      <c r="L823" s="8"/>
      <c r="M823" s="38"/>
      <c r="N823" s="37"/>
      <c r="O823" s="8"/>
      <c r="P823" s="8"/>
      <c r="Q823" s="8"/>
      <c r="R823" s="8"/>
      <c r="S823" s="9" t="str">
        <f aca="false">IF(ISNA(VLOOKUP($A823,processing!$A:$B,1,0)), "no", "yes")</f>
        <v>no</v>
      </c>
      <c r="T823" s="9" t="str">
        <f aca="false">IF(ISNA(VLOOKUP($A823,outputs!$A:$B,1,0)), "no", "yes")</f>
        <v>no</v>
      </c>
      <c r="U823" s="9" t="str">
        <f aca="false">IF(ISNA(VLOOKUP($A823,accuracy!$A:$B,1,0)), "no", "yes")</f>
        <v>no</v>
      </c>
      <c r="V823" s="9" t="e">
        <f aca="false" t="array" ref="V823:V823">INDEX(publications!$A$1:$A$1000, MATCH($B823, publications!$B$1:$B$1000, 0))</f>
        <v>#N/A</v>
      </c>
    </row>
    <row r="824" customFormat="false" ht="15" hidden="false" customHeight="false" outlineLevel="0" collapsed="false">
      <c r="A824" s="8" t="e">
        <f aca="false">CONCATENATE(VLOOKUP($B824,publications!$B:$D,3,0), ".", $C824)</f>
        <v>#N/A</v>
      </c>
      <c r="B824" s="8"/>
      <c r="C824" s="35" t="n">
        <f aca="false">COUNTIF(B$2:B824,B824)</f>
        <v>0</v>
      </c>
      <c r="D824" s="8"/>
      <c r="E824" s="8"/>
      <c r="F824" s="8"/>
      <c r="G824" s="8"/>
      <c r="H824" s="8"/>
      <c r="I824" s="8"/>
      <c r="J824" s="8"/>
      <c r="K824" s="8"/>
      <c r="L824" s="8"/>
      <c r="M824" s="38"/>
      <c r="N824" s="37"/>
      <c r="O824" s="8"/>
      <c r="P824" s="8"/>
      <c r="Q824" s="8"/>
      <c r="R824" s="8"/>
      <c r="S824" s="9" t="str">
        <f aca="false">IF(ISNA(VLOOKUP($A824,processing!$A:$B,1,0)), "no", "yes")</f>
        <v>no</v>
      </c>
      <c r="T824" s="9" t="str">
        <f aca="false">IF(ISNA(VLOOKUP($A824,outputs!$A:$B,1,0)), "no", "yes")</f>
        <v>no</v>
      </c>
      <c r="U824" s="9" t="str">
        <f aca="false">IF(ISNA(VLOOKUP($A824,accuracy!$A:$B,1,0)), "no", "yes")</f>
        <v>no</v>
      </c>
      <c r="V824" s="9" t="e">
        <f aca="false" t="array" ref="V824:V824">INDEX(publications!$A$1:$A$1000, MATCH($B824, publications!$B$1:$B$1000, 0))</f>
        <v>#N/A</v>
      </c>
    </row>
    <row r="825" customFormat="false" ht="15" hidden="false" customHeight="false" outlineLevel="0" collapsed="false">
      <c r="A825" s="8" t="e">
        <f aca="false">CONCATENATE(VLOOKUP($B825,publications!$B:$D,3,0), ".", $C825)</f>
        <v>#N/A</v>
      </c>
      <c r="B825" s="8"/>
      <c r="C825" s="35" t="n">
        <f aca="false">COUNTIF(B$2:B825,B825)</f>
        <v>0</v>
      </c>
      <c r="D825" s="8"/>
      <c r="E825" s="8"/>
      <c r="F825" s="8"/>
      <c r="G825" s="8"/>
      <c r="H825" s="8"/>
      <c r="I825" s="8"/>
      <c r="J825" s="8"/>
      <c r="K825" s="8"/>
      <c r="L825" s="8"/>
      <c r="M825" s="38"/>
      <c r="N825" s="37"/>
      <c r="O825" s="8"/>
      <c r="P825" s="8"/>
      <c r="Q825" s="8"/>
      <c r="R825" s="8"/>
      <c r="S825" s="9" t="str">
        <f aca="false">IF(ISNA(VLOOKUP($A825,processing!$A:$B,1,0)), "no", "yes")</f>
        <v>no</v>
      </c>
      <c r="T825" s="9" t="str">
        <f aca="false">IF(ISNA(VLOOKUP($A825,outputs!$A:$B,1,0)), "no", "yes")</f>
        <v>no</v>
      </c>
      <c r="U825" s="9" t="str">
        <f aca="false">IF(ISNA(VLOOKUP($A825,accuracy!$A:$B,1,0)), "no", "yes")</f>
        <v>no</v>
      </c>
      <c r="V825" s="9" t="e">
        <f aca="false" t="array" ref="V825:V825">INDEX(publications!$A$1:$A$1000, MATCH($B825, publications!$B$1:$B$1000, 0))</f>
        <v>#N/A</v>
      </c>
    </row>
    <row r="826" customFormat="false" ht="15" hidden="false" customHeight="false" outlineLevel="0" collapsed="false">
      <c r="A826" s="8" t="e">
        <f aca="false">CONCATENATE(VLOOKUP($B826,publications!$B:$D,3,0), ".", $C826)</f>
        <v>#N/A</v>
      </c>
      <c r="B826" s="8"/>
      <c r="C826" s="35" t="n">
        <f aca="false">COUNTIF(B$2:B826,B826)</f>
        <v>0</v>
      </c>
      <c r="D826" s="8"/>
      <c r="E826" s="8"/>
      <c r="F826" s="8"/>
      <c r="G826" s="8"/>
      <c r="H826" s="8"/>
      <c r="I826" s="8"/>
      <c r="J826" s="8"/>
      <c r="K826" s="8"/>
      <c r="L826" s="8"/>
      <c r="M826" s="38"/>
      <c r="N826" s="37"/>
      <c r="O826" s="8"/>
      <c r="P826" s="8"/>
      <c r="Q826" s="8"/>
      <c r="R826" s="8"/>
      <c r="S826" s="9" t="str">
        <f aca="false">IF(ISNA(VLOOKUP($A826,processing!$A:$B,1,0)), "no", "yes")</f>
        <v>no</v>
      </c>
      <c r="T826" s="9" t="str">
        <f aca="false">IF(ISNA(VLOOKUP($A826,outputs!$A:$B,1,0)), "no", "yes")</f>
        <v>no</v>
      </c>
      <c r="U826" s="9" t="str">
        <f aca="false">IF(ISNA(VLOOKUP($A826,accuracy!$A:$B,1,0)), "no", "yes")</f>
        <v>no</v>
      </c>
      <c r="V826" s="9" t="e">
        <f aca="false" t="array" ref="V826:V826">INDEX(publications!$A$1:$A$1000, MATCH($B826, publications!$B$1:$B$1000, 0))</f>
        <v>#N/A</v>
      </c>
    </row>
    <row r="827" customFormat="false" ht="15" hidden="false" customHeight="false" outlineLevel="0" collapsed="false">
      <c r="A827" s="8" t="e">
        <f aca="false">CONCATENATE(VLOOKUP($B827,publications!$B:$D,3,0), ".", $C827)</f>
        <v>#N/A</v>
      </c>
      <c r="B827" s="8"/>
      <c r="C827" s="35" t="n">
        <f aca="false">COUNTIF(B$2:B827,B827)</f>
        <v>0</v>
      </c>
      <c r="D827" s="8"/>
      <c r="E827" s="8"/>
      <c r="F827" s="8"/>
      <c r="G827" s="8"/>
      <c r="H827" s="8"/>
      <c r="I827" s="8"/>
      <c r="J827" s="8"/>
      <c r="K827" s="8"/>
      <c r="L827" s="8"/>
      <c r="M827" s="38"/>
      <c r="N827" s="37"/>
      <c r="O827" s="8"/>
      <c r="P827" s="8"/>
      <c r="Q827" s="8"/>
      <c r="R827" s="8"/>
      <c r="S827" s="9" t="str">
        <f aca="false">IF(ISNA(VLOOKUP($A827,processing!$A:$B,1,0)), "no", "yes")</f>
        <v>no</v>
      </c>
      <c r="T827" s="9" t="str">
        <f aca="false">IF(ISNA(VLOOKUP($A827,outputs!$A:$B,1,0)), "no", "yes")</f>
        <v>no</v>
      </c>
      <c r="U827" s="9" t="str">
        <f aca="false">IF(ISNA(VLOOKUP($A827,accuracy!$A:$B,1,0)), "no", "yes")</f>
        <v>no</v>
      </c>
      <c r="V827" s="9" t="e">
        <f aca="false" t="array" ref="V827:V827">INDEX(publications!$A$1:$A$1000, MATCH($B827, publications!$B$1:$B$1000, 0))</f>
        <v>#N/A</v>
      </c>
    </row>
    <row r="828" customFormat="false" ht="15" hidden="false" customHeight="false" outlineLevel="0" collapsed="false">
      <c r="A828" s="8" t="e">
        <f aca="false">CONCATENATE(VLOOKUP($B828,publications!$B:$D,3,0), ".", $C828)</f>
        <v>#N/A</v>
      </c>
      <c r="B828" s="8"/>
      <c r="C828" s="35" t="n">
        <f aca="false">COUNTIF(B$2:B828,B828)</f>
        <v>0</v>
      </c>
      <c r="D828" s="8"/>
      <c r="E828" s="8"/>
      <c r="F828" s="8"/>
      <c r="G828" s="8"/>
      <c r="H828" s="8"/>
      <c r="I828" s="8"/>
      <c r="J828" s="8"/>
      <c r="K828" s="8"/>
      <c r="L828" s="8"/>
      <c r="M828" s="38"/>
      <c r="N828" s="37"/>
      <c r="O828" s="8"/>
      <c r="P828" s="8"/>
      <c r="Q828" s="8"/>
      <c r="R828" s="8"/>
      <c r="S828" s="9" t="str">
        <f aca="false">IF(ISNA(VLOOKUP($A828,processing!$A:$B,1,0)), "no", "yes")</f>
        <v>no</v>
      </c>
      <c r="T828" s="9" t="str">
        <f aca="false">IF(ISNA(VLOOKUP($A828,outputs!$A:$B,1,0)), "no", "yes")</f>
        <v>no</v>
      </c>
      <c r="U828" s="9" t="str">
        <f aca="false">IF(ISNA(VLOOKUP($A828,accuracy!$A:$B,1,0)), "no", "yes")</f>
        <v>no</v>
      </c>
      <c r="V828" s="9" t="e">
        <f aca="false" t="array" ref="V828:V828">INDEX(publications!$A$1:$A$1000, MATCH($B828, publications!$B$1:$B$1000, 0))</f>
        <v>#N/A</v>
      </c>
    </row>
    <row r="829" customFormat="false" ht="15" hidden="false" customHeight="false" outlineLevel="0" collapsed="false">
      <c r="A829" s="8" t="e">
        <f aca="false">CONCATENATE(VLOOKUP($B829,publications!$B:$D,3,0), ".", $C829)</f>
        <v>#N/A</v>
      </c>
      <c r="B829" s="8"/>
      <c r="C829" s="35" t="n">
        <f aca="false">COUNTIF(B$2:B829,B829)</f>
        <v>0</v>
      </c>
      <c r="D829" s="8"/>
      <c r="E829" s="8"/>
      <c r="F829" s="8"/>
      <c r="G829" s="8"/>
      <c r="H829" s="8"/>
      <c r="I829" s="8"/>
      <c r="J829" s="8"/>
      <c r="K829" s="8"/>
      <c r="L829" s="8"/>
      <c r="M829" s="38"/>
      <c r="N829" s="37"/>
      <c r="O829" s="8"/>
      <c r="P829" s="8"/>
      <c r="Q829" s="8"/>
      <c r="R829" s="8"/>
      <c r="S829" s="9" t="str">
        <f aca="false">IF(ISNA(VLOOKUP($A829,processing!$A:$B,1,0)), "no", "yes")</f>
        <v>no</v>
      </c>
      <c r="T829" s="9" t="str">
        <f aca="false">IF(ISNA(VLOOKUP($A829,outputs!$A:$B,1,0)), "no", "yes")</f>
        <v>no</v>
      </c>
      <c r="U829" s="9" t="str">
        <f aca="false">IF(ISNA(VLOOKUP($A829,accuracy!$A:$B,1,0)), "no", "yes")</f>
        <v>no</v>
      </c>
      <c r="V829" s="9" t="e">
        <f aca="false" t="array" ref="V829:V829">INDEX(publications!$A$1:$A$1000, MATCH($B829, publications!$B$1:$B$1000, 0))</f>
        <v>#N/A</v>
      </c>
    </row>
    <row r="830" customFormat="false" ht="15" hidden="false" customHeight="false" outlineLevel="0" collapsed="false">
      <c r="A830" s="8" t="e">
        <f aca="false">CONCATENATE(VLOOKUP($B830,publications!$B:$D,3,0), ".", $C830)</f>
        <v>#N/A</v>
      </c>
      <c r="B830" s="8"/>
      <c r="C830" s="35" t="n">
        <f aca="false">COUNTIF(B$2:B830,B830)</f>
        <v>0</v>
      </c>
      <c r="D830" s="8"/>
      <c r="E830" s="8"/>
      <c r="F830" s="8"/>
      <c r="G830" s="8"/>
      <c r="H830" s="8"/>
      <c r="I830" s="8"/>
      <c r="J830" s="8"/>
      <c r="K830" s="8"/>
      <c r="L830" s="8"/>
      <c r="M830" s="38"/>
      <c r="N830" s="37"/>
      <c r="O830" s="8"/>
      <c r="P830" s="8"/>
      <c r="Q830" s="8"/>
      <c r="R830" s="8"/>
      <c r="S830" s="9" t="str">
        <f aca="false">IF(ISNA(VLOOKUP($A830,processing!$A:$B,1,0)), "no", "yes")</f>
        <v>no</v>
      </c>
      <c r="T830" s="9" t="str">
        <f aca="false">IF(ISNA(VLOOKUP($A830,outputs!$A:$B,1,0)), "no", "yes")</f>
        <v>no</v>
      </c>
      <c r="U830" s="9" t="str">
        <f aca="false">IF(ISNA(VLOOKUP($A830,accuracy!$A:$B,1,0)), "no", "yes")</f>
        <v>no</v>
      </c>
      <c r="V830" s="9" t="e">
        <f aca="false" t="array" ref="V830:V830">INDEX(publications!$A$1:$A$1000, MATCH($B830, publications!$B$1:$B$1000, 0))</f>
        <v>#N/A</v>
      </c>
    </row>
    <row r="831" customFormat="false" ht="15" hidden="false" customHeight="false" outlineLevel="0" collapsed="false">
      <c r="A831" s="8" t="e">
        <f aca="false">CONCATENATE(VLOOKUP($B831,publications!$B:$D,3,0), ".", $C831)</f>
        <v>#N/A</v>
      </c>
      <c r="B831" s="8"/>
      <c r="C831" s="35" t="n">
        <f aca="false">COUNTIF(B$2:B831,B831)</f>
        <v>0</v>
      </c>
      <c r="D831" s="8"/>
      <c r="E831" s="8"/>
      <c r="F831" s="8"/>
      <c r="G831" s="8"/>
      <c r="H831" s="8"/>
      <c r="I831" s="8"/>
      <c r="J831" s="8"/>
      <c r="K831" s="8"/>
      <c r="L831" s="8"/>
      <c r="M831" s="38"/>
      <c r="N831" s="37"/>
      <c r="O831" s="8"/>
      <c r="P831" s="8"/>
      <c r="Q831" s="8"/>
      <c r="R831" s="8"/>
      <c r="S831" s="9" t="str">
        <f aca="false">IF(ISNA(VLOOKUP($A831,processing!$A:$B,1,0)), "no", "yes")</f>
        <v>no</v>
      </c>
      <c r="T831" s="9" t="str">
        <f aca="false">IF(ISNA(VLOOKUP($A831,outputs!$A:$B,1,0)), "no", "yes")</f>
        <v>no</v>
      </c>
      <c r="U831" s="9" t="str">
        <f aca="false">IF(ISNA(VLOOKUP($A831,accuracy!$A:$B,1,0)), "no", "yes")</f>
        <v>no</v>
      </c>
      <c r="V831" s="9" t="e">
        <f aca="false" t="array" ref="V831:V831">INDEX(publications!$A$1:$A$1000, MATCH($B831, publications!$B$1:$B$1000, 0))</f>
        <v>#N/A</v>
      </c>
    </row>
    <row r="832" customFormat="false" ht="15" hidden="false" customHeight="false" outlineLevel="0" collapsed="false">
      <c r="A832" s="8" t="e">
        <f aca="false">CONCATENATE(VLOOKUP($B832,publications!$B:$D,3,0), ".", $C832)</f>
        <v>#N/A</v>
      </c>
      <c r="B832" s="8"/>
      <c r="C832" s="35" t="n">
        <f aca="false">COUNTIF(B$2:B832,B832)</f>
        <v>0</v>
      </c>
      <c r="D832" s="8"/>
      <c r="E832" s="8"/>
      <c r="F832" s="8"/>
      <c r="G832" s="8"/>
      <c r="H832" s="8"/>
      <c r="I832" s="8"/>
      <c r="J832" s="8"/>
      <c r="K832" s="8"/>
      <c r="L832" s="8"/>
      <c r="M832" s="38"/>
      <c r="N832" s="37"/>
      <c r="O832" s="8"/>
      <c r="P832" s="8"/>
      <c r="Q832" s="8"/>
      <c r="R832" s="8"/>
      <c r="S832" s="9" t="str">
        <f aca="false">IF(ISNA(VLOOKUP($A832,processing!$A:$B,1,0)), "no", "yes")</f>
        <v>no</v>
      </c>
      <c r="T832" s="9" t="str">
        <f aca="false">IF(ISNA(VLOOKUP($A832,outputs!$A:$B,1,0)), "no", "yes")</f>
        <v>no</v>
      </c>
      <c r="U832" s="9" t="str">
        <f aca="false">IF(ISNA(VLOOKUP($A832,accuracy!$A:$B,1,0)), "no", "yes")</f>
        <v>no</v>
      </c>
      <c r="V832" s="9" t="e">
        <f aca="false" t="array" ref="V832:V832">INDEX(publications!$A$1:$A$1000, MATCH($B832, publications!$B$1:$B$1000, 0))</f>
        <v>#N/A</v>
      </c>
    </row>
    <row r="833" customFormat="false" ht="15" hidden="false" customHeight="false" outlineLevel="0" collapsed="false">
      <c r="A833" s="8" t="e">
        <f aca="false">CONCATENATE(VLOOKUP($B833,publications!$B:$D,3,0), ".", $C833)</f>
        <v>#N/A</v>
      </c>
      <c r="B833" s="8"/>
      <c r="C833" s="35" t="n">
        <f aca="false">COUNTIF(B$2:B833,B833)</f>
        <v>0</v>
      </c>
      <c r="D833" s="8"/>
      <c r="E833" s="8"/>
      <c r="F833" s="8"/>
      <c r="G833" s="8"/>
      <c r="H833" s="8"/>
      <c r="I833" s="8"/>
      <c r="J833" s="8"/>
      <c r="K833" s="8"/>
      <c r="L833" s="8"/>
      <c r="M833" s="38"/>
      <c r="N833" s="37"/>
      <c r="O833" s="8"/>
      <c r="P833" s="8"/>
      <c r="Q833" s="8"/>
      <c r="R833" s="8"/>
      <c r="S833" s="9" t="str">
        <f aca="false">IF(ISNA(VLOOKUP($A833,processing!$A:$B,1,0)), "no", "yes")</f>
        <v>no</v>
      </c>
      <c r="T833" s="9" t="str">
        <f aca="false">IF(ISNA(VLOOKUP($A833,outputs!$A:$B,1,0)), "no", "yes")</f>
        <v>no</v>
      </c>
      <c r="U833" s="9" t="str">
        <f aca="false">IF(ISNA(VLOOKUP($A833,accuracy!$A:$B,1,0)), "no", "yes")</f>
        <v>no</v>
      </c>
      <c r="V833" s="9" t="e">
        <f aca="false" t="array" ref="V833:V833">INDEX(publications!$A$1:$A$1000, MATCH($B833, publications!$B$1:$B$1000, 0))</f>
        <v>#N/A</v>
      </c>
    </row>
    <row r="834" customFormat="false" ht="15" hidden="false" customHeight="false" outlineLevel="0" collapsed="false">
      <c r="A834" s="8" t="e">
        <f aca="false">CONCATENATE(VLOOKUP($B834,publications!$B:$D,3,0), ".", $C834)</f>
        <v>#N/A</v>
      </c>
      <c r="B834" s="8"/>
      <c r="C834" s="35" t="n">
        <f aca="false">COUNTIF(B$2:B834,B834)</f>
        <v>0</v>
      </c>
      <c r="D834" s="8"/>
      <c r="E834" s="8"/>
      <c r="F834" s="8"/>
      <c r="G834" s="8"/>
      <c r="H834" s="8"/>
      <c r="I834" s="8"/>
      <c r="J834" s="8"/>
      <c r="K834" s="8"/>
      <c r="L834" s="8"/>
      <c r="M834" s="38"/>
      <c r="N834" s="37"/>
      <c r="O834" s="8"/>
      <c r="P834" s="8"/>
      <c r="Q834" s="8"/>
      <c r="R834" s="8"/>
      <c r="S834" s="9" t="str">
        <f aca="false">IF(ISNA(VLOOKUP($A834,processing!$A:$B,1,0)), "no", "yes")</f>
        <v>no</v>
      </c>
      <c r="T834" s="9" t="str">
        <f aca="false">IF(ISNA(VLOOKUP($A834,outputs!$A:$B,1,0)), "no", "yes")</f>
        <v>no</v>
      </c>
      <c r="U834" s="9" t="str">
        <f aca="false">IF(ISNA(VLOOKUP($A834,accuracy!$A:$B,1,0)), "no", "yes")</f>
        <v>no</v>
      </c>
      <c r="V834" s="9" t="e">
        <f aca="false" t="array" ref="V834:V834">INDEX(publications!$A$1:$A$1000, MATCH($B834, publications!$B$1:$B$1000, 0))</f>
        <v>#N/A</v>
      </c>
    </row>
    <row r="835" customFormat="false" ht="15" hidden="false" customHeight="false" outlineLevel="0" collapsed="false">
      <c r="A835" s="8" t="e">
        <f aca="false">CONCATENATE(VLOOKUP($B835,publications!$B:$D,3,0), ".", $C835)</f>
        <v>#N/A</v>
      </c>
      <c r="B835" s="8"/>
      <c r="C835" s="35" t="n">
        <f aca="false">COUNTIF(B$2:B835,B835)</f>
        <v>0</v>
      </c>
      <c r="D835" s="8"/>
      <c r="E835" s="8"/>
      <c r="F835" s="8"/>
      <c r="G835" s="8"/>
      <c r="H835" s="8"/>
      <c r="I835" s="8"/>
      <c r="J835" s="8"/>
      <c r="K835" s="8"/>
      <c r="L835" s="8"/>
      <c r="M835" s="38"/>
      <c r="N835" s="37"/>
      <c r="O835" s="8"/>
      <c r="P835" s="8"/>
      <c r="Q835" s="8"/>
      <c r="R835" s="8"/>
      <c r="S835" s="9" t="str">
        <f aca="false">IF(ISNA(VLOOKUP($A835,processing!$A:$B,1,0)), "no", "yes")</f>
        <v>no</v>
      </c>
      <c r="T835" s="9" t="str">
        <f aca="false">IF(ISNA(VLOOKUP($A835,outputs!$A:$B,1,0)), "no", "yes")</f>
        <v>no</v>
      </c>
      <c r="U835" s="9" t="str">
        <f aca="false">IF(ISNA(VLOOKUP($A835,accuracy!$A:$B,1,0)), "no", "yes")</f>
        <v>no</v>
      </c>
      <c r="V835" s="9" t="e">
        <f aca="false" t="array" ref="V835:V835">INDEX(publications!$A$1:$A$1000, MATCH($B835, publications!$B$1:$B$1000, 0))</f>
        <v>#N/A</v>
      </c>
    </row>
    <row r="836" customFormat="false" ht="15" hidden="false" customHeight="false" outlineLevel="0" collapsed="false">
      <c r="A836" s="8" t="e">
        <f aca="false">CONCATENATE(VLOOKUP($B836,publications!$B:$D,3,0), ".", $C836)</f>
        <v>#N/A</v>
      </c>
      <c r="B836" s="8"/>
      <c r="C836" s="35" t="n">
        <f aca="false">COUNTIF(B$2:B836,B836)</f>
        <v>0</v>
      </c>
      <c r="D836" s="8"/>
      <c r="E836" s="8"/>
      <c r="F836" s="8"/>
      <c r="G836" s="8"/>
      <c r="H836" s="8"/>
      <c r="I836" s="8"/>
      <c r="J836" s="8"/>
      <c r="K836" s="8"/>
      <c r="L836" s="8"/>
      <c r="M836" s="38"/>
      <c r="N836" s="37"/>
      <c r="O836" s="8"/>
      <c r="P836" s="8"/>
      <c r="Q836" s="8"/>
      <c r="R836" s="8"/>
      <c r="S836" s="9" t="str">
        <f aca="false">IF(ISNA(VLOOKUP($A836,processing!$A:$B,1,0)), "no", "yes")</f>
        <v>no</v>
      </c>
      <c r="T836" s="9" t="str">
        <f aca="false">IF(ISNA(VLOOKUP($A836,outputs!$A:$B,1,0)), "no", "yes")</f>
        <v>no</v>
      </c>
      <c r="U836" s="9" t="str">
        <f aca="false">IF(ISNA(VLOOKUP($A836,accuracy!$A:$B,1,0)), "no", "yes")</f>
        <v>no</v>
      </c>
      <c r="V836" s="9" t="e">
        <f aca="false" t="array" ref="V836:V836">INDEX(publications!$A$1:$A$1000, MATCH($B836, publications!$B$1:$B$1000, 0))</f>
        <v>#N/A</v>
      </c>
    </row>
    <row r="837" customFormat="false" ht="15" hidden="false" customHeight="false" outlineLevel="0" collapsed="false">
      <c r="A837" s="8" t="e">
        <f aca="false">CONCATENATE(VLOOKUP($B837,publications!$B:$D,3,0), ".", $C837)</f>
        <v>#N/A</v>
      </c>
      <c r="B837" s="8"/>
      <c r="C837" s="35" t="n">
        <f aca="false">COUNTIF(B$2:B837,B837)</f>
        <v>0</v>
      </c>
      <c r="D837" s="8"/>
      <c r="E837" s="8"/>
      <c r="F837" s="8"/>
      <c r="G837" s="8"/>
      <c r="H837" s="8"/>
      <c r="I837" s="8"/>
      <c r="J837" s="8"/>
      <c r="K837" s="8"/>
      <c r="L837" s="8"/>
      <c r="M837" s="38"/>
      <c r="N837" s="37"/>
      <c r="O837" s="8"/>
      <c r="P837" s="8"/>
      <c r="Q837" s="8"/>
      <c r="R837" s="8"/>
      <c r="S837" s="9" t="str">
        <f aca="false">IF(ISNA(VLOOKUP($A837,processing!$A:$B,1,0)), "no", "yes")</f>
        <v>no</v>
      </c>
      <c r="T837" s="9" t="str">
        <f aca="false">IF(ISNA(VLOOKUP($A837,outputs!$A:$B,1,0)), "no", "yes")</f>
        <v>no</v>
      </c>
      <c r="U837" s="9" t="str">
        <f aca="false">IF(ISNA(VLOOKUP($A837,accuracy!$A:$B,1,0)), "no", "yes")</f>
        <v>no</v>
      </c>
      <c r="V837" s="9" t="e">
        <f aca="false" t="array" ref="V837:V837">INDEX(publications!$A$1:$A$1000, MATCH($B837, publications!$B$1:$B$1000, 0))</f>
        <v>#N/A</v>
      </c>
    </row>
    <row r="838" customFormat="false" ht="15" hidden="false" customHeight="false" outlineLevel="0" collapsed="false">
      <c r="A838" s="8" t="e">
        <f aca="false">CONCATENATE(VLOOKUP($B838,publications!$B:$D,3,0), ".", $C838)</f>
        <v>#N/A</v>
      </c>
      <c r="B838" s="8"/>
      <c r="C838" s="35" t="n">
        <f aca="false">COUNTIF(B$2:B838,B838)</f>
        <v>0</v>
      </c>
      <c r="D838" s="8"/>
      <c r="E838" s="8"/>
      <c r="F838" s="8"/>
      <c r="G838" s="8"/>
      <c r="H838" s="8"/>
      <c r="I838" s="8"/>
      <c r="J838" s="8"/>
      <c r="K838" s="8"/>
      <c r="L838" s="8"/>
      <c r="M838" s="38"/>
      <c r="N838" s="37"/>
      <c r="O838" s="8"/>
      <c r="P838" s="8"/>
      <c r="Q838" s="8"/>
      <c r="R838" s="8"/>
      <c r="S838" s="9" t="str">
        <f aca="false">IF(ISNA(VLOOKUP($A838,processing!$A:$B,1,0)), "no", "yes")</f>
        <v>no</v>
      </c>
      <c r="T838" s="9" t="str">
        <f aca="false">IF(ISNA(VLOOKUP($A838,outputs!$A:$B,1,0)), "no", "yes")</f>
        <v>no</v>
      </c>
      <c r="U838" s="9" t="str">
        <f aca="false">IF(ISNA(VLOOKUP($A838,accuracy!$A:$B,1,0)), "no", "yes")</f>
        <v>no</v>
      </c>
      <c r="V838" s="9" t="e">
        <f aca="false" t="array" ref="V838:V838">INDEX(publications!$A$1:$A$1000, MATCH($B838, publications!$B$1:$B$1000, 0))</f>
        <v>#N/A</v>
      </c>
    </row>
    <row r="839" customFormat="false" ht="15" hidden="false" customHeight="false" outlineLevel="0" collapsed="false">
      <c r="A839" s="8" t="e">
        <f aca="false">CONCATENATE(VLOOKUP($B839,publications!$B:$D,3,0), ".", $C839)</f>
        <v>#N/A</v>
      </c>
      <c r="B839" s="8"/>
      <c r="C839" s="35" t="n">
        <f aca="false">COUNTIF(B$2:B839,B839)</f>
        <v>0</v>
      </c>
      <c r="D839" s="8"/>
      <c r="E839" s="8"/>
      <c r="F839" s="8"/>
      <c r="G839" s="8"/>
      <c r="H839" s="8"/>
      <c r="I839" s="8"/>
      <c r="J839" s="8"/>
      <c r="K839" s="8"/>
      <c r="L839" s="8"/>
      <c r="M839" s="38"/>
      <c r="N839" s="37"/>
      <c r="O839" s="8"/>
      <c r="P839" s="8"/>
      <c r="Q839" s="8"/>
      <c r="R839" s="8"/>
      <c r="S839" s="9" t="str">
        <f aca="false">IF(ISNA(VLOOKUP($A839,processing!$A:$B,1,0)), "no", "yes")</f>
        <v>no</v>
      </c>
      <c r="T839" s="9" t="str">
        <f aca="false">IF(ISNA(VLOOKUP($A839,outputs!$A:$B,1,0)), "no", "yes")</f>
        <v>no</v>
      </c>
      <c r="U839" s="9" t="str">
        <f aca="false">IF(ISNA(VLOOKUP($A839,accuracy!$A:$B,1,0)), "no", "yes")</f>
        <v>no</v>
      </c>
      <c r="V839" s="9" t="e">
        <f aca="false" t="array" ref="V839:V839">INDEX(publications!$A$1:$A$1000, MATCH($B839, publications!$B$1:$B$1000, 0))</f>
        <v>#N/A</v>
      </c>
    </row>
    <row r="840" customFormat="false" ht="15" hidden="false" customHeight="false" outlineLevel="0" collapsed="false">
      <c r="A840" s="8" t="e">
        <f aca="false">CONCATENATE(VLOOKUP($B840,publications!$B:$D,3,0), ".", $C840)</f>
        <v>#N/A</v>
      </c>
      <c r="B840" s="8"/>
      <c r="C840" s="35" t="n">
        <f aca="false">COUNTIF(B$2:B840,B840)</f>
        <v>0</v>
      </c>
      <c r="D840" s="8"/>
      <c r="E840" s="8"/>
      <c r="F840" s="8"/>
      <c r="G840" s="8"/>
      <c r="H840" s="8"/>
      <c r="I840" s="8"/>
      <c r="J840" s="8"/>
      <c r="K840" s="8"/>
      <c r="L840" s="8"/>
      <c r="M840" s="38"/>
      <c r="N840" s="37"/>
      <c r="O840" s="8"/>
      <c r="P840" s="8"/>
      <c r="Q840" s="8"/>
      <c r="R840" s="8"/>
      <c r="S840" s="9" t="str">
        <f aca="false">IF(ISNA(VLOOKUP($A840,processing!$A:$B,1,0)), "no", "yes")</f>
        <v>no</v>
      </c>
      <c r="T840" s="9" t="str">
        <f aca="false">IF(ISNA(VLOOKUP($A840,outputs!$A:$B,1,0)), "no", "yes")</f>
        <v>no</v>
      </c>
      <c r="U840" s="9" t="str">
        <f aca="false">IF(ISNA(VLOOKUP($A840,accuracy!$A:$B,1,0)), "no", "yes")</f>
        <v>no</v>
      </c>
      <c r="V840" s="9" t="e">
        <f aca="false" t="array" ref="V840:V840">INDEX(publications!$A$1:$A$1000, MATCH($B840, publications!$B$1:$B$1000, 0))</f>
        <v>#N/A</v>
      </c>
    </row>
    <row r="841" customFormat="false" ht="15" hidden="false" customHeight="false" outlineLevel="0" collapsed="false">
      <c r="A841" s="8" t="e">
        <f aca="false">CONCATENATE(VLOOKUP($B841,publications!$B:$D,3,0), ".", $C841)</f>
        <v>#N/A</v>
      </c>
      <c r="B841" s="8"/>
      <c r="C841" s="35" t="n">
        <f aca="false">COUNTIF(B$2:B841,B841)</f>
        <v>0</v>
      </c>
      <c r="D841" s="8"/>
      <c r="E841" s="8"/>
      <c r="F841" s="8"/>
      <c r="G841" s="8"/>
      <c r="H841" s="8"/>
      <c r="I841" s="8"/>
      <c r="J841" s="8"/>
      <c r="K841" s="8"/>
      <c r="L841" s="8"/>
      <c r="M841" s="38"/>
      <c r="N841" s="37"/>
      <c r="O841" s="8"/>
      <c r="P841" s="8"/>
      <c r="Q841" s="8"/>
      <c r="R841" s="8"/>
      <c r="S841" s="9" t="str">
        <f aca="false">IF(ISNA(VLOOKUP($A841,processing!$A:$B,1,0)), "no", "yes")</f>
        <v>no</v>
      </c>
      <c r="T841" s="9" t="str">
        <f aca="false">IF(ISNA(VLOOKUP($A841,outputs!$A:$B,1,0)), "no", "yes")</f>
        <v>no</v>
      </c>
      <c r="U841" s="9" t="str">
        <f aca="false">IF(ISNA(VLOOKUP($A841,accuracy!$A:$B,1,0)), "no", "yes")</f>
        <v>no</v>
      </c>
      <c r="V841" s="9" t="e">
        <f aca="false" t="array" ref="V841:V841">INDEX(publications!$A$1:$A$1000, MATCH($B841, publications!$B$1:$B$1000, 0))</f>
        <v>#N/A</v>
      </c>
    </row>
    <row r="842" customFormat="false" ht="15" hidden="false" customHeight="false" outlineLevel="0" collapsed="false">
      <c r="A842" s="8" t="e">
        <f aca="false">CONCATENATE(VLOOKUP($B842,publications!$B:$D,3,0), ".", $C842)</f>
        <v>#N/A</v>
      </c>
      <c r="B842" s="8"/>
      <c r="C842" s="35" t="n">
        <f aca="false">COUNTIF(B$2:B842,B842)</f>
        <v>0</v>
      </c>
      <c r="D842" s="8"/>
      <c r="E842" s="8"/>
      <c r="F842" s="8"/>
      <c r="G842" s="8"/>
      <c r="H842" s="8"/>
      <c r="I842" s="8"/>
      <c r="J842" s="8"/>
      <c r="K842" s="8"/>
      <c r="L842" s="8"/>
      <c r="M842" s="38"/>
      <c r="N842" s="37"/>
      <c r="O842" s="8"/>
      <c r="P842" s="8"/>
      <c r="Q842" s="8"/>
      <c r="R842" s="8"/>
      <c r="S842" s="9" t="str">
        <f aca="false">IF(ISNA(VLOOKUP($A842,processing!$A:$B,1,0)), "no", "yes")</f>
        <v>no</v>
      </c>
      <c r="T842" s="9" t="str">
        <f aca="false">IF(ISNA(VLOOKUP($A842,outputs!$A:$B,1,0)), "no", "yes")</f>
        <v>no</v>
      </c>
      <c r="U842" s="9" t="str">
        <f aca="false">IF(ISNA(VLOOKUP($A842,accuracy!$A:$B,1,0)), "no", "yes")</f>
        <v>no</v>
      </c>
      <c r="V842" s="9" t="e">
        <f aca="false" t="array" ref="V842:V842">INDEX(publications!$A$1:$A$1000, MATCH($B842, publications!$B$1:$B$1000, 0))</f>
        <v>#N/A</v>
      </c>
    </row>
    <row r="843" customFormat="false" ht="15" hidden="false" customHeight="false" outlineLevel="0" collapsed="false">
      <c r="A843" s="8" t="e">
        <f aca="false">CONCATENATE(VLOOKUP($B843,publications!$B:$D,3,0), ".", $C843)</f>
        <v>#N/A</v>
      </c>
      <c r="B843" s="8"/>
      <c r="C843" s="35" t="n">
        <f aca="false">COUNTIF(B$2:B843,B843)</f>
        <v>0</v>
      </c>
      <c r="D843" s="8"/>
      <c r="E843" s="8"/>
      <c r="F843" s="8"/>
      <c r="G843" s="8"/>
      <c r="H843" s="8"/>
      <c r="I843" s="8"/>
      <c r="J843" s="8"/>
      <c r="K843" s="8"/>
      <c r="L843" s="8"/>
      <c r="M843" s="38"/>
      <c r="N843" s="37"/>
      <c r="O843" s="8"/>
      <c r="P843" s="8"/>
      <c r="Q843" s="8"/>
      <c r="R843" s="8"/>
      <c r="S843" s="9" t="str">
        <f aca="false">IF(ISNA(VLOOKUP($A843,processing!$A:$B,1,0)), "no", "yes")</f>
        <v>no</v>
      </c>
      <c r="T843" s="9" t="str">
        <f aca="false">IF(ISNA(VLOOKUP($A843,outputs!$A:$B,1,0)), "no", "yes")</f>
        <v>no</v>
      </c>
      <c r="U843" s="9" t="str">
        <f aca="false">IF(ISNA(VLOOKUP($A843,accuracy!$A:$B,1,0)), "no", "yes")</f>
        <v>no</v>
      </c>
      <c r="V843" s="9" t="e">
        <f aca="false" t="array" ref="V843:V843">INDEX(publications!$A$1:$A$1000, MATCH($B843, publications!$B$1:$B$1000, 0))</f>
        <v>#N/A</v>
      </c>
    </row>
    <row r="844" customFormat="false" ht="15" hidden="false" customHeight="false" outlineLevel="0" collapsed="false">
      <c r="A844" s="8" t="e">
        <f aca="false">CONCATENATE(VLOOKUP($B844,publications!$B:$D,3,0), ".", $C844)</f>
        <v>#N/A</v>
      </c>
      <c r="B844" s="8"/>
      <c r="C844" s="35" t="n">
        <f aca="false">COUNTIF(B$2:B844,B844)</f>
        <v>0</v>
      </c>
      <c r="D844" s="8"/>
      <c r="E844" s="8"/>
      <c r="F844" s="8"/>
      <c r="G844" s="8"/>
      <c r="H844" s="8"/>
      <c r="I844" s="8"/>
      <c r="J844" s="8"/>
      <c r="K844" s="8"/>
      <c r="L844" s="8"/>
      <c r="M844" s="38"/>
      <c r="N844" s="37"/>
      <c r="O844" s="8"/>
      <c r="P844" s="8"/>
      <c r="Q844" s="8"/>
      <c r="R844" s="8"/>
      <c r="S844" s="9" t="str">
        <f aca="false">IF(ISNA(VLOOKUP($A844,processing!$A:$B,1,0)), "no", "yes")</f>
        <v>no</v>
      </c>
      <c r="T844" s="9" t="str">
        <f aca="false">IF(ISNA(VLOOKUP($A844,outputs!$A:$B,1,0)), "no", "yes")</f>
        <v>no</v>
      </c>
      <c r="U844" s="9" t="str">
        <f aca="false">IF(ISNA(VLOOKUP($A844,accuracy!$A:$B,1,0)), "no", "yes")</f>
        <v>no</v>
      </c>
      <c r="V844" s="9" t="e">
        <f aca="false" t="array" ref="V844:V844">INDEX(publications!$A$1:$A$1000, MATCH($B844, publications!$B$1:$B$1000, 0))</f>
        <v>#N/A</v>
      </c>
    </row>
    <row r="845" customFormat="false" ht="15" hidden="false" customHeight="false" outlineLevel="0" collapsed="false">
      <c r="A845" s="8" t="e">
        <f aca="false">CONCATENATE(VLOOKUP($B845,publications!$B:$D,3,0), ".", $C845)</f>
        <v>#N/A</v>
      </c>
      <c r="B845" s="8"/>
      <c r="C845" s="35" t="n">
        <f aca="false">COUNTIF(B$2:B845,B845)</f>
        <v>0</v>
      </c>
      <c r="D845" s="8"/>
      <c r="E845" s="8"/>
      <c r="F845" s="8"/>
      <c r="G845" s="8"/>
      <c r="H845" s="8"/>
      <c r="I845" s="8"/>
      <c r="J845" s="8"/>
      <c r="K845" s="8"/>
      <c r="L845" s="8"/>
      <c r="M845" s="38"/>
      <c r="N845" s="37"/>
      <c r="O845" s="8"/>
      <c r="P845" s="8"/>
      <c r="Q845" s="8"/>
      <c r="R845" s="8"/>
      <c r="S845" s="9" t="str">
        <f aca="false">IF(ISNA(VLOOKUP($A845,processing!$A:$B,1,0)), "no", "yes")</f>
        <v>no</v>
      </c>
      <c r="T845" s="9" t="str">
        <f aca="false">IF(ISNA(VLOOKUP($A845,outputs!$A:$B,1,0)), "no", "yes")</f>
        <v>no</v>
      </c>
      <c r="U845" s="9" t="str">
        <f aca="false">IF(ISNA(VLOOKUP($A845,accuracy!$A:$B,1,0)), "no", "yes")</f>
        <v>no</v>
      </c>
      <c r="V845" s="9" t="e">
        <f aca="false" t="array" ref="V845:V845">INDEX(publications!$A$1:$A$1000, MATCH($B845, publications!$B$1:$B$1000, 0))</f>
        <v>#N/A</v>
      </c>
    </row>
    <row r="846" customFormat="false" ht="15" hidden="false" customHeight="false" outlineLevel="0" collapsed="false">
      <c r="A846" s="8" t="e">
        <f aca="false">CONCATENATE(VLOOKUP($B846,publications!$B:$D,3,0), ".", $C846)</f>
        <v>#N/A</v>
      </c>
      <c r="B846" s="8"/>
      <c r="C846" s="35" t="n">
        <f aca="false">COUNTIF(B$2:B846,B846)</f>
        <v>0</v>
      </c>
      <c r="D846" s="8"/>
      <c r="E846" s="8"/>
      <c r="F846" s="8"/>
      <c r="G846" s="8"/>
      <c r="H846" s="8"/>
      <c r="I846" s="8"/>
      <c r="J846" s="8"/>
      <c r="K846" s="8"/>
      <c r="L846" s="8"/>
      <c r="M846" s="38"/>
      <c r="N846" s="37"/>
      <c r="O846" s="8"/>
      <c r="P846" s="8"/>
      <c r="Q846" s="8"/>
      <c r="R846" s="8"/>
      <c r="S846" s="9" t="str">
        <f aca="false">IF(ISNA(VLOOKUP($A846,processing!$A:$B,1,0)), "no", "yes")</f>
        <v>no</v>
      </c>
      <c r="T846" s="9" t="str">
        <f aca="false">IF(ISNA(VLOOKUP($A846,outputs!$A:$B,1,0)), "no", "yes")</f>
        <v>no</v>
      </c>
      <c r="U846" s="9" t="str">
        <f aca="false">IF(ISNA(VLOOKUP($A846,accuracy!$A:$B,1,0)), "no", "yes")</f>
        <v>no</v>
      </c>
      <c r="V846" s="9" t="e">
        <f aca="false" t="array" ref="V846:V846">INDEX(publications!$A$1:$A$1000, MATCH($B846, publications!$B$1:$B$1000, 0))</f>
        <v>#N/A</v>
      </c>
    </row>
    <row r="847" customFormat="false" ht="15" hidden="false" customHeight="false" outlineLevel="0" collapsed="false">
      <c r="A847" s="8" t="e">
        <f aca="false">CONCATENATE(VLOOKUP($B847,publications!$B:$D,3,0), ".", $C847)</f>
        <v>#N/A</v>
      </c>
      <c r="B847" s="8"/>
      <c r="C847" s="35" t="n">
        <f aca="false">COUNTIF(B$2:B847,B847)</f>
        <v>0</v>
      </c>
      <c r="D847" s="8"/>
      <c r="E847" s="8"/>
      <c r="F847" s="8"/>
      <c r="G847" s="8"/>
      <c r="H847" s="8"/>
      <c r="I847" s="8"/>
      <c r="J847" s="8"/>
      <c r="K847" s="8"/>
      <c r="L847" s="8"/>
      <c r="M847" s="38"/>
      <c r="N847" s="37"/>
      <c r="O847" s="8"/>
      <c r="P847" s="8"/>
      <c r="Q847" s="8"/>
      <c r="R847" s="8"/>
      <c r="S847" s="9" t="str">
        <f aca="false">IF(ISNA(VLOOKUP($A847,processing!$A:$B,1,0)), "no", "yes")</f>
        <v>no</v>
      </c>
      <c r="T847" s="9" t="str">
        <f aca="false">IF(ISNA(VLOOKUP($A847,outputs!$A:$B,1,0)), "no", "yes")</f>
        <v>no</v>
      </c>
      <c r="U847" s="9" t="str">
        <f aca="false">IF(ISNA(VLOOKUP($A847,accuracy!$A:$B,1,0)), "no", "yes")</f>
        <v>no</v>
      </c>
      <c r="V847" s="9" t="e">
        <f aca="false" t="array" ref="V847:V847">INDEX(publications!$A$1:$A$1000, MATCH($B847, publications!$B$1:$B$1000, 0))</f>
        <v>#N/A</v>
      </c>
    </row>
    <row r="848" customFormat="false" ht="15" hidden="false" customHeight="false" outlineLevel="0" collapsed="false">
      <c r="A848" s="8" t="e">
        <f aca="false">CONCATENATE(VLOOKUP($B848,publications!$B:$D,3,0), ".", $C848)</f>
        <v>#N/A</v>
      </c>
      <c r="B848" s="8"/>
      <c r="C848" s="35" t="n">
        <f aca="false">COUNTIF(B$2:B848,B848)</f>
        <v>0</v>
      </c>
      <c r="D848" s="8"/>
      <c r="E848" s="8"/>
      <c r="F848" s="8"/>
      <c r="G848" s="8"/>
      <c r="H848" s="8"/>
      <c r="I848" s="8"/>
      <c r="J848" s="8"/>
      <c r="K848" s="8"/>
      <c r="L848" s="8"/>
      <c r="M848" s="38"/>
      <c r="N848" s="37"/>
      <c r="O848" s="8"/>
      <c r="P848" s="8"/>
      <c r="Q848" s="8"/>
      <c r="R848" s="8"/>
      <c r="S848" s="9" t="str">
        <f aca="false">IF(ISNA(VLOOKUP($A848,processing!$A:$B,1,0)), "no", "yes")</f>
        <v>no</v>
      </c>
      <c r="T848" s="9" t="str">
        <f aca="false">IF(ISNA(VLOOKUP($A848,outputs!$A:$B,1,0)), "no", "yes")</f>
        <v>no</v>
      </c>
      <c r="U848" s="9" t="str">
        <f aca="false">IF(ISNA(VLOOKUP($A848,accuracy!$A:$B,1,0)), "no", "yes")</f>
        <v>no</v>
      </c>
      <c r="V848" s="9" t="e">
        <f aca="false" t="array" ref="V848:V848">INDEX(publications!$A$1:$A$1000, MATCH($B848, publications!$B$1:$B$1000, 0))</f>
        <v>#N/A</v>
      </c>
    </row>
    <row r="849" customFormat="false" ht="15" hidden="false" customHeight="false" outlineLevel="0" collapsed="false">
      <c r="A849" s="8" t="e">
        <f aca="false">CONCATENATE(VLOOKUP($B849,publications!$B:$D,3,0), ".", $C849)</f>
        <v>#N/A</v>
      </c>
      <c r="B849" s="8"/>
      <c r="C849" s="35" t="n">
        <f aca="false">COUNTIF(B$2:B849,B849)</f>
        <v>0</v>
      </c>
      <c r="D849" s="8"/>
      <c r="E849" s="8"/>
      <c r="F849" s="8"/>
      <c r="G849" s="8"/>
      <c r="H849" s="8"/>
      <c r="I849" s="8"/>
      <c r="J849" s="8"/>
      <c r="K849" s="8"/>
      <c r="L849" s="8"/>
      <c r="M849" s="38"/>
      <c r="N849" s="37"/>
      <c r="O849" s="8"/>
      <c r="P849" s="8"/>
      <c r="Q849" s="8"/>
      <c r="R849" s="8"/>
      <c r="S849" s="9" t="str">
        <f aca="false">IF(ISNA(VLOOKUP($A849,processing!$A:$B,1,0)), "no", "yes")</f>
        <v>no</v>
      </c>
      <c r="T849" s="9" t="str">
        <f aca="false">IF(ISNA(VLOOKUP($A849,outputs!$A:$B,1,0)), "no", "yes")</f>
        <v>no</v>
      </c>
      <c r="U849" s="9" t="str">
        <f aca="false">IF(ISNA(VLOOKUP($A849,accuracy!$A:$B,1,0)), "no", "yes")</f>
        <v>no</v>
      </c>
      <c r="V849" s="9" t="e">
        <f aca="false" t="array" ref="V849:V849">INDEX(publications!$A$1:$A$1000, MATCH($B849, publications!$B$1:$B$1000, 0))</f>
        <v>#N/A</v>
      </c>
    </row>
    <row r="850" customFormat="false" ht="15" hidden="false" customHeight="false" outlineLevel="0" collapsed="false">
      <c r="A850" s="8" t="e">
        <f aca="false">CONCATENATE(VLOOKUP($B850,publications!$B:$D,3,0), ".", $C850)</f>
        <v>#N/A</v>
      </c>
      <c r="B850" s="8"/>
      <c r="C850" s="35" t="n">
        <f aca="false">COUNTIF(B$2:B850,B850)</f>
        <v>0</v>
      </c>
      <c r="D850" s="8"/>
      <c r="E850" s="8"/>
      <c r="F850" s="8"/>
      <c r="G850" s="8"/>
      <c r="H850" s="8"/>
      <c r="I850" s="8"/>
      <c r="J850" s="8"/>
      <c r="K850" s="8"/>
      <c r="L850" s="8"/>
      <c r="M850" s="38"/>
      <c r="N850" s="37"/>
      <c r="O850" s="8"/>
      <c r="P850" s="8"/>
      <c r="Q850" s="8"/>
      <c r="R850" s="8"/>
      <c r="S850" s="9" t="str">
        <f aca="false">IF(ISNA(VLOOKUP($A850,processing!$A:$B,1,0)), "no", "yes")</f>
        <v>no</v>
      </c>
      <c r="T850" s="9" t="str">
        <f aca="false">IF(ISNA(VLOOKUP($A850,outputs!$A:$B,1,0)), "no", "yes")</f>
        <v>no</v>
      </c>
      <c r="U850" s="9" t="str">
        <f aca="false">IF(ISNA(VLOOKUP($A850,accuracy!$A:$B,1,0)), "no", "yes")</f>
        <v>no</v>
      </c>
      <c r="V850" s="9" t="e">
        <f aca="false" t="array" ref="V850:V850">INDEX(publications!$A$1:$A$1000, MATCH($B850, publications!$B$1:$B$1000, 0))</f>
        <v>#N/A</v>
      </c>
    </row>
    <row r="851" customFormat="false" ht="15" hidden="false" customHeight="false" outlineLevel="0" collapsed="false">
      <c r="A851" s="8" t="e">
        <f aca="false">CONCATENATE(VLOOKUP($B851,publications!$B:$D,3,0), ".", $C851)</f>
        <v>#N/A</v>
      </c>
      <c r="B851" s="8"/>
      <c r="C851" s="35" t="n">
        <f aca="false">COUNTIF(B$2:B851,B851)</f>
        <v>0</v>
      </c>
      <c r="D851" s="8"/>
      <c r="E851" s="8"/>
      <c r="F851" s="8"/>
      <c r="G851" s="8"/>
      <c r="H851" s="8"/>
      <c r="I851" s="8"/>
      <c r="J851" s="8"/>
      <c r="K851" s="8"/>
      <c r="L851" s="8"/>
      <c r="M851" s="38"/>
      <c r="N851" s="37"/>
      <c r="O851" s="8"/>
      <c r="P851" s="8"/>
      <c r="Q851" s="8"/>
      <c r="R851" s="8"/>
      <c r="S851" s="9" t="str">
        <f aca="false">IF(ISNA(VLOOKUP($A851,processing!$A:$B,1,0)), "no", "yes")</f>
        <v>no</v>
      </c>
      <c r="T851" s="9" t="str">
        <f aca="false">IF(ISNA(VLOOKUP($A851,outputs!$A:$B,1,0)), "no", "yes")</f>
        <v>no</v>
      </c>
      <c r="U851" s="9" t="str">
        <f aca="false">IF(ISNA(VLOOKUP($A851,accuracy!$A:$B,1,0)), "no", "yes")</f>
        <v>no</v>
      </c>
      <c r="V851" s="9" t="e">
        <f aca="false" t="array" ref="V851:V851">INDEX(publications!$A$1:$A$1000, MATCH($B851, publications!$B$1:$B$1000, 0))</f>
        <v>#N/A</v>
      </c>
    </row>
    <row r="852" customFormat="false" ht="15" hidden="false" customHeight="false" outlineLevel="0" collapsed="false">
      <c r="A852" s="8" t="e">
        <f aca="false">CONCATENATE(VLOOKUP($B852,publications!$B:$D,3,0), ".", $C852)</f>
        <v>#N/A</v>
      </c>
      <c r="B852" s="8"/>
      <c r="C852" s="35" t="n">
        <f aca="false">COUNTIF(B$2:B852,B852)</f>
        <v>0</v>
      </c>
      <c r="D852" s="8"/>
      <c r="E852" s="8"/>
      <c r="F852" s="8"/>
      <c r="G852" s="8"/>
      <c r="H852" s="8"/>
      <c r="I852" s="8"/>
      <c r="J852" s="8"/>
      <c r="K852" s="8"/>
      <c r="L852" s="8"/>
      <c r="M852" s="38"/>
      <c r="N852" s="37"/>
      <c r="O852" s="8"/>
      <c r="P852" s="8"/>
      <c r="Q852" s="8"/>
      <c r="R852" s="8"/>
      <c r="S852" s="9" t="str">
        <f aca="false">IF(ISNA(VLOOKUP($A852,processing!$A:$B,1,0)), "no", "yes")</f>
        <v>no</v>
      </c>
      <c r="T852" s="9" t="str">
        <f aca="false">IF(ISNA(VLOOKUP($A852,outputs!$A:$B,1,0)), "no", "yes")</f>
        <v>no</v>
      </c>
      <c r="U852" s="9" t="str">
        <f aca="false">IF(ISNA(VLOOKUP($A852,accuracy!$A:$B,1,0)), "no", "yes")</f>
        <v>no</v>
      </c>
      <c r="V852" s="9" t="e">
        <f aca="false" t="array" ref="V852:V852">INDEX(publications!$A$1:$A$1000, MATCH($B852, publications!$B$1:$B$1000, 0))</f>
        <v>#N/A</v>
      </c>
    </row>
    <row r="853" customFormat="false" ht="15" hidden="false" customHeight="false" outlineLevel="0" collapsed="false">
      <c r="A853" s="8" t="e">
        <f aca="false">CONCATENATE(VLOOKUP($B853,publications!$B:$D,3,0), ".", $C853)</f>
        <v>#N/A</v>
      </c>
      <c r="B853" s="8"/>
      <c r="C853" s="35" t="n">
        <f aca="false">COUNTIF(B$2:B853,B853)</f>
        <v>0</v>
      </c>
      <c r="D853" s="8"/>
      <c r="E853" s="8"/>
      <c r="F853" s="8"/>
      <c r="G853" s="8"/>
      <c r="H853" s="8"/>
      <c r="I853" s="8"/>
      <c r="J853" s="8"/>
      <c r="K853" s="8"/>
      <c r="L853" s="8"/>
      <c r="M853" s="38"/>
      <c r="N853" s="37"/>
      <c r="O853" s="8"/>
      <c r="P853" s="8"/>
      <c r="Q853" s="8"/>
      <c r="R853" s="8"/>
      <c r="S853" s="9" t="str">
        <f aca="false">IF(ISNA(VLOOKUP($A853,processing!$A:$B,1,0)), "no", "yes")</f>
        <v>no</v>
      </c>
      <c r="T853" s="9" t="str">
        <f aca="false">IF(ISNA(VLOOKUP($A853,outputs!$A:$B,1,0)), "no", "yes")</f>
        <v>no</v>
      </c>
      <c r="U853" s="9" t="str">
        <f aca="false">IF(ISNA(VLOOKUP($A853,accuracy!$A:$B,1,0)), "no", "yes")</f>
        <v>no</v>
      </c>
      <c r="V853" s="9" t="e">
        <f aca="false" t="array" ref="V853:V853">INDEX(publications!$A$1:$A$1000, MATCH($B853, publications!$B$1:$B$1000, 0))</f>
        <v>#N/A</v>
      </c>
    </row>
    <row r="854" customFormat="false" ht="15" hidden="false" customHeight="false" outlineLevel="0" collapsed="false">
      <c r="A854" s="8" t="e">
        <f aca="false">CONCATENATE(VLOOKUP($B854,publications!$B:$D,3,0), ".", $C854)</f>
        <v>#N/A</v>
      </c>
      <c r="B854" s="8"/>
      <c r="C854" s="35" t="n">
        <f aca="false">COUNTIF(B$2:B854,B854)</f>
        <v>0</v>
      </c>
      <c r="D854" s="8"/>
      <c r="E854" s="8"/>
      <c r="F854" s="8"/>
      <c r="G854" s="8"/>
      <c r="H854" s="8"/>
      <c r="I854" s="8"/>
      <c r="J854" s="8"/>
      <c r="K854" s="8"/>
      <c r="L854" s="8"/>
      <c r="M854" s="38"/>
      <c r="N854" s="37"/>
      <c r="O854" s="8"/>
      <c r="P854" s="8"/>
      <c r="Q854" s="8"/>
      <c r="R854" s="8"/>
      <c r="S854" s="9" t="str">
        <f aca="false">IF(ISNA(VLOOKUP($A854,processing!$A:$B,1,0)), "no", "yes")</f>
        <v>no</v>
      </c>
      <c r="T854" s="9" t="str">
        <f aca="false">IF(ISNA(VLOOKUP($A854,outputs!$A:$B,1,0)), "no", "yes")</f>
        <v>no</v>
      </c>
      <c r="U854" s="9" t="str">
        <f aca="false">IF(ISNA(VLOOKUP($A854,accuracy!$A:$B,1,0)), "no", "yes")</f>
        <v>no</v>
      </c>
      <c r="V854" s="9" t="e">
        <f aca="false" t="array" ref="V854:V854">INDEX(publications!$A$1:$A$1000, MATCH($B854, publications!$B$1:$B$1000, 0))</f>
        <v>#N/A</v>
      </c>
    </row>
    <row r="855" customFormat="false" ht="15" hidden="false" customHeight="false" outlineLevel="0" collapsed="false">
      <c r="A855" s="8" t="e">
        <f aca="false">CONCATENATE(VLOOKUP($B855,publications!$B:$D,3,0), ".", $C855)</f>
        <v>#N/A</v>
      </c>
      <c r="B855" s="8"/>
      <c r="C855" s="35" t="n">
        <f aca="false">COUNTIF(B$2:B855,B855)</f>
        <v>0</v>
      </c>
      <c r="D855" s="8"/>
      <c r="E855" s="8"/>
      <c r="F855" s="8"/>
      <c r="G855" s="8"/>
      <c r="H855" s="8"/>
      <c r="I855" s="8"/>
      <c r="J855" s="8"/>
      <c r="K855" s="8"/>
      <c r="L855" s="8"/>
      <c r="M855" s="38"/>
      <c r="N855" s="37"/>
      <c r="O855" s="8"/>
      <c r="P855" s="8"/>
      <c r="Q855" s="8"/>
      <c r="R855" s="8"/>
      <c r="S855" s="9" t="str">
        <f aca="false">IF(ISNA(VLOOKUP($A855,processing!$A:$B,1,0)), "no", "yes")</f>
        <v>no</v>
      </c>
      <c r="T855" s="9" t="str">
        <f aca="false">IF(ISNA(VLOOKUP($A855,outputs!$A:$B,1,0)), "no", "yes")</f>
        <v>no</v>
      </c>
      <c r="U855" s="9" t="str">
        <f aca="false">IF(ISNA(VLOOKUP($A855,accuracy!$A:$B,1,0)), "no", "yes")</f>
        <v>no</v>
      </c>
      <c r="V855" s="9" t="e">
        <f aca="false" t="array" ref="V855:V855">INDEX(publications!$A$1:$A$1000, MATCH($B855, publications!$B$1:$B$1000, 0))</f>
        <v>#N/A</v>
      </c>
    </row>
    <row r="856" customFormat="false" ht="15" hidden="false" customHeight="false" outlineLevel="0" collapsed="false">
      <c r="A856" s="8" t="e">
        <f aca="false">CONCATENATE(VLOOKUP($B856,publications!$B:$D,3,0), ".", $C856)</f>
        <v>#N/A</v>
      </c>
      <c r="B856" s="8"/>
      <c r="C856" s="35" t="n">
        <f aca="false">COUNTIF(B$2:B856,B856)</f>
        <v>0</v>
      </c>
      <c r="D856" s="8"/>
      <c r="E856" s="8"/>
      <c r="F856" s="8"/>
      <c r="G856" s="8"/>
      <c r="H856" s="8"/>
      <c r="I856" s="8"/>
      <c r="J856" s="8"/>
      <c r="K856" s="8"/>
      <c r="L856" s="8"/>
      <c r="M856" s="38"/>
      <c r="N856" s="37"/>
      <c r="O856" s="8"/>
      <c r="P856" s="8"/>
      <c r="Q856" s="8"/>
      <c r="R856" s="8"/>
      <c r="S856" s="9" t="str">
        <f aca="false">IF(ISNA(VLOOKUP($A856,processing!$A:$B,1,0)), "no", "yes")</f>
        <v>no</v>
      </c>
      <c r="T856" s="9" t="str">
        <f aca="false">IF(ISNA(VLOOKUP($A856,outputs!$A:$B,1,0)), "no", "yes")</f>
        <v>no</v>
      </c>
      <c r="U856" s="9" t="str">
        <f aca="false">IF(ISNA(VLOOKUP($A856,accuracy!$A:$B,1,0)), "no", "yes")</f>
        <v>no</v>
      </c>
      <c r="V856" s="9" t="e">
        <f aca="false" t="array" ref="V856:V856">INDEX(publications!$A$1:$A$1000, MATCH($B856, publications!$B$1:$B$1000, 0))</f>
        <v>#N/A</v>
      </c>
    </row>
    <row r="857" customFormat="false" ht="15" hidden="false" customHeight="false" outlineLevel="0" collapsed="false">
      <c r="A857" s="8" t="e">
        <f aca="false">CONCATENATE(VLOOKUP($B857,publications!$B:$D,3,0), ".", $C857)</f>
        <v>#N/A</v>
      </c>
      <c r="B857" s="8"/>
      <c r="C857" s="35" t="n">
        <f aca="false">COUNTIF(B$2:B857,B857)</f>
        <v>0</v>
      </c>
      <c r="D857" s="8"/>
      <c r="E857" s="8"/>
      <c r="F857" s="8"/>
      <c r="G857" s="8"/>
      <c r="H857" s="8"/>
      <c r="I857" s="8"/>
      <c r="J857" s="8"/>
      <c r="K857" s="8"/>
      <c r="L857" s="8"/>
      <c r="M857" s="38"/>
      <c r="N857" s="37"/>
      <c r="O857" s="8"/>
      <c r="P857" s="8"/>
      <c r="Q857" s="8"/>
      <c r="R857" s="8"/>
      <c r="S857" s="9" t="str">
        <f aca="false">IF(ISNA(VLOOKUP($A857,processing!$A:$B,1,0)), "no", "yes")</f>
        <v>no</v>
      </c>
      <c r="T857" s="9" t="str">
        <f aca="false">IF(ISNA(VLOOKUP($A857,outputs!$A:$B,1,0)), "no", "yes")</f>
        <v>no</v>
      </c>
      <c r="U857" s="9" t="str">
        <f aca="false">IF(ISNA(VLOOKUP($A857,accuracy!$A:$B,1,0)), "no", "yes")</f>
        <v>no</v>
      </c>
      <c r="V857" s="9" t="e">
        <f aca="false" t="array" ref="V857:V857">INDEX(publications!$A$1:$A$1000, MATCH($B857, publications!$B$1:$B$1000, 0))</f>
        <v>#N/A</v>
      </c>
    </row>
    <row r="858" customFormat="false" ht="15" hidden="false" customHeight="false" outlineLevel="0" collapsed="false">
      <c r="A858" s="8" t="e">
        <f aca="false">CONCATENATE(VLOOKUP($B858,publications!$B:$D,3,0), ".", $C858)</f>
        <v>#N/A</v>
      </c>
      <c r="B858" s="8"/>
      <c r="C858" s="35" t="n">
        <f aca="false">COUNTIF(B$2:B858,B858)</f>
        <v>0</v>
      </c>
      <c r="D858" s="8"/>
      <c r="E858" s="8"/>
      <c r="F858" s="8"/>
      <c r="G858" s="8"/>
      <c r="H858" s="8"/>
      <c r="I858" s="8"/>
      <c r="J858" s="8"/>
      <c r="K858" s="8"/>
      <c r="L858" s="8"/>
      <c r="M858" s="38"/>
      <c r="N858" s="37"/>
      <c r="O858" s="8"/>
      <c r="P858" s="8"/>
      <c r="Q858" s="8"/>
      <c r="R858" s="8"/>
      <c r="S858" s="9" t="str">
        <f aca="false">IF(ISNA(VLOOKUP($A858,processing!$A:$B,1,0)), "no", "yes")</f>
        <v>no</v>
      </c>
      <c r="T858" s="9" t="str">
        <f aca="false">IF(ISNA(VLOOKUP($A858,outputs!$A:$B,1,0)), "no", "yes")</f>
        <v>no</v>
      </c>
      <c r="U858" s="9" t="str">
        <f aca="false">IF(ISNA(VLOOKUP($A858,accuracy!$A:$B,1,0)), "no", "yes")</f>
        <v>no</v>
      </c>
      <c r="V858" s="9" t="e">
        <f aca="false" t="array" ref="V858:V858">INDEX(publications!$A$1:$A$1000, MATCH($B858, publications!$B$1:$B$1000, 0))</f>
        <v>#N/A</v>
      </c>
    </row>
    <row r="859" customFormat="false" ht="15" hidden="false" customHeight="false" outlineLevel="0" collapsed="false">
      <c r="A859" s="8" t="e">
        <f aca="false">CONCATENATE(VLOOKUP($B859,publications!$B:$D,3,0), ".", $C859)</f>
        <v>#N/A</v>
      </c>
      <c r="B859" s="8"/>
      <c r="C859" s="35" t="n">
        <f aca="false">COUNTIF(B$2:B859,B859)</f>
        <v>0</v>
      </c>
      <c r="D859" s="8"/>
      <c r="E859" s="8"/>
      <c r="F859" s="8"/>
      <c r="G859" s="8"/>
      <c r="H859" s="8"/>
      <c r="I859" s="8"/>
      <c r="J859" s="8"/>
      <c r="K859" s="8"/>
      <c r="L859" s="8"/>
      <c r="M859" s="38"/>
      <c r="N859" s="37"/>
      <c r="O859" s="8"/>
      <c r="P859" s="8"/>
      <c r="Q859" s="8"/>
      <c r="R859" s="8"/>
      <c r="S859" s="9" t="str">
        <f aca="false">IF(ISNA(VLOOKUP($A859,processing!$A:$B,1,0)), "no", "yes")</f>
        <v>no</v>
      </c>
      <c r="T859" s="9" t="str">
        <f aca="false">IF(ISNA(VLOOKUP($A859,outputs!$A:$B,1,0)), "no", "yes")</f>
        <v>no</v>
      </c>
      <c r="U859" s="9" t="str">
        <f aca="false">IF(ISNA(VLOOKUP($A859,accuracy!$A:$B,1,0)), "no", "yes")</f>
        <v>no</v>
      </c>
      <c r="V859" s="9" t="e">
        <f aca="false" t="array" ref="V859:V859">INDEX(publications!$A$1:$A$1000, MATCH($B859, publications!$B$1:$B$1000, 0))</f>
        <v>#N/A</v>
      </c>
    </row>
    <row r="860" customFormat="false" ht="15" hidden="false" customHeight="false" outlineLevel="0" collapsed="false">
      <c r="A860" s="8" t="e">
        <f aca="false">CONCATENATE(VLOOKUP($B860,publications!$B:$D,3,0), ".", $C860)</f>
        <v>#N/A</v>
      </c>
      <c r="B860" s="8"/>
      <c r="C860" s="35" t="n">
        <f aca="false">COUNTIF(B$2:B860,B860)</f>
        <v>0</v>
      </c>
      <c r="D860" s="8"/>
      <c r="E860" s="8"/>
      <c r="F860" s="8"/>
      <c r="G860" s="8"/>
      <c r="H860" s="8"/>
      <c r="I860" s="8"/>
      <c r="J860" s="8"/>
      <c r="K860" s="8"/>
      <c r="L860" s="8"/>
      <c r="M860" s="38"/>
      <c r="N860" s="37"/>
      <c r="O860" s="8"/>
      <c r="P860" s="8"/>
      <c r="Q860" s="8"/>
      <c r="R860" s="8"/>
      <c r="S860" s="9" t="str">
        <f aca="false">IF(ISNA(VLOOKUP($A860,processing!$A:$B,1,0)), "no", "yes")</f>
        <v>no</v>
      </c>
      <c r="T860" s="9" t="str">
        <f aca="false">IF(ISNA(VLOOKUP($A860,outputs!$A:$B,1,0)), "no", "yes")</f>
        <v>no</v>
      </c>
      <c r="U860" s="9" t="str">
        <f aca="false">IF(ISNA(VLOOKUP($A860,accuracy!$A:$B,1,0)), "no", "yes")</f>
        <v>no</v>
      </c>
      <c r="V860" s="9" t="e">
        <f aca="false" t="array" ref="V860:V860">INDEX(publications!$A$1:$A$1000, MATCH($B860, publications!$B$1:$B$1000, 0))</f>
        <v>#N/A</v>
      </c>
    </row>
    <row r="861" customFormat="false" ht="15" hidden="false" customHeight="false" outlineLevel="0" collapsed="false">
      <c r="A861" s="8" t="e">
        <f aca="false">CONCATENATE(VLOOKUP($B861,publications!$B:$D,3,0), ".", $C861)</f>
        <v>#N/A</v>
      </c>
      <c r="B861" s="8"/>
      <c r="C861" s="35" t="n">
        <f aca="false">COUNTIF(B$2:B861,B861)</f>
        <v>0</v>
      </c>
      <c r="D861" s="8"/>
      <c r="E861" s="8"/>
      <c r="F861" s="8"/>
      <c r="G861" s="8"/>
      <c r="H861" s="8"/>
      <c r="I861" s="8"/>
      <c r="J861" s="8"/>
      <c r="K861" s="8"/>
      <c r="L861" s="8"/>
      <c r="M861" s="38"/>
      <c r="N861" s="37"/>
      <c r="O861" s="8"/>
      <c r="P861" s="8"/>
      <c r="Q861" s="8"/>
      <c r="R861" s="8"/>
      <c r="S861" s="9" t="str">
        <f aca="false">IF(ISNA(VLOOKUP($A861,processing!$A:$B,1,0)), "no", "yes")</f>
        <v>no</v>
      </c>
      <c r="T861" s="9" t="str">
        <f aca="false">IF(ISNA(VLOOKUP($A861,outputs!$A:$B,1,0)), "no", "yes")</f>
        <v>no</v>
      </c>
      <c r="U861" s="9" t="str">
        <f aca="false">IF(ISNA(VLOOKUP($A861,accuracy!$A:$B,1,0)), "no", "yes")</f>
        <v>no</v>
      </c>
      <c r="V861" s="9" t="e">
        <f aca="false" t="array" ref="V861:V861">INDEX(publications!$A$1:$A$1000, MATCH($B861, publications!$B$1:$B$1000, 0))</f>
        <v>#N/A</v>
      </c>
    </row>
    <row r="862" customFormat="false" ht="15" hidden="false" customHeight="false" outlineLevel="0" collapsed="false">
      <c r="A862" s="8" t="e">
        <f aca="false">CONCATENATE(VLOOKUP($B862,publications!$B:$D,3,0), ".", $C862)</f>
        <v>#N/A</v>
      </c>
      <c r="B862" s="8"/>
      <c r="C862" s="35" t="n">
        <f aca="false">COUNTIF(B$2:B862,B862)</f>
        <v>0</v>
      </c>
      <c r="D862" s="8"/>
      <c r="E862" s="8"/>
      <c r="F862" s="8"/>
      <c r="G862" s="8"/>
      <c r="H862" s="8"/>
      <c r="I862" s="8"/>
      <c r="J862" s="8"/>
      <c r="K862" s="8"/>
      <c r="L862" s="8"/>
      <c r="M862" s="38"/>
      <c r="N862" s="37"/>
      <c r="O862" s="8"/>
      <c r="P862" s="8"/>
      <c r="Q862" s="8"/>
      <c r="R862" s="8"/>
      <c r="S862" s="9" t="str">
        <f aca="false">IF(ISNA(VLOOKUP($A862,processing!$A:$B,1,0)), "no", "yes")</f>
        <v>no</v>
      </c>
      <c r="T862" s="9" t="str">
        <f aca="false">IF(ISNA(VLOOKUP($A862,outputs!$A:$B,1,0)), "no", "yes")</f>
        <v>no</v>
      </c>
      <c r="U862" s="9" t="str">
        <f aca="false">IF(ISNA(VLOOKUP($A862,accuracy!$A:$B,1,0)), "no", "yes")</f>
        <v>no</v>
      </c>
      <c r="V862" s="9" t="e">
        <f aca="false" t="array" ref="V862:V862">INDEX(publications!$A$1:$A$1000, MATCH($B862, publications!$B$1:$B$1000, 0))</f>
        <v>#N/A</v>
      </c>
    </row>
    <row r="863" customFormat="false" ht="15" hidden="false" customHeight="false" outlineLevel="0" collapsed="false">
      <c r="A863" s="8" t="e">
        <f aca="false">CONCATENATE(VLOOKUP($B863,publications!$B:$D,3,0), ".", $C863)</f>
        <v>#N/A</v>
      </c>
      <c r="B863" s="8"/>
      <c r="C863" s="35" t="n">
        <f aca="false">COUNTIF(B$2:B863,B863)</f>
        <v>0</v>
      </c>
      <c r="D863" s="8"/>
      <c r="E863" s="8"/>
      <c r="F863" s="8"/>
      <c r="G863" s="8"/>
      <c r="H863" s="8"/>
      <c r="I863" s="8"/>
      <c r="J863" s="8"/>
      <c r="K863" s="8"/>
      <c r="L863" s="8"/>
      <c r="M863" s="38"/>
      <c r="N863" s="37"/>
      <c r="O863" s="8"/>
      <c r="P863" s="8"/>
      <c r="Q863" s="8"/>
      <c r="R863" s="8"/>
      <c r="S863" s="9" t="str">
        <f aca="false">IF(ISNA(VLOOKUP($A863,processing!$A:$B,1,0)), "no", "yes")</f>
        <v>no</v>
      </c>
      <c r="T863" s="9" t="str">
        <f aca="false">IF(ISNA(VLOOKUP($A863,outputs!$A:$B,1,0)), "no", "yes")</f>
        <v>no</v>
      </c>
      <c r="U863" s="9" t="str">
        <f aca="false">IF(ISNA(VLOOKUP($A863,accuracy!$A:$B,1,0)), "no", "yes")</f>
        <v>no</v>
      </c>
      <c r="V863" s="9" t="e">
        <f aca="false" t="array" ref="V863:V863">INDEX(publications!$A$1:$A$1000, MATCH($B863, publications!$B$1:$B$1000, 0))</f>
        <v>#N/A</v>
      </c>
    </row>
    <row r="864" customFormat="false" ht="15" hidden="false" customHeight="false" outlineLevel="0" collapsed="false">
      <c r="A864" s="8" t="e">
        <f aca="false">CONCATENATE(VLOOKUP($B864,publications!$B:$D,3,0), ".", $C864)</f>
        <v>#N/A</v>
      </c>
      <c r="B864" s="8"/>
      <c r="C864" s="35" t="n">
        <f aca="false">COUNTIF(B$2:B864,B864)</f>
        <v>0</v>
      </c>
      <c r="D864" s="8"/>
      <c r="E864" s="8"/>
      <c r="F864" s="8"/>
      <c r="G864" s="8"/>
      <c r="H864" s="8"/>
      <c r="I864" s="8"/>
      <c r="J864" s="8"/>
      <c r="K864" s="8"/>
      <c r="L864" s="8"/>
      <c r="M864" s="38"/>
      <c r="N864" s="37"/>
      <c r="O864" s="8"/>
      <c r="P864" s="8"/>
      <c r="Q864" s="8"/>
      <c r="R864" s="8"/>
      <c r="S864" s="9" t="str">
        <f aca="false">IF(ISNA(VLOOKUP($A864,processing!$A:$B,1,0)), "no", "yes")</f>
        <v>no</v>
      </c>
      <c r="T864" s="9" t="str">
        <f aca="false">IF(ISNA(VLOOKUP($A864,outputs!$A:$B,1,0)), "no", "yes")</f>
        <v>no</v>
      </c>
      <c r="U864" s="9" t="str">
        <f aca="false">IF(ISNA(VLOOKUP($A864,accuracy!$A:$B,1,0)), "no", "yes")</f>
        <v>no</v>
      </c>
      <c r="V864" s="9" t="e">
        <f aca="false" t="array" ref="V864:V864">INDEX(publications!$A$1:$A$1000, MATCH($B864, publications!$B$1:$B$1000, 0))</f>
        <v>#N/A</v>
      </c>
    </row>
    <row r="865" customFormat="false" ht="15" hidden="false" customHeight="false" outlineLevel="0" collapsed="false">
      <c r="A865" s="8" t="e">
        <f aca="false">CONCATENATE(VLOOKUP($B865,publications!$B:$D,3,0), ".", $C865)</f>
        <v>#N/A</v>
      </c>
      <c r="B865" s="8"/>
      <c r="C865" s="35" t="n">
        <f aca="false">COUNTIF(B$2:B865,B865)</f>
        <v>0</v>
      </c>
      <c r="D865" s="8"/>
      <c r="E865" s="8"/>
      <c r="F865" s="8"/>
      <c r="G865" s="8"/>
      <c r="H865" s="8"/>
      <c r="I865" s="8"/>
      <c r="J865" s="8"/>
      <c r="K865" s="8"/>
      <c r="L865" s="8"/>
      <c r="M865" s="38"/>
      <c r="N865" s="37"/>
      <c r="O865" s="8"/>
      <c r="P865" s="8"/>
      <c r="Q865" s="8"/>
      <c r="R865" s="8"/>
      <c r="S865" s="9" t="str">
        <f aca="false">IF(ISNA(VLOOKUP($A865,processing!$A:$B,1,0)), "no", "yes")</f>
        <v>no</v>
      </c>
      <c r="T865" s="9" t="str">
        <f aca="false">IF(ISNA(VLOOKUP($A865,outputs!$A:$B,1,0)), "no", "yes")</f>
        <v>no</v>
      </c>
      <c r="U865" s="9" t="str">
        <f aca="false">IF(ISNA(VLOOKUP($A865,accuracy!$A:$B,1,0)), "no", "yes")</f>
        <v>no</v>
      </c>
      <c r="V865" s="9" t="e">
        <f aca="false" t="array" ref="V865:V865">INDEX(publications!$A$1:$A$1000, MATCH($B865, publications!$B$1:$B$1000, 0))</f>
        <v>#N/A</v>
      </c>
    </row>
    <row r="866" customFormat="false" ht="15" hidden="false" customHeight="false" outlineLevel="0" collapsed="false">
      <c r="A866" s="8" t="e">
        <f aca="false">CONCATENATE(VLOOKUP($B866,publications!$B:$D,3,0), ".", $C866)</f>
        <v>#N/A</v>
      </c>
      <c r="B866" s="8"/>
      <c r="C866" s="35" t="n">
        <f aca="false">COUNTIF(B$2:B866,B866)</f>
        <v>0</v>
      </c>
      <c r="D866" s="8"/>
      <c r="E866" s="8"/>
      <c r="F866" s="8"/>
      <c r="G866" s="8"/>
      <c r="H866" s="8"/>
      <c r="I866" s="8"/>
      <c r="J866" s="8"/>
      <c r="K866" s="8"/>
      <c r="L866" s="8"/>
      <c r="M866" s="38"/>
      <c r="N866" s="37"/>
      <c r="O866" s="8"/>
      <c r="P866" s="8"/>
      <c r="Q866" s="8"/>
      <c r="R866" s="8"/>
      <c r="S866" s="9" t="str">
        <f aca="false">IF(ISNA(VLOOKUP($A866,processing!$A:$B,1,0)), "no", "yes")</f>
        <v>no</v>
      </c>
      <c r="T866" s="9" t="str">
        <f aca="false">IF(ISNA(VLOOKUP($A866,outputs!$A:$B,1,0)), "no", "yes")</f>
        <v>no</v>
      </c>
      <c r="U866" s="9" t="str">
        <f aca="false">IF(ISNA(VLOOKUP($A866,accuracy!$A:$B,1,0)), "no", "yes")</f>
        <v>no</v>
      </c>
      <c r="V866" s="9" t="e">
        <f aca="false" t="array" ref="V866:V866">INDEX(publications!$A$1:$A$1000, MATCH($B866, publications!$B$1:$B$1000, 0))</f>
        <v>#N/A</v>
      </c>
    </row>
    <row r="867" customFormat="false" ht="15" hidden="false" customHeight="false" outlineLevel="0" collapsed="false">
      <c r="A867" s="8" t="e">
        <f aca="false">CONCATENATE(VLOOKUP($B867,publications!$B:$D,3,0), ".", $C867)</f>
        <v>#N/A</v>
      </c>
      <c r="B867" s="8"/>
      <c r="C867" s="35" t="n">
        <f aca="false">COUNTIF(B$2:B867,B867)</f>
        <v>0</v>
      </c>
      <c r="D867" s="8"/>
      <c r="E867" s="8"/>
      <c r="F867" s="8"/>
      <c r="G867" s="8"/>
      <c r="H867" s="8"/>
      <c r="I867" s="8"/>
      <c r="J867" s="8"/>
      <c r="K867" s="8"/>
      <c r="L867" s="8"/>
      <c r="M867" s="38"/>
      <c r="N867" s="37"/>
      <c r="O867" s="8"/>
      <c r="P867" s="8"/>
      <c r="Q867" s="8"/>
      <c r="R867" s="8"/>
      <c r="S867" s="9" t="str">
        <f aca="false">IF(ISNA(VLOOKUP($A867,processing!$A:$B,1,0)), "no", "yes")</f>
        <v>no</v>
      </c>
      <c r="T867" s="9" t="str">
        <f aca="false">IF(ISNA(VLOOKUP($A867,outputs!$A:$B,1,0)), "no", "yes")</f>
        <v>no</v>
      </c>
      <c r="U867" s="9" t="str">
        <f aca="false">IF(ISNA(VLOOKUP($A867,accuracy!$A:$B,1,0)), "no", "yes")</f>
        <v>no</v>
      </c>
      <c r="V867" s="9" t="e">
        <f aca="false" t="array" ref="V867:V867">INDEX(publications!$A$1:$A$1000, MATCH($B867, publications!$B$1:$B$1000, 0))</f>
        <v>#N/A</v>
      </c>
    </row>
    <row r="868" customFormat="false" ht="15" hidden="false" customHeight="false" outlineLevel="0" collapsed="false">
      <c r="A868" s="8" t="e">
        <f aca="false">CONCATENATE(VLOOKUP($B868,publications!$B:$D,3,0), ".", $C868)</f>
        <v>#N/A</v>
      </c>
      <c r="B868" s="8"/>
      <c r="C868" s="35" t="n">
        <f aca="false">COUNTIF(B$2:B868,B868)</f>
        <v>0</v>
      </c>
      <c r="D868" s="8"/>
      <c r="E868" s="8"/>
      <c r="F868" s="8"/>
      <c r="G868" s="8"/>
      <c r="H868" s="8"/>
      <c r="I868" s="8"/>
      <c r="J868" s="8"/>
      <c r="K868" s="8"/>
      <c r="L868" s="8"/>
      <c r="M868" s="38"/>
      <c r="N868" s="37"/>
      <c r="O868" s="8"/>
      <c r="P868" s="8"/>
      <c r="Q868" s="8"/>
      <c r="R868" s="8"/>
      <c r="S868" s="9" t="str">
        <f aca="false">IF(ISNA(VLOOKUP($A868,processing!$A:$B,1,0)), "no", "yes")</f>
        <v>no</v>
      </c>
      <c r="T868" s="9" t="str">
        <f aca="false">IF(ISNA(VLOOKUP($A868,outputs!$A:$B,1,0)), "no", "yes")</f>
        <v>no</v>
      </c>
      <c r="U868" s="9" t="str">
        <f aca="false">IF(ISNA(VLOOKUP($A868,accuracy!$A:$B,1,0)), "no", "yes")</f>
        <v>no</v>
      </c>
      <c r="V868" s="9" t="e">
        <f aca="false" t="array" ref="V868:V868">INDEX(publications!$A$1:$A$1000, MATCH($B868, publications!$B$1:$B$1000, 0))</f>
        <v>#N/A</v>
      </c>
    </row>
    <row r="869" customFormat="false" ht="15" hidden="false" customHeight="false" outlineLevel="0" collapsed="false">
      <c r="A869" s="8" t="e">
        <f aca="false">CONCATENATE(VLOOKUP($B869,publications!$B:$D,3,0), ".", $C869)</f>
        <v>#N/A</v>
      </c>
      <c r="B869" s="8"/>
      <c r="C869" s="35" t="n">
        <f aca="false">COUNTIF(B$2:B869,B869)</f>
        <v>0</v>
      </c>
      <c r="D869" s="8"/>
      <c r="E869" s="8"/>
      <c r="F869" s="8"/>
      <c r="G869" s="8"/>
      <c r="H869" s="8"/>
      <c r="I869" s="8"/>
      <c r="J869" s="8"/>
      <c r="K869" s="8"/>
      <c r="L869" s="8"/>
      <c r="M869" s="38"/>
      <c r="N869" s="37"/>
      <c r="O869" s="8"/>
      <c r="P869" s="8"/>
      <c r="Q869" s="8"/>
      <c r="R869" s="8"/>
      <c r="S869" s="9" t="str">
        <f aca="false">IF(ISNA(VLOOKUP($A869,processing!$A:$B,1,0)), "no", "yes")</f>
        <v>no</v>
      </c>
      <c r="T869" s="9" t="str">
        <f aca="false">IF(ISNA(VLOOKUP($A869,outputs!$A:$B,1,0)), "no", "yes")</f>
        <v>no</v>
      </c>
      <c r="U869" s="9" t="str">
        <f aca="false">IF(ISNA(VLOOKUP($A869,accuracy!$A:$B,1,0)), "no", "yes")</f>
        <v>no</v>
      </c>
      <c r="V869" s="9" t="e">
        <f aca="false" t="array" ref="V869:V869">INDEX(publications!$A$1:$A$1000, MATCH($B869, publications!$B$1:$B$1000, 0))</f>
        <v>#N/A</v>
      </c>
    </row>
    <row r="870" customFormat="false" ht="15" hidden="false" customHeight="false" outlineLevel="0" collapsed="false">
      <c r="A870" s="8" t="e">
        <f aca="false">CONCATENATE(VLOOKUP($B870,publications!$B:$D,3,0), ".", $C870)</f>
        <v>#N/A</v>
      </c>
      <c r="B870" s="8"/>
      <c r="C870" s="35" t="n">
        <f aca="false">COUNTIF(B$2:B870,B870)</f>
        <v>0</v>
      </c>
      <c r="D870" s="8"/>
      <c r="E870" s="8"/>
      <c r="F870" s="8"/>
      <c r="G870" s="8"/>
      <c r="H870" s="8"/>
      <c r="I870" s="8"/>
      <c r="J870" s="8"/>
      <c r="K870" s="8"/>
      <c r="L870" s="8"/>
      <c r="M870" s="38"/>
      <c r="N870" s="37"/>
      <c r="O870" s="8"/>
      <c r="P870" s="8"/>
      <c r="Q870" s="8"/>
      <c r="R870" s="8"/>
      <c r="S870" s="9" t="str">
        <f aca="false">IF(ISNA(VLOOKUP($A870,processing!$A:$B,1,0)), "no", "yes")</f>
        <v>no</v>
      </c>
      <c r="T870" s="9" t="str">
        <f aca="false">IF(ISNA(VLOOKUP($A870,outputs!$A:$B,1,0)), "no", "yes")</f>
        <v>no</v>
      </c>
      <c r="U870" s="9" t="str">
        <f aca="false">IF(ISNA(VLOOKUP($A870,accuracy!$A:$B,1,0)), "no", "yes")</f>
        <v>no</v>
      </c>
      <c r="V870" s="9" t="e">
        <f aca="false" t="array" ref="V870:V870">INDEX(publications!$A$1:$A$1000, MATCH($B870, publications!$B$1:$B$1000, 0))</f>
        <v>#N/A</v>
      </c>
    </row>
    <row r="871" customFormat="false" ht="15" hidden="false" customHeight="false" outlineLevel="0" collapsed="false">
      <c r="A871" s="8" t="e">
        <f aca="false">CONCATENATE(VLOOKUP($B871,publications!$B:$D,3,0), ".", $C871)</f>
        <v>#N/A</v>
      </c>
      <c r="B871" s="8"/>
      <c r="C871" s="35" t="n">
        <f aca="false">COUNTIF(B$2:B871,B871)</f>
        <v>0</v>
      </c>
      <c r="D871" s="8"/>
      <c r="E871" s="8"/>
      <c r="F871" s="8"/>
      <c r="G871" s="8"/>
      <c r="H871" s="8"/>
      <c r="I871" s="8"/>
      <c r="J871" s="8"/>
      <c r="K871" s="8"/>
      <c r="L871" s="8"/>
      <c r="M871" s="38"/>
      <c r="N871" s="37"/>
      <c r="O871" s="8"/>
      <c r="P871" s="8"/>
      <c r="Q871" s="8"/>
      <c r="R871" s="8"/>
      <c r="S871" s="9" t="str">
        <f aca="false">IF(ISNA(VLOOKUP($A871,processing!$A:$B,1,0)), "no", "yes")</f>
        <v>no</v>
      </c>
      <c r="T871" s="9" t="str">
        <f aca="false">IF(ISNA(VLOOKUP($A871,outputs!$A:$B,1,0)), "no", "yes")</f>
        <v>no</v>
      </c>
      <c r="U871" s="9" t="str">
        <f aca="false">IF(ISNA(VLOOKUP($A871,accuracy!$A:$B,1,0)), "no", "yes")</f>
        <v>no</v>
      </c>
      <c r="V871" s="9" t="e">
        <f aca="false" t="array" ref="V871:V871">INDEX(publications!$A$1:$A$1000, MATCH($B871, publications!$B$1:$B$1000, 0))</f>
        <v>#N/A</v>
      </c>
    </row>
    <row r="872" customFormat="false" ht="15" hidden="false" customHeight="false" outlineLevel="0" collapsed="false">
      <c r="A872" s="8" t="e">
        <f aca="false">CONCATENATE(VLOOKUP($B872,publications!$B:$D,3,0), ".", $C872)</f>
        <v>#N/A</v>
      </c>
      <c r="B872" s="8"/>
      <c r="C872" s="35" t="n">
        <f aca="false">COUNTIF(B$2:B872,B872)</f>
        <v>0</v>
      </c>
      <c r="D872" s="8"/>
      <c r="E872" s="8"/>
      <c r="F872" s="8"/>
      <c r="G872" s="8"/>
      <c r="H872" s="8"/>
      <c r="I872" s="8"/>
      <c r="J872" s="8"/>
      <c r="K872" s="8"/>
      <c r="L872" s="8"/>
      <c r="M872" s="38"/>
      <c r="N872" s="37"/>
      <c r="O872" s="8"/>
      <c r="P872" s="8"/>
      <c r="Q872" s="8"/>
      <c r="R872" s="8"/>
      <c r="S872" s="9" t="str">
        <f aca="false">IF(ISNA(VLOOKUP($A872,processing!$A:$B,1,0)), "no", "yes")</f>
        <v>no</v>
      </c>
      <c r="T872" s="9" t="str">
        <f aca="false">IF(ISNA(VLOOKUP($A872,outputs!$A:$B,1,0)), "no", "yes")</f>
        <v>no</v>
      </c>
      <c r="U872" s="9" t="str">
        <f aca="false">IF(ISNA(VLOOKUP($A872,accuracy!$A:$B,1,0)), "no", "yes")</f>
        <v>no</v>
      </c>
      <c r="V872" s="9" t="e">
        <f aca="false" t="array" ref="V872:V872">INDEX(publications!$A$1:$A$1000, MATCH($B872, publications!$B$1:$B$1000, 0))</f>
        <v>#N/A</v>
      </c>
    </row>
    <row r="873" customFormat="false" ht="15" hidden="false" customHeight="false" outlineLevel="0" collapsed="false">
      <c r="A873" s="8" t="e">
        <f aca="false">CONCATENATE(VLOOKUP($B873,publications!$B:$D,3,0), ".", $C873)</f>
        <v>#N/A</v>
      </c>
      <c r="B873" s="8"/>
      <c r="C873" s="35" t="n">
        <f aca="false">COUNTIF(B$2:B873,B873)</f>
        <v>0</v>
      </c>
      <c r="D873" s="8"/>
      <c r="E873" s="8"/>
      <c r="F873" s="8"/>
      <c r="G873" s="8"/>
      <c r="H873" s="8"/>
      <c r="I873" s="8"/>
      <c r="J873" s="8"/>
      <c r="K873" s="8"/>
      <c r="L873" s="8"/>
      <c r="M873" s="38"/>
      <c r="N873" s="37"/>
      <c r="O873" s="8"/>
      <c r="P873" s="8"/>
      <c r="Q873" s="8"/>
      <c r="R873" s="8"/>
      <c r="S873" s="9" t="str">
        <f aca="false">IF(ISNA(VLOOKUP($A873,processing!$A:$B,1,0)), "no", "yes")</f>
        <v>no</v>
      </c>
      <c r="T873" s="9" t="str">
        <f aca="false">IF(ISNA(VLOOKUP($A873,outputs!$A:$B,1,0)), "no", "yes")</f>
        <v>no</v>
      </c>
      <c r="U873" s="9" t="str">
        <f aca="false">IF(ISNA(VLOOKUP($A873,accuracy!$A:$B,1,0)), "no", "yes")</f>
        <v>no</v>
      </c>
      <c r="V873" s="9" t="e">
        <f aca="false" t="array" ref="V873:V873">INDEX(publications!$A$1:$A$1000, MATCH($B873, publications!$B$1:$B$1000, 0))</f>
        <v>#N/A</v>
      </c>
    </row>
    <row r="874" customFormat="false" ht="15" hidden="false" customHeight="false" outlineLevel="0" collapsed="false">
      <c r="A874" s="8" t="e">
        <f aca="false">CONCATENATE(VLOOKUP($B874,publications!$B:$D,3,0), ".", $C874)</f>
        <v>#N/A</v>
      </c>
      <c r="B874" s="8"/>
      <c r="C874" s="35" t="n">
        <f aca="false">COUNTIF(B$2:B874,B874)</f>
        <v>0</v>
      </c>
      <c r="D874" s="8"/>
      <c r="E874" s="8"/>
      <c r="F874" s="8"/>
      <c r="G874" s="8"/>
      <c r="H874" s="8"/>
      <c r="I874" s="8"/>
      <c r="J874" s="8"/>
      <c r="K874" s="8"/>
      <c r="L874" s="8"/>
      <c r="M874" s="38"/>
      <c r="N874" s="37"/>
      <c r="O874" s="8"/>
      <c r="P874" s="8"/>
      <c r="Q874" s="8"/>
      <c r="R874" s="8"/>
      <c r="S874" s="9" t="str">
        <f aca="false">IF(ISNA(VLOOKUP($A874,processing!$A:$B,1,0)), "no", "yes")</f>
        <v>no</v>
      </c>
      <c r="T874" s="9" t="str">
        <f aca="false">IF(ISNA(VLOOKUP($A874,outputs!$A:$B,1,0)), "no", "yes")</f>
        <v>no</v>
      </c>
      <c r="U874" s="9" t="str">
        <f aca="false">IF(ISNA(VLOOKUP($A874,accuracy!$A:$B,1,0)), "no", "yes")</f>
        <v>no</v>
      </c>
      <c r="V874" s="9" t="e">
        <f aca="false" t="array" ref="V874:V874">INDEX(publications!$A$1:$A$1000, MATCH($B874, publications!$B$1:$B$1000, 0))</f>
        <v>#N/A</v>
      </c>
    </row>
    <row r="875" customFormat="false" ht="15" hidden="false" customHeight="false" outlineLevel="0" collapsed="false">
      <c r="A875" s="8" t="e">
        <f aca="false">CONCATENATE(VLOOKUP($B875,publications!$B:$D,3,0), ".", $C875)</f>
        <v>#N/A</v>
      </c>
      <c r="B875" s="8"/>
      <c r="C875" s="35" t="n">
        <f aca="false">COUNTIF(B$2:B875,B875)</f>
        <v>0</v>
      </c>
      <c r="D875" s="8"/>
      <c r="E875" s="8"/>
      <c r="F875" s="8"/>
      <c r="G875" s="8"/>
      <c r="H875" s="8"/>
      <c r="I875" s="8"/>
      <c r="J875" s="8"/>
      <c r="K875" s="8"/>
      <c r="L875" s="8"/>
      <c r="M875" s="38"/>
      <c r="N875" s="37"/>
      <c r="O875" s="8"/>
      <c r="P875" s="8"/>
      <c r="Q875" s="8"/>
      <c r="R875" s="8"/>
      <c r="S875" s="9" t="str">
        <f aca="false">IF(ISNA(VLOOKUP($A875,processing!$A:$B,1,0)), "no", "yes")</f>
        <v>no</v>
      </c>
      <c r="T875" s="9" t="str">
        <f aca="false">IF(ISNA(VLOOKUP($A875,outputs!$A:$B,1,0)), "no", "yes")</f>
        <v>no</v>
      </c>
      <c r="U875" s="9" t="str">
        <f aca="false">IF(ISNA(VLOOKUP($A875,accuracy!$A:$B,1,0)), "no", "yes")</f>
        <v>no</v>
      </c>
      <c r="V875" s="9" t="e">
        <f aca="false" t="array" ref="V875:V875">INDEX(publications!$A$1:$A$1000, MATCH($B875, publications!$B$1:$B$1000, 0))</f>
        <v>#N/A</v>
      </c>
    </row>
    <row r="876" customFormat="false" ht="15" hidden="false" customHeight="false" outlineLevel="0" collapsed="false">
      <c r="A876" s="8" t="e">
        <f aca="false">CONCATENATE(VLOOKUP($B876,publications!$B:$D,3,0), ".", $C876)</f>
        <v>#N/A</v>
      </c>
      <c r="B876" s="8"/>
      <c r="C876" s="35" t="n">
        <f aca="false">COUNTIF(B$2:B876,B876)</f>
        <v>0</v>
      </c>
      <c r="D876" s="8"/>
      <c r="E876" s="8"/>
      <c r="F876" s="8"/>
      <c r="G876" s="8"/>
      <c r="H876" s="8"/>
      <c r="I876" s="8"/>
      <c r="J876" s="8"/>
      <c r="K876" s="8"/>
      <c r="L876" s="8"/>
      <c r="M876" s="38"/>
      <c r="N876" s="37"/>
      <c r="O876" s="8"/>
      <c r="P876" s="8"/>
      <c r="Q876" s="8"/>
      <c r="R876" s="8"/>
      <c r="S876" s="9" t="str">
        <f aca="false">IF(ISNA(VLOOKUP($A876,processing!$A:$B,1,0)), "no", "yes")</f>
        <v>no</v>
      </c>
      <c r="T876" s="9" t="str">
        <f aca="false">IF(ISNA(VLOOKUP($A876,outputs!$A:$B,1,0)), "no", "yes")</f>
        <v>no</v>
      </c>
      <c r="U876" s="9" t="str">
        <f aca="false">IF(ISNA(VLOOKUP($A876,accuracy!$A:$B,1,0)), "no", "yes")</f>
        <v>no</v>
      </c>
      <c r="V876" s="9" t="e">
        <f aca="false" t="array" ref="V876:V876">INDEX(publications!$A$1:$A$1000, MATCH($B876, publications!$B$1:$B$1000, 0))</f>
        <v>#N/A</v>
      </c>
    </row>
    <row r="877" customFormat="false" ht="15" hidden="false" customHeight="false" outlineLevel="0" collapsed="false">
      <c r="A877" s="8" t="e">
        <f aca="false">CONCATENATE(VLOOKUP($B877,publications!$B:$D,3,0), ".", $C877)</f>
        <v>#N/A</v>
      </c>
      <c r="B877" s="8"/>
      <c r="C877" s="35" t="n">
        <f aca="false">COUNTIF(B$2:B877,B877)</f>
        <v>0</v>
      </c>
      <c r="D877" s="8"/>
      <c r="E877" s="8"/>
      <c r="F877" s="8"/>
      <c r="G877" s="8"/>
      <c r="H877" s="8"/>
      <c r="I877" s="8"/>
      <c r="J877" s="8"/>
      <c r="K877" s="8"/>
      <c r="L877" s="8"/>
      <c r="M877" s="38"/>
      <c r="N877" s="37"/>
      <c r="O877" s="8"/>
      <c r="P877" s="8"/>
      <c r="Q877" s="8"/>
      <c r="R877" s="8"/>
      <c r="S877" s="9" t="str">
        <f aca="false">IF(ISNA(VLOOKUP($A877,processing!$A:$B,1,0)), "no", "yes")</f>
        <v>no</v>
      </c>
      <c r="T877" s="9" t="str">
        <f aca="false">IF(ISNA(VLOOKUP($A877,outputs!$A:$B,1,0)), "no", "yes")</f>
        <v>no</v>
      </c>
      <c r="U877" s="9" t="str">
        <f aca="false">IF(ISNA(VLOOKUP($A877,accuracy!$A:$B,1,0)), "no", "yes")</f>
        <v>no</v>
      </c>
      <c r="V877" s="9" t="e">
        <f aca="false" t="array" ref="V877:V877">INDEX(publications!$A$1:$A$1000, MATCH($B877, publications!$B$1:$B$1000, 0))</f>
        <v>#N/A</v>
      </c>
    </row>
    <row r="878" customFormat="false" ht="15" hidden="false" customHeight="false" outlineLevel="0" collapsed="false">
      <c r="A878" s="8" t="e">
        <f aca="false">CONCATENATE(VLOOKUP($B878,publications!$B:$D,3,0), ".", $C878)</f>
        <v>#N/A</v>
      </c>
      <c r="B878" s="8"/>
      <c r="C878" s="35" t="n">
        <f aca="false">COUNTIF(B$2:B878,B878)</f>
        <v>0</v>
      </c>
      <c r="D878" s="8"/>
      <c r="E878" s="8"/>
      <c r="F878" s="8"/>
      <c r="G878" s="8"/>
      <c r="H878" s="8"/>
      <c r="I878" s="8"/>
      <c r="J878" s="8"/>
      <c r="K878" s="8"/>
      <c r="L878" s="8"/>
      <c r="M878" s="38"/>
      <c r="N878" s="37"/>
      <c r="O878" s="8"/>
      <c r="P878" s="8"/>
      <c r="Q878" s="8"/>
      <c r="R878" s="8"/>
      <c r="S878" s="9" t="str">
        <f aca="false">IF(ISNA(VLOOKUP($A878,processing!$A:$B,1,0)), "no", "yes")</f>
        <v>no</v>
      </c>
      <c r="T878" s="9" t="str">
        <f aca="false">IF(ISNA(VLOOKUP($A878,outputs!$A:$B,1,0)), "no", "yes")</f>
        <v>no</v>
      </c>
      <c r="U878" s="9" t="str">
        <f aca="false">IF(ISNA(VLOOKUP($A878,accuracy!$A:$B,1,0)), "no", "yes")</f>
        <v>no</v>
      </c>
      <c r="V878" s="9" t="e">
        <f aca="false" t="array" ref="V878:V878">INDEX(publications!$A$1:$A$1000, MATCH($B878, publications!$B$1:$B$1000, 0))</f>
        <v>#N/A</v>
      </c>
    </row>
    <row r="879" customFormat="false" ht="15" hidden="false" customHeight="false" outlineLevel="0" collapsed="false">
      <c r="A879" s="8" t="e">
        <f aca="false">CONCATENATE(VLOOKUP($B879,publications!$B:$D,3,0), ".", $C879)</f>
        <v>#N/A</v>
      </c>
      <c r="B879" s="8"/>
      <c r="C879" s="35" t="n">
        <f aca="false">COUNTIF(B$2:B879,B879)</f>
        <v>0</v>
      </c>
      <c r="D879" s="8"/>
      <c r="E879" s="8"/>
      <c r="F879" s="8"/>
      <c r="G879" s="8"/>
      <c r="H879" s="8"/>
      <c r="I879" s="8"/>
      <c r="J879" s="8"/>
      <c r="K879" s="8"/>
      <c r="L879" s="8"/>
      <c r="M879" s="38"/>
      <c r="N879" s="37"/>
      <c r="O879" s="8"/>
      <c r="P879" s="8"/>
      <c r="Q879" s="8"/>
      <c r="R879" s="8"/>
      <c r="S879" s="9" t="str">
        <f aca="false">IF(ISNA(VLOOKUP($A879,processing!$A:$B,1,0)), "no", "yes")</f>
        <v>no</v>
      </c>
      <c r="T879" s="9" t="str">
        <f aca="false">IF(ISNA(VLOOKUP($A879,outputs!$A:$B,1,0)), "no", "yes")</f>
        <v>no</v>
      </c>
      <c r="U879" s="9" t="str">
        <f aca="false">IF(ISNA(VLOOKUP($A879,accuracy!$A:$B,1,0)), "no", "yes")</f>
        <v>no</v>
      </c>
      <c r="V879" s="9" t="e">
        <f aca="false" t="array" ref="V879:V879">INDEX(publications!$A$1:$A$1000, MATCH($B879, publications!$B$1:$B$1000, 0))</f>
        <v>#N/A</v>
      </c>
    </row>
    <row r="880" customFormat="false" ht="15" hidden="false" customHeight="false" outlineLevel="0" collapsed="false">
      <c r="A880" s="8" t="e">
        <f aca="false">CONCATENATE(VLOOKUP($B880,publications!$B:$D,3,0), ".", $C880)</f>
        <v>#N/A</v>
      </c>
      <c r="B880" s="8"/>
      <c r="C880" s="35" t="n">
        <f aca="false">COUNTIF(B$2:B880,B880)</f>
        <v>0</v>
      </c>
      <c r="D880" s="8"/>
      <c r="E880" s="8"/>
      <c r="F880" s="8"/>
      <c r="G880" s="8"/>
      <c r="H880" s="8"/>
      <c r="I880" s="8"/>
      <c r="J880" s="8"/>
      <c r="K880" s="8"/>
      <c r="L880" s="8"/>
      <c r="M880" s="38"/>
      <c r="N880" s="37"/>
      <c r="O880" s="8"/>
      <c r="P880" s="8"/>
      <c r="Q880" s="8"/>
      <c r="R880" s="8"/>
      <c r="S880" s="9" t="str">
        <f aca="false">IF(ISNA(VLOOKUP($A880,processing!$A:$B,1,0)), "no", "yes")</f>
        <v>no</v>
      </c>
      <c r="T880" s="9" t="str">
        <f aca="false">IF(ISNA(VLOOKUP($A880,outputs!$A:$B,1,0)), "no", "yes")</f>
        <v>no</v>
      </c>
      <c r="U880" s="9" t="str">
        <f aca="false">IF(ISNA(VLOOKUP($A880,accuracy!$A:$B,1,0)), "no", "yes")</f>
        <v>no</v>
      </c>
      <c r="V880" s="9" t="e">
        <f aca="false" t="array" ref="V880:V880">INDEX(publications!$A$1:$A$1000, MATCH($B880, publications!$B$1:$B$1000, 0))</f>
        <v>#N/A</v>
      </c>
    </row>
    <row r="881" customFormat="false" ht="15" hidden="false" customHeight="false" outlineLevel="0" collapsed="false">
      <c r="A881" s="8" t="e">
        <f aca="false">CONCATENATE(VLOOKUP($B881,publications!$B:$D,3,0), ".", $C881)</f>
        <v>#N/A</v>
      </c>
      <c r="B881" s="8"/>
      <c r="C881" s="35" t="n">
        <f aca="false">COUNTIF(B$2:B881,B881)</f>
        <v>0</v>
      </c>
      <c r="D881" s="8"/>
      <c r="E881" s="8"/>
      <c r="F881" s="8"/>
      <c r="G881" s="8"/>
      <c r="H881" s="8"/>
      <c r="I881" s="8"/>
      <c r="J881" s="8"/>
      <c r="K881" s="8"/>
      <c r="L881" s="8"/>
      <c r="M881" s="38"/>
      <c r="N881" s="37"/>
      <c r="O881" s="8"/>
      <c r="P881" s="8"/>
      <c r="Q881" s="8"/>
      <c r="R881" s="8"/>
      <c r="S881" s="9" t="str">
        <f aca="false">IF(ISNA(VLOOKUP($A881,processing!$A:$B,1,0)), "no", "yes")</f>
        <v>no</v>
      </c>
      <c r="T881" s="9" t="str">
        <f aca="false">IF(ISNA(VLOOKUP($A881,outputs!$A:$B,1,0)), "no", "yes")</f>
        <v>no</v>
      </c>
      <c r="U881" s="9" t="str">
        <f aca="false">IF(ISNA(VLOOKUP($A881,accuracy!$A:$B,1,0)), "no", "yes")</f>
        <v>no</v>
      </c>
      <c r="V881" s="9" t="e">
        <f aca="false" t="array" ref="V881:V881">INDEX(publications!$A$1:$A$1000, MATCH($B881, publications!$B$1:$B$1000, 0))</f>
        <v>#N/A</v>
      </c>
    </row>
    <row r="882" customFormat="false" ht="15" hidden="false" customHeight="false" outlineLevel="0" collapsed="false">
      <c r="A882" s="8" t="e">
        <f aca="false">CONCATENATE(VLOOKUP($B882,publications!$B:$D,3,0), ".", $C882)</f>
        <v>#N/A</v>
      </c>
      <c r="B882" s="8"/>
      <c r="C882" s="35" t="n">
        <f aca="false">COUNTIF(B$2:B882,B882)</f>
        <v>0</v>
      </c>
      <c r="D882" s="8"/>
      <c r="E882" s="8"/>
      <c r="F882" s="8"/>
      <c r="G882" s="8"/>
      <c r="H882" s="8"/>
      <c r="I882" s="8"/>
      <c r="J882" s="8"/>
      <c r="K882" s="8"/>
      <c r="L882" s="8"/>
      <c r="M882" s="38"/>
      <c r="N882" s="37"/>
      <c r="O882" s="8"/>
      <c r="P882" s="8"/>
      <c r="Q882" s="8"/>
      <c r="R882" s="8"/>
      <c r="S882" s="9" t="str">
        <f aca="false">IF(ISNA(VLOOKUP($A882,processing!$A:$B,1,0)), "no", "yes")</f>
        <v>no</v>
      </c>
      <c r="T882" s="9" t="str">
        <f aca="false">IF(ISNA(VLOOKUP($A882,outputs!$A:$B,1,0)), "no", "yes")</f>
        <v>no</v>
      </c>
      <c r="U882" s="9" t="str">
        <f aca="false">IF(ISNA(VLOOKUP($A882,accuracy!$A:$B,1,0)), "no", "yes")</f>
        <v>no</v>
      </c>
      <c r="V882" s="9" t="e">
        <f aca="false" t="array" ref="V882:V882">INDEX(publications!$A$1:$A$1000, MATCH($B882, publications!$B$1:$B$1000, 0))</f>
        <v>#N/A</v>
      </c>
    </row>
    <row r="883" customFormat="false" ht="15" hidden="false" customHeight="false" outlineLevel="0" collapsed="false">
      <c r="A883" s="8" t="e">
        <f aca="false">CONCATENATE(VLOOKUP($B883,publications!$B:$D,3,0), ".", $C883)</f>
        <v>#N/A</v>
      </c>
      <c r="B883" s="8"/>
      <c r="C883" s="35" t="n">
        <f aca="false">COUNTIF(B$2:B883,B883)</f>
        <v>0</v>
      </c>
      <c r="D883" s="8"/>
      <c r="E883" s="8"/>
      <c r="F883" s="8"/>
      <c r="G883" s="8"/>
      <c r="H883" s="8"/>
      <c r="I883" s="8"/>
      <c r="J883" s="8"/>
      <c r="K883" s="8"/>
      <c r="L883" s="8"/>
      <c r="M883" s="38"/>
      <c r="N883" s="37"/>
      <c r="O883" s="8"/>
      <c r="P883" s="8"/>
      <c r="Q883" s="8"/>
      <c r="R883" s="8"/>
      <c r="S883" s="9" t="str">
        <f aca="false">IF(ISNA(VLOOKUP($A883,processing!$A:$B,1,0)), "no", "yes")</f>
        <v>no</v>
      </c>
      <c r="T883" s="9" t="str">
        <f aca="false">IF(ISNA(VLOOKUP($A883,outputs!$A:$B,1,0)), "no", "yes")</f>
        <v>no</v>
      </c>
      <c r="U883" s="9" t="str">
        <f aca="false">IF(ISNA(VLOOKUP($A883,accuracy!$A:$B,1,0)), "no", "yes")</f>
        <v>no</v>
      </c>
      <c r="V883" s="9" t="e">
        <f aca="false" t="array" ref="V883:V883">INDEX(publications!$A$1:$A$1000, MATCH($B883, publications!$B$1:$B$1000, 0))</f>
        <v>#N/A</v>
      </c>
    </row>
    <row r="884" customFormat="false" ht="15" hidden="false" customHeight="false" outlineLevel="0" collapsed="false">
      <c r="A884" s="8" t="e">
        <f aca="false">CONCATENATE(VLOOKUP($B884,publications!$B:$D,3,0), ".", $C884)</f>
        <v>#N/A</v>
      </c>
      <c r="B884" s="8"/>
      <c r="C884" s="35" t="n">
        <f aca="false">COUNTIF(B$2:B884,B884)</f>
        <v>0</v>
      </c>
      <c r="D884" s="8"/>
      <c r="E884" s="8"/>
      <c r="F884" s="8"/>
      <c r="G884" s="8"/>
      <c r="H884" s="8"/>
      <c r="I884" s="8"/>
      <c r="J884" s="8"/>
      <c r="K884" s="8"/>
      <c r="L884" s="8"/>
      <c r="M884" s="38"/>
      <c r="N884" s="37"/>
      <c r="O884" s="8"/>
      <c r="P884" s="8"/>
      <c r="Q884" s="8"/>
      <c r="R884" s="8"/>
      <c r="S884" s="9" t="str">
        <f aca="false">IF(ISNA(VLOOKUP($A884,processing!$A:$B,1,0)), "no", "yes")</f>
        <v>no</v>
      </c>
      <c r="T884" s="9" t="str">
        <f aca="false">IF(ISNA(VLOOKUP($A884,outputs!$A:$B,1,0)), "no", "yes")</f>
        <v>no</v>
      </c>
      <c r="U884" s="9" t="str">
        <f aca="false">IF(ISNA(VLOOKUP($A884,accuracy!$A:$B,1,0)), "no", "yes")</f>
        <v>no</v>
      </c>
      <c r="V884" s="9" t="e">
        <f aca="false" t="array" ref="V884:V884">INDEX(publications!$A$1:$A$1000, MATCH($B884, publications!$B$1:$B$1000, 0))</f>
        <v>#N/A</v>
      </c>
    </row>
    <row r="885" customFormat="false" ht="15" hidden="false" customHeight="false" outlineLevel="0" collapsed="false">
      <c r="A885" s="8" t="e">
        <f aca="false">CONCATENATE(VLOOKUP($B885,publications!$B:$D,3,0), ".", $C885)</f>
        <v>#N/A</v>
      </c>
      <c r="B885" s="8"/>
      <c r="C885" s="35" t="n">
        <f aca="false">COUNTIF(B$2:B885,B885)</f>
        <v>0</v>
      </c>
      <c r="D885" s="8"/>
      <c r="E885" s="8"/>
      <c r="F885" s="8"/>
      <c r="G885" s="8"/>
      <c r="H885" s="8"/>
      <c r="I885" s="8"/>
      <c r="J885" s="8"/>
      <c r="K885" s="8"/>
      <c r="L885" s="8"/>
      <c r="M885" s="38"/>
      <c r="N885" s="37"/>
      <c r="O885" s="8"/>
      <c r="P885" s="8"/>
      <c r="Q885" s="8"/>
      <c r="R885" s="8"/>
      <c r="S885" s="9" t="str">
        <f aca="false">IF(ISNA(VLOOKUP($A885,processing!$A:$B,1,0)), "no", "yes")</f>
        <v>no</v>
      </c>
      <c r="T885" s="9" t="str">
        <f aca="false">IF(ISNA(VLOOKUP($A885,outputs!$A:$B,1,0)), "no", "yes")</f>
        <v>no</v>
      </c>
      <c r="U885" s="9" t="str">
        <f aca="false">IF(ISNA(VLOOKUP($A885,accuracy!$A:$B,1,0)), "no", "yes")</f>
        <v>no</v>
      </c>
      <c r="V885" s="9" t="e">
        <f aca="false" t="array" ref="V885:V885">INDEX(publications!$A$1:$A$1000, MATCH($B885, publications!$B$1:$B$1000, 0))</f>
        <v>#N/A</v>
      </c>
    </row>
    <row r="886" customFormat="false" ht="15" hidden="false" customHeight="false" outlineLevel="0" collapsed="false">
      <c r="A886" s="8" t="e">
        <f aca="false">CONCATENATE(VLOOKUP($B886,publications!$B:$D,3,0), ".", $C886)</f>
        <v>#N/A</v>
      </c>
      <c r="B886" s="8"/>
      <c r="C886" s="35" t="n">
        <f aca="false">COUNTIF(B$2:B886,B886)</f>
        <v>0</v>
      </c>
      <c r="D886" s="8"/>
      <c r="E886" s="8"/>
      <c r="F886" s="8"/>
      <c r="G886" s="8"/>
      <c r="H886" s="8"/>
      <c r="I886" s="8"/>
      <c r="J886" s="8"/>
      <c r="K886" s="8"/>
      <c r="L886" s="8"/>
      <c r="M886" s="38"/>
      <c r="N886" s="37"/>
      <c r="O886" s="8"/>
      <c r="P886" s="8"/>
      <c r="Q886" s="8"/>
      <c r="R886" s="8"/>
      <c r="S886" s="9" t="str">
        <f aca="false">IF(ISNA(VLOOKUP($A886,processing!$A:$B,1,0)), "no", "yes")</f>
        <v>no</v>
      </c>
      <c r="T886" s="9" t="str">
        <f aca="false">IF(ISNA(VLOOKUP($A886,outputs!$A:$B,1,0)), "no", "yes")</f>
        <v>no</v>
      </c>
      <c r="U886" s="9" t="str">
        <f aca="false">IF(ISNA(VLOOKUP($A886,accuracy!$A:$B,1,0)), "no", "yes")</f>
        <v>no</v>
      </c>
      <c r="V886" s="9" t="e">
        <f aca="false" t="array" ref="V886:V886">INDEX(publications!$A$1:$A$1000, MATCH($B886, publications!$B$1:$B$1000, 0))</f>
        <v>#N/A</v>
      </c>
    </row>
    <row r="887" customFormat="false" ht="15" hidden="false" customHeight="false" outlineLevel="0" collapsed="false">
      <c r="A887" s="8" t="e">
        <f aca="false">CONCATENATE(VLOOKUP($B887,publications!$B:$D,3,0), ".", $C887)</f>
        <v>#N/A</v>
      </c>
      <c r="B887" s="8"/>
      <c r="C887" s="35" t="n">
        <f aca="false">COUNTIF(B$2:B887,B887)</f>
        <v>0</v>
      </c>
      <c r="D887" s="8"/>
      <c r="E887" s="8"/>
      <c r="F887" s="8"/>
      <c r="G887" s="8"/>
      <c r="H887" s="8"/>
      <c r="I887" s="8"/>
      <c r="J887" s="8"/>
      <c r="K887" s="8"/>
      <c r="L887" s="8"/>
      <c r="M887" s="38"/>
      <c r="N887" s="37"/>
      <c r="O887" s="8"/>
      <c r="P887" s="8"/>
      <c r="Q887" s="8"/>
      <c r="R887" s="8"/>
      <c r="S887" s="9" t="str">
        <f aca="false">IF(ISNA(VLOOKUP($A887,processing!$A:$B,1,0)), "no", "yes")</f>
        <v>no</v>
      </c>
      <c r="T887" s="9" t="str">
        <f aca="false">IF(ISNA(VLOOKUP($A887,outputs!$A:$B,1,0)), "no", "yes")</f>
        <v>no</v>
      </c>
      <c r="U887" s="9" t="str">
        <f aca="false">IF(ISNA(VLOOKUP($A887,accuracy!$A:$B,1,0)), "no", "yes")</f>
        <v>no</v>
      </c>
      <c r="V887" s="9" t="e">
        <f aca="false" t="array" ref="V887:V887">INDEX(publications!$A$1:$A$1000, MATCH($B887, publications!$B$1:$B$1000, 0))</f>
        <v>#N/A</v>
      </c>
    </row>
    <row r="888" customFormat="false" ht="15" hidden="false" customHeight="false" outlineLevel="0" collapsed="false">
      <c r="A888" s="8" t="e">
        <f aca="false">CONCATENATE(VLOOKUP($B888,publications!$B:$D,3,0), ".", $C888)</f>
        <v>#N/A</v>
      </c>
      <c r="B888" s="8"/>
      <c r="C888" s="35" t="n">
        <f aca="false">COUNTIF(B$2:B888,B888)</f>
        <v>0</v>
      </c>
      <c r="D888" s="8"/>
      <c r="E888" s="8"/>
      <c r="F888" s="8"/>
      <c r="G888" s="8"/>
      <c r="H888" s="8"/>
      <c r="I888" s="8"/>
      <c r="J888" s="8"/>
      <c r="K888" s="8"/>
      <c r="L888" s="8"/>
      <c r="M888" s="38"/>
      <c r="N888" s="37"/>
      <c r="O888" s="8"/>
      <c r="P888" s="8"/>
      <c r="Q888" s="8"/>
      <c r="R888" s="8"/>
      <c r="S888" s="9" t="str">
        <f aca="false">IF(ISNA(VLOOKUP($A888,processing!$A:$B,1,0)), "no", "yes")</f>
        <v>no</v>
      </c>
      <c r="T888" s="9" t="str">
        <f aca="false">IF(ISNA(VLOOKUP($A888,outputs!$A:$B,1,0)), "no", "yes")</f>
        <v>no</v>
      </c>
      <c r="U888" s="9" t="str">
        <f aca="false">IF(ISNA(VLOOKUP($A888,accuracy!$A:$B,1,0)), "no", "yes")</f>
        <v>no</v>
      </c>
      <c r="V888" s="9" t="e">
        <f aca="false" t="array" ref="V888:V888">INDEX(publications!$A$1:$A$1000, MATCH($B888, publications!$B$1:$B$1000, 0))</f>
        <v>#N/A</v>
      </c>
    </row>
    <row r="889" customFormat="false" ht="15" hidden="false" customHeight="false" outlineLevel="0" collapsed="false">
      <c r="A889" s="8" t="e">
        <f aca="false">CONCATENATE(VLOOKUP($B889,publications!$B:$D,3,0), ".", $C889)</f>
        <v>#N/A</v>
      </c>
      <c r="B889" s="8"/>
      <c r="C889" s="35" t="n">
        <f aca="false">COUNTIF(B$2:B889,B889)</f>
        <v>0</v>
      </c>
      <c r="D889" s="8"/>
      <c r="E889" s="8"/>
      <c r="F889" s="8"/>
      <c r="G889" s="8"/>
      <c r="H889" s="8"/>
      <c r="I889" s="8"/>
      <c r="J889" s="8"/>
      <c r="K889" s="8"/>
      <c r="L889" s="8"/>
      <c r="M889" s="38"/>
      <c r="N889" s="37"/>
      <c r="O889" s="8"/>
      <c r="P889" s="8"/>
      <c r="Q889" s="8"/>
      <c r="R889" s="8"/>
      <c r="S889" s="9" t="str">
        <f aca="false">IF(ISNA(VLOOKUP($A889,processing!$A:$B,1,0)), "no", "yes")</f>
        <v>no</v>
      </c>
      <c r="T889" s="9" t="str">
        <f aca="false">IF(ISNA(VLOOKUP($A889,outputs!$A:$B,1,0)), "no", "yes")</f>
        <v>no</v>
      </c>
      <c r="U889" s="9" t="str">
        <f aca="false">IF(ISNA(VLOOKUP($A889,accuracy!$A:$B,1,0)), "no", "yes")</f>
        <v>no</v>
      </c>
      <c r="V889" s="9" t="e">
        <f aca="false" t="array" ref="V889:V889">INDEX(publications!$A$1:$A$1000, MATCH($B889, publications!$B$1:$B$1000, 0))</f>
        <v>#N/A</v>
      </c>
    </row>
    <row r="890" customFormat="false" ht="15" hidden="false" customHeight="false" outlineLevel="0" collapsed="false">
      <c r="A890" s="8" t="e">
        <f aca="false">CONCATENATE(VLOOKUP($B890,publications!$B:$D,3,0), ".", $C890)</f>
        <v>#N/A</v>
      </c>
      <c r="B890" s="8"/>
      <c r="C890" s="35" t="n">
        <f aca="false">COUNTIF(B$2:B890,B890)</f>
        <v>0</v>
      </c>
      <c r="D890" s="8"/>
      <c r="E890" s="8"/>
      <c r="F890" s="8"/>
      <c r="G890" s="8"/>
      <c r="H890" s="8"/>
      <c r="I890" s="8"/>
      <c r="J890" s="8"/>
      <c r="K890" s="8"/>
      <c r="L890" s="8"/>
      <c r="M890" s="38"/>
      <c r="N890" s="37"/>
      <c r="O890" s="8"/>
      <c r="P890" s="8"/>
      <c r="Q890" s="8"/>
      <c r="R890" s="8"/>
      <c r="S890" s="9" t="str">
        <f aca="false">IF(ISNA(VLOOKUP($A890,processing!$A:$B,1,0)), "no", "yes")</f>
        <v>no</v>
      </c>
      <c r="T890" s="9" t="str">
        <f aca="false">IF(ISNA(VLOOKUP($A890,outputs!$A:$B,1,0)), "no", "yes")</f>
        <v>no</v>
      </c>
      <c r="U890" s="9" t="str">
        <f aca="false">IF(ISNA(VLOOKUP($A890,accuracy!$A:$B,1,0)), "no", "yes")</f>
        <v>no</v>
      </c>
      <c r="V890" s="9" t="e">
        <f aca="false" t="array" ref="V890:V890">INDEX(publications!$A$1:$A$1000, MATCH($B890, publications!$B$1:$B$1000, 0))</f>
        <v>#N/A</v>
      </c>
    </row>
    <row r="891" customFormat="false" ht="15" hidden="false" customHeight="false" outlineLevel="0" collapsed="false">
      <c r="A891" s="8" t="e">
        <f aca="false">CONCATENATE(VLOOKUP($B891,publications!$B:$D,3,0), ".", $C891)</f>
        <v>#N/A</v>
      </c>
      <c r="B891" s="8"/>
      <c r="C891" s="35" t="n">
        <f aca="false">COUNTIF(B$2:B891,B891)</f>
        <v>0</v>
      </c>
      <c r="D891" s="8"/>
      <c r="E891" s="8"/>
      <c r="F891" s="8"/>
      <c r="G891" s="8"/>
      <c r="H891" s="8"/>
      <c r="I891" s="8"/>
      <c r="J891" s="8"/>
      <c r="K891" s="8"/>
      <c r="L891" s="8"/>
      <c r="M891" s="38"/>
      <c r="N891" s="37"/>
      <c r="O891" s="8"/>
      <c r="P891" s="8"/>
      <c r="Q891" s="8"/>
      <c r="R891" s="8"/>
      <c r="S891" s="9" t="str">
        <f aca="false">IF(ISNA(VLOOKUP($A891,processing!$A:$B,1,0)), "no", "yes")</f>
        <v>no</v>
      </c>
      <c r="T891" s="9" t="str">
        <f aca="false">IF(ISNA(VLOOKUP($A891,outputs!$A:$B,1,0)), "no", "yes")</f>
        <v>no</v>
      </c>
      <c r="U891" s="9" t="str">
        <f aca="false">IF(ISNA(VLOOKUP($A891,accuracy!$A:$B,1,0)), "no", "yes")</f>
        <v>no</v>
      </c>
      <c r="V891" s="9" t="e">
        <f aca="false" t="array" ref="V891:V891">INDEX(publications!$A$1:$A$1000, MATCH($B891, publications!$B$1:$B$1000, 0))</f>
        <v>#N/A</v>
      </c>
    </row>
    <row r="892" customFormat="false" ht="15" hidden="false" customHeight="false" outlineLevel="0" collapsed="false">
      <c r="A892" s="8" t="e">
        <f aca="false">CONCATENATE(VLOOKUP($B892,publications!$B:$D,3,0), ".", $C892)</f>
        <v>#N/A</v>
      </c>
      <c r="B892" s="8"/>
      <c r="C892" s="35" t="n">
        <f aca="false">COUNTIF(B$2:B892,B892)</f>
        <v>0</v>
      </c>
      <c r="D892" s="8"/>
      <c r="E892" s="8"/>
      <c r="F892" s="8"/>
      <c r="G892" s="8"/>
      <c r="H892" s="8"/>
      <c r="I892" s="8"/>
      <c r="J892" s="8"/>
      <c r="K892" s="8"/>
      <c r="L892" s="8"/>
      <c r="M892" s="38"/>
      <c r="N892" s="37"/>
      <c r="O892" s="8"/>
      <c r="P892" s="8"/>
      <c r="Q892" s="8"/>
      <c r="R892" s="8"/>
      <c r="S892" s="9" t="str">
        <f aca="false">IF(ISNA(VLOOKUP($A892,processing!$A:$B,1,0)), "no", "yes")</f>
        <v>no</v>
      </c>
      <c r="T892" s="9" t="str">
        <f aca="false">IF(ISNA(VLOOKUP($A892,outputs!$A:$B,1,0)), "no", "yes")</f>
        <v>no</v>
      </c>
      <c r="U892" s="9" t="str">
        <f aca="false">IF(ISNA(VLOOKUP($A892,accuracy!$A:$B,1,0)), "no", "yes")</f>
        <v>no</v>
      </c>
      <c r="V892" s="9" t="e">
        <f aca="false" t="array" ref="V892:V892">INDEX(publications!$A$1:$A$1000, MATCH($B892, publications!$B$1:$B$1000, 0))</f>
        <v>#N/A</v>
      </c>
    </row>
    <row r="893" customFormat="false" ht="15" hidden="false" customHeight="false" outlineLevel="0" collapsed="false">
      <c r="A893" s="8" t="e">
        <f aca="false">CONCATENATE(VLOOKUP($B893,publications!$B:$D,3,0), ".", $C893)</f>
        <v>#N/A</v>
      </c>
      <c r="B893" s="8"/>
      <c r="C893" s="35" t="n">
        <f aca="false">COUNTIF(B$2:B893,B893)</f>
        <v>0</v>
      </c>
      <c r="D893" s="8"/>
      <c r="E893" s="8"/>
      <c r="F893" s="8"/>
      <c r="G893" s="8"/>
      <c r="H893" s="8"/>
      <c r="I893" s="8"/>
      <c r="J893" s="8"/>
      <c r="K893" s="8"/>
      <c r="L893" s="8"/>
      <c r="M893" s="38"/>
      <c r="N893" s="37"/>
      <c r="O893" s="8"/>
      <c r="P893" s="8"/>
      <c r="Q893" s="8"/>
      <c r="R893" s="8"/>
      <c r="S893" s="9" t="str">
        <f aca="false">IF(ISNA(VLOOKUP($A893,processing!$A:$B,1,0)), "no", "yes")</f>
        <v>no</v>
      </c>
      <c r="T893" s="9" t="str">
        <f aca="false">IF(ISNA(VLOOKUP($A893,outputs!$A:$B,1,0)), "no", "yes")</f>
        <v>no</v>
      </c>
      <c r="U893" s="9" t="str">
        <f aca="false">IF(ISNA(VLOOKUP($A893,accuracy!$A:$B,1,0)), "no", "yes")</f>
        <v>no</v>
      </c>
      <c r="V893" s="9" t="e">
        <f aca="false" t="array" ref="V893:V893">INDEX(publications!$A$1:$A$1000, MATCH($B893, publications!$B$1:$B$1000, 0))</f>
        <v>#N/A</v>
      </c>
    </row>
    <row r="894" customFormat="false" ht="15" hidden="false" customHeight="false" outlineLevel="0" collapsed="false">
      <c r="A894" s="8" t="e">
        <f aca="false">CONCATENATE(VLOOKUP($B894,publications!$B:$D,3,0), ".", $C894)</f>
        <v>#N/A</v>
      </c>
      <c r="B894" s="8"/>
      <c r="C894" s="35" t="n">
        <f aca="false">COUNTIF(B$2:B894,B894)</f>
        <v>0</v>
      </c>
      <c r="D894" s="8"/>
      <c r="E894" s="8"/>
      <c r="F894" s="8"/>
      <c r="G894" s="8"/>
      <c r="H894" s="8"/>
      <c r="I894" s="8"/>
      <c r="J894" s="8"/>
      <c r="K894" s="8"/>
      <c r="L894" s="8"/>
      <c r="M894" s="38"/>
      <c r="N894" s="37"/>
      <c r="O894" s="8"/>
      <c r="P894" s="8"/>
      <c r="Q894" s="8"/>
      <c r="R894" s="8"/>
      <c r="S894" s="9" t="str">
        <f aca="false">IF(ISNA(VLOOKUP($A894,processing!$A:$B,1,0)), "no", "yes")</f>
        <v>no</v>
      </c>
      <c r="T894" s="9" t="str">
        <f aca="false">IF(ISNA(VLOOKUP($A894,outputs!$A:$B,1,0)), "no", "yes")</f>
        <v>no</v>
      </c>
      <c r="U894" s="9" t="str">
        <f aca="false">IF(ISNA(VLOOKUP($A894,accuracy!$A:$B,1,0)), "no", "yes")</f>
        <v>no</v>
      </c>
      <c r="V894" s="9" t="e">
        <f aca="false" t="array" ref="V894:V894">INDEX(publications!$A$1:$A$1000, MATCH($B894, publications!$B$1:$B$1000, 0))</f>
        <v>#N/A</v>
      </c>
    </row>
    <row r="895" customFormat="false" ht="15" hidden="false" customHeight="false" outlineLevel="0" collapsed="false">
      <c r="A895" s="8" t="e">
        <f aca="false">CONCATENATE(VLOOKUP($B895,publications!$B:$D,3,0), ".", $C895)</f>
        <v>#N/A</v>
      </c>
      <c r="B895" s="8"/>
      <c r="C895" s="35" t="n">
        <f aca="false">COUNTIF(B$2:B895,B895)</f>
        <v>0</v>
      </c>
      <c r="D895" s="8"/>
      <c r="E895" s="8"/>
      <c r="F895" s="8"/>
      <c r="G895" s="8"/>
      <c r="H895" s="8"/>
      <c r="I895" s="8"/>
      <c r="J895" s="8"/>
      <c r="K895" s="8"/>
      <c r="L895" s="8"/>
      <c r="M895" s="38"/>
      <c r="N895" s="37"/>
      <c r="O895" s="8"/>
      <c r="P895" s="8"/>
      <c r="Q895" s="8"/>
      <c r="R895" s="8"/>
      <c r="S895" s="9" t="str">
        <f aca="false">IF(ISNA(VLOOKUP($A895,processing!$A:$B,1,0)), "no", "yes")</f>
        <v>no</v>
      </c>
      <c r="T895" s="9" t="str">
        <f aca="false">IF(ISNA(VLOOKUP($A895,outputs!$A:$B,1,0)), "no", "yes")</f>
        <v>no</v>
      </c>
      <c r="U895" s="9" t="str">
        <f aca="false">IF(ISNA(VLOOKUP($A895,accuracy!$A:$B,1,0)), "no", "yes")</f>
        <v>no</v>
      </c>
      <c r="V895" s="9" t="e">
        <f aca="false" t="array" ref="V895:V895">INDEX(publications!$A$1:$A$1000, MATCH($B895, publications!$B$1:$B$1000, 0))</f>
        <v>#N/A</v>
      </c>
    </row>
    <row r="896" customFormat="false" ht="15" hidden="false" customHeight="false" outlineLevel="0" collapsed="false">
      <c r="A896" s="8" t="e">
        <f aca="false">CONCATENATE(VLOOKUP($B896,publications!$B:$D,3,0), ".", $C896)</f>
        <v>#N/A</v>
      </c>
      <c r="B896" s="8"/>
      <c r="C896" s="35" t="n">
        <f aca="false">COUNTIF(B$2:B896,B896)</f>
        <v>0</v>
      </c>
      <c r="D896" s="8"/>
      <c r="E896" s="8"/>
      <c r="F896" s="8"/>
      <c r="G896" s="8"/>
      <c r="H896" s="8"/>
      <c r="I896" s="8"/>
      <c r="J896" s="8"/>
      <c r="K896" s="8"/>
      <c r="L896" s="8"/>
      <c r="M896" s="38"/>
      <c r="N896" s="37"/>
      <c r="O896" s="8"/>
      <c r="P896" s="8"/>
      <c r="Q896" s="8"/>
      <c r="R896" s="8"/>
      <c r="S896" s="9" t="str">
        <f aca="false">IF(ISNA(VLOOKUP($A896,processing!$A:$B,1,0)), "no", "yes")</f>
        <v>no</v>
      </c>
      <c r="T896" s="9" t="str">
        <f aca="false">IF(ISNA(VLOOKUP($A896,outputs!$A:$B,1,0)), "no", "yes")</f>
        <v>no</v>
      </c>
      <c r="U896" s="9" t="str">
        <f aca="false">IF(ISNA(VLOOKUP($A896,accuracy!$A:$B,1,0)), "no", "yes")</f>
        <v>no</v>
      </c>
      <c r="V896" s="9" t="e">
        <f aca="false" t="array" ref="V896:V896">INDEX(publications!$A$1:$A$1000, MATCH($B896, publications!$B$1:$B$1000, 0))</f>
        <v>#N/A</v>
      </c>
    </row>
    <row r="897" customFormat="false" ht="15" hidden="false" customHeight="false" outlineLevel="0" collapsed="false">
      <c r="A897" s="8" t="e">
        <f aca="false">CONCATENATE(VLOOKUP($B897,publications!$B:$D,3,0), ".", $C897)</f>
        <v>#N/A</v>
      </c>
      <c r="B897" s="8"/>
      <c r="C897" s="35" t="n">
        <f aca="false">COUNTIF(B$2:B897,B897)</f>
        <v>0</v>
      </c>
      <c r="D897" s="8"/>
      <c r="E897" s="8"/>
      <c r="F897" s="8"/>
      <c r="G897" s="8"/>
      <c r="H897" s="8"/>
      <c r="I897" s="8"/>
      <c r="J897" s="8"/>
      <c r="K897" s="8"/>
      <c r="L897" s="8"/>
      <c r="M897" s="38"/>
      <c r="N897" s="37"/>
      <c r="O897" s="8"/>
      <c r="P897" s="8"/>
      <c r="Q897" s="8"/>
      <c r="R897" s="8"/>
      <c r="S897" s="9" t="str">
        <f aca="false">IF(ISNA(VLOOKUP($A897,processing!$A:$B,1,0)), "no", "yes")</f>
        <v>no</v>
      </c>
      <c r="T897" s="9" t="str">
        <f aca="false">IF(ISNA(VLOOKUP($A897,outputs!$A:$B,1,0)), "no", "yes")</f>
        <v>no</v>
      </c>
      <c r="U897" s="9" t="str">
        <f aca="false">IF(ISNA(VLOOKUP($A897,accuracy!$A:$B,1,0)), "no", "yes")</f>
        <v>no</v>
      </c>
      <c r="V897" s="9" t="e">
        <f aca="false" t="array" ref="V897:V897">INDEX(publications!$A$1:$A$1000, MATCH($B897, publications!$B$1:$B$1000, 0))</f>
        <v>#N/A</v>
      </c>
    </row>
    <row r="898" customFormat="false" ht="15" hidden="false" customHeight="false" outlineLevel="0" collapsed="false">
      <c r="A898" s="8" t="e">
        <f aca="false">CONCATENATE(VLOOKUP($B898,publications!$B:$D,3,0), ".", $C898)</f>
        <v>#N/A</v>
      </c>
      <c r="B898" s="8"/>
      <c r="C898" s="35" t="n">
        <f aca="false">COUNTIF(B$2:B898,B898)</f>
        <v>0</v>
      </c>
      <c r="D898" s="8"/>
      <c r="E898" s="8"/>
      <c r="F898" s="8"/>
      <c r="G898" s="8"/>
      <c r="H898" s="8"/>
      <c r="I898" s="8"/>
      <c r="J898" s="8"/>
      <c r="K898" s="8"/>
      <c r="L898" s="8"/>
      <c r="M898" s="38"/>
      <c r="N898" s="37"/>
      <c r="O898" s="8"/>
      <c r="P898" s="8"/>
      <c r="Q898" s="8"/>
      <c r="R898" s="8"/>
      <c r="S898" s="9" t="str">
        <f aca="false">IF(ISNA(VLOOKUP($A898,processing!$A:$B,1,0)), "no", "yes")</f>
        <v>no</v>
      </c>
      <c r="T898" s="9" t="str">
        <f aca="false">IF(ISNA(VLOOKUP($A898,outputs!$A:$B,1,0)), "no", "yes")</f>
        <v>no</v>
      </c>
      <c r="U898" s="9" t="str">
        <f aca="false">IF(ISNA(VLOOKUP($A898,accuracy!$A:$B,1,0)), "no", "yes")</f>
        <v>no</v>
      </c>
      <c r="V898" s="9" t="e">
        <f aca="false" t="array" ref="V898:V898">INDEX(publications!$A$1:$A$1000, MATCH($B898, publications!$B$1:$B$1000, 0))</f>
        <v>#N/A</v>
      </c>
    </row>
    <row r="899" customFormat="false" ht="15" hidden="false" customHeight="false" outlineLevel="0" collapsed="false">
      <c r="A899" s="8" t="e">
        <f aca="false">CONCATENATE(VLOOKUP($B899,publications!$B:$D,3,0), ".", $C899)</f>
        <v>#N/A</v>
      </c>
      <c r="B899" s="8"/>
      <c r="C899" s="35" t="n">
        <f aca="false">COUNTIF(B$2:B899,B899)</f>
        <v>0</v>
      </c>
      <c r="D899" s="8"/>
      <c r="E899" s="8"/>
      <c r="F899" s="8"/>
      <c r="G899" s="8"/>
      <c r="H899" s="8"/>
      <c r="I899" s="8"/>
      <c r="J899" s="8"/>
      <c r="K899" s="8"/>
      <c r="L899" s="8"/>
      <c r="M899" s="38"/>
      <c r="N899" s="37"/>
      <c r="O899" s="8"/>
      <c r="P899" s="8"/>
      <c r="Q899" s="8"/>
      <c r="R899" s="8"/>
      <c r="S899" s="9" t="str">
        <f aca="false">IF(ISNA(VLOOKUP($A899,processing!$A:$B,1,0)), "no", "yes")</f>
        <v>no</v>
      </c>
      <c r="T899" s="9" t="str">
        <f aca="false">IF(ISNA(VLOOKUP($A899,outputs!$A:$B,1,0)), "no", "yes")</f>
        <v>no</v>
      </c>
      <c r="U899" s="9" t="str">
        <f aca="false">IF(ISNA(VLOOKUP($A899,accuracy!$A:$B,1,0)), "no", "yes")</f>
        <v>no</v>
      </c>
      <c r="V899" s="9" t="e">
        <f aca="false" t="array" ref="V899:V899">INDEX(publications!$A$1:$A$1000, MATCH($B899, publications!$B$1:$B$1000, 0))</f>
        <v>#N/A</v>
      </c>
    </row>
    <row r="900" customFormat="false" ht="15" hidden="false" customHeight="false" outlineLevel="0" collapsed="false">
      <c r="A900" s="8" t="e">
        <f aca="false">CONCATENATE(VLOOKUP($B900,publications!$B:$D,3,0), ".", $C900)</f>
        <v>#N/A</v>
      </c>
      <c r="B900" s="8"/>
      <c r="C900" s="35" t="n">
        <f aca="false">COUNTIF(B$2:B900,B900)</f>
        <v>0</v>
      </c>
      <c r="D900" s="8"/>
      <c r="E900" s="8"/>
      <c r="F900" s="8"/>
      <c r="G900" s="8"/>
      <c r="H900" s="8"/>
      <c r="I900" s="8"/>
      <c r="J900" s="8"/>
      <c r="K900" s="8"/>
      <c r="L900" s="8"/>
      <c r="M900" s="38"/>
      <c r="N900" s="37"/>
      <c r="O900" s="8"/>
      <c r="P900" s="8"/>
      <c r="Q900" s="8"/>
      <c r="R900" s="8"/>
      <c r="S900" s="9" t="str">
        <f aca="false">IF(ISNA(VLOOKUP($A900,processing!$A:$B,1,0)), "no", "yes")</f>
        <v>no</v>
      </c>
      <c r="T900" s="9" t="str">
        <f aca="false">IF(ISNA(VLOOKUP($A900,outputs!$A:$B,1,0)), "no", "yes")</f>
        <v>no</v>
      </c>
      <c r="U900" s="9" t="str">
        <f aca="false">IF(ISNA(VLOOKUP($A900,accuracy!$A:$B,1,0)), "no", "yes")</f>
        <v>no</v>
      </c>
      <c r="V900" s="9" t="e">
        <f aca="false" t="array" ref="V900:V900">INDEX(publications!$A$1:$A$1000, MATCH($B900, publications!$B$1:$B$1000, 0))</f>
        <v>#N/A</v>
      </c>
    </row>
    <row r="901" customFormat="false" ht="15" hidden="false" customHeight="false" outlineLevel="0" collapsed="false">
      <c r="A901" s="8" t="e">
        <f aca="false">CONCATENATE(VLOOKUP($B901,publications!$B:$D,3,0), ".", $C901)</f>
        <v>#N/A</v>
      </c>
      <c r="B901" s="8"/>
      <c r="C901" s="35" t="n">
        <f aca="false">COUNTIF(B$2:B901,B901)</f>
        <v>0</v>
      </c>
      <c r="D901" s="8"/>
      <c r="E901" s="8"/>
      <c r="F901" s="8"/>
      <c r="G901" s="8"/>
      <c r="H901" s="8"/>
      <c r="I901" s="8"/>
      <c r="J901" s="8"/>
      <c r="K901" s="8"/>
      <c r="L901" s="8"/>
      <c r="M901" s="38"/>
      <c r="N901" s="37"/>
      <c r="O901" s="8"/>
      <c r="P901" s="8"/>
      <c r="Q901" s="8"/>
      <c r="R901" s="8"/>
      <c r="S901" s="9" t="str">
        <f aca="false">IF(ISNA(VLOOKUP($A901,processing!$A:$B,1,0)), "no", "yes")</f>
        <v>no</v>
      </c>
      <c r="T901" s="9" t="str">
        <f aca="false">IF(ISNA(VLOOKUP($A901,outputs!$A:$B,1,0)), "no", "yes")</f>
        <v>no</v>
      </c>
      <c r="U901" s="9" t="str">
        <f aca="false">IF(ISNA(VLOOKUP($A901,accuracy!$A:$B,1,0)), "no", "yes")</f>
        <v>no</v>
      </c>
      <c r="V901" s="9" t="e">
        <f aca="false" t="array" ref="V901:V901">INDEX(publications!$A$1:$A$1000, MATCH($B901, publications!$B$1:$B$1000, 0))</f>
        <v>#N/A</v>
      </c>
    </row>
    <row r="902" customFormat="false" ht="15" hidden="false" customHeight="false" outlineLevel="0" collapsed="false">
      <c r="A902" s="8" t="e">
        <f aca="false">CONCATENATE(VLOOKUP($B902,publications!$B:$D,3,0), ".", $C902)</f>
        <v>#N/A</v>
      </c>
      <c r="B902" s="8"/>
      <c r="C902" s="35" t="n">
        <f aca="false">COUNTIF(B$2:B902,B902)</f>
        <v>0</v>
      </c>
      <c r="D902" s="8"/>
      <c r="E902" s="8"/>
      <c r="F902" s="8"/>
      <c r="G902" s="8"/>
      <c r="H902" s="8"/>
      <c r="I902" s="8"/>
      <c r="J902" s="8"/>
      <c r="K902" s="8"/>
      <c r="L902" s="8"/>
      <c r="M902" s="38"/>
      <c r="N902" s="37"/>
      <c r="O902" s="8"/>
      <c r="P902" s="8"/>
      <c r="Q902" s="8"/>
      <c r="R902" s="8"/>
      <c r="S902" s="9" t="str">
        <f aca="false">IF(ISNA(VLOOKUP($A902,processing!$A:$B,1,0)), "no", "yes")</f>
        <v>no</v>
      </c>
      <c r="T902" s="9" t="str">
        <f aca="false">IF(ISNA(VLOOKUP($A902,outputs!$A:$B,1,0)), "no", "yes")</f>
        <v>no</v>
      </c>
      <c r="U902" s="9" t="str">
        <f aca="false">IF(ISNA(VLOOKUP($A902,accuracy!$A:$B,1,0)), "no", "yes")</f>
        <v>no</v>
      </c>
      <c r="V902" s="9" t="e">
        <f aca="false" t="array" ref="V902:V902">INDEX(publications!$A$1:$A$1000, MATCH($B902, publications!$B$1:$B$1000, 0))</f>
        <v>#N/A</v>
      </c>
    </row>
    <row r="903" customFormat="false" ht="15" hidden="false" customHeight="false" outlineLevel="0" collapsed="false">
      <c r="A903" s="8" t="e">
        <f aca="false">CONCATENATE(VLOOKUP($B903,publications!$B:$D,3,0), ".", $C903)</f>
        <v>#N/A</v>
      </c>
      <c r="B903" s="8"/>
      <c r="C903" s="35" t="n">
        <f aca="false">COUNTIF(B$2:B903,B903)</f>
        <v>0</v>
      </c>
      <c r="D903" s="8"/>
      <c r="E903" s="8"/>
      <c r="F903" s="8"/>
      <c r="G903" s="8"/>
      <c r="H903" s="8"/>
      <c r="I903" s="8"/>
      <c r="J903" s="8"/>
      <c r="K903" s="8"/>
      <c r="L903" s="8"/>
      <c r="M903" s="38"/>
      <c r="N903" s="37"/>
      <c r="O903" s="8"/>
      <c r="P903" s="8"/>
      <c r="Q903" s="8"/>
      <c r="R903" s="8"/>
      <c r="S903" s="9" t="str">
        <f aca="false">IF(ISNA(VLOOKUP($A903,processing!$A:$B,1,0)), "no", "yes")</f>
        <v>no</v>
      </c>
      <c r="T903" s="9" t="str">
        <f aca="false">IF(ISNA(VLOOKUP($A903,outputs!$A:$B,1,0)), "no", "yes")</f>
        <v>no</v>
      </c>
      <c r="U903" s="9" t="str">
        <f aca="false">IF(ISNA(VLOOKUP($A903,accuracy!$A:$B,1,0)), "no", "yes")</f>
        <v>no</v>
      </c>
      <c r="V903" s="9" t="e">
        <f aca="false" t="array" ref="V903:V903">INDEX(publications!$A$1:$A$1000, MATCH($B903, publications!$B$1:$B$1000, 0))</f>
        <v>#N/A</v>
      </c>
    </row>
    <row r="904" customFormat="false" ht="15" hidden="false" customHeight="false" outlineLevel="0" collapsed="false">
      <c r="A904" s="8" t="e">
        <f aca="false">CONCATENATE(VLOOKUP($B904,publications!$B:$D,3,0), ".", $C904)</f>
        <v>#N/A</v>
      </c>
      <c r="B904" s="8"/>
      <c r="C904" s="35" t="n">
        <f aca="false">COUNTIF(B$2:B904,B904)</f>
        <v>0</v>
      </c>
      <c r="D904" s="8"/>
      <c r="E904" s="8"/>
      <c r="F904" s="8"/>
      <c r="G904" s="8"/>
      <c r="H904" s="8"/>
      <c r="I904" s="8"/>
      <c r="J904" s="8"/>
      <c r="K904" s="8"/>
      <c r="L904" s="8"/>
      <c r="M904" s="38"/>
      <c r="N904" s="37"/>
      <c r="O904" s="8"/>
      <c r="P904" s="8"/>
      <c r="Q904" s="8"/>
      <c r="R904" s="8"/>
      <c r="S904" s="9" t="str">
        <f aca="false">IF(ISNA(VLOOKUP($A904,processing!$A:$B,1,0)), "no", "yes")</f>
        <v>no</v>
      </c>
      <c r="T904" s="9" t="str">
        <f aca="false">IF(ISNA(VLOOKUP($A904,outputs!$A:$B,1,0)), "no", "yes")</f>
        <v>no</v>
      </c>
      <c r="U904" s="9" t="str">
        <f aca="false">IF(ISNA(VLOOKUP($A904,accuracy!$A:$B,1,0)), "no", "yes")</f>
        <v>no</v>
      </c>
      <c r="V904" s="9" t="e">
        <f aca="false" t="array" ref="V904:V904">INDEX(publications!$A$1:$A$1000, MATCH($B904, publications!$B$1:$B$1000, 0))</f>
        <v>#N/A</v>
      </c>
    </row>
    <row r="905" customFormat="false" ht="15" hidden="false" customHeight="false" outlineLevel="0" collapsed="false">
      <c r="A905" s="8" t="e">
        <f aca="false">CONCATENATE(VLOOKUP($B905,publications!$B:$D,3,0), ".", $C905)</f>
        <v>#N/A</v>
      </c>
      <c r="B905" s="8"/>
      <c r="C905" s="35" t="n">
        <f aca="false">COUNTIF(B$2:B905,B905)</f>
        <v>0</v>
      </c>
      <c r="D905" s="8"/>
      <c r="E905" s="8"/>
      <c r="F905" s="8"/>
      <c r="G905" s="8"/>
      <c r="H905" s="8"/>
      <c r="I905" s="8"/>
      <c r="J905" s="8"/>
      <c r="K905" s="8"/>
      <c r="L905" s="8"/>
      <c r="M905" s="38"/>
      <c r="N905" s="37"/>
      <c r="O905" s="8"/>
      <c r="P905" s="8"/>
      <c r="Q905" s="8"/>
      <c r="R905" s="8"/>
      <c r="S905" s="9" t="str">
        <f aca="false">IF(ISNA(VLOOKUP($A905,processing!$A:$B,1,0)), "no", "yes")</f>
        <v>no</v>
      </c>
      <c r="T905" s="9" t="str">
        <f aca="false">IF(ISNA(VLOOKUP($A905,outputs!$A:$B,1,0)), "no", "yes")</f>
        <v>no</v>
      </c>
      <c r="U905" s="9" t="str">
        <f aca="false">IF(ISNA(VLOOKUP($A905,accuracy!$A:$B,1,0)), "no", "yes")</f>
        <v>no</v>
      </c>
      <c r="V905" s="9" t="e">
        <f aca="false" t="array" ref="V905:V905">INDEX(publications!$A$1:$A$1000, MATCH($B905, publications!$B$1:$B$1000, 0))</f>
        <v>#N/A</v>
      </c>
    </row>
    <row r="906" customFormat="false" ht="15" hidden="false" customHeight="false" outlineLevel="0" collapsed="false">
      <c r="A906" s="8" t="e">
        <f aca="false">CONCATENATE(VLOOKUP($B906,publications!$B:$D,3,0), ".", $C906)</f>
        <v>#N/A</v>
      </c>
      <c r="B906" s="8"/>
      <c r="C906" s="35" t="n">
        <f aca="false">COUNTIF(B$2:B906,B906)</f>
        <v>0</v>
      </c>
      <c r="D906" s="8"/>
      <c r="E906" s="8"/>
      <c r="F906" s="8"/>
      <c r="G906" s="8"/>
      <c r="H906" s="8"/>
      <c r="I906" s="8"/>
      <c r="J906" s="8"/>
      <c r="K906" s="8"/>
      <c r="L906" s="8"/>
      <c r="M906" s="38"/>
      <c r="N906" s="37"/>
      <c r="O906" s="8"/>
      <c r="P906" s="8"/>
      <c r="Q906" s="8"/>
      <c r="R906" s="8"/>
      <c r="S906" s="9" t="str">
        <f aca="false">IF(ISNA(VLOOKUP($A906,processing!$A:$B,1,0)), "no", "yes")</f>
        <v>no</v>
      </c>
      <c r="T906" s="9" t="str">
        <f aca="false">IF(ISNA(VLOOKUP($A906,outputs!$A:$B,1,0)), "no", "yes")</f>
        <v>no</v>
      </c>
      <c r="U906" s="9" t="str">
        <f aca="false">IF(ISNA(VLOOKUP($A906,accuracy!$A:$B,1,0)), "no", "yes")</f>
        <v>no</v>
      </c>
      <c r="V906" s="9" t="e">
        <f aca="false" t="array" ref="V906:V906">INDEX(publications!$A$1:$A$1000, MATCH($B906, publications!$B$1:$B$1000, 0))</f>
        <v>#N/A</v>
      </c>
    </row>
    <row r="907" customFormat="false" ht="15" hidden="false" customHeight="false" outlineLevel="0" collapsed="false">
      <c r="A907" s="8" t="e">
        <f aca="false">CONCATENATE(VLOOKUP($B907,publications!$B:$D,3,0), ".", $C907)</f>
        <v>#N/A</v>
      </c>
      <c r="B907" s="8"/>
      <c r="C907" s="35" t="n">
        <f aca="false">COUNTIF(B$2:B907,B907)</f>
        <v>0</v>
      </c>
      <c r="D907" s="8"/>
      <c r="E907" s="8"/>
      <c r="F907" s="8"/>
      <c r="G907" s="8"/>
      <c r="H907" s="8"/>
      <c r="I907" s="8"/>
      <c r="J907" s="8"/>
      <c r="K907" s="8"/>
      <c r="L907" s="8"/>
      <c r="M907" s="38"/>
      <c r="N907" s="37"/>
      <c r="O907" s="8"/>
      <c r="P907" s="8"/>
      <c r="Q907" s="8"/>
      <c r="R907" s="8"/>
      <c r="S907" s="9" t="str">
        <f aca="false">IF(ISNA(VLOOKUP($A907,processing!$A:$B,1,0)), "no", "yes")</f>
        <v>no</v>
      </c>
      <c r="T907" s="9" t="str">
        <f aca="false">IF(ISNA(VLOOKUP($A907,outputs!$A:$B,1,0)), "no", "yes")</f>
        <v>no</v>
      </c>
      <c r="U907" s="9" t="str">
        <f aca="false">IF(ISNA(VLOOKUP($A907,accuracy!$A:$B,1,0)), "no", "yes")</f>
        <v>no</v>
      </c>
      <c r="V907" s="9" t="e">
        <f aca="false" t="array" ref="V907:V907">INDEX(publications!$A$1:$A$1000, MATCH($B907, publications!$B$1:$B$1000, 0))</f>
        <v>#N/A</v>
      </c>
    </row>
    <row r="908" customFormat="false" ht="15" hidden="false" customHeight="false" outlineLevel="0" collapsed="false">
      <c r="A908" s="8" t="e">
        <f aca="false">CONCATENATE(VLOOKUP($B908,publications!$B:$D,3,0), ".", $C908)</f>
        <v>#N/A</v>
      </c>
      <c r="B908" s="8"/>
      <c r="C908" s="35" t="n">
        <f aca="false">COUNTIF(B$2:B908,B908)</f>
        <v>0</v>
      </c>
      <c r="D908" s="8"/>
      <c r="E908" s="8"/>
      <c r="F908" s="8"/>
      <c r="G908" s="8"/>
      <c r="H908" s="8"/>
      <c r="I908" s="8"/>
      <c r="J908" s="8"/>
      <c r="K908" s="8"/>
      <c r="L908" s="8"/>
      <c r="M908" s="38"/>
      <c r="N908" s="37"/>
      <c r="O908" s="8"/>
      <c r="P908" s="8"/>
      <c r="Q908" s="8"/>
      <c r="R908" s="8"/>
      <c r="S908" s="9" t="str">
        <f aca="false">IF(ISNA(VLOOKUP($A908,processing!$A:$B,1,0)), "no", "yes")</f>
        <v>no</v>
      </c>
      <c r="T908" s="9" t="str">
        <f aca="false">IF(ISNA(VLOOKUP($A908,outputs!$A:$B,1,0)), "no", "yes")</f>
        <v>no</v>
      </c>
      <c r="U908" s="9" t="str">
        <f aca="false">IF(ISNA(VLOOKUP($A908,accuracy!$A:$B,1,0)), "no", "yes")</f>
        <v>no</v>
      </c>
      <c r="V908" s="9" t="e">
        <f aca="false" t="array" ref="V908:V908">INDEX(publications!$A$1:$A$1000, MATCH($B908, publications!$B$1:$B$1000, 0))</f>
        <v>#N/A</v>
      </c>
    </row>
    <row r="909" customFormat="false" ht="15" hidden="false" customHeight="false" outlineLevel="0" collapsed="false">
      <c r="A909" s="8" t="e">
        <f aca="false">CONCATENATE(VLOOKUP($B909,publications!$B:$D,3,0), ".", $C909)</f>
        <v>#N/A</v>
      </c>
      <c r="B909" s="8"/>
      <c r="C909" s="35" t="n">
        <f aca="false">COUNTIF(B$2:B909,B909)</f>
        <v>0</v>
      </c>
      <c r="D909" s="8"/>
      <c r="E909" s="8"/>
      <c r="F909" s="8"/>
      <c r="G909" s="8"/>
      <c r="H909" s="8"/>
      <c r="I909" s="8"/>
      <c r="J909" s="8"/>
      <c r="K909" s="8"/>
      <c r="L909" s="8"/>
      <c r="M909" s="38"/>
      <c r="N909" s="37"/>
      <c r="O909" s="8"/>
      <c r="P909" s="8"/>
      <c r="Q909" s="8"/>
      <c r="R909" s="8"/>
      <c r="S909" s="9" t="str">
        <f aca="false">IF(ISNA(VLOOKUP($A909,processing!$A:$B,1,0)), "no", "yes")</f>
        <v>no</v>
      </c>
      <c r="T909" s="9" t="str">
        <f aca="false">IF(ISNA(VLOOKUP($A909,outputs!$A:$B,1,0)), "no", "yes")</f>
        <v>no</v>
      </c>
      <c r="U909" s="9" t="str">
        <f aca="false">IF(ISNA(VLOOKUP($A909,accuracy!$A:$B,1,0)), "no", "yes")</f>
        <v>no</v>
      </c>
      <c r="V909" s="9" t="e">
        <f aca="false" t="array" ref="V909:V909">INDEX(publications!$A$1:$A$1000, MATCH($B909, publications!$B$1:$B$1000, 0))</f>
        <v>#N/A</v>
      </c>
    </row>
    <row r="910" customFormat="false" ht="15" hidden="false" customHeight="false" outlineLevel="0" collapsed="false">
      <c r="A910" s="8" t="e">
        <f aca="false">CONCATENATE(VLOOKUP($B910,publications!$B:$D,3,0), ".", $C910)</f>
        <v>#N/A</v>
      </c>
      <c r="B910" s="8"/>
      <c r="C910" s="35" t="n">
        <f aca="false">COUNTIF(B$2:B910,B910)</f>
        <v>0</v>
      </c>
      <c r="D910" s="8"/>
      <c r="E910" s="8"/>
      <c r="F910" s="8"/>
      <c r="G910" s="8"/>
      <c r="H910" s="8"/>
      <c r="I910" s="8"/>
      <c r="J910" s="8"/>
      <c r="K910" s="8"/>
      <c r="L910" s="8"/>
      <c r="M910" s="38"/>
      <c r="N910" s="37"/>
      <c r="O910" s="8"/>
      <c r="P910" s="8"/>
      <c r="Q910" s="8"/>
      <c r="R910" s="8"/>
      <c r="S910" s="9" t="str">
        <f aca="false">IF(ISNA(VLOOKUP($A910,processing!$A:$B,1,0)), "no", "yes")</f>
        <v>no</v>
      </c>
      <c r="T910" s="9" t="str">
        <f aca="false">IF(ISNA(VLOOKUP($A910,outputs!$A:$B,1,0)), "no", "yes")</f>
        <v>no</v>
      </c>
      <c r="U910" s="9" t="str">
        <f aca="false">IF(ISNA(VLOOKUP($A910,accuracy!$A:$B,1,0)), "no", "yes")</f>
        <v>no</v>
      </c>
      <c r="V910" s="9" t="e">
        <f aca="false" t="array" ref="V910:V910">INDEX(publications!$A$1:$A$1000, MATCH($B910, publications!$B$1:$B$1000, 0))</f>
        <v>#N/A</v>
      </c>
    </row>
    <row r="911" customFormat="false" ht="15" hidden="false" customHeight="false" outlineLevel="0" collapsed="false">
      <c r="A911" s="8" t="e">
        <f aca="false">CONCATENATE(VLOOKUP($B911,publications!$B:$D,3,0), ".", $C911)</f>
        <v>#N/A</v>
      </c>
      <c r="B911" s="8"/>
      <c r="C911" s="35" t="n">
        <f aca="false">COUNTIF(B$2:B911,B911)</f>
        <v>0</v>
      </c>
      <c r="D911" s="8"/>
      <c r="E911" s="8"/>
      <c r="F911" s="8"/>
      <c r="G911" s="8"/>
      <c r="H911" s="8"/>
      <c r="I911" s="8"/>
      <c r="J911" s="8"/>
      <c r="K911" s="8"/>
      <c r="L911" s="8"/>
      <c r="M911" s="38"/>
      <c r="N911" s="37"/>
      <c r="O911" s="8"/>
      <c r="P911" s="8"/>
      <c r="Q911" s="8"/>
      <c r="R911" s="8"/>
      <c r="S911" s="9" t="str">
        <f aca="false">IF(ISNA(VLOOKUP($A911,processing!$A:$B,1,0)), "no", "yes")</f>
        <v>no</v>
      </c>
      <c r="T911" s="9" t="str">
        <f aca="false">IF(ISNA(VLOOKUP($A911,outputs!$A:$B,1,0)), "no", "yes")</f>
        <v>no</v>
      </c>
      <c r="U911" s="9" t="str">
        <f aca="false">IF(ISNA(VLOOKUP($A911,accuracy!$A:$B,1,0)), "no", "yes")</f>
        <v>no</v>
      </c>
      <c r="V911" s="9" t="e">
        <f aca="false" t="array" ref="V911:V911">INDEX(publications!$A$1:$A$1000, MATCH($B911, publications!$B$1:$B$1000, 0))</f>
        <v>#N/A</v>
      </c>
    </row>
    <row r="912" customFormat="false" ht="15" hidden="false" customHeight="false" outlineLevel="0" collapsed="false">
      <c r="A912" s="8" t="e">
        <f aca="false">CONCATENATE(VLOOKUP($B912,publications!$B:$D,3,0), ".", $C912)</f>
        <v>#N/A</v>
      </c>
      <c r="B912" s="8"/>
      <c r="C912" s="35" t="n">
        <f aca="false">COUNTIF(B$2:B912,B912)</f>
        <v>0</v>
      </c>
      <c r="D912" s="8"/>
      <c r="E912" s="8"/>
      <c r="F912" s="8"/>
      <c r="G912" s="8"/>
      <c r="H912" s="8"/>
      <c r="I912" s="8"/>
      <c r="J912" s="8"/>
      <c r="K912" s="8"/>
      <c r="L912" s="8"/>
      <c r="M912" s="38"/>
      <c r="N912" s="37"/>
      <c r="O912" s="8"/>
      <c r="P912" s="8"/>
      <c r="Q912" s="8"/>
      <c r="R912" s="8"/>
      <c r="S912" s="9" t="str">
        <f aca="false">IF(ISNA(VLOOKUP($A912,processing!$A:$B,1,0)), "no", "yes")</f>
        <v>no</v>
      </c>
      <c r="T912" s="9" t="str">
        <f aca="false">IF(ISNA(VLOOKUP($A912,outputs!$A:$B,1,0)), "no", "yes")</f>
        <v>no</v>
      </c>
      <c r="U912" s="9" t="str">
        <f aca="false">IF(ISNA(VLOOKUP($A912,accuracy!$A:$B,1,0)), "no", "yes")</f>
        <v>no</v>
      </c>
      <c r="V912" s="9" t="e">
        <f aca="false" t="array" ref="V912:V912">INDEX(publications!$A$1:$A$1000, MATCH($B912, publications!$B$1:$B$1000, 0))</f>
        <v>#N/A</v>
      </c>
    </row>
    <row r="913" customFormat="false" ht="15" hidden="false" customHeight="false" outlineLevel="0" collapsed="false">
      <c r="A913" s="8" t="e">
        <f aca="false">CONCATENATE(VLOOKUP($B913,publications!$B:$D,3,0), ".", $C913)</f>
        <v>#N/A</v>
      </c>
      <c r="B913" s="8"/>
      <c r="C913" s="35" t="n">
        <f aca="false">COUNTIF(B$2:B913,B913)</f>
        <v>0</v>
      </c>
      <c r="D913" s="8"/>
      <c r="E913" s="8"/>
      <c r="F913" s="8"/>
      <c r="G913" s="8"/>
      <c r="H913" s="8"/>
      <c r="I913" s="8"/>
      <c r="J913" s="8"/>
      <c r="K913" s="8"/>
      <c r="L913" s="8"/>
      <c r="M913" s="38"/>
      <c r="N913" s="37"/>
      <c r="O913" s="8"/>
      <c r="P913" s="8"/>
      <c r="Q913" s="8"/>
      <c r="R913" s="8"/>
      <c r="S913" s="9" t="str">
        <f aca="false">IF(ISNA(VLOOKUP($A913,processing!$A:$B,1,0)), "no", "yes")</f>
        <v>no</v>
      </c>
      <c r="T913" s="9" t="str">
        <f aca="false">IF(ISNA(VLOOKUP($A913,outputs!$A:$B,1,0)), "no", "yes")</f>
        <v>no</v>
      </c>
      <c r="U913" s="9" t="str">
        <f aca="false">IF(ISNA(VLOOKUP($A913,accuracy!$A:$B,1,0)), "no", "yes")</f>
        <v>no</v>
      </c>
      <c r="V913" s="9" t="e">
        <f aca="false" t="array" ref="V913:V913">INDEX(publications!$A$1:$A$1000, MATCH($B913, publications!$B$1:$B$1000, 0))</f>
        <v>#N/A</v>
      </c>
    </row>
    <row r="914" customFormat="false" ht="15" hidden="false" customHeight="false" outlineLevel="0" collapsed="false">
      <c r="A914" s="8" t="e">
        <f aca="false">CONCATENATE(VLOOKUP($B914,publications!$B:$D,3,0), ".", $C914)</f>
        <v>#N/A</v>
      </c>
      <c r="B914" s="8"/>
      <c r="C914" s="35" t="n">
        <f aca="false">COUNTIF(B$2:B914,B914)</f>
        <v>0</v>
      </c>
      <c r="D914" s="8"/>
      <c r="E914" s="8"/>
      <c r="F914" s="8"/>
      <c r="G914" s="8"/>
      <c r="H914" s="8"/>
      <c r="I914" s="8"/>
      <c r="J914" s="8"/>
      <c r="K914" s="8"/>
      <c r="L914" s="8"/>
      <c r="M914" s="38"/>
      <c r="N914" s="37"/>
      <c r="O914" s="8"/>
      <c r="P914" s="8"/>
      <c r="Q914" s="8"/>
      <c r="R914" s="8"/>
      <c r="S914" s="9" t="str">
        <f aca="false">IF(ISNA(VLOOKUP($A914,processing!$A:$B,1,0)), "no", "yes")</f>
        <v>no</v>
      </c>
      <c r="T914" s="9" t="str">
        <f aca="false">IF(ISNA(VLOOKUP($A914,outputs!$A:$B,1,0)), "no", "yes")</f>
        <v>no</v>
      </c>
      <c r="U914" s="9" t="str">
        <f aca="false">IF(ISNA(VLOOKUP($A914,accuracy!$A:$B,1,0)), "no", "yes")</f>
        <v>no</v>
      </c>
      <c r="V914" s="9" t="e">
        <f aca="false" t="array" ref="V914:V914">INDEX(publications!$A$1:$A$1000, MATCH($B914, publications!$B$1:$B$1000, 0))</f>
        <v>#N/A</v>
      </c>
    </row>
    <row r="915" customFormat="false" ht="15" hidden="false" customHeight="false" outlineLevel="0" collapsed="false">
      <c r="A915" s="8" t="e">
        <f aca="false">CONCATENATE(VLOOKUP($B915,publications!$B:$D,3,0), ".", $C915)</f>
        <v>#N/A</v>
      </c>
      <c r="B915" s="8"/>
      <c r="C915" s="35" t="n">
        <f aca="false">COUNTIF(B$2:B915,B915)</f>
        <v>0</v>
      </c>
      <c r="D915" s="8"/>
      <c r="E915" s="8"/>
      <c r="F915" s="8"/>
      <c r="G915" s="8"/>
      <c r="H915" s="8"/>
      <c r="I915" s="8"/>
      <c r="J915" s="8"/>
      <c r="K915" s="8"/>
      <c r="L915" s="8"/>
      <c r="M915" s="38"/>
      <c r="N915" s="37"/>
      <c r="O915" s="8"/>
      <c r="P915" s="8"/>
      <c r="Q915" s="8"/>
      <c r="R915" s="8"/>
      <c r="S915" s="9" t="str">
        <f aca="false">IF(ISNA(VLOOKUP($A915,processing!$A:$B,1,0)), "no", "yes")</f>
        <v>no</v>
      </c>
      <c r="T915" s="9" t="str">
        <f aca="false">IF(ISNA(VLOOKUP($A915,outputs!$A:$B,1,0)), "no", "yes")</f>
        <v>no</v>
      </c>
      <c r="U915" s="9" t="str">
        <f aca="false">IF(ISNA(VLOOKUP($A915,accuracy!$A:$B,1,0)), "no", "yes")</f>
        <v>no</v>
      </c>
      <c r="V915" s="9" t="e">
        <f aca="false" t="array" ref="V915:V915">INDEX(publications!$A$1:$A$1000, MATCH($B915, publications!$B$1:$B$1000, 0))</f>
        <v>#N/A</v>
      </c>
    </row>
    <row r="916" customFormat="false" ht="15" hidden="false" customHeight="false" outlineLevel="0" collapsed="false">
      <c r="A916" s="8" t="e">
        <f aca="false">CONCATENATE(VLOOKUP($B916,publications!$B:$D,3,0), ".", $C916)</f>
        <v>#N/A</v>
      </c>
      <c r="B916" s="8"/>
      <c r="C916" s="35" t="n">
        <f aca="false">COUNTIF(B$2:B916,B916)</f>
        <v>0</v>
      </c>
      <c r="D916" s="8"/>
      <c r="E916" s="8"/>
      <c r="F916" s="8"/>
      <c r="G916" s="8"/>
      <c r="H916" s="8"/>
      <c r="I916" s="8"/>
      <c r="J916" s="8"/>
      <c r="K916" s="8"/>
      <c r="L916" s="8"/>
      <c r="M916" s="38"/>
      <c r="N916" s="37"/>
      <c r="O916" s="8"/>
      <c r="P916" s="8"/>
      <c r="Q916" s="8"/>
      <c r="R916" s="8"/>
      <c r="S916" s="9" t="str">
        <f aca="false">IF(ISNA(VLOOKUP($A916,processing!$A:$B,1,0)), "no", "yes")</f>
        <v>no</v>
      </c>
      <c r="T916" s="9" t="str">
        <f aca="false">IF(ISNA(VLOOKUP($A916,outputs!$A:$B,1,0)), "no", "yes")</f>
        <v>no</v>
      </c>
      <c r="U916" s="9" t="str">
        <f aca="false">IF(ISNA(VLOOKUP($A916,accuracy!$A:$B,1,0)), "no", "yes")</f>
        <v>no</v>
      </c>
      <c r="V916" s="9" t="e">
        <f aca="false" t="array" ref="V916:V916">INDEX(publications!$A$1:$A$1000, MATCH($B916, publications!$B$1:$B$1000, 0))</f>
        <v>#N/A</v>
      </c>
    </row>
    <row r="917" customFormat="false" ht="15" hidden="false" customHeight="false" outlineLevel="0" collapsed="false">
      <c r="A917" s="8" t="e">
        <f aca="false">CONCATENATE(VLOOKUP($B917,publications!$B:$D,3,0), ".", $C917)</f>
        <v>#N/A</v>
      </c>
      <c r="B917" s="8"/>
      <c r="C917" s="35" t="n">
        <f aca="false">COUNTIF(B$2:B917,B917)</f>
        <v>0</v>
      </c>
      <c r="D917" s="8"/>
      <c r="E917" s="8"/>
      <c r="F917" s="8"/>
      <c r="G917" s="8"/>
      <c r="H917" s="8"/>
      <c r="I917" s="8"/>
      <c r="J917" s="8"/>
      <c r="K917" s="8"/>
      <c r="L917" s="8"/>
      <c r="M917" s="38"/>
      <c r="N917" s="37"/>
      <c r="O917" s="8"/>
      <c r="P917" s="8"/>
      <c r="Q917" s="8"/>
      <c r="R917" s="8"/>
      <c r="S917" s="9" t="str">
        <f aca="false">IF(ISNA(VLOOKUP($A917,processing!$A:$B,1,0)), "no", "yes")</f>
        <v>no</v>
      </c>
      <c r="T917" s="9" t="str">
        <f aca="false">IF(ISNA(VLOOKUP($A917,outputs!$A:$B,1,0)), "no", "yes")</f>
        <v>no</v>
      </c>
      <c r="U917" s="9" t="str">
        <f aca="false">IF(ISNA(VLOOKUP($A917,accuracy!$A:$B,1,0)), "no", "yes")</f>
        <v>no</v>
      </c>
      <c r="V917" s="9" t="e">
        <f aca="false" t="array" ref="V917:V917">INDEX(publications!$A$1:$A$1000, MATCH($B917, publications!$B$1:$B$1000, 0))</f>
        <v>#N/A</v>
      </c>
    </row>
    <row r="918" customFormat="false" ht="15" hidden="false" customHeight="false" outlineLevel="0" collapsed="false">
      <c r="A918" s="8" t="e">
        <f aca="false">CONCATENATE(VLOOKUP($B918,publications!$B:$D,3,0), ".", $C918)</f>
        <v>#N/A</v>
      </c>
      <c r="B918" s="8"/>
      <c r="C918" s="35" t="n">
        <f aca="false">COUNTIF(B$2:B918,B918)</f>
        <v>0</v>
      </c>
      <c r="D918" s="8"/>
      <c r="E918" s="8"/>
      <c r="F918" s="8"/>
      <c r="G918" s="8"/>
      <c r="H918" s="8"/>
      <c r="I918" s="8"/>
      <c r="J918" s="8"/>
      <c r="K918" s="8"/>
      <c r="L918" s="8"/>
      <c r="M918" s="38"/>
      <c r="N918" s="37"/>
      <c r="O918" s="8"/>
      <c r="P918" s="8"/>
      <c r="Q918" s="8"/>
      <c r="R918" s="8"/>
      <c r="S918" s="9" t="str">
        <f aca="false">IF(ISNA(VLOOKUP($A918,processing!$A:$B,1,0)), "no", "yes")</f>
        <v>no</v>
      </c>
      <c r="T918" s="9" t="str">
        <f aca="false">IF(ISNA(VLOOKUP($A918,outputs!$A:$B,1,0)), "no", "yes")</f>
        <v>no</v>
      </c>
      <c r="U918" s="9" t="str">
        <f aca="false">IF(ISNA(VLOOKUP($A918,accuracy!$A:$B,1,0)), "no", "yes")</f>
        <v>no</v>
      </c>
      <c r="V918" s="9" t="e">
        <f aca="false" t="array" ref="V918:V918">INDEX(publications!$A$1:$A$1000, MATCH($B918, publications!$B$1:$B$1000, 0))</f>
        <v>#N/A</v>
      </c>
    </row>
    <row r="919" customFormat="false" ht="15" hidden="false" customHeight="false" outlineLevel="0" collapsed="false">
      <c r="A919" s="8" t="e">
        <f aca="false">CONCATENATE(VLOOKUP($B919,publications!$B:$D,3,0), ".", $C919)</f>
        <v>#N/A</v>
      </c>
      <c r="B919" s="8"/>
      <c r="C919" s="35" t="n">
        <f aca="false">COUNTIF(B$2:B919,B919)</f>
        <v>0</v>
      </c>
      <c r="D919" s="8"/>
      <c r="E919" s="8"/>
      <c r="F919" s="8"/>
      <c r="G919" s="8"/>
      <c r="H919" s="8"/>
      <c r="I919" s="8"/>
      <c r="J919" s="8"/>
      <c r="K919" s="8"/>
      <c r="L919" s="8"/>
      <c r="M919" s="38"/>
      <c r="N919" s="37"/>
      <c r="O919" s="8"/>
      <c r="P919" s="8"/>
      <c r="Q919" s="8"/>
      <c r="R919" s="8"/>
      <c r="S919" s="9" t="str">
        <f aca="false">IF(ISNA(VLOOKUP($A919,processing!$A:$B,1,0)), "no", "yes")</f>
        <v>no</v>
      </c>
      <c r="T919" s="9" t="str">
        <f aca="false">IF(ISNA(VLOOKUP($A919,outputs!$A:$B,1,0)), "no", "yes")</f>
        <v>no</v>
      </c>
      <c r="U919" s="9" t="str">
        <f aca="false">IF(ISNA(VLOOKUP($A919,accuracy!$A:$B,1,0)), "no", "yes")</f>
        <v>no</v>
      </c>
      <c r="V919" s="9" t="e">
        <f aca="false" t="array" ref="V919:V919">INDEX(publications!$A$1:$A$1000, MATCH($B919, publications!$B$1:$B$1000, 0))</f>
        <v>#N/A</v>
      </c>
    </row>
    <row r="920" customFormat="false" ht="15" hidden="false" customHeight="false" outlineLevel="0" collapsed="false">
      <c r="A920" s="8" t="e">
        <f aca="false">CONCATENATE(VLOOKUP($B920,publications!$B:$D,3,0), ".", $C920)</f>
        <v>#N/A</v>
      </c>
      <c r="B920" s="8"/>
      <c r="C920" s="35" t="n">
        <f aca="false">COUNTIF(B$2:B920,B920)</f>
        <v>0</v>
      </c>
      <c r="D920" s="8"/>
      <c r="E920" s="8"/>
      <c r="F920" s="8"/>
      <c r="G920" s="8"/>
      <c r="H920" s="8"/>
      <c r="I920" s="8"/>
      <c r="J920" s="8"/>
      <c r="K920" s="8"/>
      <c r="L920" s="8"/>
      <c r="M920" s="38"/>
      <c r="N920" s="37"/>
      <c r="O920" s="8"/>
      <c r="P920" s="8"/>
      <c r="Q920" s="8"/>
      <c r="R920" s="8"/>
      <c r="S920" s="9" t="str">
        <f aca="false">IF(ISNA(VLOOKUP($A920,processing!$A:$B,1,0)), "no", "yes")</f>
        <v>no</v>
      </c>
      <c r="T920" s="9" t="str">
        <f aca="false">IF(ISNA(VLOOKUP($A920,outputs!$A:$B,1,0)), "no", "yes")</f>
        <v>no</v>
      </c>
      <c r="U920" s="9" t="str">
        <f aca="false">IF(ISNA(VLOOKUP($A920,accuracy!$A:$B,1,0)), "no", "yes")</f>
        <v>no</v>
      </c>
      <c r="V920" s="9" t="e">
        <f aca="false" t="array" ref="V920:V920">INDEX(publications!$A$1:$A$1000, MATCH($B920, publications!$B$1:$B$1000, 0))</f>
        <v>#N/A</v>
      </c>
    </row>
    <row r="921" customFormat="false" ht="15" hidden="false" customHeight="false" outlineLevel="0" collapsed="false">
      <c r="A921" s="8" t="e">
        <f aca="false">CONCATENATE(VLOOKUP($B921,publications!$B:$D,3,0), ".", $C921)</f>
        <v>#N/A</v>
      </c>
      <c r="B921" s="8"/>
      <c r="C921" s="35" t="n">
        <f aca="false">COUNTIF(B$2:B921,B921)</f>
        <v>0</v>
      </c>
      <c r="D921" s="8"/>
      <c r="E921" s="8"/>
      <c r="F921" s="8"/>
      <c r="G921" s="8"/>
      <c r="H921" s="8"/>
      <c r="I921" s="8"/>
      <c r="J921" s="8"/>
      <c r="K921" s="8"/>
      <c r="L921" s="8"/>
      <c r="M921" s="38"/>
      <c r="N921" s="37"/>
      <c r="O921" s="8"/>
      <c r="P921" s="8"/>
      <c r="Q921" s="8"/>
      <c r="R921" s="8"/>
      <c r="S921" s="9" t="str">
        <f aca="false">IF(ISNA(VLOOKUP($A921,processing!$A:$B,1,0)), "no", "yes")</f>
        <v>no</v>
      </c>
      <c r="T921" s="9" t="str">
        <f aca="false">IF(ISNA(VLOOKUP($A921,outputs!$A:$B,1,0)), "no", "yes")</f>
        <v>no</v>
      </c>
      <c r="U921" s="9" t="str">
        <f aca="false">IF(ISNA(VLOOKUP($A921,accuracy!$A:$B,1,0)), "no", "yes")</f>
        <v>no</v>
      </c>
      <c r="V921" s="9" t="e">
        <f aca="false" t="array" ref="V921:V921">INDEX(publications!$A$1:$A$1000, MATCH($B921, publications!$B$1:$B$1000, 0))</f>
        <v>#N/A</v>
      </c>
    </row>
    <row r="922" customFormat="false" ht="15" hidden="false" customHeight="false" outlineLevel="0" collapsed="false">
      <c r="A922" s="8" t="e">
        <f aca="false">CONCATENATE(VLOOKUP($B922,publications!$B:$D,3,0), ".", $C922)</f>
        <v>#N/A</v>
      </c>
      <c r="B922" s="8"/>
      <c r="C922" s="35" t="n">
        <f aca="false">COUNTIF(B$2:B922,B922)</f>
        <v>0</v>
      </c>
      <c r="D922" s="8"/>
      <c r="E922" s="8"/>
      <c r="F922" s="8"/>
      <c r="G922" s="8"/>
      <c r="H922" s="8"/>
      <c r="I922" s="8"/>
      <c r="J922" s="8"/>
      <c r="K922" s="8"/>
      <c r="L922" s="8"/>
      <c r="M922" s="38"/>
      <c r="N922" s="37"/>
      <c r="O922" s="8"/>
      <c r="P922" s="8"/>
      <c r="Q922" s="8"/>
      <c r="R922" s="8"/>
      <c r="S922" s="9" t="str">
        <f aca="false">IF(ISNA(VLOOKUP($A922,processing!$A:$B,1,0)), "no", "yes")</f>
        <v>no</v>
      </c>
      <c r="T922" s="9" t="str">
        <f aca="false">IF(ISNA(VLOOKUP($A922,outputs!$A:$B,1,0)), "no", "yes")</f>
        <v>no</v>
      </c>
      <c r="U922" s="9" t="str">
        <f aca="false">IF(ISNA(VLOOKUP($A922,accuracy!$A:$B,1,0)), "no", "yes")</f>
        <v>no</v>
      </c>
      <c r="V922" s="9" t="e">
        <f aca="false" t="array" ref="V922:V922">INDEX(publications!$A$1:$A$1000, MATCH($B922, publications!$B$1:$B$1000, 0))</f>
        <v>#N/A</v>
      </c>
    </row>
    <row r="923" customFormat="false" ht="15" hidden="false" customHeight="false" outlineLevel="0" collapsed="false">
      <c r="A923" s="8" t="e">
        <f aca="false">CONCATENATE(VLOOKUP($B923,publications!$B:$D,3,0), ".", $C923)</f>
        <v>#N/A</v>
      </c>
      <c r="B923" s="8"/>
      <c r="C923" s="35" t="n">
        <f aca="false">COUNTIF(B$2:B923,B923)</f>
        <v>0</v>
      </c>
      <c r="D923" s="8"/>
      <c r="E923" s="8"/>
      <c r="F923" s="8"/>
      <c r="G923" s="8"/>
      <c r="H923" s="8"/>
      <c r="I923" s="8"/>
      <c r="J923" s="8"/>
      <c r="K923" s="8"/>
      <c r="L923" s="8"/>
      <c r="M923" s="38"/>
      <c r="N923" s="37"/>
      <c r="O923" s="8"/>
      <c r="P923" s="8"/>
      <c r="Q923" s="8"/>
      <c r="R923" s="8"/>
      <c r="S923" s="9" t="str">
        <f aca="false">IF(ISNA(VLOOKUP($A923,processing!$A:$B,1,0)), "no", "yes")</f>
        <v>no</v>
      </c>
      <c r="T923" s="9" t="str">
        <f aca="false">IF(ISNA(VLOOKUP($A923,outputs!$A:$B,1,0)), "no", "yes")</f>
        <v>no</v>
      </c>
      <c r="U923" s="9" t="str">
        <f aca="false">IF(ISNA(VLOOKUP($A923,accuracy!$A:$B,1,0)), "no", "yes")</f>
        <v>no</v>
      </c>
      <c r="V923" s="9" t="e">
        <f aca="false" t="array" ref="V923:V923">INDEX(publications!$A$1:$A$1000, MATCH($B923, publications!$B$1:$B$1000, 0))</f>
        <v>#N/A</v>
      </c>
    </row>
    <row r="924" customFormat="false" ht="15" hidden="false" customHeight="false" outlineLevel="0" collapsed="false">
      <c r="A924" s="8" t="e">
        <f aca="false">CONCATENATE(VLOOKUP($B924,publications!$B:$D,3,0), ".", $C924)</f>
        <v>#N/A</v>
      </c>
      <c r="B924" s="8"/>
      <c r="C924" s="35" t="n">
        <f aca="false">COUNTIF(B$2:B924,B924)</f>
        <v>0</v>
      </c>
      <c r="D924" s="8"/>
      <c r="E924" s="8"/>
      <c r="F924" s="8"/>
      <c r="G924" s="8"/>
      <c r="H924" s="8"/>
      <c r="I924" s="8"/>
      <c r="J924" s="8"/>
      <c r="K924" s="8"/>
      <c r="L924" s="8"/>
      <c r="M924" s="38"/>
      <c r="N924" s="37"/>
      <c r="O924" s="8"/>
      <c r="P924" s="8"/>
      <c r="Q924" s="8"/>
      <c r="R924" s="8"/>
      <c r="S924" s="9" t="str">
        <f aca="false">IF(ISNA(VLOOKUP($A924,processing!$A:$B,1,0)), "no", "yes")</f>
        <v>no</v>
      </c>
      <c r="T924" s="9" t="str">
        <f aca="false">IF(ISNA(VLOOKUP($A924,outputs!$A:$B,1,0)), "no", "yes")</f>
        <v>no</v>
      </c>
      <c r="U924" s="9" t="str">
        <f aca="false">IF(ISNA(VLOOKUP($A924,accuracy!$A:$B,1,0)), "no", "yes")</f>
        <v>no</v>
      </c>
      <c r="V924" s="9" t="e">
        <f aca="false" t="array" ref="V924:V924">INDEX(publications!$A$1:$A$1000, MATCH($B924, publications!$B$1:$B$1000, 0))</f>
        <v>#N/A</v>
      </c>
    </row>
    <row r="925" customFormat="false" ht="15" hidden="false" customHeight="false" outlineLevel="0" collapsed="false">
      <c r="A925" s="8" t="e">
        <f aca="false">CONCATENATE(VLOOKUP($B925,publications!$B:$D,3,0), ".", $C925)</f>
        <v>#N/A</v>
      </c>
      <c r="B925" s="8"/>
      <c r="C925" s="35" t="n">
        <f aca="false">COUNTIF(B$2:B925,B925)</f>
        <v>0</v>
      </c>
      <c r="D925" s="8"/>
      <c r="E925" s="8"/>
      <c r="F925" s="8"/>
      <c r="G925" s="8"/>
      <c r="H925" s="8"/>
      <c r="I925" s="8"/>
      <c r="J925" s="8"/>
      <c r="K925" s="8"/>
      <c r="L925" s="8"/>
      <c r="M925" s="38"/>
      <c r="N925" s="37"/>
      <c r="O925" s="8"/>
      <c r="P925" s="8"/>
      <c r="Q925" s="8"/>
      <c r="R925" s="8"/>
      <c r="S925" s="9" t="str">
        <f aca="false">IF(ISNA(VLOOKUP($A925,processing!$A:$B,1,0)), "no", "yes")</f>
        <v>no</v>
      </c>
      <c r="T925" s="9" t="str">
        <f aca="false">IF(ISNA(VLOOKUP($A925,outputs!$A:$B,1,0)), "no", "yes")</f>
        <v>no</v>
      </c>
      <c r="U925" s="9" t="str">
        <f aca="false">IF(ISNA(VLOOKUP($A925,accuracy!$A:$B,1,0)), "no", "yes")</f>
        <v>no</v>
      </c>
      <c r="V925" s="9" t="e">
        <f aca="false" t="array" ref="V925:V925">INDEX(publications!$A$1:$A$1000, MATCH($B925, publications!$B$1:$B$1000, 0))</f>
        <v>#N/A</v>
      </c>
    </row>
    <row r="926" customFormat="false" ht="15" hidden="false" customHeight="false" outlineLevel="0" collapsed="false">
      <c r="A926" s="8" t="e">
        <f aca="false">CONCATENATE(VLOOKUP($B926,publications!$B:$D,3,0), ".", $C926)</f>
        <v>#N/A</v>
      </c>
      <c r="B926" s="8"/>
      <c r="C926" s="35" t="n">
        <f aca="false">COUNTIF(B$2:B926,B926)</f>
        <v>0</v>
      </c>
      <c r="D926" s="8"/>
      <c r="E926" s="8"/>
      <c r="F926" s="8"/>
      <c r="G926" s="8"/>
      <c r="H926" s="8"/>
      <c r="I926" s="8"/>
      <c r="J926" s="8"/>
      <c r="K926" s="8"/>
      <c r="L926" s="8"/>
      <c r="M926" s="38"/>
      <c r="N926" s="37"/>
      <c r="O926" s="8"/>
      <c r="P926" s="8"/>
      <c r="Q926" s="8"/>
      <c r="R926" s="8"/>
      <c r="S926" s="9" t="str">
        <f aca="false">IF(ISNA(VLOOKUP($A926,processing!$A:$B,1,0)), "no", "yes")</f>
        <v>no</v>
      </c>
      <c r="T926" s="9" t="str">
        <f aca="false">IF(ISNA(VLOOKUP($A926,outputs!$A:$B,1,0)), "no", "yes")</f>
        <v>no</v>
      </c>
      <c r="U926" s="9" t="str">
        <f aca="false">IF(ISNA(VLOOKUP($A926,accuracy!$A:$B,1,0)), "no", "yes")</f>
        <v>no</v>
      </c>
      <c r="V926" s="9" t="e">
        <f aca="false" t="array" ref="V926:V926">INDEX(publications!$A$1:$A$1000, MATCH($B926, publications!$B$1:$B$1000, 0))</f>
        <v>#N/A</v>
      </c>
    </row>
    <row r="927" customFormat="false" ht="15" hidden="false" customHeight="false" outlineLevel="0" collapsed="false">
      <c r="A927" s="8" t="e">
        <f aca="false">CONCATENATE(VLOOKUP($B927,publications!$B:$D,3,0), ".", $C927)</f>
        <v>#N/A</v>
      </c>
      <c r="B927" s="8"/>
      <c r="C927" s="35" t="n">
        <f aca="false">COUNTIF(B$2:B927,B927)</f>
        <v>0</v>
      </c>
      <c r="D927" s="8"/>
      <c r="E927" s="8"/>
      <c r="F927" s="8"/>
      <c r="G927" s="8"/>
      <c r="H927" s="8"/>
      <c r="I927" s="8"/>
      <c r="J927" s="8"/>
      <c r="K927" s="8"/>
      <c r="L927" s="8"/>
      <c r="M927" s="38"/>
      <c r="N927" s="37"/>
      <c r="O927" s="8"/>
      <c r="P927" s="8"/>
      <c r="Q927" s="8"/>
      <c r="R927" s="8"/>
      <c r="S927" s="9" t="str">
        <f aca="false">IF(ISNA(VLOOKUP($A927,processing!$A:$B,1,0)), "no", "yes")</f>
        <v>no</v>
      </c>
      <c r="T927" s="9" t="str">
        <f aca="false">IF(ISNA(VLOOKUP($A927,outputs!$A:$B,1,0)), "no", "yes")</f>
        <v>no</v>
      </c>
      <c r="U927" s="9" t="str">
        <f aca="false">IF(ISNA(VLOOKUP($A927,accuracy!$A:$B,1,0)), "no", "yes")</f>
        <v>no</v>
      </c>
      <c r="V927" s="9" t="e">
        <f aca="false" t="array" ref="V927:V927">INDEX(publications!$A$1:$A$1000, MATCH($B927, publications!$B$1:$B$1000, 0))</f>
        <v>#N/A</v>
      </c>
    </row>
    <row r="928" customFormat="false" ht="15" hidden="false" customHeight="false" outlineLevel="0" collapsed="false">
      <c r="A928" s="8" t="e">
        <f aca="false">CONCATENATE(VLOOKUP($B928,publications!$B:$D,3,0), ".", $C928)</f>
        <v>#N/A</v>
      </c>
      <c r="B928" s="8"/>
      <c r="C928" s="35" t="n">
        <f aca="false">COUNTIF(B$2:B928,B928)</f>
        <v>0</v>
      </c>
      <c r="D928" s="8"/>
      <c r="E928" s="8"/>
      <c r="F928" s="8"/>
      <c r="G928" s="8"/>
      <c r="H928" s="8"/>
      <c r="I928" s="8"/>
      <c r="J928" s="8"/>
      <c r="K928" s="8"/>
      <c r="L928" s="8"/>
      <c r="M928" s="38"/>
      <c r="N928" s="37"/>
      <c r="O928" s="8"/>
      <c r="P928" s="8"/>
      <c r="Q928" s="8"/>
      <c r="R928" s="8"/>
      <c r="S928" s="9" t="str">
        <f aca="false">IF(ISNA(VLOOKUP($A928,processing!$A:$B,1,0)), "no", "yes")</f>
        <v>no</v>
      </c>
      <c r="T928" s="9" t="str">
        <f aca="false">IF(ISNA(VLOOKUP($A928,outputs!$A:$B,1,0)), "no", "yes")</f>
        <v>no</v>
      </c>
      <c r="U928" s="9" t="str">
        <f aca="false">IF(ISNA(VLOOKUP($A928,accuracy!$A:$B,1,0)), "no", "yes")</f>
        <v>no</v>
      </c>
      <c r="V928" s="9" t="e">
        <f aca="false" t="array" ref="V928:V928">INDEX(publications!$A$1:$A$1000, MATCH($B928, publications!$B$1:$B$1000, 0))</f>
        <v>#N/A</v>
      </c>
    </row>
    <row r="929" customFormat="false" ht="15" hidden="false" customHeight="false" outlineLevel="0" collapsed="false">
      <c r="A929" s="8" t="e">
        <f aca="false">CONCATENATE(VLOOKUP($B929,publications!$B:$D,3,0), ".", $C929)</f>
        <v>#N/A</v>
      </c>
      <c r="B929" s="8"/>
      <c r="C929" s="35" t="n">
        <f aca="false">COUNTIF(B$2:B929,B929)</f>
        <v>0</v>
      </c>
      <c r="D929" s="8"/>
      <c r="E929" s="8"/>
      <c r="F929" s="8"/>
      <c r="G929" s="8"/>
      <c r="H929" s="8"/>
      <c r="I929" s="8"/>
      <c r="J929" s="8"/>
      <c r="K929" s="8"/>
      <c r="L929" s="8"/>
      <c r="M929" s="38"/>
      <c r="N929" s="37"/>
      <c r="O929" s="8"/>
      <c r="P929" s="8"/>
      <c r="Q929" s="8"/>
      <c r="R929" s="8"/>
      <c r="S929" s="9" t="str">
        <f aca="false">IF(ISNA(VLOOKUP($A929,processing!$A:$B,1,0)), "no", "yes")</f>
        <v>no</v>
      </c>
      <c r="T929" s="9" t="str">
        <f aca="false">IF(ISNA(VLOOKUP($A929,outputs!$A:$B,1,0)), "no", "yes")</f>
        <v>no</v>
      </c>
      <c r="U929" s="9" t="str">
        <f aca="false">IF(ISNA(VLOOKUP($A929,accuracy!$A:$B,1,0)), "no", "yes")</f>
        <v>no</v>
      </c>
      <c r="V929" s="9" t="e">
        <f aca="false" t="array" ref="V929:V929">INDEX(publications!$A$1:$A$1000, MATCH($B929, publications!$B$1:$B$1000, 0))</f>
        <v>#N/A</v>
      </c>
    </row>
    <row r="930" customFormat="false" ht="15" hidden="false" customHeight="false" outlineLevel="0" collapsed="false">
      <c r="A930" s="8" t="e">
        <f aca="false">CONCATENATE(VLOOKUP($B930,publications!$B:$D,3,0), ".", $C930)</f>
        <v>#N/A</v>
      </c>
      <c r="B930" s="8"/>
      <c r="C930" s="35" t="n">
        <f aca="false">COUNTIF(B$2:B930,B930)</f>
        <v>0</v>
      </c>
      <c r="D930" s="8"/>
      <c r="E930" s="8"/>
      <c r="F930" s="8"/>
      <c r="G930" s="8"/>
      <c r="H930" s="8"/>
      <c r="I930" s="8"/>
      <c r="J930" s="8"/>
      <c r="K930" s="8"/>
      <c r="L930" s="8"/>
      <c r="M930" s="38"/>
      <c r="N930" s="37"/>
      <c r="O930" s="8"/>
      <c r="P930" s="8"/>
      <c r="Q930" s="8"/>
      <c r="R930" s="8"/>
      <c r="S930" s="9" t="str">
        <f aca="false">IF(ISNA(VLOOKUP($A930,processing!$A:$B,1,0)), "no", "yes")</f>
        <v>no</v>
      </c>
      <c r="T930" s="9" t="str">
        <f aca="false">IF(ISNA(VLOOKUP($A930,outputs!$A:$B,1,0)), "no", "yes")</f>
        <v>no</v>
      </c>
      <c r="U930" s="9" t="str">
        <f aca="false">IF(ISNA(VLOOKUP($A930,accuracy!$A:$B,1,0)), "no", "yes")</f>
        <v>no</v>
      </c>
      <c r="V930" s="9" t="e">
        <f aca="false" t="array" ref="V930:V930">INDEX(publications!$A$1:$A$1000, MATCH($B930, publications!$B$1:$B$1000, 0))</f>
        <v>#N/A</v>
      </c>
    </row>
    <row r="931" customFormat="false" ht="15" hidden="false" customHeight="false" outlineLevel="0" collapsed="false">
      <c r="A931" s="8" t="e">
        <f aca="false">CONCATENATE(VLOOKUP($B931,publications!$B:$D,3,0), ".", $C931)</f>
        <v>#N/A</v>
      </c>
      <c r="B931" s="8"/>
      <c r="C931" s="35" t="n">
        <f aca="false">COUNTIF(B$2:B931,B931)</f>
        <v>0</v>
      </c>
      <c r="D931" s="8"/>
      <c r="E931" s="8"/>
      <c r="F931" s="8"/>
      <c r="G931" s="8"/>
      <c r="H931" s="8"/>
      <c r="I931" s="8"/>
      <c r="J931" s="8"/>
      <c r="K931" s="8"/>
      <c r="L931" s="8"/>
      <c r="M931" s="38"/>
      <c r="N931" s="37"/>
      <c r="O931" s="8"/>
      <c r="P931" s="8"/>
      <c r="Q931" s="8"/>
      <c r="R931" s="8"/>
      <c r="S931" s="9" t="str">
        <f aca="false">IF(ISNA(VLOOKUP($A931,processing!$A:$B,1,0)), "no", "yes")</f>
        <v>no</v>
      </c>
      <c r="T931" s="9" t="str">
        <f aca="false">IF(ISNA(VLOOKUP($A931,outputs!$A:$B,1,0)), "no", "yes")</f>
        <v>no</v>
      </c>
      <c r="U931" s="9" t="str">
        <f aca="false">IF(ISNA(VLOOKUP($A931,accuracy!$A:$B,1,0)), "no", "yes")</f>
        <v>no</v>
      </c>
      <c r="V931" s="9" t="e">
        <f aca="false" t="array" ref="V931:V931">INDEX(publications!$A$1:$A$1000, MATCH($B931, publications!$B$1:$B$1000, 0))</f>
        <v>#N/A</v>
      </c>
    </row>
    <row r="932" customFormat="false" ht="15" hidden="false" customHeight="false" outlineLevel="0" collapsed="false">
      <c r="A932" s="8" t="e">
        <f aca="false">CONCATENATE(VLOOKUP($B932,publications!$B:$D,3,0), ".", $C932)</f>
        <v>#N/A</v>
      </c>
      <c r="B932" s="8"/>
      <c r="C932" s="35" t="n">
        <f aca="false">COUNTIF(B$2:B932,B932)</f>
        <v>0</v>
      </c>
      <c r="D932" s="8"/>
      <c r="E932" s="8"/>
      <c r="F932" s="8"/>
      <c r="G932" s="8"/>
      <c r="H932" s="8"/>
      <c r="I932" s="8"/>
      <c r="J932" s="8"/>
      <c r="K932" s="8"/>
      <c r="L932" s="8"/>
      <c r="M932" s="38"/>
      <c r="N932" s="37"/>
      <c r="O932" s="8"/>
      <c r="P932" s="8"/>
      <c r="Q932" s="8"/>
      <c r="R932" s="8"/>
      <c r="S932" s="9" t="str">
        <f aca="false">IF(ISNA(VLOOKUP($A932,processing!$A:$B,1,0)), "no", "yes")</f>
        <v>no</v>
      </c>
      <c r="T932" s="9" t="str">
        <f aca="false">IF(ISNA(VLOOKUP($A932,outputs!$A:$B,1,0)), "no", "yes")</f>
        <v>no</v>
      </c>
      <c r="U932" s="9" t="str">
        <f aca="false">IF(ISNA(VLOOKUP($A932,accuracy!$A:$B,1,0)), "no", "yes")</f>
        <v>no</v>
      </c>
      <c r="V932" s="9" t="e">
        <f aca="false" t="array" ref="V932:V932">INDEX(publications!$A$1:$A$1000, MATCH($B932, publications!$B$1:$B$1000, 0))</f>
        <v>#N/A</v>
      </c>
    </row>
    <row r="933" customFormat="false" ht="15" hidden="false" customHeight="false" outlineLevel="0" collapsed="false">
      <c r="A933" s="8" t="e">
        <f aca="false">CONCATENATE(VLOOKUP($B933,publications!$B:$D,3,0), ".", $C933)</f>
        <v>#N/A</v>
      </c>
      <c r="B933" s="8"/>
      <c r="C933" s="35" t="n">
        <f aca="false">COUNTIF(B$2:B933,B933)</f>
        <v>0</v>
      </c>
      <c r="D933" s="8"/>
      <c r="E933" s="8"/>
      <c r="F933" s="8"/>
      <c r="G933" s="8"/>
      <c r="H933" s="8"/>
      <c r="I933" s="8"/>
      <c r="J933" s="8"/>
      <c r="K933" s="8"/>
      <c r="L933" s="8"/>
      <c r="M933" s="38"/>
      <c r="N933" s="37"/>
      <c r="O933" s="8"/>
      <c r="P933" s="8"/>
      <c r="Q933" s="8"/>
      <c r="R933" s="8"/>
      <c r="S933" s="9" t="str">
        <f aca="false">IF(ISNA(VLOOKUP($A933,processing!$A:$B,1,0)), "no", "yes")</f>
        <v>no</v>
      </c>
      <c r="T933" s="9" t="str">
        <f aca="false">IF(ISNA(VLOOKUP($A933,outputs!$A:$B,1,0)), "no", "yes")</f>
        <v>no</v>
      </c>
      <c r="U933" s="9" t="str">
        <f aca="false">IF(ISNA(VLOOKUP($A933,accuracy!$A:$B,1,0)), "no", "yes")</f>
        <v>no</v>
      </c>
      <c r="V933" s="9" t="e">
        <f aca="false" t="array" ref="V933:V933">INDEX(publications!$A$1:$A$1000, MATCH($B933, publications!$B$1:$B$1000, 0))</f>
        <v>#N/A</v>
      </c>
    </row>
    <row r="934" customFormat="false" ht="15" hidden="false" customHeight="false" outlineLevel="0" collapsed="false">
      <c r="A934" s="8" t="e">
        <f aca="false">CONCATENATE(VLOOKUP($B934,publications!$B:$D,3,0), ".", $C934)</f>
        <v>#N/A</v>
      </c>
      <c r="B934" s="8"/>
      <c r="C934" s="35" t="n">
        <f aca="false">COUNTIF(B$2:B934,B934)</f>
        <v>0</v>
      </c>
      <c r="D934" s="8"/>
      <c r="E934" s="8"/>
      <c r="F934" s="8"/>
      <c r="G934" s="8"/>
      <c r="H934" s="8"/>
      <c r="I934" s="8"/>
      <c r="J934" s="8"/>
      <c r="K934" s="8"/>
      <c r="L934" s="8"/>
      <c r="M934" s="38"/>
      <c r="N934" s="37"/>
      <c r="O934" s="8"/>
      <c r="P934" s="8"/>
      <c r="Q934" s="8"/>
      <c r="R934" s="8"/>
      <c r="S934" s="9" t="str">
        <f aca="false">IF(ISNA(VLOOKUP($A934,processing!$A:$B,1,0)), "no", "yes")</f>
        <v>no</v>
      </c>
      <c r="T934" s="9" t="str">
        <f aca="false">IF(ISNA(VLOOKUP($A934,outputs!$A:$B,1,0)), "no", "yes")</f>
        <v>no</v>
      </c>
      <c r="U934" s="9" t="str">
        <f aca="false">IF(ISNA(VLOOKUP($A934,accuracy!$A:$B,1,0)), "no", "yes")</f>
        <v>no</v>
      </c>
      <c r="V934" s="9" t="e">
        <f aca="false" t="array" ref="V934:V934">INDEX(publications!$A$1:$A$1000, MATCH($B934, publications!$B$1:$B$1000, 0))</f>
        <v>#N/A</v>
      </c>
    </row>
    <row r="935" customFormat="false" ht="15" hidden="false" customHeight="false" outlineLevel="0" collapsed="false">
      <c r="A935" s="8" t="e">
        <f aca="false">CONCATENATE(VLOOKUP($B935,publications!$B:$D,3,0), ".", $C935)</f>
        <v>#N/A</v>
      </c>
      <c r="B935" s="8"/>
      <c r="C935" s="35" t="n">
        <f aca="false">COUNTIF(B$2:B935,B935)</f>
        <v>0</v>
      </c>
      <c r="D935" s="8"/>
      <c r="E935" s="8"/>
      <c r="F935" s="8"/>
      <c r="G935" s="8"/>
      <c r="H935" s="8"/>
      <c r="I935" s="8"/>
      <c r="J935" s="8"/>
      <c r="K935" s="8"/>
      <c r="L935" s="8"/>
      <c r="M935" s="38"/>
      <c r="N935" s="37"/>
      <c r="O935" s="8"/>
      <c r="P935" s="8"/>
      <c r="Q935" s="8"/>
      <c r="R935" s="8"/>
      <c r="S935" s="9" t="str">
        <f aca="false">IF(ISNA(VLOOKUP($A935,processing!$A:$B,1,0)), "no", "yes")</f>
        <v>no</v>
      </c>
      <c r="T935" s="9" t="str">
        <f aca="false">IF(ISNA(VLOOKUP($A935,outputs!$A:$B,1,0)), "no", "yes")</f>
        <v>no</v>
      </c>
      <c r="U935" s="9" t="str">
        <f aca="false">IF(ISNA(VLOOKUP($A935,accuracy!$A:$B,1,0)), "no", "yes")</f>
        <v>no</v>
      </c>
      <c r="V935" s="9" t="e">
        <f aca="false" t="array" ref="V935:V935">INDEX(publications!$A$1:$A$1000, MATCH($B935, publications!$B$1:$B$1000, 0))</f>
        <v>#N/A</v>
      </c>
    </row>
    <row r="936" customFormat="false" ht="15" hidden="false" customHeight="false" outlineLevel="0" collapsed="false">
      <c r="A936" s="8" t="e">
        <f aca="false">CONCATENATE(VLOOKUP($B936,publications!$B:$D,3,0), ".", $C936)</f>
        <v>#N/A</v>
      </c>
      <c r="B936" s="8"/>
      <c r="C936" s="35" t="n">
        <f aca="false">COUNTIF(B$2:B936,B936)</f>
        <v>0</v>
      </c>
      <c r="D936" s="8"/>
      <c r="E936" s="8"/>
      <c r="F936" s="8"/>
      <c r="G936" s="8"/>
      <c r="H936" s="8"/>
      <c r="I936" s="8"/>
      <c r="J936" s="8"/>
      <c r="K936" s="8"/>
      <c r="L936" s="8"/>
      <c r="M936" s="38"/>
      <c r="N936" s="37"/>
      <c r="O936" s="8"/>
      <c r="P936" s="8"/>
      <c r="Q936" s="8"/>
      <c r="R936" s="8"/>
      <c r="S936" s="9" t="str">
        <f aca="false">IF(ISNA(VLOOKUP($A936,processing!$A:$B,1,0)), "no", "yes")</f>
        <v>no</v>
      </c>
      <c r="T936" s="9" t="str">
        <f aca="false">IF(ISNA(VLOOKUP($A936,outputs!$A:$B,1,0)), "no", "yes")</f>
        <v>no</v>
      </c>
      <c r="U936" s="9" t="str">
        <f aca="false">IF(ISNA(VLOOKUP($A936,accuracy!$A:$B,1,0)), "no", "yes")</f>
        <v>no</v>
      </c>
      <c r="V936" s="9" t="e">
        <f aca="false" t="array" ref="V936:V936">INDEX(publications!$A$1:$A$1000, MATCH($B936, publications!$B$1:$B$1000, 0))</f>
        <v>#N/A</v>
      </c>
    </row>
    <row r="937" customFormat="false" ht="15" hidden="false" customHeight="false" outlineLevel="0" collapsed="false">
      <c r="A937" s="8" t="e">
        <f aca="false">CONCATENATE(VLOOKUP($B937,publications!$B:$D,3,0), ".", $C937)</f>
        <v>#N/A</v>
      </c>
      <c r="B937" s="8"/>
      <c r="C937" s="35" t="n">
        <f aca="false">COUNTIF(B$2:B937,B937)</f>
        <v>0</v>
      </c>
      <c r="D937" s="8"/>
      <c r="E937" s="8"/>
      <c r="F937" s="8"/>
      <c r="G937" s="8"/>
      <c r="H937" s="8"/>
      <c r="I937" s="8"/>
      <c r="J937" s="8"/>
      <c r="K937" s="8"/>
      <c r="L937" s="8"/>
      <c r="M937" s="38"/>
      <c r="N937" s="37"/>
      <c r="O937" s="8"/>
      <c r="P937" s="8"/>
      <c r="Q937" s="8"/>
      <c r="R937" s="8"/>
      <c r="S937" s="9" t="str">
        <f aca="false">IF(ISNA(VLOOKUP($A937,processing!$A:$B,1,0)), "no", "yes")</f>
        <v>no</v>
      </c>
      <c r="T937" s="9" t="str">
        <f aca="false">IF(ISNA(VLOOKUP($A937,outputs!$A:$B,1,0)), "no", "yes")</f>
        <v>no</v>
      </c>
      <c r="U937" s="9" t="str">
        <f aca="false">IF(ISNA(VLOOKUP($A937,accuracy!$A:$B,1,0)), "no", "yes")</f>
        <v>no</v>
      </c>
      <c r="V937" s="9" t="e">
        <f aca="false" t="array" ref="V937:V937">INDEX(publications!$A$1:$A$1000, MATCH($B937, publications!$B$1:$B$1000, 0))</f>
        <v>#N/A</v>
      </c>
    </row>
    <row r="938" customFormat="false" ht="15" hidden="false" customHeight="false" outlineLevel="0" collapsed="false">
      <c r="A938" s="8" t="e">
        <f aca="false">CONCATENATE(VLOOKUP($B938,publications!$B:$D,3,0), ".", $C938)</f>
        <v>#N/A</v>
      </c>
      <c r="B938" s="8"/>
      <c r="C938" s="35" t="n">
        <f aca="false">COUNTIF(B$2:B938,B938)</f>
        <v>0</v>
      </c>
      <c r="D938" s="8"/>
      <c r="E938" s="8"/>
      <c r="F938" s="8"/>
      <c r="G938" s="8"/>
      <c r="H938" s="8"/>
      <c r="I938" s="8"/>
      <c r="J938" s="8"/>
      <c r="K938" s="8"/>
      <c r="L938" s="8"/>
      <c r="M938" s="38"/>
      <c r="N938" s="37"/>
      <c r="O938" s="8"/>
      <c r="P938" s="8"/>
      <c r="Q938" s="8"/>
      <c r="R938" s="8"/>
      <c r="S938" s="9" t="str">
        <f aca="false">IF(ISNA(VLOOKUP($A938,processing!$A:$B,1,0)), "no", "yes")</f>
        <v>no</v>
      </c>
      <c r="T938" s="9" t="str">
        <f aca="false">IF(ISNA(VLOOKUP($A938,outputs!$A:$B,1,0)), "no", "yes")</f>
        <v>no</v>
      </c>
      <c r="U938" s="9" t="str">
        <f aca="false">IF(ISNA(VLOOKUP($A938,accuracy!$A:$B,1,0)), "no", "yes")</f>
        <v>no</v>
      </c>
      <c r="V938" s="9" t="e">
        <f aca="false" t="array" ref="V938:V938">INDEX(publications!$A$1:$A$1000, MATCH($B938, publications!$B$1:$B$1000, 0))</f>
        <v>#N/A</v>
      </c>
    </row>
    <row r="939" customFormat="false" ht="15" hidden="false" customHeight="false" outlineLevel="0" collapsed="false">
      <c r="A939" s="8" t="e">
        <f aca="false">CONCATENATE(VLOOKUP($B939,publications!$B:$D,3,0), ".", $C939)</f>
        <v>#N/A</v>
      </c>
      <c r="B939" s="8"/>
      <c r="C939" s="35" t="n">
        <f aca="false">COUNTIF(B$2:B939,B939)</f>
        <v>0</v>
      </c>
      <c r="D939" s="8"/>
      <c r="E939" s="8"/>
      <c r="F939" s="8"/>
      <c r="G939" s="8"/>
      <c r="H939" s="8"/>
      <c r="I939" s="8"/>
      <c r="J939" s="8"/>
      <c r="K939" s="8"/>
      <c r="L939" s="8"/>
      <c r="M939" s="38"/>
      <c r="N939" s="37"/>
      <c r="O939" s="8"/>
      <c r="P939" s="8"/>
      <c r="Q939" s="8"/>
      <c r="R939" s="8"/>
      <c r="S939" s="9" t="str">
        <f aca="false">IF(ISNA(VLOOKUP($A939,processing!$A:$B,1,0)), "no", "yes")</f>
        <v>no</v>
      </c>
      <c r="T939" s="9" t="str">
        <f aca="false">IF(ISNA(VLOOKUP($A939,outputs!$A:$B,1,0)), "no", "yes")</f>
        <v>no</v>
      </c>
      <c r="U939" s="9" t="str">
        <f aca="false">IF(ISNA(VLOOKUP($A939,accuracy!$A:$B,1,0)), "no", "yes")</f>
        <v>no</v>
      </c>
      <c r="V939" s="9" t="e">
        <f aca="false" t="array" ref="V939:V939">INDEX(publications!$A$1:$A$1000, MATCH($B939, publications!$B$1:$B$1000, 0))</f>
        <v>#N/A</v>
      </c>
    </row>
    <row r="940" customFormat="false" ht="15" hidden="false" customHeight="false" outlineLevel="0" collapsed="false">
      <c r="A940" s="8" t="e">
        <f aca="false">CONCATENATE(VLOOKUP($B940,publications!$B:$D,3,0), ".", $C940)</f>
        <v>#N/A</v>
      </c>
      <c r="B940" s="8"/>
      <c r="C940" s="35" t="n">
        <f aca="false">COUNTIF(B$2:B940,B940)</f>
        <v>0</v>
      </c>
      <c r="D940" s="8"/>
      <c r="E940" s="8"/>
      <c r="F940" s="8"/>
      <c r="G940" s="8"/>
      <c r="H940" s="8"/>
      <c r="I940" s="8"/>
      <c r="J940" s="8"/>
      <c r="K940" s="8"/>
      <c r="L940" s="8"/>
      <c r="M940" s="38"/>
      <c r="N940" s="37"/>
      <c r="O940" s="8"/>
      <c r="P940" s="8"/>
      <c r="Q940" s="8"/>
      <c r="R940" s="8"/>
      <c r="S940" s="9" t="str">
        <f aca="false">IF(ISNA(VLOOKUP($A940,processing!$A:$B,1,0)), "no", "yes")</f>
        <v>no</v>
      </c>
      <c r="T940" s="9" t="str">
        <f aca="false">IF(ISNA(VLOOKUP($A940,outputs!$A:$B,1,0)), "no", "yes")</f>
        <v>no</v>
      </c>
      <c r="U940" s="9" t="str">
        <f aca="false">IF(ISNA(VLOOKUP($A940,accuracy!$A:$B,1,0)), "no", "yes")</f>
        <v>no</v>
      </c>
      <c r="V940" s="9" t="e">
        <f aca="false" t="array" ref="V940:V940">INDEX(publications!$A$1:$A$1000, MATCH($B940, publications!$B$1:$B$1000, 0))</f>
        <v>#N/A</v>
      </c>
    </row>
    <row r="941" customFormat="false" ht="15" hidden="false" customHeight="false" outlineLevel="0" collapsed="false">
      <c r="A941" s="8" t="e">
        <f aca="false">CONCATENATE(VLOOKUP($B941,publications!$B:$D,3,0), ".", $C941)</f>
        <v>#N/A</v>
      </c>
      <c r="B941" s="8"/>
      <c r="C941" s="35" t="n">
        <f aca="false">COUNTIF(B$2:B941,B941)</f>
        <v>0</v>
      </c>
      <c r="D941" s="8"/>
      <c r="E941" s="8"/>
      <c r="F941" s="8"/>
      <c r="G941" s="8"/>
      <c r="H941" s="8"/>
      <c r="I941" s="8"/>
      <c r="J941" s="8"/>
      <c r="K941" s="8"/>
      <c r="L941" s="8"/>
      <c r="M941" s="38"/>
      <c r="N941" s="37"/>
      <c r="O941" s="8"/>
      <c r="P941" s="8"/>
      <c r="Q941" s="8"/>
      <c r="R941" s="8"/>
      <c r="S941" s="9" t="str">
        <f aca="false">IF(ISNA(VLOOKUP($A941,processing!$A:$B,1,0)), "no", "yes")</f>
        <v>no</v>
      </c>
      <c r="T941" s="9" t="str">
        <f aca="false">IF(ISNA(VLOOKUP($A941,outputs!$A:$B,1,0)), "no", "yes")</f>
        <v>no</v>
      </c>
      <c r="U941" s="9" t="str">
        <f aca="false">IF(ISNA(VLOOKUP($A941,accuracy!$A:$B,1,0)), "no", "yes")</f>
        <v>no</v>
      </c>
      <c r="V941" s="9" t="e">
        <f aca="false" t="array" ref="V941:V941">INDEX(publications!$A$1:$A$1000, MATCH($B941, publications!$B$1:$B$1000, 0))</f>
        <v>#N/A</v>
      </c>
    </row>
    <row r="942" customFormat="false" ht="15" hidden="false" customHeight="false" outlineLevel="0" collapsed="false">
      <c r="A942" s="8" t="e">
        <f aca="false">CONCATENATE(VLOOKUP($B942,publications!$B:$D,3,0), ".", $C942)</f>
        <v>#N/A</v>
      </c>
      <c r="B942" s="8"/>
      <c r="C942" s="35" t="n">
        <f aca="false">COUNTIF(B$2:B942,B942)</f>
        <v>0</v>
      </c>
      <c r="D942" s="8"/>
      <c r="E942" s="8"/>
      <c r="F942" s="8"/>
      <c r="G942" s="8"/>
      <c r="H942" s="8"/>
      <c r="I942" s="8"/>
      <c r="J942" s="8"/>
      <c r="K942" s="8"/>
      <c r="L942" s="8"/>
      <c r="M942" s="38"/>
      <c r="N942" s="37"/>
      <c r="O942" s="8"/>
      <c r="P942" s="8"/>
      <c r="Q942" s="8"/>
      <c r="R942" s="8"/>
      <c r="S942" s="9" t="str">
        <f aca="false">IF(ISNA(VLOOKUP($A942,processing!$A:$B,1,0)), "no", "yes")</f>
        <v>no</v>
      </c>
      <c r="T942" s="9" t="str">
        <f aca="false">IF(ISNA(VLOOKUP($A942,outputs!$A:$B,1,0)), "no", "yes")</f>
        <v>no</v>
      </c>
      <c r="U942" s="9" t="str">
        <f aca="false">IF(ISNA(VLOOKUP($A942,accuracy!$A:$B,1,0)), "no", "yes")</f>
        <v>no</v>
      </c>
      <c r="V942" s="9" t="e">
        <f aca="false" t="array" ref="V942:V942">INDEX(publications!$A$1:$A$1000, MATCH($B942, publications!$B$1:$B$1000, 0))</f>
        <v>#N/A</v>
      </c>
    </row>
    <row r="943" customFormat="false" ht="15" hidden="false" customHeight="false" outlineLevel="0" collapsed="false">
      <c r="A943" s="8" t="e">
        <f aca="false">CONCATENATE(VLOOKUP($B943,publications!$B:$D,3,0), ".", $C943)</f>
        <v>#N/A</v>
      </c>
      <c r="B943" s="8"/>
      <c r="C943" s="35" t="n">
        <f aca="false">COUNTIF(B$2:B943,B943)</f>
        <v>0</v>
      </c>
      <c r="D943" s="8"/>
      <c r="E943" s="8"/>
      <c r="F943" s="8"/>
      <c r="G943" s="8"/>
      <c r="H943" s="8"/>
      <c r="I943" s="8"/>
      <c r="J943" s="8"/>
      <c r="K943" s="8"/>
      <c r="L943" s="8"/>
      <c r="M943" s="38"/>
      <c r="N943" s="37"/>
      <c r="O943" s="8"/>
      <c r="P943" s="8"/>
      <c r="Q943" s="8"/>
      <c r="R943" s="8"/>
      <c r="S943" s="9" t="str">
        <f aca="false">IF(ISNA(VLOOKUP($A943,processing!$A:$B,1,0)), "no", "yes")</f>
        <v>no</v>
      </c>
      <c r="T943" s="9" t="str">
        <f aca="false">IF(ISNA(VLOOKUP($A943,outputs!$A:$B,1,0)), "no", "yes")</f>
        <v>no</v>
      </c>
      <c r="U943" s="9" t="str">
        <f aca="false">IF(ISNA(VLOOKUP($A943,accuracy!$A:$B,1,0)), "no", "yes")</f>
        <v>no</v>
      </c>
      <c r="V943" s="9" t="e">
        <f aca="false" t="array" ref="V943:V943">INDEX(publications!$A$1:$A$1000, MATCH($B943, publications!$B$1:$B$1000, 0))</f>
        <v>#N/A</v>
      </c>
    </row>
    <row r="944" customFormat="false" ht="15" hidden="false" customHeight="false" outlineLevel="0" collapsed="false">
      <c r="A944" s="8" t="e">
        <f aca="false">CONCATENATE(VLOOKUP($B944,publications!$B:$D,3,0), ".", $C944)</f>
        <v>#N/A</v>
      </c>
      <c r="B944" s="8"/>
      <c r="C944" s="35" t="n">
        <f aca="false">COUNTIF(B$2:B944,B944)</f>
        <v>0</v>
      </c>
      <c r="D944" s="8"/>
      <c r="E944" s="8"/>
      <c r="F944" s="8"/>
      <c r="G944" s="8"/>
      <c r="H944" s="8"/>
      <c r="I944" s="8"/>
      <c r="J944" s="8"/>
      <c r="K944" s="8"/>
      <c r="L944" s="8"/>
      <c r="M944" s="38"/>
      <c r="N944" s="37"/>
      <c r="O944" s="8"/>
      <c r="P944" s="8"/>
      <c r="Q944" s="8"/>
      <c r="R944" s="8"/>
      <c r="S944" s="9" t="str">
        <f aca="false">IF(ISNA(VLOOKUP($A944,processing!$A:$B,1,0)), "no", "yes")</f>
        <v>no</v>
      </c>
      <c r="T944" s="9" t="str">
        <f aca="false">IF(ISNA(VLOOKUP($A944,outputs!$A:$B,1,0)), "no", "yes")</f>
        <v>no</v>
      </c>
      <c r="U944" s="9" t="str">
        <f aca="false">IF(ISNA(VLOOKUP($A944,accuracy!$A:$B,1,0)), "no", "yes")</f>
        <v>no</v>
      </c>
      <c r="V944" s="9" t="e">
        <f aca="false" t="array" ref="V944:V944">INDEX(publications!$A$1:$A$1000, MATCH($B944, publications!$B$1:$B$1000, 0))</f>
        <v>#N/A</v>
      </c>
    </row>
    <row r="945" customFormat="false" ht="15" hidden="false" customHeight="false" outlineLevel="0" collapsed="false">
      <c r="A945" s="8" t="e">
        <f aca="false">CONCATENATE(VLOOKUP($B945,publications!$B:$D,3,0), ".", $C945)</f>
        <v>#N/A</v>
      </c>
      <c r="B945" s="8"/>
      <c r="C945" s="35" t="n">
        <f aca="false">COUNTIF(B$2:B945,B945)</f>
        <v>0</v>
      </c>
      <c r="D945" s="8"/>
      <c r="E945" s="8"/>
      <c r="F945" s="8"/>
      <c r="G945" s="8"/>
      <c r="H945" s="8"/>
      <c r="I945" s="8"/>
      <c r="J945" s="8"/>
      <c r="K945" s="8"/>
      <c r="L945" s="8"/>
      <c r="M945" s="38"/>
      <c r="N945" s="37"/>
      <c r="O945" s="8"/>
      <c r="P945" s="8"/>
      <c r="Q945" s="8"/>
      <c r="R945" s="8"/>
      <c r="S945" s="9" t="str">
        <f aca="false">IF(ISNA(VLOOKUP($A945,processing!$A:$B,1,0)), "no", "yes")</f>
        <v>no</v>
      </c>
      <c r="T945" s="9" t="str">
        <f aca="false">IF(ISNA(VLOOKUP($A945,outputs!$A:$B,1,0)), "no", "yes")</f>
        <v>no</v>
      </c>
      <c r="U945" s="9" t="str">
        <f aca="false">IF(ISNA(VLOOKUP($A945,accuracy!$A:$B,1,0)), "no", "yes")</f>
        <v>no</v>
      </c>
      <c r="V945" s="9" t="e">
        <f aca="false" t="array" ref="V945:V945">INDEX(publications!$A$1:$A$1000, MATCH($B945, publications!$B$1:$B$1000, 0))</f>
        <v>#N/A</v>
      </c>
    </row>
    <row r="946" customFormat="false" ht="15" hidden="false" customHeight="false" outlineLevel="0" collapsed="false">
      <c r="A946" s="8" t="e">
        <f aca="false">CONCATENATE(VLOOKUP($B946,publications!$B:$D,3,0), ".", $C946)</f>
        <v>#N/A</v>
      </c>
      <c r="B946" s="8"/>
      <c r="C946" s="35" t="n">
        <f aca="false">COUNTIF(B$2:B946,B946)</f>
        <v>0</v>
      </c>
      <c r="D946" s="8"/>
      <c r="E946" s="8"/>
      <c r="F946" s="8"/>
      <c r="G946" s="8"/>
      <c r="H946" s="8"/>
      <c r="I946" s="8"/>
      <c r="J946" s="8"/>
      <c r="K946" s="8"/>
      <c r="L946" s="8"/>
      <c r="M946" s="38"/>
      <c r="N946" s="37"/>
      <c r="O946" s="8"/>
      <c r="P946" s="8"/>
      <c r="Q946" s="8"/>
      <c r="R946" s="8"/>
      <c r="S946" s="9" t="str">
        <f aca="false">IF(ISNA(VLOOKUP($A946,processing!$A:$B,1,0)), "no", "yes")</f>
        <v>no</v>
      </c>
      <c r="T946" s="9" t="str">
        <f aca="false">IF(ISNA(VLOOKUP($A946,outputs!$A:$B,1,0)), "no", "yes")</f>
        <v>no</v>
      </c>
      <c r="U946" s="9" t="str">
        <f aca="false">IF(ISNA(VLOOKUP($A946,accuracy!$A:$B,1,0)), "no", "yes")</f>
        <v>no</v>
      </c>
      <c r="V946" s="9" t="e">
        <f aca="false" t="array" ref="V946:V946">INDEX(publications!$A$1:$A$1000, MATCH($B946, publications!$B$1:$B$1000, 0))</f>
        <v>#N/A</v>
      </c>
    </row>
    <row r="947" customFormat="false" ht="15" hidden="false" customHeight="false" outlineLevel="0" collapsed="false">
      <c r="A947" s="8" t="e">
        <f aca="false">CONCATENATE(VLOOKUP($B947,publications!$B:$D,3,0), ".", $C947)</f>
        <v>#N/A</v>
      </c>
      <c r="B947" s="8"/>
      <c r="C947" s="35" t="n">
        <f aca="false">COUNTIF(B$2:B947,B947)</f>
        <v>0</v>
      </c>
      <c r="D947" s="8"/>
      <c r="E947" s="8"/>
      <c r="F947" s="8"/>
      <c r="G947" s="8"/>
      <c r="H947" s="8"/>
      <c r="I947" s="8"/>
      <c r="J947" s="8"/>
      <c r="K947" s="8"/>
      <c r="L947" s="8"/>
      <c r="M947" s="38"/>
      <c r="N947" s="37"/>
      <c r="O947" s="8"/>
      <c r="P947" s="8"/>
      <c r="Q947" s="8"/>
      <c r="R947" s="8"/>
      <c r="S947" s="9" t="str">
        <f aca="false">IF(ISNA(VLOOKUP($A947,processing!$A:$B,1,0)), "no", "yes")</f>
        <v>no</v>
      </c>
      <c r="T947" s="9" t="str">
        <f aca="false">IF(ISNA(VLOOKUP($A947,outputs!$A:$B,1,0)), "no", "yes")</f>
        <v>no</v>
      </c>
      <c r="U947" s="9" t="str">
        <f aca="false">IF(ISNA(VLOOKUP($A947,accuracy!$A:$B,1,0)), "no", "yes")</f>
        <v>no</v>
      </c>
      <c r="V947" s="9" t="e">
        <f aca="false" t="array" ref="V947:V947">INDEX(publications!$A$1:$A$1000, MATCH($B947, publications!$B$1:$B$1000, 0))</f>
        <v>#N/A</v>
      </c>
    </row>
    <row r="948" customFormat="false" ht="15" hidden="false" customHeight="false" outlineLevel="0" collapsed="false">
      <c r="A948" s="8" t="e">
        <f aca="false">CONCATENATE(VLOOKUP($B948,publications!$B:$D,3,0), ".", $C948)</f>
        <v>#N/A</v>
      </c>
      <c r="B948" s="8"/>
      <c r="C948" s="35" t="n">
        <f aca="false">COUNTIF(B$2:B948,B948)</f>
        <v>0</v>
      </c>
      <c r="D948" s="8"/>
      <c r="E948" s="8"/>
      <c r="F948" s="8"/>
      <c r="G948" s="8"/>
      <c r="H948" s="8"/>
      <c r="I948" s="8"/>
      <c r="J948" s="8"/>
      <c r="K948" s="8"/>
      <c r="L948" s="8"/>
      <c r="M948" s="38"/>
      <c r="N948" s="37"/>
      <c r="O948" s="8"/>
      <c r="P948" s="8"/>
      <c r="Q948" s="8"/>
      <c r="R948" s="8"/>
      <c r="S948" s="9" t="str">
        <f aca="false">IF(ISNA(VLOOKUP($A948,processing!$A:$B,1,0)), "no", "yes")</f>
        <v>no</v>
      </c>
      <c r="T948" s="9" t="str">
        <f aca="false">IF(ISNA(VLOOKUP($A948,outputs!$A:$B,1,0)), "no", "yes")</f>
        <v>no</v>
      </c>
      <c r="U948" s="9" t="str">
        <f aca="false">IF(ISNA(VLOOKUP($A948,accuracy!$A:$B,1,0)), "no", "yes")</f>
        <v>no</v>
      </c>
      <c r="V948" s="9" t="e">
        <f aca="false" t="array" ref="V948:V948">INDEX(publications!$A$1:$A$1000, MATCH($B948, publications!$B$1:$B$1000, 0))</f>
        <v>#N/A</v>
      </c>
    </row>
    <row r="949" customFormat="false" ht="15" hidden="false" customHeight="false" outlineLevel="0" collapsed="false">
      <c r="A949" s="8" t="e">
        <f aca="false">CONCATENATE(VLOOKUP($B949,publications!$B:$D,3,0), ".", $C949)</f>
        <v>#N/A</v>
      </c>
      <c r="B949" s="8"/>
      <c r="C949" s="35" t="n">
        <f aca="false">COUNTIF(B$2:B949,B949)</f>
        <v>0</v>
      </c>
      <c r="D949" s="8"/>
      <c r="E949" s="8"/>
      <c r="F949" s="8"/>
      <c r="G949" s="8"/>
      <c r="H949" s="8"/>
      <c r="I949" s="8"/>
      <c r="J949" s="8"/>
      <c r="K949" s="8"/>
      <c r="L949" s="8"/>
      <c r="M949" s="38"/>
      <c r="N949" s="37"/>
      <c r="O949" s="8"/>
      <c r="P949" s="8"/>
      <c r="Q949" s="8"/>
      <c r="R949" s="8"/>
      <c r="S949" s="9" t="str">
        <f aca="false">IF(ISNA(VLOOKUP($A949,processing!$A:$B,1,0)), "no", "yes")</f>
        <v>no</v>
      </c>
      <c r="T949" s="9" t="str">
        <f aca="false">IF(ISNA(VLOOKUP($A949,outputs!$A:$B,1,0)), "no", "yes")</f>
        <v>no</v>
      </c>
      <c r="U949" s="9" t="str">
        <f aca="false">IF(ISNA(VLOOKUP($A949,accuracy!$A:$B,1,0)), "no", "yes")</f>
        <v>no</v>
      </c>
      <c r="V949" s="9" t="e">
        <f aca="false" t="array" ref="V949:V949">INDEX(publications!$A$1:$A$1000, MATCH($B949, publications!$B$1:$B$1000, 0))</f>
        <v>#N/A</v>
      </c>
    </row>
    <row r="950" customFormat="false" ht="15" hidden="false" customHeight="false" outlineLevel="0" collapsed="false">
      <c r="A950" s="8" t="e">
        <f aca="false">CONCATENATE(VLOOKUP($B950,publications!$B:$D,3,0), ".", $C950)</f>
        <v>#N/A</v>
      </c>
      <c r="B950" s="8"/>
      <c r="C950" s="35" t="n">
        <f aca="false">COUNTIF(B$2:B950,B950)</f>
        <v>0</v>
      </c>
      <c r="D950" s="8"/>
      <c r="E950" s="8"/>
      <c r="F950" s="8"/>
      <c r="G950" s="8"/>
      <c r="H950" s="8"/>
      <c r="I950" s="8"/>
      <c r="J950" s="8"/>
      <c r="K950" s="8"/>
      <c r="L950" s="8"/>
      <c r="M950" s="38"/>
      <c r="N950" s="37"/>
      <c r="O950" s="8"/>
      <c r="P950" s="8"/>
      <c r="Q950" s="8"/>
      <c r="R950" s="8"/>
      <c r="S950" s="9" t="str">
        <f aca="false">IF(ISNA(VLOOKUP($A950,processing!$A:$B,1,0)), "no", "yes")</f>
        <v>no</v>
      </c>
      <c r="T950" s="9" t="str">
        <f aca="false">IF(ISNA(VLOOKUP($A950,outputs!$A:$B,1,0)), "no", "yes")</f>
        <v>no</v>
      </c>
      <c r="U950" s="9" t="str">
        <f aca="false">IF(ISNA(VLOOKUP($A950,accuracy!$A:$B,1,0)), "no", "yes")</f>
        <v>no</v>
      </c>
      <c r="V950" s="9" t="e">
        <f aca="false" t="array" ref="V950:V950">INDEX(publications!$A$1:$A$1000, MATCH($B950, publications!$B$1:$B$1000, 0))</f>
        <v>#N/A</v>
      </c>
    </row>
    <row r="951" customFormat="false" ht="15" hidden="false" customHeight="false" outlineLevel="0" collapsed="false">
      <c r="A951" s="8" t="e">
        <f aca="false">CONCATENATE(VLOOKUP($B951,publications!$B:$D,3,0), ".", $C951)</f>
        <v>#N/A</v>
      </c>
      <c r="B951" s="8"/>
      <c r="C951" s="35" t="n">
        <f aca="false">COUNTIF(B$2:B951,B951)</f>
        <v>0</v>
      </c>
      <c r="D951" s="8"/>
      <c r="E951" s="8"/>
      <c r="F951" s="8"/>
      <c r="G951" s="8"/>
      <c r="H951" s="8"/>
      <c r="I951" s="8"/>
      <c r="J951" s="8"/>
      <c r="K951" s="8"/>
      <c r="L951" s="8"/>
      <c r="M951" s="38"/>
      <c r="N951" s="37"/>
      <c r="O951" s="8"/>
      <c r="P951" s="8"/>
      <c r="Q951" s="8"/>
      <c r="R951" s="8"/>
      <c r="S951" s="9" t="str">
        <f aca="false">IF(ISNA(VLOOKUP($A951,processing!$A:$B,1,0)), "no", "yes")</f>
        <v>no</v>
      </c>
      <c r="T951" s="9" t="str">
        <f aca="false">IF(ISNA(VLOOKUP($A951,outputs!$A:$B,1,0)), "no", "yes")</f>
        <v>no</v>
      </c>
      <c r="U951" s="9" t="str">
        <f aca="false">IF(ISNA(VLOOKUP($A951,accuracy!$A:$B,1,0)), "no", "yes")</f>
        <v>no</v>
      </c>
      <c r="V951" s="9" t="e">
        <f aca="false" t="array" ref="V951:V951">INDEX(publications!$A$1:$A$1000, MATCH($B951, publications!$B$1:$B$1000, 0))</f>
        <v>#N/A</v>
      </c>
    </row>
    <row r="952" customFormat="false" ht="15" hidden="false" customHeight="false" outlineLevel="0" collapsed="false">
      <c r="A952" s="8" t="e">
        <f aca="false">CONCATENATE(VLOOKUP($B952,publications!$B:$D,3,0), ".", $C952)</f>
        <v>#N/A</v>
      </c>
      <c r="B952" s="8"/>
      <c r="C952" s="35" t="n">
        <f aca="false">COUNTIF(B$2:B952,B952)</f>
        <v>0</v>
      </c>
      <c r="D952" s="8"/>
      <c r="E952" s="8"/>
      <c r="F952" s="8"/>
      <c r="G952" s="8"/>
      <c r="H952" s="8"/>
      <c r="I952" s="8"/>
      <c r="J952" s="8"/>
      <c r="K952" s="8"/>
      <c r="L952" s="8"/>
      <c r="M952" s="38"/>
      <c r="N952" s="37"/>
      <c r="O952" s="8"/>
      <c r="P952" s="8"/>
      <c r="Q952" s="8"/>
      <c r="R952" s="8"/>
      <c r="S952" s="9" t="str">
        <f aca="false">IF(ISNA(VLOOKUP($A952,processing!$A:$B,1,0)), "no", "yes")</f>
        <v>no</v>
      </c>
      <c r="T952" s="9" t="str">
        <f aca="false">IF(ISNA(VLOOKUP($A952,outputs!$A:$B,1,0)), "no", "yes")</f>
        <v>no</v>
      </c>
      <c r="U952" s="9" t="str">
        <f aca="false">IF(ISNA(VLOOKUP($A952,accuracy!$A:$B,1,0)), "no", "yes")</f>
        <v>no</v>
      </c>
      <c r="V952" s="9" t="e">
        <f aca="false" t="array" ref="V952:V952">INDEX(publications!$A$1:$A$1000, MATCH($B952, publications!$B$1:$B$1000, 0))</f>
        <v>#N/A</v>
      </c>
    </row>
    <row r="953" customFormat="false" ht="15" hidden="false" customHeight="false" outlineLevel="0" collapsed="false">
      <c r="A953" s="8" t="e">
        <f aca="false">CONCATENATE(VLOOKUP($B953,publications!$B:$D,3,0), ".", $C953)</f>
        <v>#N/A</v>
      </c>
      <c r="B953" s="8"/>
      <c r="C953" s="35" t="n">
        <f aca="false">COUNTIF(B$2:B953,B953)</f>
        <v>0</v>
      </c>
      <c r="D953" s="8"/>
      <c r="E953" s="8"/>
      <c r="F953" s="8"/>
      <c r="G953" s="8"/>
      <c r="H953" s="8"/>
      <c r="I953" s="8"/>
      <c r="J953" s="8"/>
      <c r="K953" s="8"/>
      <c r="L953" s="8"/>
      <c r="M953" s="38"/>
      <c r="N953" s="37"/>
      <c r="O953" s="8"/>
      <c r="P953" s="8"/>
      <c r="Q953" s="8"/>
      <c r="R953" s="8"/>
      <c r="S953" s="9" t="str">
        <f aca="false">IF(ISNA(VLOOKUP($A953,processing!$A:$B,1,0)), "no", "yes")</f>
        <v>no</v>
      </c>
      <c r="T953" s="9" t="str">
        <f aca="false">IF(ISNA(VLOOKUP($A953,outputs!$A:$B,1,0)), "no", "yes")</f>
        <v>no</v>
      </c>
      <c r="U953" s="9" t="str">
        <f aca="false">IF(ISNA(VLOOKUP($A953,accuracy!$A:$B,1,0)), "no", "yes")</f>
        <v>no</v>
      </c>
      <c r="V953" s="9" t="e">
        <f aca="false" t="array" ref="V953:V953">INDEX(publications!$A$1:$A$1000, MATCH($B953, publications!$B$1:$B$1000, 0))</f>
        <v>#N/A</v>
      </c>
    </row>
    <row r="954" customFormat="false" ht="15" hidden="false" customHeight="false" outlineLevel="0" collapsed="false">
      <c r="A954" s="8" t="e">
        <f aca="false">CONCATENATE(VLOOKUP($B954,publications!$B:$D,3,0), ".", $C954)</f>
        <v>#N/A</v>
      </c>
      <c r="B954" s="8"/>
      <c r="C954" s="35" t="n">
        <f aca="false">COUNTIF(B$2:B954,B954)</f>
        <v>0</v>
      </c>
      <c r="D954" s="8"/>
      <c r="E954" s="8"/>
      <c r="F954" s="8"/>
      <c r="G954" s="8"/>
      <c r="H954" s="8"/>
      <c r="I954" s="8"/>
      <c r="J954" s="8"/>
      <c r="K954" s="8"/>
      <c r="L954" s="8"/>
      <c r="M954" s="38"/>
      <c r="N954" s="37"/>
      <c r="O954" s="8"/>
      <c r="P954" s="8"/>
      <c r="Q954" s="8"/>
      <c r="R954" s="8"/>
      <c r="S954" s="9" t="str">
        <f aca="false">IF(ISNA(VLOOKUP($A954,processing!$A:$B,1,0)), "no", "yes")</f>
        <v>no</v>
      </c>
      <c r="T954" s="9" t="str">
        <f aca="false">IF(ISNA(VLOOKUP($A954,outputs!$A:$B,1,0)), "no", "yes")</f>
        <v>no</v>
      </c>
      <c r="U954" s="9" t="str">
        <f aca="false">IF(ISNA(VLOOKUP($A954,accuracy!$A:$B,1,0)), "no", "yes")</f>
        <v>no</v>
      </c>
      <c r="V954" s="9" t="e">
        <f aca="false" t="array" ref="V954:V954">INDEX(publications!$A$1:$A$1000, MATCH($B954, publications!$B$1:$B$1000, 0))</f>
        <v>#N/A</v>
      </c>
    </row>
    <row r="955" customFormat="false" ht="15" hidden="false" customHeight="false" outlineLevel="0" collapsed="false">
      <c r="A955" s="8" t="e">
        <f aca="false">CONCATENATE(VLOOKUP($B955,publications!$B:$D,3,0), ".", $C955)</f>
        <v>#N/A</v>
      </c>
      <c r="B955" s="8"/>
      <c r="C955" s="35" t="n">
        <f aca="false">COUNTIF(B$2:B955,B955)</f>
        <v>0</v>
      </c>
      <c r="D955" s="8"/>
      <c r="E955" s="8"/>
      <c r="F955" s="8"/>
      <c r="G955" s="8"/>
      <c r="H955" s="8"/>
      <c r="I955" s="8"/>
      <c r="J955" s="8"/>
      <c r="K955" s="8"/>
      <c r="L955" s="8"/>
      <c r="M955" s="38"/>
      <c r="N955" s="37"/>
      <c r="O955" s="8"/>
      <c r="P955" s="8"/>
      <c r="Q955" s="8"/>
      <c r="R955" s="8"/>
      <c r="S955" s="9" t="str">
        <f aca="false">IF(ISNA(VLOOKUP($A955,processing!$A:$B,1,0)), "no", "yes")</f>
        <v>no</v>
      </c>
      <c r="T955" s="9" t="str">
        <f aca="false">IF(ISNA(VLOOKUP($A955,outputs!$A:$B,1,0)), "no", "yes")</f>
        <v>no</v>
      </c>
      <c r="U955" s="9" t="str">
        <f aca="false">IF(ISNA(VLOOKUP($A955,accuracy!$A:$B,1,0)), "no", "yes")</f>
        <v>no</v>
      </c>
      <c r="V955" s="9" t="e">
        <f aca="false" t="array" ref="V955:V955">INDEX(publications!$A$1:$A$1000, MATCH($B955, publications!$B$1:$B$1000, 0))</f>
        <v>#N/A</v>
      </c>
    </row>
    <row r="956" customFormat="false" ht="15" hidden="false" customHeight="false" outlineLevel="0" collapsed="false">
      <c r="A956" s="8" t="e">
        <f aca="false">CONCATENATE(VLOOKUP($B956,publications!$B:$D,3,0), ".", $C956)</f>
        <v>#N/A</v>
      </c>
      <c r="B956" s="8"/>
      <c r="C956" s="35" t="n">
        <f aca="false">COUNTIF(B$2:B956,B956)</f>
        <v>0</v>
      </c>
      <c r="D956" s="8"/>
      <c r="E956" s="8"/>
      <c r="F956" s="8"/>
      <c r="G956" s="8"/>
      <c r="H956" s="8"/>
      <c r="I956" s="8"/>
      <c r="J956" s="8"/>
      <c r="K956" s="8"/>
      <c r="L956" s="8"/>
      <c r="M956" s="38"/>
      <c r="N956" s="37"/>
      <c r="O956" s="8"/>
      <c r="P956" s="8"/>
      <c r="Q956" s="8"/>
      <c r="R956" s="8"/>
      <c r="S956" s="9" t="str">
        <f aca="false">IF(ISNA(VLOOKUP($A956,processing!$A:$B,1,0)), "no", "yes")</f>
        <v>no</v>
      </c>
      <c r="T956" s="9" t="str">
        <f aca="false">IF(ISNA(VLOOKUP($A956,outputs!$A:$B,1,0)), "no", "yes")</f>
        <v>no</v>
      </c>
      <c r="U956" s="9" t="str">
        <f aca="false">IF(ISNA(VLOOKUP($A956,accuracy!$A:$B,1,0)), "no", "yes")</f>
        <v>no</v>
      </c>
      <c r="V956" s="9" t="e">
        <f aca="false" t="array" ref="V956:V956">INDEX(publications!$A$1:$A$1000, MATCH($B956, publications!$B$1:$B$1000, 0))</f>
        <v>#N/A</v>
      </c>
    </row>
    <row r="957" customFormat="false" ht="15" hidden="false" customHeight="false" outlineLevel="0" collapsed="false">
      <c r="A957" s="8" t="e">
        <f aca="false">CONCATENATE(VLOOKUP($B957,publications!$B:$D,3,0), ".", $C957)</f>
        <v>#N/A</v>
      </c>
      <c r="B957" s="8"/>
      <c r="C957" s="35" t="n">
        <f aca="false">COUNTIF(B$2:B957,B957)</f>
        <v>0</v>
      </c>
      <c r="D957" s="8"/>
      <c r="E957" s="8"/>
      <c r="F957" s="8"/>
      <c r="G957" s="8"/>
      <c r="H957" s="8"/>
      <c r="I957" s="8"/>
      <c r="J957" s="8"/>
      <c r="K957" s="8"/>
      <c r="L957" s="8"/>
      <c r="M957" s="38"/>
      <c r="N957" s="37"/>
      <c r="O957" s="8"/>
      <c r="P957" s="8"/>
      <c r="Q957" s="8"/>
      <c r="R957" s="8"/>
      <c r="S957" s="9" t="str">
        <f aca="false">IF(ISNA(VLOOKUP($A957,processing!$A:$B,1,0)), "no", "yes")</f>
        <v>no</v>
      </c>
      <c r="T957" s="9" t="str">
        <f aca="false">IF(ISNA(VLOOKUP($A957,outputs!$A:$B,1,0)), "no", "yes")</f>
        <v>no</v>
      </c>
      <c r="U957" s="9" t="str">
        <f aca="false">IF(ISNA(VLOOKUP($A957,accuracy!$A:$B,1,0)), "no", "yes")</f>
        <v>no</v>
      </c>
      <c r="V957" s="9" t="e">
        <f aca="false" t="array" ref="V957:V957">INDEX(publications!$A$1:$A$1000, MATCH($B957, publications!$B$1:$B$1000, 0))</f>
        <v>#N/A</v>
      </c>
    </row>
    <row r="958" customFormat="false" ht="15" hidden="false" customHeight="false" outlineLevel="0" collapsed="false">
      <c r="A958" s="8" t="e">
        <f aca="false">CONCATENATE(VLOOKUP($B958,publications!$B:$D,3,0), ".", $C958)</f>
        <v>#N/A</v>
      </c>
      <c r="B958" s="8"/>
      <c r="C958" s="35" t="n">
        <f aca="false">COUNTIF(B$2:B958,B958)</f>
        <v>0</v>
      </c>
      <c r="D958" s="8"/>
      <c r="E958" s="8"/>
      <c r="F958" s="8"/>
      <c r="G958" s="8"/>
      <c r="H958" s="8"/>
      <c r="I958" s="8"/>
      <c r="J958" s="8"/>
      <c r="K958" s="8"/>
      <c r="L958" s="8"/>
      <c r="M958" s="38"/>
      <c r="N958" s="37"/>
      <c r="O958" s="8"/>
      <c r="P958" s="8"/>
      <c r="Q958" s="8"/>
      <c r="R958" s="8"/>
      <c r="S958" s="9" t="str">
        <f aca="false">IF(ISNA(VLOOKUP($A958,processing!$A:$B,1,0)), "no", "yes")</f>
        <v>no</v>
      </c>
      <c r="T958" s="9" t="str">
        <f aca="false">IF(ISNA(VLOOKUP($A958,outputs!$A:$B,1,0)), "no", "yes")</f>
        <v>no</v>
      </c>
      <c r="U958" s="9" t="str">
        <f aca="false">IF(ISNA(VLOOKUP($A958,accuracy!$A:$B,1,0)), "no", "yes")</f>
        <v>no</v>
      </c>
      <c r="V958" s="9" t="e">
        <f aca="false" t="array" ref="V958:V958">INDEX(publications!$A$1:$A$1000, MATCH($B958, publications!$B$1:$B$1000, 0))</f>
        <v>#N/A</v>
      </c>
    </row>
    <row r="959" customFormat="false" ht="15" hidden="false" customHeight="false" outlineLevel="0" collapsed="false">
      <c r="A959" s="8" t="e">
        <f aca="false">CONCATENATE(VLOOKUP($B959,publications!$B:$D,3,0), ".", $C959)</f>
        <v>#N/A</v>
      </c>
      <c r="B959" s="8"/>
      <c r="C959" s="35" t="n">
        <f aca="false">COUNTIF(B$2:B959,B959)</f>
        <v>0</v>
      </c>
      <c r="D959" s="8"/>
      <c r="E959" s="8"/>
      <c r="F959" s="8"/>
      <c r="G959" s="8"/>
      <c r="H959" s="8"/>
      <c r="I959" s="8"/>
      <c r="J959" s="8"/>
      <c r="K959" s="8"/>
      <c r="L959" s="8"/>
      <c r="M959" s="38"/>
      <c r="N959" s="37"/>
      <c r="O959" s="8"/>
      <c r="P959" s="8"/>
      <c r="Q959" s="8"/>
      <c r="R959" s="8"/>
      <c r="S959" s="9" t="str">
        <f aca="false">IF(ISNA(VLOOKUP($A959,processing!$A:$B,1,0)), "no", "yes")</f>
        <v>no</v>
      </c>
      <c r="T959" s="9" t="str">
        <f aca="false">IF(ISNA(VLOOKUP($A959,outputs!$A:$B,1,0)), "no", "yes")</f>
        <v>no</v>
      </c>
      <c r="U959" s="9" t="str">
        <f aca="false">IF(ISNA(VLOOKUP($A959,accuracy!$A:$B,1,0)), "no", "yes")</f>
        <v>no</v>
      </c>
      <c r="V959" s="9" t="e">
        <f aca="false" t="array" ref="V959:V959">INDEX(publications!$A$1:$A$1000, MATCH($B959, publications!$B$1:$B$1000, 0))</f>
        <v>#N/A</v>
      </c>
    </row>
    <row r="960" customFormat="false" ht="15" hidden="false" customHeight="false" outlineLevel="0" collapsed="false">
      <c r="A960" s="8" t="e">
        <f aca="false">CONCATENATE(VLOOKUP($B960,publications!$B:$D,3,0), ".", $C960)</f>
        <v>#N/A</v>
      </c>
      <c r="B960" s="8"/>
      <c r="C960" s="35" t="n">
        <f aca="false">COUNTIF(B$2:B960,B960)</f>
        <v>0</v>
      </c>
      <c r="D960" s="8"/>
      <c r="E960" s="8"/>
      <c r="F960" s="8"/>
      <c r="G960" s="8"/>
      <c r="H960" s="8"/>
      <c r="I960" s="8"/>
      <c r="J960" s="8"/>
      <c r="K960" s="8"/>
      <c r="L960" s="8"/>
      <c r="M960" s="38"/>
      <c r="N960" s="37"/>
      <c r="O960" s="8"/>
      <c r="P960" s="8"/>
      <c r="Q960" s="8"/>
      <c r="R960" s="8"/>
      <c r="S960" s="9" t="str">
        <f aca="false">IF(ISNA(VLOOKUP($A960,processing!$A:$B,1,0)), "no", "yes")</f>
        <v>no</v>
      </c>
      <c r="T960" s="9" t="str">
        <f aca="false">IF(ISNA(VLOOKUP($A960,outputs!$A:$B,1,0)), "no", "yes")</f>
        <v>no</v>
      </c>
      <c r="U960" s="9" t="str">
        <f aca="false">IF(ISNA(VLOOKUP($A960,accuracy!$A:$B,1,0)), "no", "yes")</f>
        <v>no</v>
      </c>
      <c r="V960" s="9" t="e">
        <f aca="false" t="array" ref="V960:V960">INDEX(publications!$A$1:$A$1000, MATCH($B960, publications!$B$1:$B$1000, 0))</f>
        <v>#N/A</v>
      </c>
    </row>
    <row r="961" customFormat="false" ht="15" hidden="false" customHeight="false" outlineLevel="0" collapsed="false">
      <c r="A961" s="8" t="e">
        <f aca="false">CONCATENATE(VLOOKUP($B961,publications!$B:$D,3,0), ".", $C961)</f>
        <v>#N/A</v>
      </c>
      <c r="B961" s="8"/>
      <c r="C961" s="35" t="n">
        <f aca="false">COUNTIF(B$2:B961,B961)</f>
        <v>0</v>
      </c>
      <c r="D961" s="8"/>
      <c r="E961" s="8"/>
      <c r="F961" s="8"/>
      <c r="G961" s="8"/>
      <c r="H961" s="8"/>
      <c r="I961" s="8"/>
      <c r="J961" s="8"/>
      <c r="K961" s="8"/>
      <c r="L961" s="8"/>
      <c r="M961" s="38"/>
      <c r="N961" s="37"/>
      <c r="O961" s="8"/>
      <c r="P961" s="8"/>
      <c r="Q961" s="8"/>
      <c r="R961" s="8"/>
      <c r="S961" s="9" t="str">
        <f aca="false">IF(ISNA(VLOOKUP($A961,processing!$A:$B,1,0)), "no", "yes")</f>
        <v>no</v>
      </c>
      <c r="T961" s="9" t="str">
        <f aca="false">IF(ISNA(VLOOKUP($A961,outputs!$A:$B,1,0)), "no", "yes")</f>
        <v>no</v>
      </c>
      <c r="U961" s="9" t="str">
        <f aca="false">IF(ISNA(VLOOKUP($A961,accuracy!$A:$B,1,0)), "no", "yes")</f>
        <v>no</v>
      </c>
      <c r="V961" s="9" t="e">
        <f aca="false" t="array" ref="V961:V961">INDEX(publications!$A$1:$A$1000, MATCH($B961, publications!$B$1:$B$1000, 0))</f>
        <v>#N/A</v>
      </c>
    </row>
    <row r="962" customFormat="false" ht="15" hidden="false" customHeight="false" outlineLevel="0" collapsed="false">
      <c r="A962" s="8" t="e">
        <f aca="false">CONCATENATE(VLOOKUP($B962,publications!$B:$D,3,0), ".", $C962)</f>
        <v>#N/A</v>
      </c>
      <c r="B962" s="8"/>
      <c r="C962" s="35" t="n">
        <f aca="false">COUNTIF(B$2:B962,B962)</f>
        <v>0</v>
      </c>
      <c r="D962" s="8"/>
      <c r="E962" s="8"/>
      <c r="F962" s="8"/>
      <c r="G962" s="8"/>
      <c r="H962" s="8"/>
      <c r="I962" s="8"/>
      <c r="J962" s="8"/>
      <c r="K962" s="8"/>
      <c r="L962" s="8"/>
      <c r="M962" s="38"/>
      <c r="N962" s="37"/>
      <c r="O962" s="8"/>
      <c r="P962" s="8"/>
      <c r="Q962" s="8"/>
      <c r="R962" s="8"/>
      <c r="S962" s="9" t="str">
        <f aca="false">IF(ISNA(VLOOKUP($A962,processing!$A:$B,1,0)), "no", "yes")</f>
        <v>no</v>
      </c>
      <c r="T962" s="9" t="str">
        <f aca="false">IF(ISNA(VLOOKUP($A962,outputs!$A:$B,1,0)), "no", "yes")</f>
        <v>no</v>
      </c>
      <c r="U962" s="9" t="str">
        <f aca="false">IF(ISNA(VLOOKUP($A962,accuracy!$A:$B,1,0)), "no", "yes")</f>
        <v>no</v>
      </c>
      <c r="V962" s="9" t="e">
        <f aca="false" t="array" ref="V962:V962">INDEX(publications!$A$1:$A$1000, MATCH($B962, publications!$B$1:$B$1000, 0))</f>
        <v>#N/A</v>
      </c>
    </row>
    <row r="963" customFormat="false" ht="15" hidden="false" customHeight="false" outlineLevel="0" collapsed="false">
      <c r="A963" s="8" t="e">
        <f aca="false">CONCATENATE(VLOOKUP($B963,publications!$B:$D,3,0), ".", $C963)</f>
        <v>#N/A</v>
      </c>
      <c r="B963" s="8"/>
      <c r="C963" s="35" t="n">
        <f aca="false">COUNTIF(B$2:B963,B963)</f>
        <v>0</v>
      </c>
      <c r="D963" s="8"/>
      <c r="E963" s="8"/>
      <c r="F963" s="8"/>
      <c r="G963" s="8"/>
      <c r="H963" s="8"/>
      <c r="I963" s="8"/>
      <c r="J963" s="8"/>
      <c r="K963" s="8"/>
      <c r="L963" s="8"/>
      <c r="M963" s="38"/>
      <c r="N963" s="37"/>
      <c r="O963" s="8"/>
      <c r="P963" s="8"/>
      <c r="Q963" s="8"/>
      <c r="R963" s="8"/>
      <c r="S963" s="9" t="str">
        <f aca="false">IF(ISNA(VLOOKUP($A963,processing!$A:$B,1,0)), "no", "yes")</f>
        <v>no</v>
      </c>
      <c r="T963" s="9" t="str">
        <f aca="false">IF(ISNA(VLOOKUP($A963,outputs!$A:$B,1,0)), "no", "yes")</f>
        <v>no</v>
      </c>
      <c r="U963" s="9" t="str">
        <f aca="false">IF(ISNA(VLOOKUP($A963,accuracy!$A:$B,1,0)), "no", "yes")</f>
        <v>no</v>
      </c>
      <c r="V963" s="9" t="e">
        <f aca="false" t="array" ref="V963:V963">INDEX(publications!$A$1:$A$1000, MATCH($B963, publications!$B$1:$B$1000, 0))</f>
        <v>#N/A</v>
      </c>
    </row>
    <row r="964" customFormat="false" ht="15" hidden="false" customHeight="false" outlineLevel="0" collapsed="false">
      <c r="A964" s="8" t="e">
        <f aca="false">CONCATENATE(VLOOKUP($B964,publications!$B:$D,3,0), ".", $C964)</f>
        <v>#N/A</v>
      </c>
      <c r="B964" s="8"/>
      <c r="C964" s="35" t="n">
        <f aca="false">COUNTIF(B$2:B964,B964)</f>
        <v>0</v>
      </c>
      <c r="D964" s="8"/>
      <c r="E964" s="8"/>
      <c r="F964" s="8"/>
      <c r="G964" s="8"/>
      <c r="H964" s="8"/>
      <c r="I964" s="8"/>
      <c r="J964" s="8"/>
      <c r="K964" s="8"/>
      <c r="L964" s="8"/>
      <c r="M964" s="38"/>
      <c r="N964" s="37"/>
      <c r="O964" s="8"/>
      <c r="P964" s="8"/>
      <c r="Q964" s="8"/>
      <c r="R964" s="8"/>
      <c r="S964" s="9" t="str">
        <f aca="false">IF(ISNA(VLOOKUP($A964,processing!$A:$B,1,0)), "no", "yes")</f>
        <v>no</v>
      </c>
      <c r="T964" s="9" t="str">
        <f aca="false">IF(ISNA(VLOOKUP($A964,outputs!$A:$B,1,0)), "no", "yes")</f>
        <v>no</v>
      </c>
      <c r="U964" s="9" t="str">
        <f aca="false">IF(ISNA(VLOOKUP($A964,accuracy!$A:$B,1,0)), "no", "yes")</f>
        <v>no</v>
      </c>
      <c r="V964" s="9" t="e">
        <f aca="false" t="array" ref="V964:V964">INDEX(publications!$A$1:$A$1000, MATCH($B964, publications!$B$1:$B$1000, 0))</f>
        <v>#N/A</v>
      </c>
    </row>
    <row r="965" customFormat="false" ht="15" hidden="false" customHeight="false" outlineLevel="0" collapsed="false">
      <c r="A965" s="8" t="e">
        <f aca="false">CONCATENATE(VLOOKUP($B965,publications!$B:$D,3,0), ".", $C965)</f>
        <v>#N/A</v>
      </c>
      <c r="B965" s="8"/>
      <c r="C965" s="35" t="n">
        <f aca="false">COUNTIF(B$2:B965,B965)</f>
        <v>0</v>
      </c>
      <c r="D965" s="8"/>
      <c r="E965" s="8"/>
      <c r="F965" s="8"/>
      <c r="G965" s="8"/>
      <c r="H965" s="8"/>
      <c r="I965" s="8"/>
      <c r="J965" s="8"/>
      <c r="K965" s="8"/>
      <c r="L965" s="8"/>
      <c r="M965" s="38"/>
      <c r="N965" s="37"/>
      <c r="O965" s="8"/>
      <c r="P965" s="8"/>
      <c r="Q965" s="8"/>
      <c r="R965" s="8"/>
      <c r="S965" s="9" t="str">
        <f aca="false">IF(ISNA(VLOOKUP($A965,processing!$A:$B,1,0)), "no", "yes")</f>
        <v>no</v>
      </c>
      <c r="T965" s="9" t="str">
        <f aca="false">IF(ISNA(VLOOKUP($A965,outputs!$A:$B,1,0)), "no", "yes")</f>
        <v>no</v>
      </c>
      <c r="U965" s="9" t="str">
        <f aca="false">IF(ISNA(VLOOKUP($A965,accuracy!$A:$B,1,0)), "no", "yes")</f>
        <v>no</v>
      </c>
      <c r="V965" s="9" t="e">
        <f aca="false" t="array" ref="V965:V965">INDEX(publications!$A$1:$A$1000, MATCH($B965, publications!$B$1:$B$1000, 0))</f>
        <v>#N/A</v>
      </c>
    </row>
    <row r="966" customFormat="false" ht="15" hidden="false" customHeight="false" outlineLevel="0" collapsed="false">
      <c r="A966" s="8" t="e">
        <f aca="false">CONCATENATE(VLOOKUP($B966,publications!$B:$D,3,0), ".", $C966)</f>
        <v>#N/A</v>
      </c>
      <c r="B966" s="8"/>
      <c r="C966" s="35" t="n">
        <f aca="false">COUNTIF(B$2:B966,B966)</f>
        <v>0</v>
      </c>
      <c r="D966" s="8"/>
      <c r="E966" s="8"/>
      <c r="F966" s="8"/>
      <c r="G966" s="8"/>
      <c r="H966" s="8"/>
      <c r="I966" s="8"/>
      <c r="J966" s="8"/>
      <c r="K966" s="8"/>
      <c r="L966" s="8"/>
      <c r="M966" s="38"/>
      <c r="N966" s="37"/>
      <c r="O966" s="8"/>
      <c r="P966" s="8"/>
      <c r="Q966" s="8"/>
      <c r="R966" s="8"/>
      <c r="S966" s="9" t="str">
        <f aca="false">IF(ISNA(VLOOKUP($A966,processing!$A:$B,1,0)), "no", "yes")</f>
        <v>no</v>
      </c>
      <c r="T966" s="9" t="str">
        <f aca="false">IF(ISNA(VLOOKUP($A966,outputs!$A:$B,1,0)), "no", "yes")</f>
        <v>no</v>
      </c>
      <c r="U966" s="9" t="str">
        <f aca="false">IF(ISNA(VLOOKUP($A966,accuracy!$A:$B,1,0)), "no", "yes")</f>
        <v>no</v>
      </c>
      <c r="V966" s="9" t="e">
        <f aca="false" t="array" ref="V966:V966">INDEX(publications!$A$1:$A$1000, MATCH($B966, publications!$B$1:$B$1000, 0))</f>
        <v>#N/A</v>
      </c>
    </row>
    <row r="967" customFormat="false" ht="15" hidden="false" customHeight="false" outlineLevel="0" collapsed="false">
      <c r="A967" s="8" t="e">
        <f aca="false">CONCATENATE(VLOOKUP($B967,publications!$B:$D,3,0), ".", $C967)</f>
        <v>#N/A</v>
      </c>
      <c r="B967" s="8"/>
      <c r="C967" s="35" t="n">
        <f aca="false">COUNTIF(B$2:B967,B967)</f>
        <v>0</v>
      </c>
      <c r="D967" s="8"/>
      <c r="E967" s="8"/>
      <c r="F967" s="8"/>
      <c r="G967" s="8"/>
      <c r="H967" s="8"/>
      <c r="I967" s="8"/>
      <c r="J967" s="8"/>
      <c r="K967" s="8"/>
      <c r="L967" s="8"/>
      <c r="M967" s="38"/>
      <c r="N967" s="37"/>
      <c r="O967" s="8"/>
      <c r="P967" s="8"/>
      <c r="Q967" s="8"/>
      <c r="R967" s="8"/>
      <c r="S967" s="9" t="str">
        <f aca="false">IF(ISNA(VLOOKUP($A967,processing!$A:$B,1,0)), "no", "yes")</f>
        <v>no</v>
      </c>
      <c r="T967" s="9" t="str">
        <f aca="false">IF(ISNA(VLOOKUP($A967,outputs!$A:$B,1,0)), "no", "yes")</f>
        <v>no</v>
      </c>
      <c r="U967" s="9" t="str">
        <f aca="false">IF(ISNA(VLOOKUP($A967,accuracy!$A:$B,1,0)), "no", "yes")</f>
        <v>no</v>
      </c>
      <c r="V967" s="9" t="e">
        <f aca="false" t="array" ref="V967:V967">INDEX(publications!$A$1:$A$1000, MATCH($B967, publications!$B$1:$B$1000, 0))</f>
        <v>#N/A</v>
      </c>
    </row>
    <row r="968" customFormat="false" ht="15" hidden="false" customHeight="false" outlineLevel="0" collapsed="false">
      <c r="A968" s="8" t="e">
        <f aca="false">CONCATENATE(VLOOKUP($B968,publications!$B:$D,3,0), ".", $C968)</f>
        <v>#N/A</v>
      </c>
      <c r="B968" s="8"/>
      <c r="C968" s="35" t="n">
        <f aca="false">COUNTIF(B$2:B968,B968)</f>
        <v>0</v>
      </c>
      <c r="D968" s="8"/>
      <c r="E968" s="8"/>
      <c r="F968" s="8"/>
      <c r="G968" s="8"/>
      <c r="H968" s="8"/>
      <c r="I968" s="8"/>
      <c r="J968" s="8"/>
      <c r="K968" s="8"/>
      <c r="L968" s="8"/>
      <c r="M968" s="38"/>
      <c r="N968" s="37"/>
      <c r="O968" s="8"/>
      <c r="P968" s="8"/>
      <c r="Q968" s="8"/>
      <c r="R968" s="8"/>
      <c r="S968" s="9" t="str">
        <f aca="false">IF(ISNA(VLOOKUP($A968,processing!$A:$B,1,0)), "no", "yes")</f>
        <v>no</v>
      </c>
      <c r="T968" s="9" t="str">
        <f aca="false">IF(ISNA(VLOOKUP($A968,outputs!$A:$B,1,0)), "no", "yes")</f>
        <v>no</v>
      </c>
      <c r="U968" s="9" t="str">
        <f aca="false">IF(ISNA(VLOOKUP($A968,accuracy!$A:$B,1,0)), "no", "yes")</f>
        <v>no</v>
      </c>
      <c r="V968" s="9" t="e">
        <f aca="false" t="array" ref="V968:V968">INDEX(publications!$A$1:$A$1000, MATCH($B968, publications!$B$1:$B$1000, 0))</f>
        <v>#N/A</v>
      </c>
    </row>
    <row r="969" customFormat="false" ht="15" hidden="false" customHeight="false" outlineLevel="0" collapsed="false">
      <c r="A969" s="8" t="e">
        <f aca="false">CONCATENATE(VLOOKUP($B969,publications!$B:$D,3,0), ".", $C969)</f>
        <v>#N/A</v>
      </c>
      <c r="B969" s="8"/>
      <c r="C969" s="35" t="n">
        <f aca="false">COUNTIF(B$2:B969,B969)</f>
        <v>0</v>
      </c>
      <c r="D969" s="8"/>
      <c r="E969" s="8"/>
      <c r="F969" s="8"/>
      <c r="G969" s="8"/>
      <c r="H969" s="8"/>
      <c r="I969" s="8"/>
      <c r="J969" s="8"/>
      <c r="K969" s="8"/>
      <c r="L969" s="8"/>
      <c r="M969" s="38"/>
      <c r="N969" s="37"/>
      <c r="O969" s="8"/>
      <c r="P969" s="8"/>
      <c r="Q969" s="8"/>
      <c r="R969" s="8"/>
      <c r="S969" s="9" t="str">
        <f aca="false">IF(ISNA(VLOOKUP($A969,processing!$A:$B,1,0)), "no", "yes")</f>
        <v>no</v>
      </c>
      <c r="T969" s="9" t="str">
        <f aca="false">IF(ISNA(VLOOKUP($A969,outputs!$A:$B,1,0)), "no", "yes")</f>
        <v>no</v>
      </c>
      <c r="U969" s="9" t="str">
        <f aca="false">IF(ISNA(VLOOKUP($A969,accuracy!$A:$B,1,0)), "no", "yes")</f>
        <v>no</v>
      </c>
      <c r="V969" s="9" t="e">
        <f aca="false" t="array" ref="V969:V969">INDEX(publications!$A$1:$A$1000, MATCH($B969, publications!$B$1:$B$1000, 0))</f>
        <v>#N/A</v>
      </c>
    </row>
    <row r="970" customFormat="false" ht="15" hidden="false" customHeight="false" outlineLevel="0" collapsed="false">
      <c r="A970" s="8" t="e">
        <f aca="false">CONCATENATE(VLOOKUP($B970,publications!$B:$D,3,0), ".", $C970)</f>
        <v>#N/A</v>
      </c>
      <c r="B970" s="8"/>
      <c r="C970" s="35" t="n">
        <f aca="false">COUNTIF(B$2:B970,B970)</f>
        <v>0</v>
      </c>
      <c r="D970" s="8"/>
      <c r="E970" s="8"/>
      <c r="F970" s="8"/>
      <c r="G970" s="8"/>
      <c r="H970" s="8"/>
      <c r="I970" s="8"/>
      <c r="J970" s="8"/>
      <c r="K970" s="8"/>
      <c r="L970" s="8"/>
      <c r="M970" s="38"/>
      <c r="N970" s="37"/>
      <c r="O970" s="8"/>
      <c r="P970" s="8"/>
      <c r="Q970" s="8"/>
      <c r="R970" s="8"/>
      <c r="S970" s="9" t="str">
        <f aca="false">IF(ISNA(VLOOKUP($A970,processing!$A:$B,1,0)), "no", "yes")</f>
        <v>no</v>
      </c>
      <c r="T970" s="9" t="str">
        <f aca="false">IF(ISNA(VLOOKUP($A970,outputs!$A:$B,1,0)), "no", "yes")</f>
        <v>no</v>
      </c>
      <c r="U970" s="9" t="str">
        <f aca="false">IF(ISNA(VLOOKUP($A970,accuracy!$A:$B,1,0)), "no", "yes")</f>
        <v>no</v>
      </c>
      <c r="V970" s="9" t="e">
        <f aca="false" t="array" ref="V970:V970">INDEX(publications!$A$1:$A$1000, MATCH($B970, publications!$B$1:$B$1000, 0))</f>
        <v>#N/A</v>
      </c>
    </row>
    <row r="971" customFormat="false" ht="15" hidden="false" customHeight="false" outlineLevel="0" collapsed="false">
      <c r="A971" s="8" t="e">
        <f aca="false">CONCATENATE(VLOOKUP($B971,publications!$B:$D,3,0), ".", $C971)</f>
        <v>#N/A</v>
      </c>
      <c r="B971" s="8"/>
      <c r="C971" s="35" t="n">
        <f aca="false">COUNTIF(B$2:B971,B971)</f>
        <v>0</v>
      </c>
      <c r="D971" s="8"/>
      <c r="E971" s="8"/>
      <c r="F971" s="8"/>
      <c r="G971" s="8"/>
      <c r="H971" s="8"/>
      <c r="I971" s="8"/>
      <c r="J971" s="8"/>
      <c r="K971" s="8"/>
      <c r="L971" s="8"/>
      <c r="M971" s="38"/>
      <c r="N971" s="37"/>
      <c r="O971" s="8"/>
      <c r="P971" s="8"/>
      <c r="Q971" s="8"/>
      <c r="R971" s="8"/>
      <c r="S971" s="9" t="str">
        <f aca="false">IF(ISNA(VLOOKUP($A971,processing!$A:$B,1,0)), "no", "yes")</f>
        <v>no</v>
      </c>
      <c r="T971" s="9" t="str">
        <f aca="false">IF(ISNA(VLOOKUP($A971,outputs!$A:$B,1,0)), "no", "yes")</f>
        <v>no</v>
      </c>
      <c r="U971" s="9" t="str">
        <f aca="false">IF(ISNA(VLOOKUP($A971,accuracy!$A:$B,1,0)), "no", "yes")</f>
        <v>no</v>
      </c>
      <c r="V971" s="9" t="e">
        <f aca="false" t="array" ref="V971:V971">INDEX(publications!$A$1:$A$1000, MATCH($B971, publications!$B$1:$B$1000, 0))</f>
        <v>#N/A</v>
      </c>
    </row>
    <row r="972" customFormat="false" ht="15" hidden="false" customHeight="false" outlineLevel="0" collapsed="false">
      <c r="A972" s="8" t="e">
        <f aca="false">CONCATENATE(VLOOKUP($B972,publications!$B:$D,3,0), ".", $C972)</f>
        <v>#N/A</v>
      </c>
      <c r="B972" s="8"/>
      <c r="C972" s="35" t="n">
        <f aca="false">COUNTIF(B$2:B972,B972)</f>
        <v>0</v>
      </c>
      <c r="D972" s="8"/>
      <c r="E972" s="8"/>
      <c r="F972" s="8"/>
      <c r="G972" s="8"/>
      <c r="H972" s="8"/>
      <c r="I972" s="8"/>
      <c r="J972" s="8"/>
      <c r="K972" s="8"/>
      <c r="L972" s="8"/>
      <c r="M972" s="38"/>
      <c r="N972" s="37"/>
      <c r="O972" s="8"/>
      <c r="P972" s="8"/>
      <c r="Q972" s="8"/>
      <c r="R972" s="8"/>
      <c r="S972" s="9" t="str">
        <f aca="false">IF(ISNA(VLOOKUP($A972,processing!$A:$B,1,0)), "no", "yes")</f>
        <v>no</v>
      </c>
      <c r="T972" s="9" t="str">
        <f aca="false">IF(ISNA(VLOOKUP($A972,outputs!$A:$B,1,0)), "no", "yes")</f>
        <v>no</v>
      </c>
      <c r="U972" s="9" t="str">
        <f aca="false">IF(ISNA(VLOOKUP($A972,accuracy!$A:$B,1,0)), "no", "yes")</f>
        <v>no</v>
      </c>
      <c r="V972" s="9" t="e">
        <f aca="false" t="array" ref="V972:V972">INDEX(publications!$A$1:$A$1000, MATCH($B972, publications!$B$1:$B$1000, 0))</f>
        <v>#N/A</v>
      </c>
    </row>
    <row r="973" customFormat="false" ht="15" hidden="false" customHeight="false" outlineLevel="0" collapsed="false">
      <c r="A973" s="8" t="e">
        <f aca="false">CONCATENATE(VLOOKUP($B973,publications!$B:$D,3,0), ".", $C973)</f>
        <v>#N/A</v>
      </c>
      <c r="B973" s="8"/>
      <c r="C973" s="35" t="n">
        <f aca="false">COUNTIF(B$2:B973,B973)</f>
        <v>0</v>
      </c>
      <c r="D973" s="8"/>
      <c r="E973" s="8"/>
      <c r="F973" s="8"/>
      <c r="G973" s="8"/>
      <c r="H973" s="8"/>
      <c r="I973" s="8"/>
      <c r="J973" s="8"/>
      <c r="K973" s="8"/>
      <c r="L973" s="8"/>
      <c r="M973" s="38"/>
      <c r="N973" s="37"/>
      <c r="O973" s="8"/>
      <c r="P973" s="8"/>
      <c r="Q973" s="8"/>
      <c r="R973" s="8"/>
      <c r="S973" s="9" t="str">
        <f aca="false">IF(ISNA(VLOOKUP($A973,processing!$A:$B,1,0)), "no", "yes")</f>
        <v>no</v>
      </c>
      <c r="T973" s="9" t="str">
        <f aca="false">IF(ISNA(VLOOKUP($A973,outputs!$A:$B,1,0)), "no", "yes")</f>
        <v>no</v>
      </c>
      <c r="U973" s="9" t="str">
        <f aca="false">IF(ISNA(VLOOKUP($A973,accuracy!$A:$B,1,0)), "no", "yes")</f>
        <v>no</v>
      </c>
      <c r="V973" s="9" t="e">
        <f aca="false" t="array" ref="V973:V973">INDEX(publications!$A$1:$A$1000, MATCH($B973, publications!$B$1:$B$1000, 0))</f>
        <v>#N/A</v>
      </c>
    </row>
    <row r="974" customFormat="false" ht="15" hidden="false" customHeight="false" outlineLevel="0" collapsed="false">
      <c r="A974" s="8" t="e">
        <f aca="false">CONCATENATE(VLOOKUP($B974,publications!$B:$D,3,0), ".", $C974)</f>
        <v>#N/A</v>
      </c>
      <c r="B974" s="8"/>
      <c r="C974" s="35" t="n">
        <f aca="false">COUNTIF(B$2:B974,B974)</f>
        <v>0</v>
      </c>
      <c r="D974" s="8"/>
      <c r="E974" s="8"/>
      <c r="F974" s="8"/>
      <c r="G974" s="8"/>
      <c r="H974" s="8"/>
      <c r="I974" s="8"/>
      <c r="J974" s="8"/>
      <c r="K974" s="8"/>
      <c r="L974" s="8"/>
      <c r="M974" s="38"/>
      <c r="N974" s="37"/>
      <c r="O974" s="8"/>
      <c r="P974" s="8"/>
      <c r="Q974" s="8"/>
      <c r="R974" s="8"/>
      <c r="S974" s="9" t="str">
        <f aca="false">IF(ISNA(VLOOKUP($A974,processing!$A:$B,1,0)), "no", "yes")</f>
        <v>no</v>
      </c>
      <c r="T974" s="9" t="str">
        <f aca="false">IF(ISNA(VLOOKUP($A974,outputs!$A:$B,1,0)), "no", "yes")</f>
        <v>no</v>
      </c>
      <c r="U974" s="9" t="str">
        <f aca="false">IF(ISNA(VLOOKUP($A974,accuracy!$A:$B,1,0)), "no", "yes")</f>
        <v>no</v>
      </c>
      <c r="V974" s="9" t="e">
        <f aca="false" t="array" ref="V974:V974">INDEX(publications!$A$1:$A$1000, MATCH($B974, publications!$B$1:$B$1000, 0))</f>
        <v>#N/A</v>
      </c>
    </row>
    <row r="975" customFormat="false" ht="15" hidden="false" customHeight="false" outlineLevel="0" collapsed="false">
      <c r="A975" s="8" t="e">
        <f aca="false">CONCATENATE(VLOOKUP($B975,publications!$B:$D,3,0), ".", $C975)</f>
        <v>#N/A</v>
      </c>
      <c r="B975" s="8"/>
      <c r="C975" s="35" t="n">
        <f aca="false">COUNTIF(B$2:B975,B975)</f>
        <v>0</v>
      </c>
      <c r="D975" s="8"/>
      <c r="E975" s="8"/>
      <c r="F975" s="8"/>
      <c r="G975" s="8"/>
      <c r="H975" s="8"/>
      <c r="I975" s="8"/>
      <c r="J975" s="8"/>
      <c r="K975" s="8"/>
      <c r="L975" s="8"/>
      <c r="M975" s="38"/>
      <c r="N975" s="37"/>
      <c r="O975" s="8"/>
      <c r="P975" s="8"/>
      <c r="Q975" s="8"/>
      <c r="R975" s="8"/>
      <c r="S975" s="9" t="str">
        <f aca="false">IF(ISNA(VLOOKUP($A975,processing!$A:$B,1,0)), "no", "yes")</f>
        <v>no</v>
      </c>
      <c r="T975" s="9" t="str">
        <f aca="false">IF(ISNA(VLOOKUP($A975,outputs!$A:$B,1,0)), "no", "yes")</f>
        <v>no</v>
      </c>
      <c r="U975" s="9" t="str">
        <f aca="false">IF(ISNA(VLOOKUP($A975,accuracy!$A:$B,1,0)), "no", "yes")</f>
        <v>no</v>
      </c>
      <c r="V975" s="9" t="e">
        <f aca="false" t="array" ref="V975:V975">INDEX(publications!$A$1:$A$1000, MATCH($B975, publications!$B$1:$B$1000, 0))</f>
        <v>#N/A</v>
      </c>
    </row>
    <row r="976" customFormat="false" ht="15" hidden="false" customHeight="false" outlineLevel="0" collapsed="false">
      <c r="A976" s="8" t="e">
        <f aca="false">CONCATENATE(VLOOKUP($B976,publications!$B:$D,3,0), ".", $C976)</f>
        <v>#N/A</v>
      </c>
      <c r="B976" s="8"/>
      <c r="C976" s="35" t="n">
        <f aca="false">COUNTIF(B$2:B976,B976)</f>
        <v>0</v>
      </c>
      <c r="D976" s="8"/>
      <c r="E976" s="8"/>
      <c r="F976" s="8"/>
      <c r="G976" s="8"/>
      <c r="H976" s="8"/>
      <c r="I976" s="8"/>
      <c r="J976" s="8"/>
      <c r="K976" s="8"/>
      <c r="L976" s="8"/>
      <c r="M976" s="38"/>
      <c r="N976" s="37"/>
      <c r="O976" s="8"/>
      <c r="P976" s="8"/>
      <c r="Q976" s="8"/>
      <c r="R976" s="8"/>
      <c r="S976" s="9" t="str">
        <f aca="false">IF(ISNA(VLOOKUP($A976,processing!$A:$B,1,0)), "no", "yes")</f>
        <v>no</v>
      </c>
      <c r="T976" s="9" t="str">
        <f aca="false">IF(ISNA(VLOOKUP($A976,outputs!$A:$B,1,0)), "no", "yes")</f>
        <v>no</v>
      </c>
      <c r="U976" s="9" t="str">
        <f aca="false">IF(ISNA(VLOOKUP($A976,accuracy!$A:$B,1,0)), "no", "yes")</f>
        <v>no</v>
      </c>
      <c r="V976" s="9" t="e">
        <f aca="false" t="array" ref="V976:V976">INDEX(publications!$A$1:$A$1000, MATCH($B976, publications!$B$1:$B$1000, 0))</f>
        <v>#N/A</v>
      </c>
    </row>
    <row r="977" customFormat="false" ht="15" hidden="false" customHeight="false" outlineLevel="0" collapsed="false">
      <c r="A977" s="8" t="e">
        <f aca="false">CONCATENATE(VLOOKUP($B977,publications!$B:$D,3,0), ".", $C977)</f>
        <v>#N/A</v>
      </c>
      <c r="B977" s="8"/>
      <c r="C977" s="35" t="n">
        <f aca="false">COUNTIF(B$2:B977,B977)</f>
        <v>0</v>
      </c>
      <c r="D977" s="8"/>
      <c r="E977" s="8"/>
      <c r="F977" s="8"/>
      <c r="G977" s="8"/>
      <c r="H977" s="8"/>
      <c r="I977" s="8"/>
      <c r="J977" s="8"/>
      <c r="K977" s="8"/>
      <c r="L977" s="8"/>
      <c r="M977" s="38"/>
      <c r="N977" s="37"/>
      <c r="O977" s="8"/>
      <c r="P977" s="8"/>
      <c r="Q977" s="8"/>
      <c r="R977" s="8"/>
      <c r="S977" s="9" t="str">
        <f aca="false">IF(ISNA(VLOOKUP($A977,processing!$A:$B,1,0)), "no", "yes")</f>
        <v>no</v>
      </c>
      <c r="T977" s="9" t="str">
        <f aca="false">IF(ISNA(VLOOKUP($A977,outputs!$A:$B,1,0)), "no", "yes")</f>
        <v>no</v>
      </c>
      <c r="U977" s="9" t="str">
        <f aca="false">IF(ISNA(VLOOKUP($A977,accuracy!$A:$B,1,0)), "no", "yes")</f>
        <v>no</v>
      </c>
      <c r="V977" s="9" t="e">
        <f aca="false" t="array" ref="V977:V977">INDEX(publications!$A$1:$A$1000, MATCH($B977, publications!$B$1:$B$1000, 0))</f>
        <v>#N/A</v>
      </c>
    </row>
    <row r="978" customFormat="false" ht="15" hidden="false" customHeight="false" outlineLevel="0" collapsed="false">
      <c r="A978" s="8" t="e">
        <f aca="false">CONCATENATE(VLOOKUP($B978,publications!$B:$D,3,0), ".", $C978)</f>
        <v>#N/A</v>
      </c>
      <c r="B978" s="8"/>
      <c r="C978" s="35" t="n">
        <f aca="false">COUNTIF(B$2:B978,B978)</f>
        <v>0</v>
      </c>
      <c r="D978" s="8"/>
      <c r="E978" s="8"/>
      <c r="F978" s="8"/>
      <c r="G978" s="8"/>
      <c r="H978" s="8"/>
      <c r="I978" s="8"/>
      <c r="J978" s="8"/>
      <c r="K978" s="8"/>
      <c r="L978" s="8"/>
      <c r="M978" s="38"/>
      <c r="N978" s="39"/>
      <c r="O978" s="8"/>
      <c r="P978" s="8"/>
      <c r="Q978" s="8"/>
      <c r="R978" s="8"/>
      <c r="S978" s="9" t="str">
        <f aca="false">IF(ISNA(VLOOKUP($A978,processing!$A:$B,1,0)), "no", "yes")</f>
        <v>no</v>
      </c>
      <c r="T978" s="9" t="str">
        <f aca="false">IF(ISNA(VLOOKUP($A978,outputs!$A:$B,1,0)), "no", "yes")</f>
        <v>no</v>
      </c>
      <c r="U978" s="9" t="str">
        <f aca="false">IF(ISNA(VLOOKUP($A978,accuracy!$A:$B,1,0)), "no", "yes")</f>
        <v>no</v>
      </c>
      <c r="V978" s="9" t="e">
        <f aca="false" t="array" ref="V978:V978">INDEX(publications!$A$1:$A$1000, MATCH($B978, publications!$B$1:$B$1000, 0))</f>
        <v>#N/A</v>
      </c>
    </row>
  </sheetData>
  <conditionalFormatting sqref="D2:D978">
    <cfRule type="expression" priority="2" aboveAverage="0" equalAverage="0" bottom="0" percent="0" rank="0" text="" dxfId="2">
      <formula>AND(ISBLANK(D2), NOT(ISBLANK(B2)))</formula>
    </cfRule>
  </conditionalFormatting>
  <conditionalFormatting sqref="H2:H978 I356:I359 I366:I368 I374:I375">
    <cfRule type="expression" priority="3" aboveAverage="0" equalAverage="0" bottom="0" percent="0" rank="0" text="" dxfId="2">
      <formula>AND(ISBLANK(H2), NOT(ISBLANK(B2)))</formula>
    </cfRule>
  </conditionalFormatting>
  <conditionalFormatting sqref="J2:J978">
    <cfRule type="expression" priority="4" aboveAverage="0" equalAverage="0" bottom="0" percent="0" rank="0" text="" dxfId="2">
      <formula>AND(ISBLANK(J2), NOT(ISBLANK(B2)))</formula>
    </cfRule>
  </conditionalFormatting>
  <conditionalFormatting sqref="E2:E978">
    <cfRule type="expression" priority="5" aboveAverage="0" equalAverage="0" bottom="0" percent="0" rank="0" text="" dxfId="2">
      <formula>AND(ISBLANK(E2), NOT(ISBLANK(B2)))</formula>
    </cfRule>
  </conditionalFormatting>
  <conditionalFormatting sqref="F2:F978">
    <cfRule type="expression" priority="6" aboveAverage="0" equalAverage="0" bottom="0" percent="0" rank="0" text="" dxfId="2">
      <formula>AND(ISBLANK(F2), NOT(ISBLANK(B2)))</formula>
    </cfRule>
  </conditionalFormatting>
  <conditionalFormatting sqref="G2:G978">
    <cfRule type="expression" priority="7" aboveAverage="0" equalAverage="0" bottom="0" percent="0" rank="0" text="" dxfId="2">
      <formula>AND(ISBLANK(G2), NOT(ISBLANK(B2)))</formula>
    </cfRule>
  </conditionalFormatting>
  <conditionalFormatting sqref="S2:S978">
    <cfRule type="cellIs" priority="8" operator="equal" aboveAverage="0" equalAverage="0" bottom="0" percent="0" rank="0" text="" dxfId="1">
      <formula>"yes"</formula>
    </cfRule>
  </conditionalFormatting>
  <conditionalFormatting sqref="S2:S978">
    <cfRule type="cellIs" priority="9" operator="equal" aboveAverage="0" equalAverage="0" bottom="0" percent="0" rank="0" text="" dxfId="3">
      <formula>"no"</formula>
    </cfRule>
  </conditionalFormatting>
  <conditionalFormatting sqref="T2:T978">
    <cfRule type="cellIs" priority="10" operator="equal" aboveAverage="0" equalAverage="0" bottom="0" percent="0" rank="0" text="" dxfId="1">
      <formula>"yes"</formula>
    </cfRule>
  </conditionalFormatting>
  <conditionalFormatting sqref="T2:T978">
    <cfRule type="cellIs" priority="11" operator="equal" aboveAverage="0" equalAverage="0" bottom="0" percent="0" rank="0" text="" dxfId="3">
      <formula>"no"</formula>
    </cfRule>
  </conditionalFormatting>
  <conditionalFormatting sqref="U2:V978">
    <cfRule type="cellIs" priority="12" operator="equal" aboveAverage="0" equalAverage="0" bottom="0" percent="0" rank="0" text="" dxfId="1">
      <formula>"yes"</formula>
    </cfRule>
  </conditionalFormatting>
  <conditionalFormatting sqref="U2:V978">
    <cfRule type="cellIs" priority="13" operator="equal" aboveAverage="0" equalAverage="0" bottom="0" percent="0" rank="0" text="" dxfId="3">
      <formula>"no"</formula>
    </cfRule>
  </conditionalFormatting>
  <dataValidations count="10">
    <dataValidation allowBlank="true" errorStyle="stop" operator="greaterThan" showDropDown="true" showErrorMessage="true" showInputMessage="false" sqref="Q2:Q116 M3:M8 M11:M14 M16:M17 M19:M29 M37:M40 M46:M51 M73:M112 M114:M143 H117:H120 Q121:Q186 M145:M148 M150:M162 M164:M177 M179:M185 Q187:Q198 Q200:Q298 M202:M213 M215 M222 M224 M231:M235 M237:M240 M255:M262 M271:M275 M278:M283 M290:M297 Q299 M300:M350 O300:O305 Q306:Q978 M368:M386 M389:M413 M421:M978" type="decimal">
      <formula1>0</formula1>
      <formula2>0</formula2>
    </dataValidation>
    <dataValidation allowBlank="true" errorStyle="stop" operator="between" prompt="Entry must be 'yes' or 'no'" showDropDown="false" showErrorMessage="true" showInputMessage="true" sqref="J2:J978" type="list">
      <formula1>"given,computed,partial,not specified"</formula1>
      <formula2>0</formula2>
    </dataValidation>
    <dataValidation allowBlank="true" errorStyle="stop" operator="between" prompt="please choose between &quot;absolute&quot; and &quot;relative&quot;" showDropDown="false" showErrorMessage="true" showInputMessage="true" sqref="L2:L978" type="list">
      <formula1>"absolute,relative"</formula1>
      <formula2>0</formula2>
    </dataValidation>
    <dataValidation allowBlank="true" errorStyle="stop" operator="greaterThan" prompt="Scanner resolution must be &gt;= 0." showDropDown="true" showErrorMessage="true" showInputMessage="true" sqref="O2:O297 O306:O978" type="decimal">
      <formula1>0</formula1>
      <formula2>0</formula2>
    </dataValidation>
    <dataValidation allowBlank="true" errorStyle="stop" operator="between" prompt="Enter a year number between 1850 and 2021" showDropDown="true" showErrorMessage="true" showInputMessage="true" sqref="H2:H109 I107:I108 H110:H116 H121:H158 I154:I157 H159:H185 H187:H211 I211 H213:I213 H214:H242 H244:H254 H256:H367 I360:I366 H368:H375 H379:H408 I383:I384 I400:I407 H409:H978" type="decimal">
      <formula1>1850</formula1>
      <formula2>2021</formula2>
    </dataValidation>
    <dataValidation allowBlank="true" errorStyle="stop" operator="between" prompt="Key is not in Publications" showDropDown="false" showErrorMessage="false" showInputMessage="true" sqref="B2:B978" type="list">
      <formula1>publications!$B$2:$B$1001</formula1>
      <formula2>0</formula2>
    </dataValidation>
    <dataValidation allowBlank="true" errorStyle="stop" operator="between" showDropDown="false" showErrorMessage="true" showInputMessage="false" sqref="D2:D978" type="list">
      <formula1>"Aerial,Satellite,Terrestrial"</formula1>
      <formula2>0</formula2>
    </dataValidation>
    <dataValidation allowBlank="true" errorStyle="stop" operator="between" prompt="Are images freely available? yes, no, or unclear" showDropDown="false" showErrorMessage="true" showInputMessage="true" sqref="F2:F978" type="list">
      <formula1>"yes,no,unclear"</formula1>
      <formula2>0</formula2>
    </dataValidation>
    <dataValidation allowBlank="true" errorStyle="stop" operator="greaterThanOrEqual" showDropDown="true" showErrorMessage="false" showInputMessage="false" sqref="K2:K145 M144 K146:K324 K326:K978" type="decimal">
      <formula1>0</formula1>
      <formula2>0</formula2>
    </dataValidation>
    <dataValidation allowBlank="true" errorStyle="stop" operator="between" showDropDown="false" showErrorMessage="true" showInputMessage="false" sqref="P2:P978" type="list">
      <formula1>"dpi,μm"</formula1>
      <formula2>0</formula2>
    </dataValidation>
  </dataValidations>
  <hyperlinks>
    <hyperlink ref="G310" r:id="rId2" display="Spanish Government. Terrasit web service: Generalitat Valenciana (2016) Fototeca ICV. In: Terrasit, ICV. http://fototeca.icv.gva.es/?vuelo=VF_1993_Sur_Alicante_25000_pa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14.41796875" defaultRowHeight="15" zeroHeight="false" outlineLevelRow="0" outlineLevelCol="0"/>
  <cols>
    <col collapsed="false" customWidth="true" hidden="false" outlineLevel="0" max="1" min="1" style="0" width="14.29"/>
    <col collapsed="false" customWidth="true" hidden="false" outlineLevel="0" max="2" min="2" style="0" width="41.86"/>
    <col collapsed="false" customWidth="true" hidden="false" outlineLevel="0" max="3" min="3" style="0" width="17.57"/>
    <col collapsed="false" customWidth="true" hidden="false" outlineLevel="0" max="4" min="4" style="0" width="78.29"/>
    <col collapsed="false" customWidth="true" hidden="false" outlineLevel="0" max="5" min="5" style="0" width="16.85"/>
    <col collapsed="false" customWidth="true" hidden="false" outlineLevel="0" max="9" min="9" style="0" width="106.14"/>
    <col collapsed="false" customWidth="true" hidden="false" outlineLevel="0" max="10" min="10" style="0" width="104"/>
    <col collapsed="false" customWidth="true" hidden="false" outlineLevel="0" max="11" min="11" style="0" width="30.15"/>
    <col collapsed="false" customWidth="true" hidden="false" outlineLevel="0" max="12" min="12" style="0" width="8.57"/>
  </cols>
  <sheetData>
    <row r="1" customFormat="false" ht="15" hidden="false" customHeight="false" outlineLevel="0" collapsed="false">
      <c r="A1" s="3" t="s">
        <v>3</v>
      </c>
      <c r="B1" s="17" t="s">
        <v>1410</v>
      </c>
      <c r="C1" s="1" t="s">
        <v>2640</v>
      </c>
      <c r="D1" s="3" t="s">
        <v>2641</v>
      </c>
      <c r="E1" s="55" t="s">
        <v>2642</v>
      </c>
      <c r="F1" s="1" t="s">
        <v>2643</v>
      </c>
      <c r="G1" s="1" t="s">
        <v>2644</v>
      </c>
      <c r="H1" s="1" t="s">
        <v>2645</v>
      </c>
      <c r="I1" s="1" t="s">
        <v>2646</v>
      </c>
      <c r="J1" s="1" t="s">
        <v>2647</v>
      </c>
      <c r="K1" s="1" t="s">
        <v>2648</v>
      </c>
      <c r="L1" s="32" t="s">
        <v>2204</v>
      </c>
    </row>
    <row r="2" customFormat="false" ht="15" hidden="false" customHeight="false" outlineLevel="0" collapsed="false">
      <c r="A2" s="5" t="s">
        <v>2649</v>
      </c>
      <c r="B2" s="43" t="str">
        <f aca="false">VLOOKUP($A2,datasets!$A:$B,2,0)</f>
        <v>Belart et al. 2020, Frontiers in Earth Science (2XDGW8V2)</v>
      </c>
      <c r="C2" s="4" t="s">
        <v>2650</v>
      </c>
      <c r="D2" s="12" t="s">
        <v>2651</v>
      </c>
      <c r="E2" s="42"/>
      <c r="F2" s="4" t="s">
        <v>320</v>
      </c>
      <c r="G2" s="4" t="s">
        <v>320</v>
      </c>
      <c r="H2" s="4" t="s">
        <v>320</v>
      </c>
      <c r="I2" s="4" t="s">
        <v>2652</v>
      </c>
      <c r="J2" s="4"/>
      <c r="K2" s="4" t="s">
        <v>1427</v>
      </c>
      <c r="L2" s="9" t="str">
        <f aca="false" t="array" ref="L2:L2">INDEX(publications!$A$1:$A$1000, MATCH($B2, publications!$B$1:$B$1000, 0))</f>
        <v>Amaury</v>
      </c>
    </row>
    <row r="3" customFormat="false" ht="15" hidden="false" customHeight="false" outlineLevel="0" collapsed="false">
      <c r="A3" s="4" t="s">
        <v>2653</v>
      </c>
      <c r="B3" s="43" t="str">
        <f aca="false">VLOOKUP($A3,datasets!$A:$B,2,0)</f>
        <v>Belart et al. 2020, Frontiers in Earth Science (2XDGW8V2)</v>
      </c>
      <c r="C3" s="4" t="s">
        <v>2650</v>
      </c>
      <c r="D3" s="12" t="s">
        <v>2651</v>
      </c>
      <c r="E3" s="42"/>
      <c r="F3" s="4" t="s">
        <v>320</v>
      </c>
      <c r="G3" s="4" t="s">
        <v>320</v>
      </c>
      <c r="H3" s="4" t="s">
        <v>320</v>
      </c>
      <c r="I3" s="4" t="s">
        <v>2652</v>
      </c>
      <c r="K3" s="4" t="s">
        <v>1427</v>
      </c>
      <c r="L3" s="9" t="str">
        <f aca="false" t="array" ref="L3:L3">INDEX(publications!$A$1:$A$1000, MATCH($B3, publications!$B$1:$B$1000, 0))</f>
        <v>Amaury</v>
      </c>
    </row>
    <row r="4" customFormat="false" ht="15" hidden="false" customHeight="false" outlineLevel="0" collapsed="false">
      <c r="A4" s="5" t="s">
        <v>2654</v>
      </c>
      <c r="B4" s="43" t="str">
        <f aca="false">VLOOKUP($A4,datasets!$A:$B,2,0)</f>
        <v>Bolch et al. 2011, The Cryosphere (D5BPHY87)</v>
      </c>
      <c r="C4" s="4" t="s">
        <v>2650</v>
      </c>
      <c r="D4" s="12" t="s">
        <v>2655</v>
      </c>
      <c r="E4" s="42"/>
      <c r="F4" s="4" t="s">
        <v>320</v>
      </c>
      <c r="G4" s="4" t="s">
        <v>320</v>
      </c>
      <c r="H4" s="4" t="s">
        <v>2215</v>
      </c>
      <c r="J4" s="4" t="s">
        <v>2656</v>
      </c>
      <c r="K4" s="5"/>
      <c r="L4" s="9" t="str">
        <f aca="false" t="array" ref="L4:L4">INDEX(publications!$A$1:$A$1000, MATCH($B4, publications!$B$1:$B$1000, 0))</f>
        <v>Amaury</v>
      </c>
    </row>
    <row r="5" customFormat="false" ht="15" hidden="false" customHeight="false" outlineLevel="0" collapsed="false">
      <c r="A5" s="4" t="s">
        <v>2657</v>
      </c>
      <c r="B5" s="43" t="str">
        <f aca="false">VLOOKUP($A5,datasets!$A:$B,2,0)</f>
        <v>Bolch et al. 2011, The Cryosphere (D5BPHY87)</v>
      </c>
      <c r="C5" s="4" t="s">
        <v>2650</v>
      </c>
      <c r="D5" s="12" t="s">
        <v>2655</v>
      </c>
      <c r="E5" s="42"/>
      <c r="F5" s="4" t="s">
        <v>320</v>
      </c>
      <c r="G5" s="4" t="s">
        <v>320</v>
      </c>
      <c r="H5" s="4" t="s">
        <v>2215</v>
      </c>
      <c r="K5" s="5"/>
      <c r="L5" s="9" t="str">
        <f aca="false" t="array" ref="L5:L5">INDEX(publications!$A$1:$A$1000, MATCH($B5, publications!$B$1:$B$1000, 0))</f>
        <v>Amaury</v>
      </c>
    </row>
    <row r="6" customFormat="false" ht="15" hidden="false" customHeight="false" outlineLevel="0" collapsed="false">
      <c r="A6" s="5" t="s">
        <v>2658</v>
      </c>
      <c r="B6" s="43" t="str">
        <f aca="false">VLOOKUP($A6,datasets!$A:$B,2,0)</f>
        <v>Bolch et al. 2011, The Cryosphere (D5BPHY87)</v>
      </c>
      <c r="C6" s="4" t="s">
        <v>2650</v>
      </c>
      <c r="D6" s="12" t="s">
        <v>2659</v>
      </c>
      <c r="E6" s="42" t="n">
        <v>9.1</v>
      </c>
      <c r="F6" s="4" t="s">
        <v>320</v>
      </c>
      <c r="G6" s="4" t="s">
        <v>2215</v>
      </c>
      <c r="H6" s="4" t="s">
        <v>2215</v>
      </c>
      <c r="J6" s="4" t="s">
        <v>2656</v>
      </c>
      <c r="K6" s="5"/>
      <c r="L6" s="9" t="str">
        <f aca="false" t="array" ref="L6:L6">INDEX(publications!$A$1:$A$1000, MATCH($B6, publications!$B$1:$B$1000, 0))</f>
        <v>Amaury</v>
      </c>
    </row>
    <row r="7" customFormat="false" ht="15" hidden="false" customHeight="false" outlineLevel="0" collapsed="false">
      <c r="A7" s="5" t="s">
        <v>2660</v>
      </c>
      <c r="B7" s="43" t="str">
        <f aca="false">VLOOKUP($A7,datasets!$A:$B,2,0)</f>
        <v>Bolch et al. 2017, The Cryosphere (UFU92EAC)</v>
      </c>
      <c r="C7" s="4" t="s">
        <v>2650</v>
      </c>
      <c r="D7" s="12" t="s">
        <v>2661</v>
      </c>
      <c r="E7" s="56" t="s">
        <v>2662</v>
      </c>
      <c r="F7" s="4" t="s">
        <v>320</v>
      </c>
      <c r="G7" s="4" t="s">
        <v>320</v>
      </c>
      <c r="H7" s="4" t="s">
        <v>320</v>
      </c>
      <c r="I7" s="4" t="s">
        <v>2663</v>
      </c>
      <c r="K7" s="5"/>
      <c r="L7" s="9" t="str">
        <f aca="false" t="array" ref="L7:L7">INDEX(publications!$A$1:$A$1000, MATCH($B7, publications!$B$1:$B$1000, 0))</f>
        <v>Amaury</v>
      </c>
    </row>
    <row r="8" customFormat="false" ht="15" hidden="false" customHeight="false" outlineLevel="0" collapsed="false">
      <c r="A8" s="5" t="s">
        <v>2664</v>
      </c>
      <c r="B8" s="43" t="str">
        <f aca="false">VLOOKUP($A8,datasets!$A:$B,2,0)</f>
        <v>Dehecq et al. 2020, Frontiers in Earth Science (IWKSCW57)</v>
      </c>
      <c r="C8" s="4" t="s">
        <v>2650</v>
      </c>
      <c r="D8" s="12" t="s">
        <v>2665</v>
      </c>
      <c r="E8" s="42"/>
      <c r="F8" s="4" t="s">
        <v>338</v>
      </c>
      <c r="G8" s="4" t="s">
        <v>320</v>
      </c>
      <c r="H8" s="4" t="s">
        <v>320</v>
      </c>
      <c r="I8" s="4" t="s">
        <v>2666</v>
      </c>
      <c r="J8" s="4" t="s">
        <v>2667</v>
      </c>
      <c r="K8" s="5"/>
      <c r="L8" s="9" t="str">
        <f aca="false" t="array" ref="L8:L8">INDEX(publications!$A$1:$A$1000, MATCH($B8, publications!$B$1:$B$1000, 0))</f>
        <v>Amaury</v>
      </c>
    </row>
    <row r="9" customFormat="false" ht="15" hidden="false" customHeight="false" outlineLevel="0" collapsed="false">
      <c r="A9" s="5" t="s">
        <v>2668</v>
      </c>
      <c r="B9" s="43" t="str">
        <f aca="false">VLOOKUP($A9,datasets!$A:$B,2,0)</f>
        <v>Falaschi et al. 2019, Frontiers in Earth Science (YW232UWW)</v>
      </c>
      <c r="C9" s="4" t="s">
        <v>2650</v>
      </c>
      <c r="D9" s="12" t="s">
        <v>2669</v>
      </c>
      <c r="E9" s="42"/>
      <c r="F9" s="4" t="s">
        <v>320</v>
      </c>
      <c r="G9" s="4" t="s">
        <v>320</v>
      </c>
      <c r="H9" s="4" t="s">
        <v>338</v>
      </c>
      <c r="J9" s="4" t="s">
        <v>2670</v>
      </c>
      <c r="K9" s="5"/>
      <c r="L9" s="9" t="str">
        <f aca="false" t="array" ref="L9:L9">INDEX(publications!$A$1:$A$1000, MATCH($B9, publications!$B$1:$B$1000, 0))</f>
        <v>Amaury</v>
      </c>
    </row>
    <row r="10" customFormat="false" ht="15" hidden="false" customHeight="false" outlineLevel="0" collapsed="false">
      <c r="A10" s="4" t="s">
        <v>2671</v>
      </c>
      <c r="B10" s="43" t="str">
        <f aca="false">VLOOKUP($A10,datasets!$A:$B,2,0)</f>
        <v>Falaschi et al. 2019, Frontiers in Earth Science (YW232UWW)</v>
      </c>
      <c r="C10" s="4" t="s">
        <v>2650</v>
      </c>
      <c r="D10" s="12" t="s">
        <v>2669</v>
      </c>
      <c r="E10" s="42"/>
      <c r="F10" s="4" t="s">
        <v>320</v>
      </c>
      <c r="G10" s="4" t="s">
        <v>320</v>
      </c>
      <c r="H10" s="4" t="s">
        <v>338</v>
      </c>
      <c r="J10" s="4" t="s">
        <v>2670</v>
      </c>
      <c r="K10" s="5"/>
      <c r="L10" s="9" t="str">
        <f aca="false" t="array" ref="L10:L10">INDEX(publications!$A$1:$A$1000, MATCH($B10, publications!$B$1:$B$1000, 0))</f>
        <v>Amaury</v>
      </c>
    </row>
    <row r="11" customFormat="false" ht="15" hidden="false" customHeight="false" outlineLevel="0" collapsed="false">
      <c r="A11" s="5" t="s">
        <v>2672</v>
      </c>
      <c r="B11" s="43" t="str">
        <f aca="false">VLOOKUP($A11,datasets!$A:$B,2,0)</f>
        <v>Fieber et al. 2018, Remote Sensing of Environment (5ER8DF4Z)</v>
      </c>
      <c r="C11" s="4" t="s">
        <v>2650</v>
      </c>
      <c r="D11" s="12" t="s">
        <v>2673</v>
      </c>
      <c r="E11" s="42" t="s">
        <v>2674</v>
      </c>
      <c r="F11" s="4" t="s">
        <v>320</v>
      </c>
      <c r="G11" s="4" t="s">
        <v>320</v>
      </c>
      <c r="H11" s="4" t="s">
        <v>338</v>
      </c>
      <c r="K11" s="5"/>
      <c r="L11" s="9" t="str">
        <f aca="false" t="array" ref="L11:L11">INDEX(publications!$A$1:$A$1000, MATCH($B11, publications!$B$1:$B$1000, 0))</f>
        <v>Amaury</v>
      </c>
    </row>
    <row r="12" customFormat="false" ht="15" hidden="false" customHeight="false" outlineLevel="0" collapsed="false">
      <c r="A12" s="5" t="s">
        <v>2675</v>
      </c>
      <c r="B12" s="43" t="str">
        <f aca="false">VLOOKUP($A12,datasets!$A:$B,2,0)</f>
        <v>Goerlich et al. 2017, Remote Sensing (TPNA7T79)</v>
      </c>
      <c r="C12" s="4" t="s">
        <v>2650</v>
      </c>
      <c r="D12" s="12" t="s">
        <v>2655</v>
      </c>
      <c r="E12" s="42"/>
      <c r="F12" s="4" t="s">
        <v>320</v>
      </c>
      <c r="G12" s="4" t="s">
        <v>320</v>
      </c>
      <c r="H12" s="4" t="s">
        <v>320</v>
      </c>
      <c r="I12" s="4" t="s">
        <v>2676</v>
      </c>
      <c r="K12" s="5"/>
      <c r="L12" s="9" t="str">
        <f aca="false" t="array" ref="L12:L12">INDEX(publications!$A$1:$A$1000, MATCH($B12, publications!$B$1:$B$1000, 0))</f>
        <v>Amaury</v>
      </c>
    </row>
    <row r="13" customFormat="false" ht="15" hidden="false" customHeight="false" outlineLevel="0" collapsed="false">
      <c r="A13" s="4" t="s">
        <v>2677</v>
      </c>
      <c r="B13" s="43" t="str">
        <f aca="false">VLOOKUP($A13,datasets!$A:$B,2,0)</f>
        <v>Goerlich et al. 2017, Remote Sensing (TPNA7T79)</v>
      </c>
      <c r="C13" s="4" t="s">
        <v>2650</v>
      </c>
      <c r="D13" s="12" t="s">
        <v>2661</v>
      </c>
      <c r="E13" s="56" t="s">
        <v>2662</v>
      </c>
      <c r="F13" s="4" t="s">
        <v>320</v>
      </c>
      <c r="G13" s="4" t="s">
        <v>320</v>
      </c>
      <c r="H13" s="4" t="s">
        <v>320</v>
      </c>
      <c r="I13" s="4" t="s">
        <v>2663</v>
      </c>
      <c r="K13" s="5"/>
      <c r="L13" s="9" t="str">
        <f aca="false" t="array" ref="L13:L13">INDEX(publications!$A$1:$A$1000, MATCH($B13, publications!$B$1:$B$1000, 0))</f>
        <v>Amaury</v>
      </c>
    </row>
    <row r="14" customFormat="false" ht="15" hidden="false" customHeight="true" outlineLevel="0" collapsed="false">
      <c r="A14" s="5" t="s">
        <v>2678</v>
      </c>
      <c r="B14" s="43" t="str">
        <f aca="false">VLOOKUP($A14,datasets!$A:$B,2,0)</f>
        <v>Holzer et al. 2015, The Cryosphere (5UI9RGTX)</v>
      </c>
      <c r="C14" s="4" t="s">
        <v>2650</v>
      </c>
      <c r="D14" s="12" t="s">
        <v>2659</v>
      </c>
      <c r="E14" s="42" t="n">
        <v>9.2</v>
      </c>
      <c r="F14" s="4" t="s">
        <v>320</v>
      </c>
      <c r="G14" s="4" t="s">
        <v>320</v>
      </c>
      <c r="H14" s="4" t="s">
        <v>320</v>
      </c>
      <c r="I14" s="4" t="s">
        <v>2679</v>
      </c>
      <c r="K14" s="5"/>
      <c r="L14" s="9" t="str">
        <f aca="false" t="array" ref="L14:L14">INDEX(publications!$A$1:$A$1000, MATCH($B14, publications!$B$1:$B$1000, 0))</f>
        <v>Amaury</v>
      </c>
    </row>
    <row r="15" customFormat="false" ht="15" hidden="false" customHeight="false" outlineLevel="0" collapsed="false">
      <c r="A15" s="5" t="s">
        <v>2680</v>
      </c>
      <c r="B15" s="43" t="str">
        <f aca="false">VLOOKUP($A15,datasets!$A:$B,2,0)</f>
        <v>Klimetzek et al. 2021, Remote Sensing (UHTXA8J6)</v>
      </c>
      <c r="C15" s="4" t="s">
        <v>2681</v>
      </c>
      <c r="D15" s="12" t="s">
        <v>2682</v>
      </c>
      <c r="E15" s="42"/>
      <c r="F15" s="4" t="s">
        <v>320</v>
      </c>
      <c r="G15" s="4" t="s">
        <v>338</v>
      </c>
      <c r="H15" s="4" t="s">
        <v>338</v>
      </c>
      <c r="I15" s="4" t="s">
        <v>2683</v>
      </c>
      <c r="J15" s="4" t="s">
        <v>2684</v>
      </c>
      <c r="K15" s="4" t="s">
        <v>1592</v>
      </c>
      <c r="L15" s="9" t="str">
        <f aca="false" t="array" ref="L15:L15">INDEX(publications!$A$1:$A$1000, MATCH($B15, publications!$B$1:$B$1000, 0))</f>
        <v>Amaury</v>
      </c>
    </row>
    <row r="16" customFormat="false" ht="15" hidden="false" customHeight="false" outlineLevel="0" collapsed="false">
      <c r="A16" s="5" t="s">
        <v>2685</v>
      </c>
      <c r="B16" s="43" t="str">
        <f aca="false">VLOOKUP($A16,datasets!$A:$B,2,0)</f>
        <v>Mihai et al. 2016, Procedia Environmental Sciences (KTXXTV3Y)</v>
      </c>
      <c r="C16" s="4" t="s">
        <v>2650</v>
      </c>
      <c r="D16" s="12" t="s">
        <v>2661</v>
      </c>
      <c r="E16" s="56" t="s">
        <v>2686</v>
      </c>
      <c r="F16" s="4" t="s">
        <v>320</v>
      </c>
      <c r="G16" s="4" t="s">
        <v>320</v>
      </c>
      <c r="H16" s="4" t="s">
        <v>338</v>
      </c>
      <c r="J16" s="4" t="s">
        <v>2687</v>
      </c>
      <c r="K16" s="5"/>
      <c r="L16" s="9" t="str">
        <f aca="false" t="array" ref="L16:L16">INDEX(publications!$A$1:$A$1000, MATCH($B16, publications!$B$1:$B$1000, 0))</f>
        <v>Amaury</v>
      </c>
    </row>
    <row r="17" customFormat="false" ht="15" hidden="false" customHeight="false" outlineLevel="0" collapsed="false">
      <c r="A17" s="5" t="s">
        <v>2688</v>
      </c>
      <c r="B17" s="43" t="str">
        <f aca="false">VLOOKUP($A17,datasets!$A:$B,2,0)</f>
        <v>Nita et al. 2018, Remote Sensing of Environment (69M5DZSF)</v>
      </c>
      <c r="C17" s="4" t="s">
        <v>2681</v>
      </c>
      <c r="D17" s="12" t="s">
        <v>2682</v>
      </c>
      <c r="E17" s="42"/>
      <c r="F17" s="4" t="s">
        <v>320</v>
      </c>
      <c r="G17" s="4" t="s">
        <v>338</v>
      </c>
      <c r="H17" s="4" t="s">
        <v>338</v>
      </c>
      <c r="I17" s="4" t="s">
        <v>2689</v>
      </c>
      <c r="J17" s="4" t="s">
        <v>2690</v>
      </c>
      <c r="K17" s="5"/>
      <c r="L17" s="9" t="str">
        <f aca="false" t="array" ref="L17:L17">INDEX(publications!$A$1:$A$1000, MATCH($B17, publications!$B$1:$B$1000, 0))</f>
        <v>Amaury</v>
      </c>
    </row>
    <row r="18" customFormat="false" ht="15" hidden="false" customHeight="false" outlineLevel="0" collapsed="false">
      <c r="A18" s="5" t="s">
        <v>2691</v>
      </c>
      <c r="B18" s="43" t="str">
        <f aca="false">VLOOKUP($A18,datasets!$A:$B,2,0)</f>
        <v>Nuimura et al. 2017, Quaternary International (SPYHCGR7)</v>
      </c>
      <c r="C18" s="4" t="s">
        <v>2650</v>
      </c>
      <c r="D18" s="12" t="s">
        <v>2659</v>
      </c>
      <c r="E18" s="42" t="n">
        <v>2010</v>
      </c>
      <c r="F18" s="4" t="s">
        <v>320</v>
      </c>
      <c r="G18" s="4" t="s">
        <v>320</v>
      </c>
      <c r="H18" s="4" t="s">
        <v>320</v>
      </c>
      <c r="I18" s="4" t="s">
        <v>2692</v>
      </c>
      <c r="J18" s="4" t="s">
        <v>2693</v>
      </c>
      <c r="K18" s="5"/>
      <c r="L18" s="9" t="str">
        <f aca="false" t="array" ref="L18:L18">INDEX(publications!$A$1:$A$1000, MATCH($B18, publications!$B$1:$B$1000, 0))</f>
        <v>Amaury</v>
      </c>
    </row>
    <row r="19" customFormat="false" ht="15" hidden="false" customHeight="false" outlineLevel="0" collapsed="false">
      <c r="A19" s="5" t="s">
        <v>2694</v>
      </c>
      <c r="B19" s="43" t="str">
        <f aca="false">VLOOKUP($A19,datasets!$A:$B,2,0)</f>
        <v>Pellicciotti et al. 2015, Journal of Glaciology (I497FPR3)</v>
      </c>
      <c r="C19" s="4" t="s">
        <v>2650</v>
      </c>
      <c r="D19" s="12" t="s">
        <v>2695</v>
      </c>
      <c r="E19" s="42" t="n">
        <v>9.2</v>
      </c>
      <c r="F19" s="4" t="s">
        <v>320</v>
      </c>
      <c r="G19" s="4" t="s">
        <v>320</v>
      </c>
      <c r="H19" s="4" t="s">
        <v>320</v>
      </c>
      <c r="I19" s="4" t="s">
        <v>2696</v>
      </c>
      <c r="J19" s="4" t="s">
        <v>2697</v>
      </c>
      <c r="K19" s="5"/>
      <c r="L19" s="9" t="str">
        <f aca="false" t="array" ref="L19:L19">INDEX(publications!$A$1:$A$1000, MATCH($B19, publications!$B$1:$B$1000, 0))</f>
        <v>Amaury</v>
      </c>
    </row>
    <row r="20" customFormat="false" ht="15" hidden="false" customHeight="false" outlineLevel="0" collapsed="false">
      <c r="A20" s="5" t="s">
        <v>2698</v>
      </c>
      <c r="B20" s="43" t="str">
        <f aca="false">VLOOKUP($A20,datasets!$A:$B,2,0)</f>
        <v>Ragettli et al. 2016, The Cryosphere (LNXI6UYT)</v>
      </c>
      <c r="C20" s="5"/>
      <c r="D20" s="8"/>
      <c r="E20" s="42"/>
      <c r="F20" s="5"/>
      <c r="G20" s="5"/>
      <c r="H20" s="5"/>
      <c r="K20" s="4" t="s">
        <v>1605</v>
      </c>
      <c r="L20" s="9" t="str">
        <f aca="false" t="array" ref="L20:L20">INDEX(publications!$A$1:$A$1000, MATCH($B20, publications!$B$1:$B$1000, 0))</f>
        <v>Amaury</v>
      </c>
    </row>
    <row r="21" customFormat="false" ht="15" hidden="false" customHeight="false" outlineLevel="0" collapsed="false">
      <c r="A21" s="5" t="s">
        <v>2699</v>
      </c>
      <c r="B21" s="43" t="str">
        <f aca="false">VLOOKUP($A21,datasets!$A:$B,2,0)</f>
        <v>Schmidt et al. 2001, IGARSS 2001. Scanning the Present and Resolving the Future. Proceedings. IEEE 2001 International Geoscience and Remote Sensing Symposium (Cat. No.01CH37217) (WCZUHQVX)</v>
      </c>
      <c r="C21" s="4" t="s">
        <v>2650</v>
      </c>
      <c r="D21" s="12" t="s">
        <v>2700</v>
      </c>
      <c r="E21" s="42" t="n">
        <v>3.1</v>
      </c>
      <c r="F21" s="4" t="s">
        <v>320</v>
      </c>
      <c r="G21" s="4" t="s">
        <v>338</v>
      </c>
      <c r="H21" s="4" t="s">
        <v>338</v>
      </c>
      <c r="J21" s="4" t="s">
        <v>2697</v>
      </c>
      <c r="K21" s="5"/>
      <c r="L21" s="9" t="str">
        <f aca="false" t="array" ref="L21:L21">INDEX(publications!$A$1:$A$1000, MATCH($B21, publications!$B$1:$B$1000, 0))</f>
        <v>Amaury</v>
      </c>
    </row>
    <row r="22" customFormat="false" ht="15" hidden="false" customHeight="false" outlineLevel="0" collapsed="false">
      <c r="A22" s="5" t="s">
        <v>2701</v>
      </c>
      <c r="B22" s="43" t="str">
        <f aca="false">VLOOKUP($A22,datasets!$A:$B,2,0)</f>
        <v>Sevara 2013, International Journal of Heritage in the Digital Era (HRXNERQE)</v>
      </c>
      <c r="C22" s="4" t="s">
        <v>2702</v>
      </c>
      <c r="D22" s="12" t="s">
        <v>2682</v>
      </c>
      <c r="E22" s="42" t="s">
        <v>2703</v>
      </c>
      <c r="F22" s="4" t="s">
        <v>320</v>
      </c>
      <c r="G22" s="4" t="s">
        <v>320</v>
      </c>
      <c r="H22" s="4" t="s">
        <v>320</v>
      </c>
      <c r="I22" s="4" t="s">
        <v>2704</v>
      </c>
      <c r="K22" s="5"/>
      <c r="L22" s="9" t="str">
        <f aca="false" t="array" ref="L22:L22">INDEX(publications!$A$1:$A$1000, MATCH($B22, publications!$B$1:$B$1000, 0))</f>
        <v>Amaury</v>
      </c>
    </row>
    <row r="23" customFormat="false" ht="15" hidden="false" customHeight="false" outlineLevel="0" collapsed="false">
      <c r="A23" s="4" t="s">
        <v>2705</v>
      </c>
      <c r="B23" s="43" t="str">
        <f aca="false">VLOOKUP($A23,datasets!$A:$B,2,0)</f>
        <v>Sevara 2013, International Journal of Heritage in the Digital Era (HRXNERQE)</v>
      </c>
      <c r="C23" s="4" t="s">
        <v>2702</v>
      </c>
      <c r="D23" s="12" t="s">
        <v>2682</v>
      </c>
      <c r="E23" s="42" t="s">
        <v>2703</v>
      </c>
      <c r="F23" s="4" t="s">
        <v>320</v>
      </c>
      <c r="G23" s="4" t="s">
        <v>320</v>
      </c>
      <c r="H23" s="4" t="s">
        <v>320</v>
      </c>
      <c r="I23" s="4" t="s">
        <v>2706</v>
      </c>
      <c r="K23" s="5"/>
      <c r="L23" s="9" t="str">
        <f aca="false" t="array" ref="L23:L23">INDEX(publications!$A$1:$A$1000, MATCH($B23, publications!$B$1:$B$1000, 0))</f>
        <v>Amaury</v>
      </c>
    </row>
    <row r="24" customFormat="false" ht="15" hidden="false" customHeight="false" outlineLevel="0" collapsed="false">
      <c r="A24" s="5" t="s">
        <v>2707</v>
      </c>
      <c r="B24" s="43" t="str">
        <f aca="false">VLOOKUP($A24,datasets!$A:$B,2,0)</f>
        <v>Sevara et al. 2018, Journal of Archaeological Method and Theory (RCSSD3W5)</v>
      </c>
      <c r="C24" s="4" t="s">
        <v>2702</v>
      </c>
      <c r="D24" s="12" t="s">
        <v>2682</v>
      </c>
      <c r="E24" s="42" t="n">
        <v>1.6</v>
      </c>
      <c r="F24" s="4" t="s">
        <v>320</v>
      </c>
      <c r="G24" s="4" t="s">
        <v>320</v>
      </c>
      <c r="H24" s="4" t="s">
        <v>320</v>
      </c>
      <c r="I24" s="4" t="s">
        <v>2708</v>
      </c>
      <c r="K24" s="4" t="s">
        <v>1652</v>
      </c>
      <c r="L24" s="9" t="str">
        <f aca="false" t="array" ref="L24:L24">INDEX(publications!$A$1:$A$1000, MATCH($B24, publications!$B$1:$B$1000, 0))</f>
        <v>Amaury</v>
      </c>
    </row>
    <row r="25" customFormat="false" ht="15" hidden="false" customHeight="false" outlineLevel="0" collapsed="false">
      <c r="A25" s="4" t="s">
        <v>2709</v>
      </c>
      <c r="B25" s="43" t="str">
        <f aca="false">VLOOKUP($A25,datasets!$A:$B,2,0)</f>
        <v>Sevara et al. 2018, Journal of Archaeological Method and Theory (RCSSD3W5)</v>
      </c>
      <c r="C25" s="4" t="s">
        <v>2702</v>
      </c>
      <c r="D25" s="12" t="s">
        <v>2682</v>
      </c>
      <c r="E25" s="42" t="n">
        <v>1.6</v>
      </c>
      <c r="F25" s="4" t="s">
        <v>320</v>
      </c>
      <c r="G25" s="4" t="s">
        <v>320</v>
      </c>
      <c r="H25" s="4" t="s">
        <v>320</v>
      </c>
      <c r="I25" s="4" t="s">
        <v>2708</v>
      </c>
      <c r="K25" s="5"/>
      <c r="L25" s="9" t="str">
        <f aca="false" t="array" ref="L25:L25">INDEX(publications!$A$1:$A$1000, MATCH($B25, publications!$B$1:$B$1000, 0))</f>
        <v>Amaury</v>
      </c>
    </row>
    <row r="26" customFormat="false" ht="15" hidden="false" customHeight="false" outlineLevel="0" collapsed="false">
      <c r="A26" s="4" t="s">
        <v>2710</v>
      </c>
      <c r="B26" s="43" t="str">
        <f aca="false">VLOOKUP($A26,datasets!$A:$B,2,0)</f>
        <v>Sevara et al. 2018, Journal of Archaeological Method and Theory (RCSSD3W5)</v>
      </c>
      <c r="C26" s="4" t="s">
        <v>2702</v>
      </c>
      <c r="D26" s="12" t="s">
        <v>2682</v>
      </c>
      <c r="E26" s="42" t="n">
        <v>1.6</v>
      </c>
      <c r="F26" s="4" t="s">
        <v>320</v>
      </c>
      <c r="G26" s="4" t="s">
        <v>320</v>
      </c>
      <c r="H26" s="4" t="s">
        <v>320</v>
      </c>
      <c r="I26" s="4" t="s">
        <v>2708</v>
      </c>
      <c r="K26" s="5"/>
      <c r="L26" s="9" t="str">
        <f aca="false" t="array" ref="L26:L26">INDEX(publications!$A$1:$A$1000, MATCH($B26, publications!$B$1:$B$1000, 0))</f>
        <v>Amaury</v>
      </c>
    </row>
    <row r="27" customFormat="false" ht="15" hidden="false" customHeight="false" outlineLevel="0" collapsed="false">
      <c r="A27" s="4" t="s">
        <v>2711</v>
      </c>
      <c r="B27" s="43" t="str">
        <f aca="false">VLOOKUP($A27,datasets!$A:$B,2,0)</f>
        <v>Sevara et al. 2018, Journal of Archaeological Method and Theory (RCSSD3W5)</v>
      </c>
      <c r="C27" s="4" t="s">
        <v>2702</v>
      </c>
      <c r="D27" s="12" t="s">
        <v>2682</v>
      </c>
      <c r="E27" s="42" t="n">
        <v>1.6</v>
      </c>
      <c r="F27" s="4" t="s">
        <v>320</v>
      </c>
      <c r="G27" s="4" t="s">
        <v>320</v>
      </c>
      <c r="H27" s="4" t="s">
        <v>320</v>
      </c>
      <c r="I27" s="4" t="s">
        <v>2708</v>
      </c>
      <c r="K27" s="5"/>
      <c r="L27" s="9" t="str">
        <f aca="false" t="array" ref="L27:L27">INDEX(publications!$A$1:$A$1000, MATCH($B27, publications!$B$1:$B$1000, 0))</f>
        <v>Amaury</v>
      </c>
    </row>
    <row r="28" customFormat="false" ht="15" hidden="false" customHeight="false" outlineLevel="0" collapsed="false">
      <c r="A28" s="5" t="s">
        <v>2712</v>
      </c>
      <c r="B28" s="43" t="str">
        <f aca="false">VLOOKUP($A28,datasets!$A:$B,2,0)</f>
        <v>Tian et al. 2019, IGARSS 2019 - 2019 IEEE International Geoscience and Remote Sensing Symposium (3Q3MUWTB)</v>
      </c>
      <c r="C28" s="4" t="s">
        <v>2650</v>
      </c>
      <c r="D28" s="12" t="s">
        <v>2713</v>
      </c>
      <c r="E28" s="42"/>
      <c r="F28" s="4" t="s">
        <v>320</v>
      </c>
      <c r="G28" s="4" t="s">
        <v>320</v>
      </c>
      <c r="H28" s="4" t="s">
        <v>320</v>
      </c>
      <c r="I28" s="4" t="s">
        <v>2714</v>
      </c>
      <c r="J28" s="4" t="s">
        <v>2715</v>
      </c>
      <c r="K28" s="5"/>
      <c r="L28" s="9" t="str">
        <f aca="false" t="array" ref="L28:L28">INDEX(publications!$A$1:$A$1000, MATCH($B28, publications!$B$1:$B$1000, 0))</f>
        <v>Amaury</v>
      </c>
    </row>
    <row r="29" customFormat="false" ht="15" hidden="false" customHeight="false" outlineLevel="0" collapsed="false">
      <c r="A29" s="5" t="s">
        <v>2716</v>
      </c>
      <c r="B29" s="43" t="str">
        <f aca="false">VLOOKUP($A29,datasets!$A:$B,2,0)</f>
        <v>Zhou et al. 2018, Remote Sensing of Environment (ZZ5TKXNF)</v>
      </c>
      <c r="C29" s="4" t="s">
        <v>2650</v>
      </c>
      <c r="D29" s="12" t="s">
        <v>2717</v>
      </c>
      <c r="E29" s="42" t="n">
        <v>2013</v>
      </c>
      <c r="F29" s="4" t="s">
        <v>320</v>
      </c>
      <c r="G29" s="4" t="s">
        <v>320</v>
      </c>
      <c r="H29" s="4" t="s">
        <v>320</v>
      </c>
      <c r="I29" s="4" t="s">
        <v>2718</v>
      </c>
      <c r="J29" s="4" t="s">
        <v>2697</v>
      </c>
      <c r="K29" s="5"/>
      <c r="L29" s="9" t="str">
        <f aca="false" t="array" ref="L29:L29">INDEX(publications!$A$1:$A$1000, MATCH($B29, publications!$B$1:$B$1000, 0))</f>
        <v>Amaury</v>
      </c>
    </row>
    <row r="30" customFormat="false" ht="15" hidden="false" customHeight="false" outlineLevel="0" collapsed="false">
      <c r="A30" s="5" t="s">
        <v>2719</v>
      </c>
      <c r="B30" s="43" t="str">
        <f aca="false">VLOOKUP($A30,datasets!$A:$B,2,0)</f>
        <v>Betz et al. 2019, Zeitschrift für Geomorphologie (C97XPXE6)</v>
      </c>
      <c r="C30" s="4" t="s">
        <v>2702</v>
      </c>
      <c r="D30" s="12" t="s">
        <v>2682</v>
      </c>
      <c r="E30" s="42" t="s">
        <v>2720</v>
      </c>
      <c r="F30" s="4" t="s">
        <v>320</v>
      </c>
      <c r="G30" s="5"/>
      <c r="H30" s="5"/>
      <c r="K30" s="5"/>
      <c r="L30" s="9" t="str">
        <f aca="false" t="array" ref="L30:L30">INDEX(publications!$A$1:$A$1000, MATCH($B30, publications!$B$1:$B$1000, 0))</f>
        <v>Anette</v>
      </c>
    </row>
    <row r="31" customFormat="false" ht="15" hidden="false" customHeight="false" outlineLevel="0" collapsed="false">
      <c r="A31" s="5" t="s">
        <v>2721</v>
      </c>
      <c r="B31" s="43" t="str">
        <f aca="false">VLOOKUP($A31,datasets!$A:$B,2,0)</f>
        <v>Bolles and Forman 2018, Frontiers in Earth Science (PBSVU4ID)</v>
      </c>
      <c r="C31" s="4" t="s">
        <v>2722</v>
      </c>
      <c r="D31" s="12" t="s">
        <v>2723</v>
      </c>
      <c r="E31" s="42"/>
      <c r="F31" s="4" t="s">
        <v>320</v>
      </c>
      <c r="G31" s="4" t="s">
        <v>320</v>
      </c>
      <c r="H31" s="4" t="s">
        <v>320</v>
      </c>
      <c r="I31" s="4" t="s">
        <v>2724</v>
      </c>
      <c r="J31" s="4" t="s">
        <v>2725</v>
      </c>
      <c r="K31" s="5"/>
      <c r="L31" s="9" t="str">
        <f aca="false" t="array" ref="L31:L31">INDEX(publications!$A$1:$A$1000, MATCH($B31, publications!$B$1:$B$1000, 0))</f>
        <v>Anette</v>
      </c>
    </row>
    <row r="32" customFormat="false" ht="15" hidden="false" customHeight="false" outlineLevel="0" collapsed="false">
      <c r="A32" s="4" t="s">
        <v>2726</v>
      </c>
      <c r="B32" s="43" t="str">
        <f aca="false">VLOOKUP($A32,datasets!$A:$B,2,0)</f>
        <v>Bolles and Forman 2018, Frontiers in Earth Science (PBSVU4ID)</v>
      </c>
      <c r="C32" s="4" t="s">
        <v>2722</v>
      </c>
      <c r="D32" s="12" t="s">
        <v>2723</v>
      </c>
      <c r="E32" s="42"/>
      <c r="F32" s="4" t="s">
        <v>320</v>
      </c>
      <c r="G32" s="4" t="s">
        <v>320</v>
      </c>
      <c r="H32" s="4" t="s">
        <v>320</v>
      </c>
      <c r="I32" s="4" t="s">
        <v>2724</v>
      </c>
      <c r="J32" s="4" t="s">
        <v>2725</v>
      </c>
      <c r="K32" s="5"/>
      <c r="L32" s="9" t="str">
        <f aca="false" t="array" ref="L32:L32">INDEX(publications!$A$1:$A$1000, MATCH($B32, publications!$B$1:$B$1000, 0))</f>
        <v>Anette</v>
      </c>
    </row>
    <row r="33" customFormat="false" ht="15" hidden="false" customHeight="false" outlineLevel="0" collapsed="false">
      <c r="A33" s="5" t="s">
        <v>2727</v>
      </c>
      <c r="B33" s="43" t="str">
        <f aca="false">VLOOKUP($A33,datasets!$A:$B,2,0)</f>
        <v>Bolles and Forman 2018, Frontiers in Earth Science (PBSVU4ID)</v>
      </c>
      <c r="C33" s="4" t="s">
        <v>2722</v>
      </c>
      <c r="D33" s="12" t="s">
        <v>2723</v>
      </c>
      <c r="E33" s="42"/>
      <c r="F33" s="4" t="s">
        <v>320</v>
      </c>
      <c r="G33" s="4" t="s">
        <v>320</v>
      </c>
      <c r="H33" s="4" t="s">
        <v>320</v>
      </c>
      <c r="I33" s="4" t="s">
        <v>2724</v>
      </c>
      <c r="J33" s="4" t="s">
        <v>2725</v>
      </c>
      <c r="K33" s="5"/>
      <c r="L33" s="9" t="str">
        <f aca="false" t="array" ref="L33:L33">INDEX(publications!$A$1:$A$1000, MATCH($B33, publications!$B$1:$B$1000, 0))</f>
        <v>Anette</v>
      </c>
    </row>
    <row r="34" customFormat="false" ht="15" hidden="false" customHeight="false" outlineLevel="0" collapsed="false">
      <c r="A34" s="4" t="s">
        <v>2728</v>
      </c>
      <c r="B34" s="43" t="str">
        <f aca="false">VLOOKUP($A34,datasets!$A:$B,2,0)</f>
        <v>Bolles and Forman 2018, Frontiers in Earth Science (PBSVU4ID)</v>
      </c>
      <c r="C34" s="4" t="s">
        <v>2722</v>
      </c>
      <c r="D34" s="12" t="s">
        <v>2723</v>
      </c>
      <c r="E34" s="42"/>
      <c r="F34" s="4" t="s">
        <v>320</v>
      </c>
      <c r="G34" s="4" t="s">
        <v>320</v>
      </c>
      <c r="H34" s="4" t="s">
        <v>320</v>
      </c>
      <c r="I34" s="4" t="s">
        <v>2724</v>
      </c>
      <c r="J34" s="4" t="s">
        <v>2725</v>
      </c>
      <c r="K34" s="5"/>
      <c r="L34" s="9" t="str">
        <f aca="false" t="array" ref="L34:L34">INDEX(publications!$A$1:$A$1000, MATCH($B34, publications!$B$1:$B$1000, 0))</f>
        <v>Anette</v>
      </c>
    </row>
    <row r="35" customFormat="false" ht="15" hidden="false" customHeight="false" outlineLevel="0" collapsed="false">
      <c r="A35" s="5" t="s">
        <v>2729</v>
      </c>
      <c r="B35" s="43" t="str">
        <f aca="false">VLOOKUP($A35,datasets!$A:$B,2,0)</f>
        <v>Bolles and Forman 2018, Frontiers in Earth Science (PBSVU4ID)</v>
      </c>
      <c r="C35" s="4" t="s">
        <v>2722</v>
      </c>
      <c r="D35" s="12" t="s">
        <v>2723</v>
      </c>
      <c r="E35" s="42"/>
      <c r="F35" s="4" t="s">
        <v>320</v>
      </c>
      <c r="G35" s="4" t="s">
        <v>320</v>
      </c>
      <c r="H35" s="4" t="s">
        <v>320</v>
      </c>
      <c r="I35" s="4" t="s">
        <v>2724</v>
      </c>
      <c r="J35" s="4" t="s">
        <v>2725</v>
      </c>
      <c r="K35" s="5"/>
      <c r="L35" s="9" t="str">
        <f aca="false" t="array" ref="L35:L35">INDEX(publications!$A$1:$A$1000, MATCH($B35, publications!$B$1:$B$1000, 0))</f>
        <v>Anette</v>
      </c>
    </row>
    <row r="36" customFormat="false" ht="15" hidden="false" customHeight="false" outlineLevel="0" collapsed="false">
      <c r="A36" s="4" t="s">
        <v>2730</v>
      </c>
      <c r="B36" s="43" t="str">
        <f aca="false">VLOOKUP($A36,datasets!$A:$B,2,0)</f>
        <v>Bolles and Forman 2018, Frontiers in Earth Science (PBSVU4ID)</v>
      </c>
      <c r="C36" s="4" t="s">
        <v>2722</v>
      </c>
      <c r="D36" s="12" t="s">
        <v>2723</v>
      </c>
      <c r="E36" s="42"/>
      <c r="F36" s="4" t="s">
        <v>320</v>
      </c>
      <c r="G36" s="4" t="s">
        <v>320</v>
      </c>
      <c r="H36" s="4" t="s">
        <v>320</v>
      </c>
      <c r="I36" s="4" t="s">
        <v>2724</v>
      </c>
      <c r="J36" s="4" t="s">
        <v>2725</v>
      </c>
      <c r="K36" s="5"/>
      <c r="L36" s="9" t="str">
        <f aca="false" t="array" ref="L36:L36">INDEX(publications!$A$1:$A$1000, MATCH($B36, publications!$B$1:$B$1000, 0))</f>
        <v>Anette</v>
      </c>
    </row>
    <row r="37" customFormat="false" ht="15" hidden="false" customHeight="false" outlineLevel="0" collapsed="false">
      <c r="A37" s="5" t="s">
        <v>2731</v>
      </c>
      <c r="B37" s="43" t="str">
        <f aca="false">VLOOKUP($A37,datasets!$A:$B,2,0)</f>
        <v>Feurer and Vinatier 2018, ISPRS Journal of Photogrammetry and Remote Sensing (4IQDTMM4)</v>
      </c>
      <c r="C37" s="4" t="s">
        <v>2732</v>
      </c>
      <c r="D37" s="12" t="s">
        <v>2682</v>
      </c>
      <c r="E37" s="42" t="s">
        <v>2733</v>
      </c>
      <c r="F37" s="4" t="s">
        <v>320</v>
      </c>
      <c r="G37" s="4" t="s">
        <v>320</v>
      </c>
      <c r="H37" s="4" t="s">
        <v>320</v>
      </c>
      <c r="I37" s="4" t="s">
        <v>2734</v>
      </c>
      <c r="J37" s="4" t="s">
        <v>2735</v>
      </c>
      <c r="K37" s="5"/>
      <c r="L37" s="9" t="str">
        <f aca="false" t="array" ref="L37:L37">INDEX(publications!$A$1:$A$1000, MATCH($B37, publications!$B$1:$B$1000, 0))</f>
        <v>Anette</v>
      </c>
    </row>
    <row r="38" customFormat="false" ht="15" hidden="false" customHeight="false" outlineLevel="0" collapsed="false">
      <c r="A38" s="4" t="s">
        <v>2736</v>
      </c>
      <c r="B38" s="43" t="str">
        <f aca="false">VLOOKUP($A38,datasets!$A:$B,2,0)</f>
        <v>Feurer and Vinatier 2018, ISPRS Journal of Photogrammetry and Remote Sensing (4IQDTMM4)</v>
      </c>
      <c r="C38" s="4" t="s">
        <v>2732</v>
      </c>
      <c r="D38" s="12" t="s">
        <v>2682</v>
      </c>
      <c r="E38" s="42" t="s">
        <v>2733</v>
      </c>
      <c r="F38" s="4" t="s">
        <v>320</v>
      </c>
      <c r="G38" s="4" t="s">
        <v>320</v>
      </c>
      <c r="H38" s="4" t="s">
        <v>320</v>
      </c>
      <c r="I38" s="4" t="s">
        <v>2734</v>
      </c>
      <c r="J38" s="4" t="s">
        <v>2735</v>
      </c>
      <c r="K38" s="5"/>
      <c r="L38" s="9" t="str">
        <f aca="false" t="array" ref="L38:L38">INDEX(publications!$A$1:$A$1000, MATCH($B38, publications!$B$1:$B$1000, 0))</f>
        <v>Anette</v>
      </c>
    </row>
    <row r="39" customFormat="false" ht="15" hidden="false" customHeight="false" outlineLevel="0" collapsed="false">
      <c r="A39" s="5" t="s">
        <v>2737</v>
      </c>
      <c r="B39" s="43" t="str">
        <f aca="false">VLOOKUP($A39,datasets!$A:$B,2,0)</f>
        <v>Feurer and Vinatier 2018, ISPRS Journal of Photogrammetry and Remote Sensing (4IQDTMM4)</v>
      </c>
      <c r="C39" s="4" t="s">
        <v>2732</v>
      </c>
      <c r="D39" s="12" t="s">
        <v>2682</v>
      </c>
      <c r="E39" s="42" t="s">
        <v>2733</v>
      </c>
      <c r="F39" s="4" t="s">
        <v>320</v>
      </c>
      <c r="G39" s="4" t="s">
        <v>320</v>
      </c>
      <c r="H39" s="4" t="s">
        <v>320</v>
      </c>
      <c r="I39" s="4" t="s">
        <v>2734</v>
      </c>
      <c r="J39" s="4" t="s">
        <v>2735</v>
      </c>
      <c r="K39" s="5"/>
      <c r="L39" s="9" t="str">
        <f aca="false" t="array" ref="L39:L39">INDEX(publications!$A$1:$A$1000, MATCH($B39, publications!$B$1:$B$1000, 0))</f>
        <v>Anette</v>
      </c>
    </row>
    <row r="40" customFormat="false" ht="15" hidden="false" customHeight="false" outlineLevel="0" collapsed="false">
      <c r="A40" s="4" t="s">
        <v>2738</v>
      </c>
      <c r="B40" s="43" t="str">
        <f aca="false">VLOOKUP($A40,datasets!$A:$B,2,0)</f>
        <v>Feurer and Vinatier 2018, ISPRS Journal of Photogrammetry and Remote Sensing (4IQDTMM4)</v>
      </c>
      <c r="C40" s="4" t="s">
        <v>2732</v>
      </c>
      <c r="D40" s="12" t="s">
        <v>2682</v>
      </c>
      <c r="E40" s="42" t="s">
        <v>2733</v>
      </c>
      <c r="F40" s="4" t="s">
        <v>320</v>
      </c>
      <c r="G40" s="4" t="s">
        <v>320</v>
      </c>
      <c r="H40" s="4" t="s">
        <v>320</v>
      </c>
      <c r="I40" s="4" t="s">
        <v>2734</v>
      </c>
      <c r="J40" s="4" t="s">
        <v>2735</v>
      </c>
      <c r="K40" s="5"/>
      <c r="L40" s="9" t="str">
        <f aca="false" t="array" ref="L40:L40">INDEX(publications!$A$1:$A$1000, MATCH($B40, publications!$B$1:$B$1000, 0))</f>
        <v>Anette</v>
      </c>
    </row>
    <row r="41" customFormat="false" ht="15" hidden="false" customHeight="false" outlineLevel="0" collapsed="false">
      <c r="A41" s="5" t="s">
        <v>2739</v>
      </c>
      <c r="B41" s="43" t="str">
        <f aca="false">VLOOKUP($A41,datasets!$A:$B,2,0)</f>
        <v>Fieber et al. 2017, ISPRS - International Archives of the Photogrammetry, Remote Sensing and Spatial Information Sciences (D28F7QAG)</v>
      </c>
      <c r="C41" s="4" t="s">
        <v>2681</v>
      </c>
      <c r="D41" s="12" t="s">
        <v>2740</v>
      </c>
      <c r="E41" s="42" t="s">
        <v>2741</v>
      </c>
      <c r="F41" s="4" t="s">
        <v>320</v>
      </c>
      <c r="G41" s="4" t="s">
        <v>2215</v>
      </c>
      <c r="H41" s="4" t="s">
        <v>2215</v>
      </c>
      <c r="K41" s="5"/>
      <c r="L41" s="9" t="str">
        <f aca="false" t="array" ref="L41:L41">INDEX(publications!$A$1:$A$1000, MATCH($B41, publications!$B$1:$B$1000, 0))</f>
        <v>Anette</v>
      </c>
    </row>
    <row r="42" customFormat="false" ht="15" hidden="false" customHeight="false" outlineLevel="0" collapsed="false">
      <c r="A42" s="5" t="s">
        <v>2742</v>
      </c>
      <c r="B42" s="43" t="str">
        <f aca="false">VLOOKUP($A42,datasets!$A:$B,2,0)</f>
        <v>Fieber et al. 2017, ISPRS - International Archives of the Photogrammetry, Remote Sensing and Spatial Information Sciences (D28F7QAG)</v>
      </c>
      <c r="C42" s="4" t="s">
        <v>2681</v>
      </c>
      <c r="D42" s="12" t="s">
        <v>2740</v>
      </c>
      <c r="E42" s="42" t="s">
        <v>2741</v>
      </c>
      <c r="F42" s="4" t="s">
        <v>320</v>
      </c>
      <c r="G42" s="4" t="s">
        <v>2215</v>
      </c>
      <c r="H42" s="4" t="s">
        <v>2215</v>
      </c>
      <c r="K42" s="5"/>
      <c r="L42" s="9" t="str">
        <f aca="false" t="array" ref="L42:L42">INDEX(publications!$A$1:$A$1000, MATCH($B42, publications!$B$1:$B$1000, 0))</f>
        <v>Anette</v>
      </c>
    </row>
    <row r="43" customFormat="false" ht="15" hidden="false" customHeight="false" outlineLevel="0" collapsed="false">
      <c r="A43" s="5" t="s">
        <v>2743</v>
      </c>
      <c r="B43" s="43" t="str">
        <f aca="false">VLOOKUP($A43,datasets!$A:$B,2,0)</f>
        <v>Gomez 2012, arXiv (87CUAK8B)</v>
      </c>
      <c r="C43" s="4" t="s">
        <v>2702</v>
      </c>
      <c r="D43" s="12" t="s">
        <v>2682</v>
      </c>
      <c r="E43" s="42" t="s">
        <v>2733</v>
      </c>
      <c r="F43" s="4" t="s">
        <v>2215</v>
      </c>
      <c r="G43" s="4" t="s">
        <v>2215</v>
      </c>
      <c r="H43" s="4" t="s">
        <v>2215</v>
      </c>
      <c r="K43" s="5"/>
      <c r="L43" s="9" t="str">
        <f aca="false" t="array" ref="L43:L43">INDEX(publications!$A$1:$A$1000, MATCH($B43, publications!$B$1:$B$1000, 0))</f>
        <v>Anette</v>
      </c>
    </row>
    <row r="44" customFormat="false" ht="15" hidden="false" customHeight="false" outlineLevel="0" collapsed="false">
      <c r="A44" s="4" t="s">
        <v>2744</v>
      </c>
      <c r="B44" s="43" t="str">
        <f aca="false">VLOOKUP($A44,datasets!$A:$B,2,0)</f>
        <v>Gomez 2012, arXiv (87CUAK8B)</v>
      </c>
      <c r="C44" s="4" t="s">
        <v>2702</v>
      </c>
      <c r="D44" s="12" t="s">
        <v>2682</v>
      </c>
      <c r="E44" s="42" t="s">
        <v>2733</v>
      </c>
      <c r="F44" s="4" t="s">
        <v>2215</v>
      </c>
      <c r="G44" s="4" t="s">
        <v>2215</v>
      </c>
      <c r="H44" s="4" t="s">
        <v>2215</v>
      </c>
      <c r="K44" s="5"/>
      <c r="L44" s="9" t="str">
        <f aca="false" t="array" ref="L44:L44">INDEX(publications!$A$1:$A$1000, MATCH($B44, publications!$B$1:$B$1000, 0))</f>
        <v>Anette</v>
      </c>
    </row>
    <row r="45" customFormat="false" ht="15" hidden="false" customHeight="false" outlineLevel="0" collapsed="false">
      <c r="A45" s="4" t="s">
        <v>2745</v>
      </c>
      <c r="B45" s="43" t="str">
        <f aca="false">VLOOKUP($A45,datasets!$A:$B,2,0)</f>
        <v>Gomez 2012, arXiv (87CUAK8B)</v>
      </c>
      <c r="C45" s="4" t="s">
        <v>2702</v>
      </c>
      <c r="D45" s="12" t="s">
        <v>2682</v>
      </c>
      <c r="E45" s="42" t="s">
        <v>2733</v>
      </c>
      <c r="F45" s="4" t="s">
        <v>2215</v>
      </c>
      <c r="G45" s="4" t="s">
        <v>2215</v>
      </c>
      <c r="H45" s="4" t="s">
        <v>2215</v>
      </c>
      <c r="K45" s="5"/>
      <c r="L45" s="9" t="str">
        <f aca="false" t="array" ref="L45:L45">INDEX(publications!$A$1:$A$1000, MATCH($B45, publications!$B$1:$B$1000, 0))</f>
        <v>Anette</v>
      </c>
    </row>
    <row r="46" customFormat="false" ht="15" hidden="false" customHeight="false" outlineLevel="0" collapsed="false">
      <c r="A46" s="5" t="s">
        <v>2746</v>
      </c>
      <c r="B46" s="43" t="str">
        <f aca="false">VLOOKUP($A46,datasets!$A:$B,2,0)</f>
        <v>Kulha et al. 2018, Forests (FFRWPF9M)</v>
      </c>
      <c r="C46" s="4" t="s">
        <v>2650</v>
      </c>
      <c r="D46" s="12" t="s">
        <v>2747</v>
      </c>
      <c r="E46" s="42" t="s">
        <v>2208</v>
      </c>
      <c r="F46" s="4" t="s">
        <v>320</v>
      </c>
      <c r="G46" s="4" t="s">
        <v>320</v>
      </c>
      <c r="H46" s="4" t="s">
        <v>2215</v>
      </c>
      <c r="J46" s="4" t="s">
        <v>2748</v>
      </c>
      <c r="K46" s="5"/>
      <c r="L46" s="9" t="str">
        <f aca="false" t="array" ref="L46:L46">INDEX(publications!$A$1:$A$1000, MATCH($B46, publications!$B$1:$B$1000, 0))</f>
        <v>Anette</v>
      </c>
    </row>
    <row r="47" customFormat="false" ht="15" hidden="false" customHeight="false" outlineLevel="0" collapsed="false">
      <c r="A47" s="4" t="s">
        <v>2749</v>
      </c>
      <c r="B47" s="43" t="str">
        <f aca="false">VLOOKUP($A47,datasets!$A:$B,2,0)</f>
        <v>Kulha et al. 2018, Forests (FFRWPF9M)</v>
      </c>
      <c r="C47" s="4" t="s">
        <v>2650</v>
      </c>
      <c r="D47" s="12" t="s">
        <v>2747</v>
      </c>
      <c r="E47" s="42" t="s">
        <v>2208</v>
      </c>
      <c r="F47" s="4" t="s">
        <v>320</v>
      </c>
      <c r="G47" s="4" t="s">
        <v>320</v>
      </c>
      <c r="H47" s="4" t="s">
        <v>2215</v>
      </c>
      <c r="J47" s="4" t="s">
        <v>2748</v>
      </c>
      <c r="K47" s="5"/>
      <c r="L47" s="9" t="str">
        <f aca="false" t="array" ref="L47:L47">INDEX(publications!$A$1:$A$1000, MATCH($B47, publications!$B$1:$B$1000, 0))</f>
        <v>Anette</v>
      </c>
    </row>
    <row r="48" customFormat="false" ht="15" hidden="false" customHeight="false" outlineLevel="0" collapsed="false">
      <c r="A48" s="5" t="s">
        <v>2750</v>
      </c>
      <c r="B48" s="43" t="str">
        <f aca="false">VLOOKUP($A48,datasets!$A:$B,2,0)</f>
        <v>Kulha et al. 2018, Forests (FFRWPF9M)</v>
      </c>
      <c r="C48" s="4" t="s">
        <v>2650</v>
      </c>
      <c r="D48" s="12" t="s">
        <v>2747</v>
      </c>
      <c r="E48" s="42" t="s">
        <v>2208</v>
      </c>
      <c r="F48" s="4" t="s">
        <v>320</v>
      </c>
      <c r="G48" s="4" t="s">
        <v>320</v>
      </c>
      <c r="H48" s="4" t="s">
        <v>2215</v>
      </c>
      <c r="J48" s="4" t="s">
        <v>2748</v>
      </c>
      <c r="K48" s="5"/>
      <c r="L48" s="9" t="str">
        <f aca="false" t="array" ref="L48:L48">INDEX(publications!$A$1:$A$1000, MATCH($B48, publications!$B$1:$B$1000, 0))</f>
        <v>Anette</v>
      </c>
    </row>
    <row r="49" customFormat="false" ht="15" hidden="false" customHeight="false" outlineLevel="0" collapsed="false">
      <c r="A49" s="4" t="s">
        <v>2751</v>
      </c>
      <c r="B49" s="43" t="str">
        <f aca="false">VLOOKUP($A49,datasets!$A:$B,2,0)</f>
        <v>Kulha et al. 2018, Forests (FFRWPF9M)</v>
      </c>
      <c r="C49" s="4" t="s">
        <v>2650</v>
      </c>
      <c r="D49" s="12" t="s">
        <v>2747</v>
      </c>
      <c r="E49" s="42" t="s">
        <v>2208</v>
      </c>
      <c r="F49" s="4" t="s">
        <v>320</v>
      </c>
      <c r="G49" s="4" t="s">
        <v>320</v>
      </c>
      <c r="H49" s="4" t="s">
        <v>2215</v>
      </c>
      <c r="J49" s="4" t="s">
        <v>2748</v>
      </c>
      <c r="K49" s="5"/>
      <c r="L49" s="9" t="str">
        <f aca="false" t="array" ref="L49:L49">INDEX(publications!$A$1:$A$1000, MATCH($B49, publications!$B$1:$B$1000, 0))</f>
        <v>Anette</v>
      </c>
    </row>
    <row r="50" customFormat="false" ht="15" hidden="false" customHeight="false" outlineLevel="0" collapsed="false">
      <c r="A50" s="5" t="s">
        <v>2752</v>
      </c>
      <c r="B50" s="43" t="str">
        <f aca="false">VLOOKUP($A50,datasets!$A:$B,2,0)</f>
        <v>Kulha et al. 2018, Forests (FFRWPF9M)</v>
      </c>
      <c r="C50" s="4" t="s">
        <v>2650</v>
      </c>
      <c r="D50" s="12" t="s">
        <v>2747</v>
      </c>
      <c r="E50" s="42" t="s">
        <v>2208</v>
      </c>
      <c r="F50" s="4" t="s">
        <v>320</v>
      </c>
      <c r="G50" s="4" t="s">
        <v>320</v>
      </c>
      <c r="H50" s="4" t="s">
        <v>2215</v>
      </c>
      <c r="J50" s="4" t="s">
        <v>2748</v>
      </c>
      <c r="K50" s="5"/>
      <c r="L50" s="9" t="str">
        <f aca="false" t="array" ref="L50:L50">INDEX(publications!$A$1:$A$1000, MATCH($B50, publications!$B$1:$B$1000, 0))</f>
        <v>Anette</v>
      </c>
    </row>
    <row r="51" customFormat="false" ht="15" hidden="false" customHeight="false" outlineLevel="0" collapsed="false">
      <c r="A51" s="4" t="s">
        <v>2753</v>
      </c>
      <c r="B51" s="43" t="str">
        <f aca="false">VLOOKUP($A51,datasets!$A:$B,2,0)</f>
        <v>Kulha et al. 2018, Forests (FFRWPF9M)</v>
      </c>
      <c r="C51" s="4" t="s">
        <v>2650</v>
      </c>
      <c r="D51" s="12" t="s">
        <v>2747</v>
      </c>
      <c r="E51" s="42" t="s">
        <v>2208</v>
      </c>
      <c r="F51" s="4" t="s">
        <v>320</v>
      </c>
      <c r="G51" s="4" t="s">
        <v>320</v>
      </c>
      <c r="H51" s="4" t="s">
        <v>2215</v>
      </c>
      <c r="J51" s="4" t="s">
        <v>2748</v>
      </c>
      <c r="K51" s="5"/>
      <c r="L51" s="9" t="str">
        <f aca="false" t="array" ref="L51:L51">INDEX(publications!$A$1:$A$1000, MATCH($B51, publications!$B$1:$B$1000, 0))</f>
        <v>Anette</v>
      </c>
    </row>
    <row r="52" customFormat="false" ht="15" hidden="false" customHeight="false" outlineLevel="0" collapsed="false">
      <c r="A52" s="5" t="s">
        <v>2754</v>
      </c>
      <c r="B52" s="43" t="str">
        <f aca="false">VLOOKUP($A52,datasets!$A:$B,2,0)</f>
        <v>Kulha et al. 2018, Forests (FFRWPF9M)</v>
      </c>
      <c r="C52" s="4" t="s">
        <v>2650</v>
      </c>
      <c r="D52" s="12" t="s">
        <v>2747</v>
      </c>
      <c r="E52" s="42" t="s">
        <v>2208</v>
      </c>
      <c r="F52" s="4" t="s">
        <v>320</v>
      </c>
      <c r="G52" s="4" t="s">
        <v>320</v>
      </c>
      <c r="H52" s="4" t="s">
        <v>2215</v>
      </c>
      <c r="J52" s="4" t="s">
        <v>2748</v>
      </c>
      <c r="K52" s="5"/>
      <c r="L52" s="9" t="str">
        <f aca="false" t="array" ref="L52:L52">INDEX(publications!$A$1:$A$1000, MATCH($B52, publications!$B$1:$B$1000, 0))</f>
        <v>Anette</v>
      </c>
    </row>
    <row r="53" customFormat="false" ht="15" hidden="false" customHeight="false" outlineLevel="0" collapsed="false">
      <c r="A53" s="4" t="s">
        <v>2755</v>
      </c>
      <c r="B53" s="43" t="str">
        <f aca="false">VLOOKUP($A53,datasets!$A:$B,2,0)</f>
        <v>Kulha et al. 2018, Forests (FFRWPF9M)</v>
      </c>
      <c r="C53" s="4" t="s">
        <v>2650</v>
      </c>
      <c r="D53" s="12" t="s">
        <v>2747</v>
      </c>
      <c r="E53" s="42" t="s">
        <v>2208</v>
      </c>
      <c r="F53" s="4" t="s">
        <v>320</v>
      </c>
      <c r="G53" s="4" t="s">
        <v>320</v>
      </c>
      <c r="H53" s="4" t="s">
        <v>2215</v>
      </c>
      <c r="J53" s="4" t="s">
        <v>2748</v>
      </c>
      <c r="K53" s="5"/>
      <c r="L53" s="9" t="str">
        <f aca="false" t="array" ref="L53:L53">INDEX(publications!$A$1:$A$1000, MATCH($B53, publications!$B$1:$B$1000, 0))</f>
        <v>Anette</v>
      </c>
    </row>
    <row r="54" customFormat="false" ht="15" hidden="false" customHeight="false" outlineLevel="0" collapsed="false">
      <c r="A54" s="5" t="s">
        <v>2756</v>
      </c>
      <c r="B54" s="43" t="str">
        <f aca="false">VLOOKUP($A54,datasets!$A:$B,2,0)</f>
        <v>Kulha et al. 2018, Forests (FFRWPF9M)</v>
      </c>
      <c r="C54" s="4" t="s">
        <v>2650</v>
      </c>
      <c r="D54" s="12" t="s">
        <v>2747</v>
      </c>
      <c r="E54" s="42" t="s">
        <v>2208</v>
      </c>
      <c r="F54" s="4" t="s">
        <v>320</v>
      </c>
      <c r="G54" s="4" t="s">
        <v>320</v>
      </c>
      <c r="H54" s="4" t="s">
        <v>2215</v>
      </c>
      <c r="J54" s="4" t="s">
        <v>2748</v>
      </c>
      <c r="K54" s="5"/>
      <c r="L54" s="9" t="str">
        <f aca="false" t="array" ref="L54:L54">INDEX(publications!$A$1:$A$1000, MATCH($B54, publications!$B$1:$B$1000, 0))</f>
        <v>Anette</v>
      </c>
    </row>
    <row r="55" customFormat="false" ht="15" hidden="false" customHeight="false" outlineLevel="0" collapsed="false">
      <c r="A55" s="4" t="s">
        <v>2757</v>
      </c>
      <c r="B55" s="43" t="str">
        <f aca="false">VLOOKUP($A55,datasets!$A:$B,2,0)</f>
        <v>Kulha et al. 2018, Forests (FFRWPF9M)</v>
      </c>
      <c r="C55" s="4" t="s">
        <v>2650</v>
      </c>
      <c r="D55" s="12" t="s">
        <v>2747</v>
      </c>
      <c r="E55" s="42" t="s">
        <v>2208</v>
      </c>
      <c r="F55" s="4" t="s">
        <v>320</v>
      </c>
      <c r="G55" s="4" t="s">
        <v>320</v>
      </c>
      <c r="H55" s="4" t="s">
        <v>2215</v>
      </c>
      <c r="J55" s="4" t="s">
        <v>2748</v>
      </c>
      <c r="K55" s="5"/>
      <c r="L55" s="9" t="str">
        <f aca="false" t="array" ref="L55:L55">INDEX(publications!$A$1:$A$1000, MATCH($B55, publications!$B$1:$B$1000, 0))</f>
        <v>Anette</v>
      </c>
    </row>
    <row r="56" customFormat="false" ht="15" hidden="false" customHeight="false" outlineLevel="0" collapsed="false">
      <c r="A56" s="5" t="s">
        <v>2758</v>
      </c>
      <c r="B56" s="43" t="str">
        <f aca="false">VLOOKUP($A56,datasets!$A:$B,2,0)</f>
        <v>Micheletti et al. 2015, The Photogrammetric Record (D54J7ZC4)</v>
      </c>
      <c r="C56" s="4" t="s">
        <v>2650</v>
      </c>
      <c r="D56" s="12" t="s">
        <v>2759</v>
      </c>
      <c r="E56" s="42" t="n">
        <v>2010</v>
      </c>
      <c r="F56" s="4" t="s">
        <v>320</v>
      </c>
      <c r="G56" s="4" t="s">
        <v>320</v>
      </c>
      <c r="H56" s="4" t="s">
        <v>338</v>
      </c>
      <c r="K56" s="5"/>
      <c r="L56" s="9" t="str">
        <f aca="false" t="array" ref="L56:L56">INDEX(publications!$A$1:$A$1000, MATCH($B56, publications!$B$1:$B$1000, 0))</f>
        <v>Anette</v>
      </c>
    </row>
    <row r="57" customFormat="false" ht="15" hidden="false" customHeight="false" outlineLevel="0" collapsed="false">
      <c r="A57" s="4" t="s">
        <v>2760</v>
      </c>
      <c r="B57" s="43" t="str">
        <f aca="false">VLOOKUP($A57,datasets!$A:$B,2,0)</f>
        <v>Micheletti et al. 2015, The Photogrammetric Record (D54J7ZC4)</v>
      </c>
      <c r="C57" s="4" t="s">
        <v>2650</v>
      </c>
      <c r="D57" s="12" t="s">
        <v>2759</v>
      </c>
      <c r="E57" s="42" t="n">
        <v>2010</v>
      </c>
      <c r="F57" s="4" t="s">
        <v>320</v>
      </c>
      <c r="G57" s="4" t="s">
        <v>320</v>
      </c>
      <c r="H57" s="4" t="s">
        <v>338</v>
      </c>
      <c r="K57" s="5"/>
      <c r="L57" s="9" t="str">
        <f aca="false" t="array" ref="L57:L57">INDEX(publications!$A$1:$A$1000, MATCH($B57, publications!$B$1:$B$1000, 0))</f>
        <v>Anette</v>
      </c>
    </row>
    <row r="58" customFormat="false" ht="15" hidden="false" customHeight="false" outlineLevel="0" collapsed="false">
      <c r="A58" s="5" t="s">
        <v>2761</v>
      </c>
      <c r="B58" s="43" t="str">
        <f aca="false">VLOOKUP($A58,datasets!$A:$B,2,0)</f>
        <v>Micheletti et al. 2015, The Photogrammetric Record (D54J7ZC4)</v>
      </c>
      <c r="C58" s="4" t="s">
        <v>2650</v>
      </c>
      <c r="D58" s="12" t="s">
        <v>2759</v>
      </c>
      <c r="E58" s="42" t="n">
        <v>2010</v>
      </c>
      <c r="F58" s="4" t="s">
        <v>320</v>
      </c>
      <c r="G58" s="4" t="s">
        <v>320</v>
      </c>
      <c r="H58" s="4" t="s">
        <v>338</v>
      </c>
      <c r="K58" s="5"/>
      <c r="L58" s="9" t="str">
        <f aca="false" t="array" ref="L58:L58">INDEX(publications!$A$1:$A$1000, MATCH($B58, publications!$B$1:$B$1000, 0))</f>
        <v>Anette</v>
      </c>
    </row>
    <row r="59" customFormat="false" ht="15" hidden="false" customHeight="false" outlineLevel="0" collapsed="false">
      <c r="A59" s="4" t="s">
        <v>2762</v>
      </c>
      <c r="B59" s="43" t="str">
        <f aca="false">VLOOKUP($A59,datasets!$A:$B,2,0)</f>
        <v>Micheletti et al. 2015, The Photogrammetric Record (D54J7ZC4)</v>
      </c>
      <c r="C59" s="4" t="s">
        <v>2650</v>
      </c>
      <c r="D59" s="12" t="s">
        <v>2759</v>
      </c>
      <c r="E59" s="42" t="n">
        <v>2010</v>
      </c>
      <c r="F59" s="4" t="s">
        <v>320</v>
      </c>
      <c r="G59" s="4" t="s">
        <v>320</v>
      </c>
      <c r="H59" s="4" t="s">
        <v>338</v>
      </c>
      <c r="K59" s="5"/>
      <c r="L59" s="9" t="str">
        <f aca="false" t="array" ref="L59:L59">INDEX(publications!$A$1:$A$1000, MATCH($B59, publications!$B$1:$B$1000, 0))</f>
        <v>Anette</v>
      </c>
    </row>
    <row r="60" customFormat="false" ht="15" hidden="false" customHeight="false" outlineLevel="0" collapsed="false">
      <c r="A60" s="5" t="s">
        <v>2763</v>
      </c>
      <c r="B60" s="43" t="str">
        <f aca="false">VLOOKUP($A60,datasets!$A:$B,2,0)</f>
        <v>Micheletti et al. 2015, The Photogrammetric Record (D54J7ZC4)</v>
      </c>
      <c r="C60" s="4" t="s">
        <v>2650</v>
      </c>
      <c r="D60" s="12" t="s">
        <v>2759</v>
      </c>
      <c r="E60" s="42" t="n">
        <v>2010</v>
      </c>
      <c r="F60" s="4" t="s">
        <v>320</v>
      </c>
      <c r="G60" s="4" t="s">
        <v>320</v>
      </c>
      <c r="H60" s="4" t="s">
        <v>338</v>
      </c>
      <c r="K60" s="5"/>
      <c r="L60" s="9" t="str">
        <f aca="false" t="array" ref="L60:L60">INDEX(publications!$A$1:$A$1000, MATCH($B60, publications!$B$1:$B$1000, 0))</f>
        <v>Anette</v>
      </c>
    </row>
    <row r="61" customFormat="false" ht="15" hidden="false" customHeight="false" outlineLevel="0" collapsed="false">
      <c r="A61" s="4" t="s">
        <v>2764</v>
      </c>
      <c r="B61" s="43" t="str">
        <f aca="false">VLOOKUP($A61,datasets!$A:$B,2,0)</f>
        <v>Micheletti et al. 2015, The Photogrammetric Record (D54J7ZC4)</v>
      </c>
      <c r="C61" s="4" t="s">
        <v>2650</v>
      </c>
      <c r="D61" s="12" t="s">
        <v>2759</v>
      </c>
      <c r="E61" s="42" t="n">
        <v>2010</v>
      </c>
      <c r="F61" s="4" t="s">
        <v>320</v>
      </c>
      <c r="G61" s="4" t="s">
        <v>320</v>
      </c>
      <c r="H61" s="4" t="s">
        <v>338</v>
      </c>
      <c r="K61" s="5"/>
      <c r="L61" s="9" t="str">
        <f aca="false" t="array" ref="L61:L61">INDEX(publications!$A$1:$A$1000, MATCH($B61, publications!$B$1:$B$1000, 0))</f>
        <v>Anette</v>
      </c>
    </row>
    <row r="62" customFormat="false" ht="15.75" hidden="false" customHeight="true" outlineLevel="0" collapsed="false">
      <c r="A62" s="5" t="s">
        <v>2765</v>
      </c>
      <c r="B62" s="43" t="str">
        <f aca="false">VLOOKUP($A62,datasets!$A:$B,2,0)</f>
        <v>Micheletti et al. 2015, The Photogrammetric Record (D54J7ZC4)</v>
      </c>
      <c r="C62" s="4" t="s">
        <v>2650</v>
      </c>
      <c r="D62" s="12" t="s">
        <v>2759</v>
      </c>
      <c r="E62" s="42" t="n">
        <v>2010</v>
      </c>
      <c r="F62" s="4" t="s">
        <v>320</v>
      </c>
      <c r="G62" s="4" t="s">
        <v>320</v>
      </c>
      <c r="H62" s="4" t="s">
        <v>338</v>
      </c>
      <c r="K62" s="5"/>
      <c r="L62" s="9" t="str">
        <f aca="false" t="array" ref="L62:L62">INDEX(publications!$A$1:$A$1000, MATCH($B62, publications!$B$1:$B$1000, 0))</f>
        <v>Anette</v>
      </c>
    </row>
    <row r="63" customFormat="false" ht="15" hidden="false" customHeight="false" outlineLevel="0" collapsed="false">
      <c r="A63" s="4" t="s">
        <v>2766</v>
      </c>
      <c r="B63" s="43" t="str">
        <f aca="false">VLOOKUP($A63,datasets!$A:$B,2,0)</f>
        <v>Micheletti et al. 2015, The Photogrammetric Record (D54J7ZC4)</v>
      </c>
      <c r="C63" s="4" t="s">
        <v>2650</v>
      </c>
      <c r="D63" s="12" t="s">
        <v>2759</v>
      </c>
      <c r="E63" s="42" t="n">
        <v>2010</v>
      </c>
      <c r="F63" s="4" t="s">
        <v>320</v>
      </c>
      <c r="G63" s="4" t="s">
        <v>320</v>
      </c>
      <c r="H63" s="4" t="s">
        <v>338</v>
      </c>
      <c r="K63" s="5"/>
      <c r="L63" s="9" t="str">
        <f aca="false" t="array" ref="L63:L63">INDEX(publications!$A$1:$A$1000, MATCH($B63, publications!$B$1:$B$1000, 0))</f>
        <v>Anette</v>
      </c>
    </row>
    <row r="64" customFormat="false" ht="15" hidden="false" customHeight="false" outlineLevel="0" collapsed="false">
      <c r="A64" s="5" t="s">
        <v>2767</v>
      </c>
      <c r="B64" s="43" t="str">
        <f aca="false">VLOOKUP($A64,datasets!$A:$B,2,0)</f>
        <v>Midgley and Tonkin 2017, Geomorphology (4FQSHSBF)</v>
      </c>
      <c r="C64" s="4" t="s">
        <v>2702</v>
      </c>
      <c r="D64" s="12" t="s">
        <v>2682</v>
      </c>
      <c r="E64" s="42" t="s">
        <v>2768</v>
      </c>
      <c r="F64" s="4" t="s">
        <v>320</v>
      </c>
      <c r="G64" s="4" t="s">
        <v>338</v>
      </c>
      <c r="H64" s="4" t="s">
        <v>338</v>
      </c>
      <c r="I64" s="4" t="s">
        <v>2769</v>
      </c>
      <c r="J64" s="4" t="s">
        <v>2770</v>
      </c>
      <c r="K64" s="5"/>
      <c r="L64" s="9" t="str">
        <f aca="false" t="array" ref="L64:L64">INDEX(publications!$A$1:$A$1000, MATCH($B64, publications!$B$1:$B$1000, 0))</f>
        <v>Anette</v>
      </c>
    </row>
    <row r="65" customFormat="false" ht="15" hidden="false" customHeight="false" outlineLevel="0" collapsed="false">
      <c r="A65" s="5" t="s">
        <v>2771</v>
      </c>
      <c r="B65" s="43" t="str">
        <f aca="false">VLOOKUP($A65,datasets!$A:$B,2,0)</f>
        <v>Mölg and Bolch 2017, Remote Sensing (IFALXNZB)</v>
      </c>
      <c r="C65" s="4" t="s">
        <v>2650</v>
      </c>
      <c r="D65" s="12" t="s">
        <v>2772</v>
      </c>
      <c r="E65" s="42"/>
      <c r="F65" s="4" t="s">
        <v>320</v>
      </c>
      <c r="G65" s="4" t="s">
        <v>2215</v>
      </c>
      <c r="H65" s="4" t="s">
        <v>338</v>
      </c>
      <c r="J65" s="4" t="s">
        <v>2773</v>
      </c>
      <c r="K65" s="5"/>
      <c r="L65" s="9" t="str">
        <f aca="false" t="array" ref="L65:L65">INDEX(publications!$A$1:$A$1000, MATCH($B65, publications!$B$1:$B$1000, 0))</f>
        <v>Anette</v>
      </c>
    </row>
    <row r="66" customFormat="false" ht="15" hidden="false" customHeight="false" outlineLevel="0" collapsed="false">
      <c r="A66" s="4" t="s">
        <v>2774</v>
      </c>
      <c r="B66" s="43" t="str">
        <f aca="false">VLOOKUP($A66,datasets!$A:$B,2,0)</f>
        <v>Mölg and Bolch 2017, Remote Sensing (IFALXNZB)</v>
      </c>
      <c r="C66" s="4" t="s">
        <v>2650</v>
      </c>
      <c r="D66" s="12" t="s">
        <v>2772</v>
      </c>
      <c r="E66" s="42"/>
      <c r="F66" s="4" t="s">
        <v>320</v>
      </c>
      <c r="G66" s="4" t="s">
        <v>2215</v>
      </c>
      <c r="H66" s="4" t="s">
        <v>338</v>
      </c>
      <c r="J66" s="4" t="s">
        <v>2773</v>
      </c>
      <c r="K66" s="5"/>
      <c r="L66" s="9" t="str">
        <f aca="false" t="array" ref="L66:L66">INDEX(publications!$A$1:$A$1000, MATCH($B66, publications!$B$1:$B$1000, 0))</f>
        <v>Anette</v>
      </c>
    </row>
    <row r="67" customFormat="false" ht="15" hidden="false" customHeight="false" outlineLevel="0" collapsed="false">
      <c r="A67" s="5" t="s">
        <v>2775</v>
      </c>
      <c r="B67" s="43" t="str">
        <f aca="false">VLOOKUP($A67,datasets!$A:$B,2,0)</f>
        <v>Mölg and Bolch 2017, Remote Sensing (IFALXNZB)</v>
      </c>
      <c r="C67" s="4" t="s">
        <v>2650</v>
      </c>
      <c r="D67" s="12" t="s">
        <v>2772</v>
      </c>
      <c r="E67" s="42"/>
      <c r="F67" s="4" t="s">
        <v>320</v>
      </c>
      <c r="G67" s="4" t="s">
        <v>2215</v>
      </c>
      <c r="H67" s="4" t="s">
        <v>338</v>
      </c>
      <c r="J67" s="4" t="s">
        <v>2773</v>
      </c>
      <c r="K67" s="5"/>
      <c r="L67" s="9" t="str">
        <f aca="false" t="array" ref="L67:L67">INDEX(publications!$A$1:$A$1000, MATCH($B67, publications!$B$1:$B$1000, 0))</f>
        <v>Anette</v>
      </c>
    </row>
    <row r="68" customFormat="false" ht="15" hidden="false" customHeight="false" outlineLevel="0" collapsed="false">
      <c r="A68" s="4" t="s">
        <v>2776</v>
      </c>
      <c r="B68" s="43" t="str">
        <f aca="false">VLOOKUP($A68,datasets!$A:$B,2,0)</f>
        <v>Mölg and Bolch 2017, Remote Sensing (IFALXNZB)</v>
      </c>
      <c r="C68" s="4" t="s">
        <v>2650</v>
      </c>
      <c r="D68" s="12" t="s">
        <v>2772</v>
      </c>
      <c r="E68" s="42"/>
      <c r="F68" s="4" t="s">
        <v>320</v>
      </c>
      <c r="G68" s="4" t="s">
        <v>2215</v>
      </c>
      <c r="H68" s="4" t="s">
        <v>338</v>
      </c>
      <c r="J68" s="4" t="s">
        <v>2773</v>
      </c>
      <c r="K68" s="5"/>
      <c r="L68" s="9" t="str">
        <f aca="false" t="array" ref="L68:L68">INDEX(publications!$A$1:$A$1000, MATCH($B68, publications!$B$1:$B$1000, 0))</f>
        <v>Anette</v>
      </c>
    </row>
    <row r="69" customFormat="false" ht="15" hidden="false" customHeight="false" outlineLevel="0" collapsed="false">
      <c r="A69" s="5" t="s">
        <v>2777</v>
      </c>
      <c r="B69" s="43" t="str">
        <f aca="false">VLOOKUP($A69,datasets!$A:$B,2,0)</f>
        <v>Mölg and Bolch 2017, Remote Sensing (IFALXNZB)</v>
      </c>
      <c r="C69" s="4" t="s">
        <v>2650</v>
      </c>
      <c r="D69" s="12" t="s">
        <v>2772</v>
      </c>
      <c r="E69" s="42"/>
      <c r="F69" s="4" t="s">
        <v>320</v>
      </c>
      <c r="G69" s="4" t="s">
        <v>2215</v>
      </c>
      <c r="H69" s="4" t="s">
        <v>338</v>
      </c>
      <c r="J69" s="4" t="s">
        <v>2773</v>
      </c>
      <c r="K69" s="5"/>
      <c r="L69" s="9" t="str">
        <f aca="false" t="array" ref="L69:L69">INDEX(publications!$A$1:$A$1000, MATCH($B69, publications!$B$1:$B$1000, 0))</f>
        <v>Anette</v>
      </c>
    </row>
    <row r="70" customFormat="false" ht="15" hidden="false" customHeight="false" outlineLevel="0" collapsed="false">
      <c r="A70" s="4" t="s">
        <v>2778</v>
      </c>
      <c r="B70" s="43" t="str">
        <f aca="false">VLOOKUP($A70,datasets!$A:$B,2,0)</f>
        <v>Mölg and Bolch 2017, Remote Sensing (IFALXNZB)</v>
      </c>
      <c r="C70" s="4" t="s">
        <v>2650</v>
      </c>
      <c r="D70" s="12" t="s">
        <v>2772</v>
      </c>
      <c r="E70" s="42"/>
      <c r="F70" s="4" t="s">
        <v>320</v>
      </c>
      <c r="G70" s="4" t="s">
        <v>2215</v>
      </c>
      <c r="H70" s="4" t="s">
        <v>338</v>
      </c>
      <c r="J70" s="4" t="s">
        <v>2773</v>
      </c>
      <c r="K70" s="5"/>
      <c r="L70" s="9" t="str">
        <f aca="false" t="array" ref="L70:L70">INDEX(publications!$A$1:$A$1000, MATCH($B70, publications!$B$1:$B$1000, 0))</f>
        <v>Anette</v>
      </c>
    </row>
    <row r="71" customFormat="false" ht="15" hidden="false" customHeight="false" outlineLevel="0" collapsed="false">
      <c r="A71" s="5" t="s">
        <v>2779</v>
      </c>
      <c r="B71" s="43" t="str">
        <f aca="false">VLOOKUP($A71,datasets!$A:$B,2,0)</f>
        <v>Mölg and Bolch 2017, Remote Sensing (IFALXNZB)</v>
      </c>
      <c r="C71" s="4" t="s">
        <v>2650</v>
      </c>
      <c r="D71" s="12" t="s">
        <v>2772</v>
      </c>
      <c r="E71" s="42"/>
      <c r="F71" s="4" t="s">
        <v>320</v>
      </c>
      <c r="G71" s="4" t="s">
        <v>2215</v>
      </c>
      <c r="H71" s="4" t="s">
        <v>338</v>
      </c>
      <c r="J71" s="4" t="s">
        <v>2773</v>
      </c>
      <c r="K71" s="5"/>
      <c r="L71" s="9" t="str">
        <f aca="false" t="array" ref="L71:L71">INDEX(publications!$A$1:$A$1000, MATCH($B71, publications!$B$1:$B$1000, 0))</f>
        <v>Anette</v>
      </c>
    </row>
    <row r="72" customFormat="false" ht="15" hidden="false" customHeight="false" outlineLevel="0" collapsed="false">
      <c r="A72" s="4" t="s">
        <v>2780</v>
      </c>
      <c r="B72" s="43" t="str">
        <f aca="false">VLOOKUP($A72,datasets!$A:$B,2,0)</f>
        <v>Mölg and Bolch 2017, Remote Sensing (IFALXNZB)</v>
      </c>
      <c r="C72" s="4" t="s">
        <v>2650</v>
      </c>
      <c r="D72" s="12" t="s">
        <v>2772</v>
      </c>
      <c r="E72" s="42"/>
      <c r="F72" s="4" t="s">
        <v>320</v>
      </c>
      <c r="G72" s="4" t="s">
        <v>2215</v>
      </c>
      <c r="H72" s="4" t="s">
        <v>338</v>
      </c>
      <c r="J72" s="4" t="s">
        <v>2773</v>
      </c>
      <c r="K72" s="5"/>
      <c r="L72" s="9" t="str">
        <f aca="false" t="array" ref="L72:L72">INDEX(publications!$A$1:$A$1000, MATCH($B72, publications!$B$1:$B$1000, 0))</f>
        <v>Anette</v>
      </c>
    </row>
    <row r="73" customFormat="false" ht="15" hidden="false" customHeight="false" outlineLevel="0" collapsed="false">
      <c r="A73" s="5" t="s">
        <v>2781</v>
      </c>
      <c r="B73" s="43" t="str">
        <f aca="false">VLOOKUP($A73,datasets!$A:$B,2,0)</f>
        <v>Mölg et al. 2019, The Cryosphere (ZMXR5AJX)</v>
      </c>
      <c r="C73" s="4" t="s">
        <v>2702</v>
      </c>
      <c r="D73" s="12" t="s">
        <v>2782</v>
      </c>
      <c r="E73" s="42" t="n">
        <v>2016</v>
      </c>
      <c r="F73" s="4" t="s">
        <v>320</v>
      </c>
      <c r="G73" s="4" t="s">
        <v>338</v>
      </c>
      <c r="H73" s="4" t="s">
        <v>2215</v>
      </c>
      <c r="J73" s="4" t="s">
        <v>2783</v>
      </c>
      <c r="K73" s="4" t="s">
        <v>1584</v>
      </c>
      <c r="L73" s="9" t="str">
        <f aca="false" t="array" ref="L73:L73">INDEX(publications!$A$1:$A$1000, MATCH($B73, publications!$B$1:$B$1000, 0))</f>
        <v>Anette</v>
      </c>
    </row>
    <row r="74" customFormat="false" ht="15" hidden="false" customHeight="false" outlineLevel="0" collapsed="false">
      <c r="A74" s="4" t="s">
        <v>2784</v>
      </c>
      <c r="B74" s="43" t="str">
        <f aca="false">VLOOKUP($A74,datasets!$A:$B,2,0)</f>
        <v>Mölg et al. 2019, The Cryosphere (ZMXR5AJX)</v>
      </c>
      <c r="C74" s="4" t="s">
        <v>2702</v>
      </c>
      <c r="D74" s="12" t="s">
        <v>2782</v>
      </c>
      <c r="E74" s="42" t="n">
        <v>2016</v>
      </c>
      <c r="F74" s="4" t="s">
        <v>320</v>
      </c>
      <c r="G74" s="4" t="s">
        <v>338</v>
      </c>
      <c r="H74" s="4" t="s">
        <v>2215</v>
      </c>
      <c r="J74" s="4" t="s">
        <v>2783</v>
      </c>
      <c r="K74" s="4" t="s">
        <v>1584</v>
      </c>
      <c r="L74" s="9" t="str">
        <f aca="false" t="array" ref="L74:L74">INDEX(publications!$A$1:$A$1000, MATCH($B74, publications!$B$1:$B$1000, 0))</f>
        <v>Anette</v>
      </c>
    </row>
    <row r="75" customFormat="false" ht="15" hidden="false" customHeight="false" outlineLevel="0" collapsed="false">
      <c r="A75" s="5" t="s">
        <v>2785</v>
      </c>
      <c r="B75" s="43" t="str">
        <f aca="false">VLOOKUP($A75,datasets!$A:$B,2,0)</f>
        <v>Mölg et al. 2019, The Cryosphere (ZMXR5AJX)</v>
      </c>
      <c r="C75" s="4" t="s">
        <v>2702</v>
      </c>
      <c r="D75" s="12" t="s">
        <v>2782</v>
      </c>
      <c r="E75" s="42" t="n">
        <v>2016</v>
      </c>
      <c r="F75" s="4" t="s">
        <v>320</v>
      </c>
      <c r="G75" s="4" t="s">
        <v>338</v>
      </c>
      <c r="H75" s="4" t="s">
        <v>2215</v>
      </c>
      <c r="J75" s="4" t="s">
        <v>2783</v>
      </c>
      <c r="K75" s="4" t="s">
        <v>1584</v>
      </c>
      <c r="L75" s="9" t="str">
        <f aca="false" t="array" ref="L75:L75">INDEX(publications!$A$1:$A$1000, MATCH($B75, publications!$B$1:$B$1000, 0))</f>
        <v>Anette</v>
      </c>
    </row>
    <row r="76" customFormat="false" ht="15" hidden="false" customHeight="false" outlineLevel="0" collapsed="false">
      <c r="A76" s="4" t="s">
        <v>2786</v>
      </c>
      <c r="B76" s="43" t="str">
        <f aca="false">VLOOKUP($A76,datasets!$A:$B,2,0)</f>
        <v>Mölg et al. 2019, The Cryosphere (ZMXR5AJX)</v>
      </c>
      <c r="C76" s="4" t="s">
        <v>2702</v>
      </c>
      <c r="D76" s="12" t="s">
        <v>2782</v>
      </c>
      <c r="E76" s="42" t="n">
        <v>2016</v>
      </c>
      <c r="F76" s="4" t="s">
        <v>320</v>
      </c>
      <c r="G76" s="4" t="s">
        <v>338</v>
      </c>
      <c r="H76" s="4" t="s">
        <v>2215</v>
      </c>
      <c r="J76" s="4" t="s">
        <v>2783</v>
      </c>
      <c r="K76" s="4" t="s">
        <v>1584</v>
      </c>
      <c r="L76" s="9" t="str">
        <f aca="false" t="array" ref="L76:L76">INDEX(publications!$A$1:$A$1000, MATCH($B76, publications!$B$1:$B$1000, 0))</f>
        <v>Anette</v>
      </c>
    </row>
    <row r="77" customFormat="false" ht="15" hidden="false" customHeight="false" outlineLevel="0" collapsed="false">
      <c r="A77" s="5" t="s">
        <v>2787</v>
      </c>
      <c r="B77" s="43" t="str">
        <f aca="false">VLOOKUP($A77,datasets!$A:$B,2,0)</f>
        <v>Mölg et al. 2019, The Cryosphere (ZMXR5AJX)</v>
      </c>
      <c r="C77" s="4" t="s">
        <v>2702</v>
      </c>
      <c r="D77" s="12" t="s">
        <v>2782</v>
      </c>
      <c r="E77" s="42" t="n">
        <v>2016</v>
      </c>
      <c r="F77" s="4" t="s">
        <v>320</v>
      </c>
      <c r="G77" s="4" t="s">
        <v>338</v>
      </c>
      <c r="H77" s="4" t="s">
        <v>2215</v>
      </c>
      <c r="J77" s="4" t="s">
        <v>2783</v>
      </c>
      <c r="K77" s="4" t="s">
        <v>1584</v>
      </c>
      <c r="L77" s="9" t="str">
        <f aca="false" t="array" ref="L77:L77">INDEX(publications!$A$1:$A$1000, MATCH($B77, publications!$B$1:$B$1000, 0))</f>
        <v>Anette</v>
      </c>
    </row>
    <row r="78" customFormat="false" ht="15" hidden="false" customHeight="false" outlineLevel="0" collapsed="false">
      <c r="A78" s="4" t="s">
        <v>2788</v>
      </c>
      <c r="B78" s="43" t="str">
        <f aca="false">VLOOKUP($A78,datasets!$A:$B,2,0)</f>
        <v>Mölg et al. 2019, The Cryosphere (ZMXR5AJX)</v>
      </c>
      <c r="C78" s="4" t="s">
        <v>2702</v>
      </c>
      <c r="D78" s="12" t="s">
        <v>2782</v>
      </c>
      <c r="E78" s="42" t="n">
        <v>2016</v>
      </c>
      <c r="F78" s="4" t="s">
        <v>320</v>
      </c>
      <c r="G78" s="4" t="s">
        <v>338</v>
      </c>
      <c r="H78" s="4" t="s">
        <v>2215</v>
      </c>
      <c r="J78" s="4" t="s">
        <v>2783</v>
      </c>
      <c r="K78" s="4" t="s">
        <v>1584</v>
      </c>
      <c r="L78" s="9" t="str">
        <f aca="false" t="array" ref="L78:L78">INDEX(publications!$A$1:$A$1000, MATCH($B78, publications!$B$1:$B$1000, 0))</f>
        <v>Anette</v>
      </c>
    </row>
    <row r="79" customFormat="false" ht="15" hidden="false" customHeight="false" outlineLevel="0" collapsed="false">
      <c r="A79" s="5" t="s">
        <v>2789</v>
      </c>
      <c r="B79" s="43" t="str">
        <f aca="false">VLOOKUP($A79,datasets!$A:$B,2,0)</f>
        <v>Mölg et al. 2019, The Cryosphere (ZMXR5AJX)</v>
      </c>
      <c r="C79" s="4" t="s">
        <v>2702</v>
      </c>
      <c r="D79" s="12" t="s">
        <v>2782</v>
      </c>
      <c r="E79" s="42" t="n">
        <v>2016</v>
      </c>
      <c r="F79" s="4" t="s">
        <v>320</v>
      </c>
      <c r="G79" s="4" t="s">
        <v>338</v>
      </c>
      <c r="H79" s="4" t="s">
        <v>2215</v>
      </c>
      <c r="J79" s="4" t="s">
        <v>2783</v>
      </c>
      <c r="K79" s="4" t="s">
        <v>1584</v>
      </c>
      <c r="L79" s="9" t="str">
        <f aca="false" t="array" ref="L79:L79">INDEX(publications!$A$1:$A$1000, MATCH($B79, publications!$B$1:$B$1000, 0))</f>
        <v>Anette</v>
      </c>
    </row>
    <row r="80" customFormat="false" ht="15" hidden="false" customHeight="false" outlineLevel="0" collapsed="false">
      <c r="A80" s="4" t="s">
        <v>2790</v>
      </c>
      <c r="B80" s="43" t="str">
        <f aca="false">VLOOKUP($A80,datasets!$A:$B,2,0)</f>
        <v>Mölg et al. 2019, The Cryosphere (ZMXR5AJX)</v>
      </c>
      <c r="C80" s="4" t="s">
        <v>2702</v>
      </c>
      <c r="D80" s="12" t="s">
        <v>2782</v>
      </c>
      <c r="E80" s="42" t="n">
        <v>2016</v>
      </c>
      <c r="F80" s="4" t="s">
        <v>320</v>
      </c>
      <c r="G80" s="4" t="s">
        <v>338</v>
      </c>
      <c r="H80" s="4" t="s">
        <v>2215</v>
      </c>
      <c r="J80" s="4" t="s">
        <v>2783</v>
      </c>
      <c r="K80" s="4" t="s">
        <v>1584</v>
      </c>
      <c r="L80" s="9" t="str">
        <f aca="false" t="array" ref="L80:L80">INDEX(publications!$A$1:$A$1000, MATCH($B80, publications!$B$1:$B$1000, 0))</f>
        <v>Anette</v>
      </c>
    </row>
    <row r="81" customFormat="false" ht="15" hidden="false" customHeight="false" outlineLevel="0" collapsed="false">
      <c r="A81" s="5" t="s">
        <v>2791</v>
      </c>
      <c r="B81" s="43" t="str">
        <f aca="false">VLOOKUP($A81,datasets!$A:$B,2,0)</f>
        <v>Núñez-Andrés et al. 2019, Geomatics, Natural Hazards and Risk (JTUUBHR8)</v>
      </c>
      <c r="C81" s="4" t="s">
        <v>2702</v>
      </c>
      <c r="D81" s="12" t="s">
        <v>2682</v>
      </c>
      <c r="E81" s="42"/>
      <c r="F81" s="4" t="s">
        <v>320</v>
      </c>
      <c r="G81" s="4" t="s">
        <v>338</v>
      </c>
      <c r="H81" s="4" t="s">
        <v>338</v>
      </c>
      <c r="J81" s="4" t="s">
        <v>2792</v>
      </c>
      <c r="K81" s="5"/>
      <c r="L81" s="9" t="str">
        <f aca="false" t="array" ref="L81:L81">INDEX(publications!$A$1:$A$1000, MATCH($B81, publications!$B$1:$B$1000, 0))</f>
        <v>Anette</v>
      </c>
    </row>
    <row r="82" customFormat="false" ht="15" hidden="false" customHeight="false" outlineLevel="0" collapsed="false">
      <c r="A82" s="5" t="s">
        <v>2793</v>
      </c>
      <c r="B82" s="43" t="str">
        <f aca="false">VLOOKUP($A82,datasets!$A:$B,2,0)</f>
        <v>Núñez-Andrés et al. 2019, Geomatics, Natural Hazards and Risk (JTUUBHR8)</v>
      </c>
      <c r="C82" s="4" t="s">
        <v>2702</v>
      </c>
      <c r="D82" s="12" t="s">
        <v>2682</v>
      </c>
      <c r="E82" s="42"/>
      <c r="F82" s="4" t="s">
        <v>320</v>
      </c>
      <c r="G82" s="4" t="s">
        <v>320</v>
      </c>
      <c r="H82" s="4" t="s">
        <v>338</v>
      </c>
      <c r="K82" s="5"/>
      <c r="L82" s="9" t="str">
        <f aca="false" t="array" ref="L82:L82">INDEX(publications!$A$1:$A$1000, MATCH($B82, publications!$B$1:$B$1000, 0))</f>
        <v>Anette</v>
      </c>
    </row>
    <row r="83" customFormat="false" ht="15" hidden="false" customHeight="false" outlineLevel="0" collapsed="false">
      <c r="A83" s="5" t="s">
        <v>2794</v>
      </c>
      <c r="B83" s="43" t="str">
        <f aca="false">VLOOKUP($A83,datasets!$A:$B,2,0)</f>
        <v>Núñez-Andrés et al. 2019, Geomatics, Natural Hazards and Risk (JTUUBHR8)</v>
      </c>
      <c r="C83" s="4" t="s">
        <v>2702</v>
      </c>
      <c r="D83" s="12" t="s">
        <v>2682</v>
      </c>
      <c r="E83" s="42"/>
      <c r="F83" s="4" t="s">
        <v>320</v>
      </c>
      <c r="G83" s="4" t="s">
        <v>320</v>
      </c>
      <c r="H83" s="4" t="s">
        <v>338</v>
      </c>
      <c r="K83" s="5"/>
      <c r="L83" s="9" t="str">
        <f aca="false" t="array" ref="L83:L83">INDEX(publications!$A$1:$A$1000, MATCH($B83, publications!$B$1:$B$1000, 0))</f>
        <v>Anette</v>
      </c>
    </row>
    <row r="84" customFormat="false" ht="15" hidden="false" customHeight="false" outlineLevel="0" collapsed="false">
      <c r="A84" s="5" t="s">
        <v>2795</v>
      </c>
      <c r="B84" s="43" t="str">
        <f aca="false">VLOOKUP($A84,datasets!$A:$B,2,0)</f>
        <v>Núñez-Andrés et al. 2019, Geomatics, Natural Hazards and Risk (JTUUBHR8)</v>
      </c>
      <c r="C84" s="4" t="s">
        <v>2702</v>
      </c>
      <c r="D84" s="12" t="s">
        <v>2682</v>
      </c>
      <c r="E84" s="42"/>
      <c r="F84" s="4" t="s">
        <v>320</v>
      </c>
      <c r="G84" s="4" t="s">
        <v>320</v>
      </c>
      <c r="H84" s="4" t="s">
        <v>338</v>
      </c>
      <c r="K84" s="5"/>
      <c r="L84" s="9" t="str">
        <f aca="false" t="array" ref="L84:L84">INDEX(publications!$A$1:$A$1000, MATCH($B84, publications!$B$1:$B$1000, 0))</f>
        <v>Anette</v>
      </c>
    </row>
    <row r="85" customFormat="false" ht="15" hidden="false" customHeight="false" outlineLevel="0" collapsed="false">
      <c r="A85" s="5" t="s">
        <v>2796</v>
      </c>
      <c r="B85" s="43" t="str">
        <f aca="false">VLOOKUP($A85,datasets!$A:$B,2,0)</f>
        <v>Papworth et al. 2016, Journal of Archaeological Science (B5ILGT3L)</v>
      </c>
      <c r="C85" s="4" t="s">
        <v>2650</v>
      </c>
      <c r="D85" s="12" t="s">
        <v>2673</v>
      </c>
      <c r="E85" s="42" t="s">
        <v>2674</v>
      </c>
      <c r="F85" s="4" t="s">
        <v>320</v>
      </c>
      <c r="G85" s="4" t="s">
        <v>338</v>
      </c>
      <c r="H85" s="4" t="s">
        <v>338</v>
      </c>
      <c r="I85" s="4"/>
      <c r="J85" s="4" t="s">
        <v>2797</v>
      </c>
      <c r="K85" s="5"/>
      <c r="L85" s="9" t="str">
        <f aca="false" t="array" ref="L85:L85">INDEX(publications!$A$1:$A$1000, MATCH($B85, publications!$B$1:$B$1000, 0))</f>
        <v>Anette</v>
      </c>
    </row>
    <row r="86" customFormat="false" ht="15" hidden="false" customHeight="false" outlineLevel="0" collapsed="false">
      <c r="A86" s="4" t="s">
        <v>2798</v>
      </c>
      <c r="B86" s="43" t="str">
        <f aca="false">VLOOKUP($A86,datasets!$A:$B,2,0)</f>
        <v>Papworth et al. 2016, Journal of Archaeological Science (B5ILGT3L)</v>
      </c>
      <c r="C86" s="4" t="s">
        <v>2650</v>
      </c>
      <c r="D86" s="12" t="s">
        <v>2673</v>
      </c>
      <c r="E86" s="42" t="s">
        <v>2674</v>
      </c>
      <c r="F86" s="4" t="s">
        <v>320</v>
      </c>
      <c r="G86" s="4" t="s">
        <v>338</v>
      </c>
      <c r="H86" s="4" t="s">
        <v>338</v>
      </c>
      <c r="I86" s="4"/>
      <c r="J86" s="4" t="s">
        <v>2797</v>
      </c>
      <c r="K86" s="5"/>
      <c r="L86" s="9" t="str">
        <f aca="false" t="array" ref="L86:L86">INDEX(publications!$A$1:$A$1000, MATCH($B86, publications!$B$1:$B$1000, 0))</f>
        <v>Anette</v>
      </c>
    </row>
    <row r="87" customFormat="false" ht="15" hidden="false" customHeight="false" outlineLevel="0" collapsed="false">
      <c r="A87" s="5" t="s">
        <v>2799</v>
      </c>
      <c r="B87" s="43" t="str">
        <f aca="false">VLOOKUP($A87,datasets!$A:$B,2,0)</f>
        <v>Papworth et al. 2016, Journal of Archaeological Science (B5ILGT3L)</v>
      </c>
      <c r="C87" s="4" t="s">
        <v>2650</v>
      </c>
      <c r="D87" s="12" t="s">
        <v>2673</v>
      </c>
      <c r="E87" s="42" t="s">
        <v>2674</v>
      </c>
      <c r="F87" s="4" t="s">
        <v>320</v>
      </c>
      <c r="G87" s="4" t="s">
        <v>338</v>
      </c>
      <c r="H87" s="4" t="s">
        <v>338</v>
      </c>
      <c r="I87" s="4"/>
      <c r="J87" s="4" t="s">
        <v>2797</v>
      </c>
      <c r="K87" s="5"/>
      <c r="L87" s="9" t="str">
        <f aca="false" t="array" ref="L87:L87">INDEX(publications!$A$1:$A$1000, MATCH($B87, publications!$B$1:$B$1000, 0))</f>
        <v>Anette</v>
      </c>
    </row>
    <row r="88" customFormat="false" ht="15" hidden="false" customHeight="false" outlineLevel="0" collapsed="false">
      <c r="A88" s="4" t="s">
        <v>2800</v>
      </c>
      <c r="B88" s="43" t="str">
        <f aca="false">VLOOKUP($A88,datasets!$A:$B,2,0)</f>
        <v>Papworth et al. 2016, Journal of Archaeological Science (B5ILGT3L)</v>
      </c>
      <c r="C88" s="4" t="s">
        <v>2650</v>
      </c>
      <c r="D88" s="12" t="s">
        <v>2673</v>
      </c>
      <c r="E88" s="42" t="s">
        <v>2674</v>
      </c>
      <c r="F88" s="4" t="s">
        <v>320</v>
      </c>
      <c r="G88" s="4" t="s">
        <v>338</v>
      </c>
      <c r="H88" s="4" t="s">
        <v>338</v>
      </c>
      <c r="I88" s="4"/>
      <c r="J88" s="4" t="s">
        <v>2797</v>
      </c>
      <c r="K88" s="5"/>
      <c r="L88" s="9" t="str">
        <f aca="false" t="array" ref="L88:L88">INDEX(publications!$A$1:$A$1000, MATCH($B88, publications!$B$1:$B$1000, 0))</f>
        <v>Anette</v>
      </c>
    </row>
    <row r="89" customFormat="false" ht="15" hidden="false" customHeight="false" outlineLevel="0" collapsed="false">
      <c r="A89" s="5" t="s">
        <v>2801</v>
      </c>
      <c r="B89" s="43" t="str">
        <f aca="false">VLOOKUP($A89,datasets!$A:$B,2,0)</f>
        <v>Papworth et al. 2016, Journal of Archaeological Science (B5ILGT3L)</v>
      </c>
      <c r="C89" s="4" t="s">
        <v>2650</v>
      </c>
      <c r="D89" s="12" t="s">
        <v>2673</v>
      </c>
      <c r="E89" s="42" t="s">
        <v>2674</v>
      </c>
      <c r="F89" s="4" t="s">
        <v>320</v>
      </c>
      <c r="G89" s="4" t="s">
        <v>338</v>
      </c>
      <c r="H89" s="4" t="s">
        <v>338</v>
      </c>
      <c r="I89" s="4"/>
      <c r="J89" s="4" t="s">
        <v>2797</v>
      </c>
      <c r="K89" s="5"/>
      <c r="L89" s="9" t="str">
        <f aca="false" t="array" ref="L89:L89">INDEX(publications!$A$1:$A$1000, MATCH($B89, publications!$B$1:$B$1000, 0))</f>
        <v>Anette</v>
      </c>
    </row>
    <row r="90" customFormat="false" ht="15" hidden="false" customHeight="false" outlineLevel="0" collapsed="false">
      <c r="A90" s="4" t="s">
        <v>2802</v>
      </c>
      <c r="B90" s="43" t="str">
        <f aca="false">VLOOKUP($A90,datasets!$A:$B,2,0)</f>
        <v>Papworth et al. 2016, Journal of Archaeological Science (B5ILGT3L)</v>
      </c>
      <c r="C90" s="4" t="s">
        <v>2650</v>
      </c>
      <c r="D90" s="12" t="s">
        <v>2673</v>
      </c>
      <c r="E90" s="42" t="s">
        <v>2674</v>
      </c>
      <c r="F90" s="4" t="s">
        <v>320</v>
      </c>
      <c r="G90" s="4" t="s">
        <v>338</v>
      </c>
      <c r="H90" s="4" t="s">
        <v>338</v>
      </c>
      <c r="I90" s="4"/>
      <c r="J90" s="4" t="s">
        <v>2797</v>
      </c>
      <c r="K90" s="5"/>
      <c r="L90" s="9" t="str">
        <f aca="false" t="array" ref="L90:L90">INDEX(publications!$A$1:$A$1000, MATCH($B90, publications!$B$1:$B$1000, 0))</f>
        <v>Anette</v>
      </c>
    </row>
    <row r="91" customFormat="false" ht="15" hidden="false" customHeight="false" outlineLevel="0" collapsed="false">
      <c r="A91" s="5" t="s">
        <v>2803</v>
      </c>
      <c r="B91" s="43" t="str">
        <f aca="false">VLOOKUP($A91,datasets!$A:$B,2,0)</f>
        <v>Papworth et al. 2016, Journal of Archaeological Science (B5ILGT3L)</v>
      </c>
      <c r="C91" s="4" t="s">
        <v>2650</v>
      </c>
      <c r="D91" s="12" t="s">
        <v>2673</v>
      </c>
      <c r="E91" s="42" t="s">
        <v>2674</v>
      </c>
      <c r="F91" s="4" t="s">
        <v>320</v>
      </c>
      <c r="G91" s="4" t="s">
        <v>338</v>
      </c>
      <c r="H91" s="4" t="s">
        <v>338</v>
      </c>
      <c r="I91" s="4"/>
      <c r="J91" s="4" t="s">
        <v>2797</v>
      </c>
      <c r="K91" s="5"/>
      <c r="L91" s="9" t="str">
        <f aca="false" t="array" ref="L91:L91">INDEX(publications!$A$1:$A$1000, MATCH($B91, publications!$B$1:$B$1000, 0))</f>
        <v>Anette</v>
      </c>
    </row>
    <row r="92" customFormat="false" ht="15" hidden="false" customHeight="false" outlineLevel="0" collapsed="false">
      <c r="A92" s="4" t="s">
        <v>2804</v>
      </c>
      <c r="B92" s="43" t="str">
        <f aca="false">VLOOKUP($A92,datasets!$A:$B,2,0)</f>
        <v>Papworth et al. 2016, Journal of Archaeological Science (B5ILGT3L)</v>
      </c>
      <c r="C92" s="4" t="s">
        <v>2650</v>
      </c>
      <c r="D92" s="12" t="s">
        <v>2673</v>
      </c>
      <c r="E92" s="42" t="s">
        <v>2674</v>
      </c>
      <c r="F92" s="4" t="s">
        <v>320</v>
      </c>
      <c r="G92" s="4" t="s">
        <v>338</v>
      </c>
      <c r="H92" s="4" t="s">
        <v>338</v>
      </c>
      <c r="I92" s="4"/>
      <c r="J92" s="4" t="s">
        <v>2797</v>
      </c>
      <c r="K92" s="5"/>
      <c r="L92" s="9" t="str">
        <f aca="false" t="array" ref="L92:L92">INDEX(publications!$A$1:$A$1000, MATCH($B92, publications!$B$1:$B$1000, 0))</f>
        <v>Anette</v>
      </c>
    </row>
    <row r="93" customFormat="false" ht="15" hidden="false" customHeight="false" outlineLevel="0" collapsed="false">
      <c r="A93" s="5" t="s">
        <v>2805</v>
      </c>
      <c r="B93" s="43" t="str">
        <f aca="false">VLOOKUP($A93,datasets!$A:$B,2,0)</f>
        <v>Papworth et al. 2016, Journal of Archaeological Science (B5ILGT3L)</v>
      </c>
      <c r="C93" s="4" t="s">
        <v>2650</v>
      </c>
      <c r="D93" s="12" t="s">
        <v>2673</v>
      </c>
      <c r="E93" s="42" t="s">
        <v>2674</v>
      </c>
      <c r="F93" s="4" t="s">
        <v>320</v>
      </c>
      <c r="G93" s="4" t="s">
        <v>338</v>
      </c>
      <c r="H93" s="4" t="s">
        <v>338</v>
      </c>
      <c r="I93" s="4"/>
      <c r="J93" s="4" t="s">
        <v>2797</v>
      </c>
      <c r="K93" s="5"/>
      <c r="L93" s="9" t="str">
        <f aca="false" t="array" ref="L93:L93">INDEX(publications!$A$1:$A$1000, MATCH($B93, publications!$B$1:$B$1000, 0))</f>
        <v>Anette</v>
      </c>
    </row>
    <row r="94" customFormat="false" ht="15" hidden="false" customHeight="false" outlineLevel="0" collapsed="false">
      <c r="A94" s="4" t="s">
        <v>2806</v>
      </c>
      <c r="B94" s="43" t="str">
        <f aca="false">VLOOKUP($A94,datasets!$A:$B,2,0)</f>
        <v>Pętlicki et al. 2017, Remote Sensing (NDDTRXM9)</v>
      </c>
      <c r="C94" s="4" t="s">
        <v>2702</v>
      </c>
      <c r="D94" s="12" t="s">
        <v>2682</v>
      </c>
      <c r="E94" s="42"/>
      <c r="F94" s="4" t="s">
        <v>320</v>
      </c>
      <c r="G94" s="5"/>
      <c r="H94" s="5"/>
      <c r="K94" s="5"/>
      <c r="L94" s="9" t="str">
        <f aca="false" t="array" ref="L94:L94">INDEX(publications!$A$1:$A$1000, MATCH($B94, publications!$B$1:$B$1000, 0))</f>
        <v>Anette</v>
      </c>
    </row>
    <row r="95" customFormat="false" ht="15" hidden="false" customHeight="false" outlineLevel="0" collapsed="false">
      <c r="A95" s="5" t="s">
        <v>2807</v>
      </c>
      <c r="B95" s="43" t="str">
        <f aca="false">VLOOKUP($A95,datasets!$A:$B,2,0)</f>
        <v>Salach 2017, ISPRS - International Archives of the Photogrammetry, Remote Sensing and Spatial Information Sciences (LJ848PGR)</v>
      </c>
      <c r="C95" s="4" t="s">
        <v>2702</v>
      </c>
      <c r="D95" s="12" t="s">
        <v>2808</v>
      </c>
      <c r="E95" s="42"/>
      <c r="F95" s="4" t="s">
        <v>320</v>
      </c>
      <c r="G95" s="4" t="s">
        <v>320</v>
      </c>
      <c r="H95" s="4" t="s">
        <v>320</v>
      </c>
      <c r="I95" s="4" t="s">
        <v>2809</v>
      </c>
      <c r="J95" s="4" t="s">
        <v>2810</v>
      </c>
      <c r="K95" s="5"/>
      <c r="L95" s="9" t="str">
        <f aca="false" t="array" ref="L95:L95">INDEX(publications!$A$1:$A$1000, MATCH($B95, publications!$B$1:$B$1000, 0))</f>
        <v>Anette</v>
      </c>
    </row>
    <row r="96" customFormat="false" ht="15" hidden="false" customHeight="false" outlineLevel="0" collapsed="false">
      <c r="A96" s="5" t="s">
        <v>2811</v>
      </c>
      <c r="B96" s="43" t="str">
        <f aca="false">VLOOKUP($A96,datasets!$A:$B,2,0)</f>
        <v>Salach 2017, ISPRS - International Archives of the Photogrammetry, Remote Sensing and Spatial Information Sciences (LJ848PGR)</v>
      </c>
      <c r="C96" s="4" t="s">
        <v>2702</v>
      </c>
      <c r="D96" s="12" t="s">
        <v>2808</v>
      </c>
      <c r="E96" s="42"/>
      <c r="F96" s="4" t="s">
        <v>320</v>
      </c>
      <c r="G96" s="4" t="s">
        <v>320</v>
      </c>
      <c r="H96" s="4" t="s">
        <v>320</v>
      </c>
      <c r="I96" s="4" t="s">
        <v>2809</v>
      </c>
      <c r="J96" s="4" t="s">
        <v>2810</v>
      </c>
      <c r="K96" s="5"/>
      <c r="L96" s="9" t="str">
        <f aca="false" t="array" ref="L96:L96">INDEX(publications!$A$1:$A$1000, MATCH($B96, publications!$B$1:$B$1000, 0))</f>
        <v>Anette</v>
      </c>
    </row>
    <row r="97" customFormat="false" ht="15" hidden="false" customHeight="false" outlineLevel="0" collapsed="false">
      <c r="A97" s="5" t="s">
        <v>2812</v>
      </c>
      <c r="B97" s="43" t="str">
        <f aca="false">VLOOKUP($A97,datasets!$A:$B,2,0)</f>
        <v>Salach 2017, ISPRS - International Archives of the Photogrammetry, Remote Sensing and Spatial Information Sciences (LJ848PGR)</v>
      </c>
      <c r="C97" s="4" t="s">
        <v>2702</v>
      </c>
      <c r="D97" s="12" t="s">
        <v>2808</v>
      </c>
      <c r="E97" s="42"/>
      <c r="F97" s="4" t="s">
        <v>320</v>
      </c>
      <c r="G97" s="4" t="s">
        <v>320</v>
      </c>
      <c r="H97" s="4" t="s">
        <v>320</v>
      </c>
      <c r="I97" s="4" t="s">
        <v>2809</v>
      </c>
      <c r="J97" s="4" t="s">
        <v>2810</v>
      </c>
      <c r="K97" s="5"/>
      <c r="L97" s="9" t="str">
        <f aca="false" t="array" ref="L97:L97">INDEX(publications!$A$1:$A$1000, MATCH($B97, publications!$B$1:$B$1000, 0))</f>
        <v>Anette</v>
      </c>
    </row>
    <row r="98" customFormat="false" ht="15" hidden="false" customHeight="false" outlineLevel="0" collapsed="false">
      <c r="A98" s="5" t="s">
        <v>2813</v>
      </c>
      <c r="B98" s="43" t="str">
        <f aca="false">VLOOKUP($A98,datasets!$A:$B,2,0)</f>
        <v>Salach 2017, ISPRS - International Archives of the Photogrammetry, Remote Sensing and Spatial Information Sciences (LJ848PGR)</v>
      </c>
      <c r="C98" s="4" t="s">
        <v>2702</v>
      </c>
      <c r="D98" s="12" t="s">
        <v>2808</v>
      </c>
      <c r="E98" s="42"/>
      <c r="F98" s="4" t="s">
        <v>320</v>
      </c>
      <c r="G98" s="4" t="s">
        <v>320</v>
      </c>
      <c r="H98" s="4" t="s">
        <v>320</v>
      </c>
      <c r="I98" s="4" t="s">
        <v>2809</v>
      </c>
      <c r="J98" s="4" t="s">
        <v>2810</v>
      </c>
      <c r="K98" s="5"/>
      <c r="L98" s="9" t="str">
        <f aca="false" t="array" ref="L98:L98">INDEX(publications!$A$1:$A$1000, MATCH($B98, publications!$B$1:$B$1000, 0))</f>
        <v>Anette</v>
      </c>
    </row>
    <row r="99" customFormat="false" ht="15" hidden="false" customHeight="false" outlineLevel="0" collapsed="false">
      <c r="A99" s="5" t="s">
        <v>2814</v>
      </c>
      <c r="B99" s="43" t="str">
        <f aca="false">VLOOKUP($A99,datasets!$A:$B,2,0)</f>
        <v>Salach 2017, ISPRS - International Archives of the Photogrammetry, Remote Sensing and Spatial Information Sciences (LJ848PGR)</v>
      </c>
      <c r="C99" s="4" t="s">
        <v>2702</v>
      </c>
      <c r="D99" s="12" t="s">
        <v>2808</v>
      </c>
      <c r="E99" s="42"/>
      <c r="F99" s="4" t="s">
        <v>320</v>
      </c>
      <c r="G99" s="4" t="s">
        <v>320</v>
      </c>
      <c r="H99" s="4" t="s">
        <v>320</v>
      </c>
      <c r="I99" s="4" t="s">
        <v>2809</v>
      </c>
      <c r="J99" s="4" t="s">
        <v>2810</v>
      </c>
      <c r="K99" s="5"/>
      <c r="L99" s="9" t="str">
        <f aca="false" t="array" ref="L99:L99">INDEX(publications!$A$1:$A$1000, MATCH($B99, publications!$B$1:$B$1000, 0))</f>
        <v>Anette</v>
      </c>
    </row>
    <row r="100" customFormat="false" ht="15" hidden="false" customHeight="false" outlineLevel="0" collapsed="false">
      <c r="A100" s="5" t="s">
        <v>2815</v>
      </c>
      <c r="B100" s="43" t="str">
        <f aca="false">VLOOKUP($A100,datasets!$A:$B,2,0)</f>
        <v>Salach 2017, ISPRS - International Archives of the Photogrammetry, Remote Sensing and Spatial Information Sciences (LJ848PGR)</v>
      </c>
      <c r="C100" s="4" t="s">
        <v>2702</v>
      </c>
      <c r="D100" s="12" t="s">
        <v>2808</v>
      </c>
      <c r="E100" s="42"/>
      <c r="F100" s="4" t="s">
        <v>320</v>
      </c>
      <c r="G100" s="4" t="s">
        <v>320</v>
      </c>
      <c r="H100" s="4" t="s">
        <v>320</v>
      </c>
      <c r="I100" s="4" t="s">
        <v>2809</v>
      </c>
      <c r="J100" s="4" t="s">
        <v>2810</v>
      </c>
      <c r="K100" s="5"/>
      <c r="L100" s="9" t="str">
        <f aca="false" t="array" ref="L100:L100">INDEX(publications!$A$1:$A$1000, MATCH($B100, publications!$B$1:$B$1000, 0))</f>
        <v>Anette</v>
      </c>
    </row>
    <row r="101" customFormat="false" ht="15" hidden="false" customHeight="false" outlineLevel="0" collapsed="false">
      <c r="A101" s="5" t="s">
        <v>2816</v>
      </c>
      <c r="B101" s="43" t="str">
        <f aca="false">VLOOKUP($A101,datasets!$A:$B,2,0)</f>
        <v>Salach 2017, ISPRS - International Archives of the Photogrammetry, Remote Sensing and Spatial Information Sciences (LJ848PGR)</v>
      </c>
      <c r="C101" s="4" t="s">
        <v>2702</v>
      </c>
      <c r="D101" s="12" t="s">
        <v>2808</v>
      </c>
      <c r="E101" s="42"/>
      <c r="F101" s="4" t="s">
        <v>320</v>
      </c>
      <c r="G101" s="4" t="s">
        <v>320</v>
      </c>
      <c r="H101" s="4" t="s">
        <v>320</v>
      </c>
      <c r="I101" s="4" t="s">
        <v>2809</v>
      </c>
      <c r="J101" s="4" t="s">
        <v>2810</v>
      </c>
      <c r="K101" s="5"/>
      <c r="L101" s="9" t="str">
        <f aca="false" t="array" ref="L101:L101">INDEX(publications!$A$1:$A$1000, MATCH($B101, publications!$B$1:$B$1000, 0))</f>
        <v>Anette</v>
      </c>
    </row>
    <row r="102" customFormat="false" ht="15" hidden="false" customHeight="false" outlineLevel="0" collapsed="false">
      <c r="A102" s="12" t="s">
        <v>2817</v>
      </c>
      <c r="B102" s="43" t="str">
        <f aca="false">VLOOKUP($A102,datasets!$A:$B,2,0)</f>
        <v>Salach 2017, ISPRS - International Archives of the Photogrammetry, Remote Sensing and Spatial Information Sciences (LJ848PGR)</v>
      </c>
      <c r="C102" s="4" t="s">
        <v>2702</v>
      </c>
      <c r="D102" s="12" t="s">
        <v>2808</v>
      </c>
      <c r="E102" s="42"/>
      <c r="F102" s="4" t="s">
        <v>320</v>
      </c>
      <c r="G102" s="4" t="s">
        <v>320</v>
      </c>
      <c r="H102" s="4" t="s">
        <v>320</v>
      </c>
      <c r="I102" s="4" t="s">
        <v>2809</v>
      </c>
      <c r="J102" s="4" t="s">
        <v>2810</v>
      </c>
      <c r="K102" s="5"/>
      <c r="L102" s="9" t="str">
        <f aca="false" t="array" ref="L102:L102">INDEX(publications!$A$1:$A$1000, MATCH($B102, publications!$B$1:$B$1000, 0))</f>
        <v>Anette</v>
      </c>
    </row>
    <row r="103" customFormat="false" ht="15" hidden="false" customHeight="false" outlineLevel="0" collapsed="false">
      <c r="A103" s="5" t="s">
        <v>2818</v>
      </c>
      <c r="B103" s="43" t="str">
        <f aca="false">VLOOKUP($A103,datasets!$A:$B,2,0)</f>
        <v>Véga and St-Onge 2008, Remote Sensing of Environment (7PV3VJZP)</v>
      </c>
      <c r="C103" s="4" t="s">
        <v>2650</v>
      </c>
      <c r="D103" s="12" t="s">
        <v>2819</v>
      </c>
      <c r="E103" s="42" t="n">
        <v>3.5</v>
      </c>
      <c r="F103" s="4" t="s">
        <v>320</v>
      </c>
      <c r="G103" s="4" t="s">
        <v>320</v>
      </c>
      <c r="H103" s="4" t="s">
        <v>338</v>
      </c>
      <c r="K103" s="5"/>
      <c r="L103" s="9" t="str">
        <f aca="false" t="array" ref="L103:L103">INDEX(publications!$A$1:$A$1000, MATCH($B103, publications!$B$1:$B$1000, 0))</f>
        <v>Anette</v>
      </c>
    </row>
    <row r="104" customFormat="false" ht="15" hidden="false" customHeight="false" outlineLevel="0" collapsed="false">
      <c r="A104" s="5" t="s">
        <v>2820</v>
      </c>
      <c r="B104" s="43" t="str">
        <f aca="false">VLOOKUP($A104,datasets!$A:$B,2,0)</f>
        <v>Véga and St-Onge 2008, Remote Sensing of Environment (7PV3VJZP)</v>
      </c>
      <c r="C104" s="4" t="s">
        <v>2650</v>
      </c>
      <c r="D104" s="12" t="s">
        <v>2819</v>
      </c>
      <c r="E104" s="42" t="n">
        <v>3.5</v>
      </c>
      <c r="F104" s="4" t="s">
        <v>320</v>
      </c>
      <c r="G104" s="4" t="s">
        <v>320</v>
      </c>
      <c r="H104" s="4" t="s">
        <v>338</v>
      </c>
      <c r="K104" s="5"/>
      <c r="L104" s="9" t="str">
        <f aca="false" t="array" ref="L104:L104">INDEX(publications!$A$1:$A$1000, MATCH($B104, publications!$B$1:$B$1000, 0))</f>
        <v>Anette</v>
      </c>
    </row>
    <row r="105" customFormat="false" ht="15" hidden="false" customHeight="false" outlineLevel="0" collapsed="false">
      <c r="A105" s="5" t="s">
        <v>2821</v>
      </c>
      <c r="B105" s="43" t="str">
        <f aca="false">VLOOKUP($A105,datasets!$A:$B,2,0)</f>
        <v>Véga and St-Onge 2008, Remote Sensing of Environment (7PV3VJZP)</v>
      </c>
      <c r="C105" s="4" t="s">
        <v>2650</v>
      </c>
      <c r="D105" s="12" t="s">
        <v>2819</v>
      </c>
      <c r="E105" s="42" t="n">
        <v>3.5</v>
      </c>
      <c r="F105" s="4" t="s">
        <v>320</v>
      </c>
      <c r="G105" s="4" t="s">
        <v>320</v>
      </c>
      <c r="H105" s="4" t="s">
        <v>338</v>
      </c>
      <c r="K105" s="5"/>
      <c r="L105" s="9" t="str">
        <f aca="false" t="array" ref="L105:L105">INDEX(publications!$A$1:$A$1000, MATCH($B105, publications!$B$1:$B$1000, 0))</f>
        <v>Anette</v>
      </c>
    </row>
    <row r="106" customFormat="false" ht="15" hidden="false" customHeight="false" outlineLevel="0" collapsed="false">
      <c r="A106" s="5" t="s">
        <v>2822</v>
      </c>
      <c r="B106" s="43" t="str">
        <f aca="false">VLOOKUP($A106,datasets!$A:$B,2,0)</f>
        <v>Véga and St-Onge 2008, Remote Sensing of Environment (7PV3VJZP)</v>
      </c>
      <c r="C106" s="4" t="s">
        <v>2650</v>
      </c>
      <c r="D106" s="12" t="s">
        <v>2819</v>
      </c>
      <c r="E106" s="42" t="n">
        <v>3.5</v>
      </c>
      <c r="F106" s="4" t="s">
        <v>320</v>
      </c>
      <c r="G106" s="4" t="s">
        <v>320</v>
      </c>
      <c r="H106" s="4" t="s">
        <v>338</v>
      </c>
      <c r="K106" s="5"/>
      <c r="L106" s="9" t="str">
        <f aca="false" t="array" ref="L106:L106">INDEX(publications!$A$1:$A$1000, MATCH($B106, publications!$B$1:$B$1000, 0))</f>
        <v>Anette</v>
      </c>
    </row>
    <row r="107" customFormat="false" ht="15" hidden="false" customHeight="false" outlineLevel="0" collapsed="false">
      <c r="A107" s="5" t="s">
        <v>2823</v>
      </c>
      <c r="B107" s="43" t="str">
        <f aca="false">VLOOKUP($A107,datasets!$A:$B,2,0)</f>
        <v>Zhang et al. 2020, ISPRS Annals of Photogrammetry, Remote Sensing and Spatial Information Sciences (U33K22B3)</v>
      </c>
      <c r="C107" s="4" t="s">
        <v>2732</v>
      </c>
      <c r="D107" s="12" t="s">
        <v>2651</v>
      </c>
      <c r="E107" s="42"/>
      <c r="F107" s="4" t="s">
        <v>320</v>
      </c>
      <c r="G107" s="4" t="s">
        <v>320</v>
      </c>
      <c r="H107" s="4" t="s">
        <v>320</v>
      </c>
      <c r="I107" s="4" t="s">
        <v>2824</v>
      </c>
      <c r="J107" s="4" t="s">
        <v>2825</v>
      </c>
      <c r="K107" s="5"/>
      <c r="L107" s="9" t="str">
        <f aca="false" t="array" ref="L107:L107">INDEX(publications!$A$1:$A$1000, MATCH($B107, publications!$B$1:$B$1000, 0))</f>
        <v>Anette</v>
      </c>
    </row>
    <row r="108" customFormat="false" ht="15" hidden="false" customHeight="false" outlineLevel="0" collapsed="false">
      <c r="A108" s="5" t="s">
        <v>2826</v>
      </c>
      <c r="B108" s="43" t="str">
        <f aca="false">VLOOKUP($A108,datasets!$A:$B,2,0)</f>
        <v>Zhang et al. 2020, ISPRS Annals of Photogrammetry, Remote Sensing and Spatial Information Sciences (U33K22B3)</v>
      </c>
      <c r="C108" s="4" t="s">
        <v>2732</v>
      </c>
      <c r="D108" s="12" t="s">
        <v>2651</v>
      </c>
      <c r="E108" s="42"/>
      <c r="F108" s="4" t="s">
        <v>320</v>
      </c>
      <c r="G108" s="4" t="s">
        <v>320</v>
      </c>
      <c r="H108" s="4" t="s">
        <v>320</v>
      </c>
      <c r="I108" s="4" t="s">
        <v>2824</v>
      </c>
      <c r="J108" s="4" t="s">
        <v>2825</v>
      </c>
      <c r="K108" s="5"/>
      <c r="L108" s="9" t="str">
        <f aca="false" t="array" ref="L108:L108">INDEX(publications!$A$1:$A$1000, MATCH($B108, publications!$B$1:$B$1000, 0))</f>
        <v>Anette</v>
      </c>
    </row>
    <row r="109" customFormat="false" ht="15" hidden="false" customHeight="false" outlineLevel="0" collapsed="false">
      <c r="A109" s="5" t="s">
        <v>2827</v>
      </c>
      <c r="B109" s="43" t="str">
        <f aca="false">VLOOKUP($A109,datasets!$A:$B,2,0)</f>
        <v>Stark et al. 2020, Journal of Geomorphology (42S2BQKV)</v>
      </c>
      <c r="C109" s="4" t="s">
        <v>2702</v>
      </c>
      <c r="D109" s="12" t="s">
        <v>2828</v>
      </c>
      <c r="E109" s="42" t="n">
        <v>1.4</v>
      </c>
      <c r="F109" s="4" t="s">
        <v>320</v>
      </c>
      <c r="G109" s="4" t="s">
        <v>2215</v>
      </c>
      <c r="H109" s="4" t="s">
        <v>320</v>
      </c>
      <c r="I109" s="4" t="s">
        <v>2829</v>
      </c>
      <c r="K109" s="5"/>
      <c r="L109" s="9" t="str">
        <f aca="false" t="array" ref="L109:L109">INDEX(publications!$A$1:$A$1000, MATCH($B109, publications!$B$1:$B$1000, 0))</f>
        <v>Anette</v>
      </c>
    </row>
    <row r="110" customFormat="false" ht="15" hidden="false" customHeight="false" outlineLevel="0" collapsed="false">
      <c r="A110" s="5" t="s">
        <v>2830</v>
      </c>
      <c r="B110" s="43" t="str">
        <f aca="false">VLOOKUP($A110,datasets!$A:$B,2,0)</f>
        <v>Stark et al. 2020, Journal of Geomorphology (42S2BQKV)</v>
      </c>
      <c r="C110" s="4" t="s">
        <v>2702</v>
      </c>
      <c r="D110" s="12" t="s">
        <v>2828</v>
      </c>
      <c r="E110" s="42" t="n">
        <v>1.4</v>
      </c>
      <c r="F110" s="4" t="s">
        <v>320</v>
      </c>
      <c r="G110" s="4" t="s">
        <v>2215</v>
      </c>
      <c r="H110" s="4" t="s">
        <v>320</v>
      </c>
      <c r="I110" s="4" t="s">
        <v>2829</v>
      </c>
      <c r="K110" s="5"/>
      <c r="L110" s="9" t="str">
        <f aca="false" t="array" ref="L110:L110">INDEX(publications!$A$1:$A$1000, MATCH($B110, publications!$B$1:$B$1000, 0))</f>
        <v>Anette</v>
      </c>
    </row>
    <row r="111" customFormat="false" ht="15" hidden="false" customHeight="false" outlineLevel="0" collapsed="false">
      <c r="A111" s="5" t="s">
        <v>2831</v>
      </c>
      <c r="B111" s="43" t="str">
        <f aca="false">VLOOKUP($A111,datasets!$A:$B,2,0)</f>
        <v>Bhattacharya et al. 2018, 2018 4th International Conference on Recent Advances in Information Technology (RAIT) (2HQXTLS6)</v>
      </c>
      <c r="C111" s="4" t="s">
        <v>2650</v>
      </c>
      <c r="D111" s="12" t="s">
        <v>2659</v>
      </c>
      <c r="E111" s="42" t="n">
        <v>2014</v>
      </c>
      <c r="F111" s="4" t="s">
        <v>320</v>
      </c>
      <c r="G111" s="4" t="s">
        <v>338</v>
      </c>
      <c r="H111" s="4" t="s">
        <v>320</v>
      </c>
      <c r="I111" s="4" t="s">
        <v>2832</v>
      </c>
      <c r="J111" s="4" t="s">
        <v>2833</v>
      </c>
      <c r="K111" s="5"/>
      <c r="L111" s="9" t="str">
        <f aca="false" t="array" ref="L111:L111">INDEX(publications!$A$1:$A$1000, MATCH($B111, publications!$B$1:$B$1000, 0))</f>
        <v>Bob</v>
      </c>
    </row>
    <row r="112" customFormat="false" ht="15" hidden="false" customHeight="false" outlineLevel="0" collapsed="false">
      <c r="A112" s="5" t="s">
        <v>2834</v>
      </c>
      <c r="B112" s="43" t="str">
        <f aca="false">VLOOKUP($A112,datasets!$A:$B,2,0)</f>
        <v>Bitelli and Girelli 2009, Journal of Cultural Heritage (U5IZQNWE)</v>
      </c>
      <c r="C112" s="4" t="s">
        <v>2650</v>
      </c>
      <c r="D112" s="12" t="s">
        <v>2835</v>
      </c>
      <c r="E112" s="42"/>
      <c r="F112" s="4" t="s">
        <v>320</v>
      </c>
      <c r="G112" s="4" t="s">
        <v>338</v>
      </c>
      <c r="H112" s="4" t="s">
        <v>320</v>
      </c>
      <c r="I112" s="4" t="s">
        <v>2836</v>
      </c>
      <c r="J112" s="4" t="s">
        <v>2837</v>
      </c>
      <c r="K112" s="5"/>
      <c r="L112" s="9" t="str">
        <f aca="false" t="array" ref="L112:L112">INDEX(publications!$A$1:$A$1000, MATCH($B112, publications!$B$1:$B$1000, 0))</f>
        <v>Bob</v>
      </c>
    </row>
    <row r="113" customFormat="false" ht="15" hidden="false" customHeight="false" outlineLevel="0" collapsed="false">
      <c r="A113" s="5" t="s">
        <v>2838</v>
      </c>
      <c r="B113" s="43" t="str">
        <f aca="false">VLOOKUP($A113,datasets!$A:$B,2,0)</f>
        <v>Bolch et al. 2008, Journal of Glaciology (VZSHSDVT)</v>
      </c>
      <c r="C113" s="4" t="s">
        <v>2650</v>
      </c>
      <c r="D113" s="12" t="s">
        <v>2839</v>
      </c>
      <c r="E113" s="42"/>
      <c r="F113" s="4" t="s">
        <v>320</v>
      </c>
      <c r="G113" s="4" t="s">
        <v>338</v>
      </c>
      <c r="H113" s="4" t="s">
        <v>338</v>
      </c>
      <c r="K113" s="5"/>
      <c r="L113" s="9" t="str">
        <f aca="false" t="array" ref="L113:L113">INDEX(publications!$A$1:$A$1000, MATCH($B113, publications!$B$1:$B$1000, 0))</f>
        <v>Bob</v>
      </c>
    </row>
    <row r="114" customFormat="false" ht="15" hidden="false" customHeight="false" outlineLevel="0" collapsed="false">
      <c r="A114" s="5" t="s">
        <v>2840</v>
      </c>
      <c r="B114" s="43" t="str">
        <f aca="false">VLOOKUP($A114,datasets!$A:$B,2,0)</f>
        <v>Casana and Cothren 2008, Antiquity (U3Q4U35X)</v>
      </c>
      <c r="C114" s="4" t="s">
        <v>2650</v>
      </c>
      <c r="D114" s="12" t="s">
        <v>2841</v>
      </c>
      <c r="E114" s="42" t="s">
        <v>2208</v>
      </c>
      <c r="F114" s="4" t="s">
        <v>320</v>
      </c>
      <c r="G114" s="4" t="s">
        <v>338</v>
      </c>
      <c r="H114" s="4" t="s">
        <v>2215</v>
      </c>
      <c r="J114" s="4" t="s">
        <v>2842</v>
      </c>
      <c r="K114" s="5"/>
      <c r="L114" s="9" t="str">
        <f aca="false" t="array" ref="L114:L114">INDEX(publications!$A$1:$A$1000, MATCH($B114, publications!$B$1:$B$1000, 0))</f>
        <v>Bob</v>
      </c>
    </row>
    <row r="115" customFormat="false" ht="15" hidden="false" customHeight="false" outlineLevel="0" collapsed="false">
      <c r="A115" s="5" t="s">
        <v>2843</v>
      </c>
      <c r="B115" s="43" t="str">
        <f aca="false">VLOOKUP($A115,datasets!$A:$B,2,0)</f>
        <v>Casana and Cothren 2008, Antiquity (U3Q4U35X)</v>
      </c>
      <c r="C115" s="4" t="s">
        <v>2650</v>
      </c>
      <c r="D115" s="12" t="s">
        <v>2841</v>
      </c>
      <c r="E115" s="42" t="s">
        <v>2208</v>
      </c>
      <c r="F115" s="4" t="s">
        <v>320</v>
      </c>
      <c r="G115" s="4" t="s">
        <v>338</v>
      </c>
      <c r="H115" s="4" t="s">
        <v>2215</v>
      </c>
      <c r="J115" s="4" t="s">
        <v>2842</v>
      </c>
      <c r="K115" s="5"/>
      <c r="L115" s="9" t="str">
        <f aca="false" t="array" ref="L115:L115">INDEX(publications!$A$1:$A$1000, MATCH($B115, publications!$B$1:$B$1000, 0))</f>
        <v>Bob</v>
      </c>
    </row>
    <row r="116" customFormat="false" ht="15" hidden="false" customHeight="false" outlineLevel="0" collapsed="false">
      <c r="A116" s="5" t="s">
        <v>2844</v>
      </c>
      <c r="B116" s="43" t="str">
        <f aca="false">VLOOKUP($A116,datasets!$A:$B,2,0)</f>
        <v>Casana and Cothren 2008, Antiquity (U3Q4U35X)</v>
      </c>
      <c r="C116" s="4" t="s">
        <v>2650</v>
      </c>
      <c r="D116" s="12" t="s">
        <v>2841</v>
      </c>
      <c r="E116" s="42" t="s">
        <v>2208</v>
      </c>
      <c r="F116" s="4" t="s">
        <v>320</v>
      </c>
      <c r="G116" s="4" t="s">
        <v>338</v>
      </c>
      <c r="H116" s="4" t="s">
        <v>2215</v>
      </c>
      <c r="J116" s="4" t="s">
        <v>2842</v>
      </c>
      <c r="K116" s="5"/>
      <c r="L116" s="9" t="str">
        <f aca="false" t="array" ref="L116:L116">INDEX(publications!$A$1:$A$1000, MATCH($B116, publications!$B$1:$B$1000, 0))</f>
        <v>Bob</v>
      </c>
    </row>
    <row r="117" customFormat="false" ht="15" hidden="false" customHeight="false" outlineLevel="0" collapsed="false">
      <c r="A117" s="5" t="s">
        <v>2845</v>
      </c>
      <c r="B117" s="43" t="str">
        <f aca="false">VLOOKUP($A117,datasets!$A:$B,2,0)</f>
        <v>Cogliati et al. 2017, ISPRS Annals of Photogrammetry, Remote Sensing and Spatial Information Sciences (Z32D9335)</v>
      </c>
      <c r="C117" s="4" t="s">
        <v>2681</v>
      </c>
      <c r="D117" s="12" t="s">
        <v>2682</v>
      </c>
      <c r="E117" s="42" t="s">
        <v>2741</v>
      </c>
      <c r="F117" s="4" t="s">
        <v>320</v>
      </c>
      <c r="G117" s="5"/>
      <c r="H117" s="4" t="s">
        <v>320</v>
      </c>
      <c r="I117" s="4" t="s">
        <v>2846</v>
      </c>
      <c r="K117" s="5"/>
      <c r="L117" s="9" t="str">
        <f aca="false" t="array" ref="L117:L117">INDEX(publications!$A$1:$A$1000, MATCH($B117, publications!$B$1:$B$1000, 0))</f>
        <v>Bob</v>
      </c>
    </row>
    <row r="118" customFormat="false" ht="15" hidden="false" customHeight="false" outlineLevel="0" collapsed="false">
      <c r="A118" s="4" t="s">
        <v>2847</v>
      </c>
      <c r="B118" s="43" t="str">
        <f aca="false">VLOOKUP($A118,datasets!$A:$B,2,0)</f>
        <v>Cogliati et al. 2017, ISPRS Annals of Photogrammetry, Remote Sensing and Spatial Information Sciences (Z32D9335)</v>
      </c>
      <c r="C118" s="4" t="s">
        <v>2681</v>
      </c>
      <c r="D118" s="12" t="s">
        <v>2682</v>
      </c>
      <c r="E118" s="42" t="s">
        <v>2741</v>
      </c>
      <c r="F118" s="4" t="s">
        <v>320</v>
      </c>
      <c r="G118" s="5"/>
      <c r="H118" s="4" t="s">
        <v>320</v>
      </c>
      <c r="I118" s="4" t="s">
        <v>2846</v>
      </c>
      <c r="K118" s="5"/>
      <c r="L118" s="9" t="str">
        <f aca="false" t="array" ref="L118:L118">INDEX(publications!$A$1:$A$1000, MATCH($B118, publications!$B$1:$B$1000, 0))</f>
        <v>Bob</v>
      </c>
    </row>
    <row r="119" customFormat="false" ht="15" hidden="false" customHeight="false" outlineLevel="0" collapsed="false">
      <c r="A119" s="4" t="s">
        <v>2848</v>
      </c>
      <c r="B119" s="43" t="str">
        <f aca="false">VLOOKUP($A119,datasets!$A:$B,2,0)</f>
        <v>Cogliati et al. 2017, ISPRS Annals of Photogrammetry, Remote Sensing and Spatial Information Sciences (Z32D9335)</v>
      </c>
      <c r="C119" s="4" t="s">
        <v>2681</v>
      </c>
      <c r="D119" s="12" t="s">
        <v>2682</v>
      </c>
      <c r="E119" s="42" t="s">
        <v>2741</v>
      </c>
      <c r="F119" s="4" t="s">
        <v>320</v>
      </c>
      <c r="G119" s="5"/>
      <c r="H119" s="4" t="s">
        <v>320</v>
      </c>
      <c r="I119" s="4" t="s">
        <v>2846</v>
      </c>
      <c r="K119" s="5"/>
      <c r="L119" s="9" t="str">
        <f aca="false" t="array" ref="L119:L119">INDEX(publications!$A$1:$A$1000, MATCH($B119, publications!$B$1:$B$1000, 0))</f>
        <v>Bob</v>
      </c>
    </row>
    <row r="120" customFormat="false" ht="15" hidden="false" customHeight="false" outlineLevel="0" collapsed="false">
      <c r="A120" s="4" t="s">
        <v>2849</v>
      </c>
      <c r="B120" s="43" t="str">
        <f aca="false">VLOOKUP($A120,datasets!$A:$B,2,0)</f>
        <v>Cogliati et al. 2017, ISPRS Annals of Photogrammetry, Remote Sensing and Spatial Information Sciences (Z32D9335)</v>
      </c>
      <c r="C120" s="4" t="s">
        <v>2681</v>
      </c>
      <c r="D120" s="12" t="s">
        <v>2682</v>
      </c>
      <c r="E120" s="42" t="s">
        <v>2741</v>
      </c>
      <c r="F120" s="4" t="s">
        <v>320</v>
      </c>
      <c r="G120" s="5"/>
      <c r="H120" s="4" t="s">
        <v>320</v>
      </c>
      <c r="I120" s="4" t="s">
        <v>2846</v>
      </c>
      <c r="K120" s="5"/>
      <c r="L120" s="9" t="str">
        <f aca="false" t="array" ref="L120:L120">INDEX(publications!$A$1:$A$1000, MATCH($B120, publications!$B$1:$B$1000, 0))</f>
        <v>Bob</v>
      </c>
    </row>
    <row r="121" customFormat="false" ht="15" hidden="false" customHeight="false" outlineLevel="0" collapsed="false">
      <c r="A121" s="5" t="s">
        <v>2850</v>
      </c>
      <c r="B121" s="43" t="str">
        <f aca="false">VLOOKUP($A121,datasets!$A:$B,2,0)</f>
        <v>Fox and Cziferszky 2008, The Photogrammetric Record (2DJYIF82)</v>
      </c>
      <c r="C121" s="4" t="s">
        <v>2650</v>
      </c>
      <c r="D121" s="12" t="s">
        <v>2851</v>
      </c>
      <c r="E121" s="42" t="s">
        <v>2208</v>
      </c>
      <c r="F121" s="4" t="s">
        <v>320</v>
      </c>
      <c r="G121" s="4" t="s">
        <v>338</v>
      </c>
      <c r="H121" s="4" t="s">
        <v>2215</v>
      </c>
      <c r="K121" s="5"/>
      <c r="L121" s="9" t="str">
        <f aca="false" t="array" ref="L121:L121">INDEX(publications!$A$1:$A$1000, MATCH($B121, publications!$B$1:$B$1000, 0))</f>
        <v>Bob</v>
      </c>
    </row>
    <row r="122" customFormat="false" ht="15" hidden="false" customHeight="false" outlineLevel="0" collapsed="false">
      <c r="A122" s="5" t="s">
        <v>2852</v>
      </c>
      <c r="B122" s="43" t="str">
        <f aca="false">VLOOKUP($A122,datasets!$A:$B,2,0)</f>
        <v>Fox and Cziferszky 2008, The Photogrammetric Record (2DJYIF82)</v>
      </c>
      <c r="C122" s="4" t="s">
        <v>2650</v>
      </c>
      <c r="D122" s="12" t="s">
        <v>2851</v>
      </c>
      <c r="E122" s="42" t="s">
        <v>2208</v>
      </c>
      <c r="F122" s="4" t="s">
        <v>320</v>
      </c>
      <c r="G122" s="4" t="s">
        <v>320</v>
      </c>
      <c r="H122" s="4" t="s">
        <v>2215</v>
      </c>
      <c r="K122" s="5"/>
      <c r="L122" s="9" t="str">
        <f aca="false" t="array" ref="L122:L122">INDEX(publications!$A$1:$A$1000, MATCH($B122, publications!$B$1:$B$1000, 0))</f>
        <v>Bob</v>
      </c>
    </row>
    <row r="123" customFormat="false" ht="15" hidden="false" customHeight="false" outlineLevel="0" collapsed="false">
      <c r="A123" s="5" t="s">
        <v>2853</v>
      </c>
      <c r="B123" s="43" t="str">
        <f aca="false">VLOOKUP($A123,datasets!$A:$B,2,0)</f>
        <v>Fox and Cziferszky 2008, The Photogrammetric Record (2DJYIF82)</v>
      </c>
      <c r="C123" s="4" t="s">
        <v>2650</v>
      </c>
      <c r="D123" s="12" t="s">
        <v>2851</v>
      </c>
      <c r="E123" s="42" t="s">
        <v>2208</v>
      </c>
      <c r="F123" s="4" t="s">
        <v>320</v>
      </c>
      <c r="G123" s="4" t="s">
        <v>320</v>
      </c>
      <c r="H123" s="4" t="s">
        <v>2215</v>
      </c>
      <c r="K123" s="5"/>
      <c r="L123" s="9" t="str">
        <f aca="false" t="array" ref="L123:L123">INDEX(publications!$A$1:$A$1000, MATCH($B123, publications!$B$1:$B$1000, 0))</f>
        <v>Bob</v>
      </c>
    </row>
    <row r="124" customFormat="false" ht="15" hidden="false" customHeight="false" outlineLevel="0" collapsed="false">
      <c r="A124" s="5" t="s">
        <v>2854</v>
      </c>
      <c r="B124" s="43" t="str">
        <f aca="false">VLOOKUP($A124,datasets!$A:$B,2,0)</f>
        <v>Fox and Cziferszky 2008, The Photogrammetric Record (2DJYIF82)</v>
      </c>
      <c r="C124" s="4" t="s">
        <v>2650</v>
      </c>
      <c r="D124" s="12" t="s">
        <v>2851</v>
      </c>
      <c r="E124" s="42" t="s">
        <v>2208</v>
      </c>
      <c r="F124" s="4" t="s">
        <v>320</v>
      </c>
      <c r="G124" s="4" t="s">
        <v>320</v>
      </c>
      <c r="H124" s="4" t="s">
        <v>2215</v>
      </c>
      <c r="K124" s="5"/>
      <c r="L124" s="9" t="str">
        <f aca="false" t="array" ref="L124:L124">INDEX(publications!$A$1:$A$1000, MATCH($B124, publications!$B$1:$B$1000, 0))</f>
        <v>Bob</v>
      </c>
    </row>
    <row r="125" customFormat="false" ht="15" hidden="false" customHeight="false" outlineLevel="0" collapsed="false">
      <c r="A125" s="5" t="s">
        <v>2855</v>
      </c>
      <c r="B125" s="43" t="str">
        <f aca="false">VLOOKUP($A125,datasets!$A:$B,2,0)</f>
        <v>Fox and Cziferszky 2008, The Photogrammetric Record (2DJYIF82)</v>
      </c>
      <c r="C125" s="4" t="s">
        <v>2650</v>
      </c>
      <c r="D125" s="12" t="s">
        <v>2851</v>
      </c>
      <c r="E125" s="42" t="s">
        <v>2208</v>
      </c>
      <c r="F125" s="4" t="s">
        <v>320</v>
      </c>
      <c r="G125" s="4" t="s">
        <v>320</v>
      </c>
      <c r="H125" s="4" t="s">
        <v>2215</v>
      </c>
      <c r="K125" s="5"/>
      <c r="L125" s="9" t="str">
        <f aca="false" t="array" ref="L125:L125">INDEX(publications!$A$1:$A$1000, MATCH($B125, publications!$B$1:$B$1000, 0))</f>
        <v>Bob</v>
      </c>
    </row>
    <row r="126" customFormat="false" ht="15" hidden="false" customHeight="false" outlineLevel="0" collapsed="false">
      <c r="A126" s="5" t="s">
        <v>2856</v>
      </c>
      <c r="B126" s="43" t="str">
        <f aca="false">VLOOKUP($A126,datasets!$A:$B,2,0)</f>
        <v>Galiatsatos et al. 2008, Photogrammetric Engineering and Remote Sensing (NP2PWBRU)</v>
      </c>
      <c r="C126" s="4" t="s">
        <v>2650</v>
      </c>
      <c r="D126" s="12" t="s">
        <v>2661</v>
      </c>
      <c r="E126" s="56" t="s">
        <v>2857</v>
      </c>
      <c r="F126" s="4" t="s">
        <v>320</v>
      </c>
      <c r="G126" s="4" t="s">
        <v>338</v>
      </c>
      <c r="H126" s="4" t="s">
        <v>338</v>
      </c>
      <c r="J126" s="4" t="s">
        <v>2858</v>
      </c>
      <c r="K126" s="5"/>
      <c r="L126" s="9" t="str">
        <f aca="false" t="array" ref="L126:L126">INDEX(publications!$A$1:$A$1000, MATCH($B126, publications!$B$1:$B$1000, 0))</f>
        <v>Bob</v>
      </c>
    </row>
    <row r="127" customFormat="false" ht="15" hidden="false" customHeight="false" outlineLevel="0" collapsed="false">
      <c r="A127" s="5" t="s">
        <v>2859</v>
      </c>
      <c r="B127" s="43" t="str">
        <f aca="false">VLOOKUP($A127,datasets!$A:$B,2,0)</f>
        <v>Grottoli et al. 2021, Remote Sensing (ISESFWSP)</v>
      </c>
      <c r="C127" s="4" t="s">
        <v>2681</v>
      </c>
      <c r="D127" s="12" t="s">
        <v>2682</v>
      </c>
      <c r="E127" s="42" t="s">
        <v>2733</v>
      </c>
      <c r="F127" s="4" t="s">
        <v>320</v>
      </c>
      <c r="G127" s="4" t="s">
        <v>338</v>
      </c>
      <c r="H127" s="4" t="s">
        <v>320</v>
      </c>
      <c r="I127" s="4" t="s">
        <v>2860</v>
      </c>
      <c r="K127" s="4"/>
      <c r="L127" s="9" t="str">
        <f aca="false" t="array" ref="L127:L127">INDEX(publications!$A$1:$A$1000, MATCH($B127, publications!$B$1:$B$1000, 0))</f>
        <v>Bob</v>
      </c>
    </row>
    <row r="128" customFormat="false" ht="15" hidden="false" customHeight="false" outlineLevel="0" collapsed="false">
      <c r="A128" s="5" t="s">
        <v>2861</v>
      </c>
      <c r="B128" s="43" t="str">
        <f aca="false">VLOOKUP($A128,datasets!$A:$B,2,0)</f>
        <v>Lu et al. 2021, Remote Sensing of Environment (5W2H2P54)</v>
      </c>
      <c r="C128" s="4" t="s">
        <v>2650</v>
      </c>
      <c r="D128" s="12" t="s">
        <v>2841</v>
      </c>
      <c r="E128" s="42"/>
      <c r="F128" s="4" t="s">
        <v>320</v>
      </c>
      <c r="G128" s="4" t="s">
        <v>320</v>
      </c>
      <c r="H128" s="4" t="s">
        <v>338</v>
      </c>
      <c r="J128" s="4" t="s">
        <v>2862</v>
      </c>
      <c r="K128" s="5"/>
      <c r="L128" s="9" t="str">
        <f aca="false" t="array" ref="L128:L128">INDEX(publications!$A$1:$A$1000, MATCH($B128, publications!$B$1:$B$1000, 0))</f>
        <v>Bob</v>
      </c>
    </row>
    <row r="129" customFormat="false" ht="15" hidden="false" customHeight="false" outlineLevel="0" collapsed="false">
      <c r="A129" s="5" t="s">
        <v>2863</v>
      </c>
      <c r="B129" s="43" t="str">
        <f aca="false">VLOOKUP($A129,datasets!$A:$B,2,0)</f>
        <v>Pérez Álvarez et al. 2013, Journal of Archaeological Science (A37E78PU)</v>
      </c>
      <c r="C129" s="4" t="s">
        <v>2650</v>
      </c>
      <c r="D129" s="12" t="s">
        <v>2864</v>
      </c>
      <c r="E129" s="42"/>
      <c r="F129" s="4" t="s">
        <v>320</v>
      </c>
      <c r="G129" s="4" t="s">
        <v>320</v>
      </c>
      <c r="H129" s="4" t="s">
        <v>320</v>
      </c>
      <c r="I129" s="4" t="s">
        <v>2865</v>
      </c>
      <c r="K129" s="5"/>
      <c r="L129" s="9" t="str">
        <f aca="false" t="array" ref="L129:L129">INDEX(publications!$A$1:$A$1000, MATCH($B129, publications!$B$1:$B$1000, 0))</f>
        <v>Bob</v>
      </c>
    </row>
    <row r="130" customFormat="false" ht="15" hidden="false" customHeight="false" outlineLevel="0" collapsed="false">
      <c r="A130" s="5" t="s">
        <v>2866</v>
      </c>
      <c r="B130" s="43" t="str">
        <f aca="false">VLOOKUP($A130,datasets!$A:$B,2,0)</f>
        <v>Pérez Álvarez et al. 2013, Journal of Archaeological Science (A37E78PU)</v>
      </c>
      <c r="C130" s="4" t="s">
        <v>2650</v>
      </c>
      <c r="D130" s="12" t="s">
        <v>2864</v>
      </c>
      <c r="E130" s="42"/>
      <c r="F130" s="4" t="s">
        <v>320</v>
      </c>
      <c r="G130" s="4" t="s">
        <v>320</v>
      </c>
      <c r="H130" s="4" t="s">
        <v>320</v>
      </c>
      <c r="I130" s="4" t="s">
        <v>2865</v>
      </c>
      <c r="K130" s="5"/>
      <c r="L130" s="9" t="str">
        <f aca="false" t="array" ref="L130:L130">INDEX(publications!$A$1:$A$1000, MATCH($B130, publications!$B$1:$B$1000, 0))</f>
        <v>Bob</v>
      </c>
    </row>
    <row r="131" customFormat="false" ht="15" hidden="false" customHeight="false" outlineLevel="0" collapsed="false">
      <c r="A131" s="5" t="s">
        <v>2867</v>
      </c>
      <c r="B131" s="43" t="str">
        <f aca="false">VLOOKUP($A131,datasets!$A:$B,2,0)</f>
        <v>Pérez Álvarez et al. 2013, Journal of Archaeological Science (A37E78PU)</v>
      </c>
      <c r="C131" s="4" t="s">
        <v>2650</v>
      </c>
      <c r="D131" s="12" t="s">
        <v>2864</v>
      </c>
      <c r="E131" s="42"/>
      <c r="F131" s="4" t="s">
        <v>320</v>
      </c>
      <c r="G131" s="4" t="s">
        <v>320</v>
      </c>
      <c r="H131" s="4" t="s">
        <v>320</v>
      </c>
      <c r="I131" s="4" t="s">
        <v>2865</v>
      </c>
      <c r="K131" s="5"/>
      <c r="L131" s="9" t="str">
        <f aca="false" t="array" ref="L131:L131">INDEX(publications!$A$1:$A$1000, MATCH($B131, publications!$B$1:$B$1000, 0))</f>
        <v>Bob</v>
      </c>
    </row>
    <row r="132" customFormat="false" ht="15" hidden="false" customHeight="false" outlineLevel="0" collapsed="false">
      <c r="A132" s="5" t="s">
        <v>2868</v>
      </c>
      <c r="B132" s="43" t="str">
        <f aca="false">VLOOKUP($A132,datasets!$A:$B,2,0)</f>
        <v>Picon-Cabrera et al. 2020, Sustainability (35V5TW6B)</v>
      </c>
      <c r="C132" s="4" t="s">
        <v>2681</v>
      </c>
      <c r="D132" s="12" t="s">
        <v>2869</v>
      </c>
      <c r="E132" s="42"/>
      <c r="F132" s="4" t="s">
        <v>320</v>
      </c>
      <c r="G132" s="4" t="s">
        <v>338</v>
      </c>
      <c r="H132" s="4" t="s">
        <v>320</v>
      </c>
      <c r="I132" s="4" t="s">
        <v>2870</v>
      </c>
      <c r="J132" s="4" t="s">
        <v>2871</v>
      </c>
      <c r="K132" s="5"/>
      <c r="L132" s="9" t="str">
        <f aca="false" t="array" ref="L132:L132">INDEX(publications!$A$1:$A$1000, MATCH($B132, publications!$B$1:$B$1000, 0))</f>
        <v>Bob</v>
      </c>
    </row>
    <row r="133" customFormat="false" ht="15" hidden="false" customHeight="false" outlineLevel="0" collapsed="false">
      <c r="A133" s="5" t="s">
        <v>2872</v>
      </c>
      <c r="B133" s="43" t="str">
        <f aca="false">VLOOKUP($A133,datasets!$A:$B,2,0)</f>
        <v>Pulighe and Fava 2013, European Journal of Remote Sensing (CBLF77TD)</v>
      </c>
      <c r="C133" s="4" t="s">
        <v>2650</v>
      </c>
      <c r="D133" s="12" t="s">
        <v>2659</v>
      </c>
      <c r="E133" s="42" t="n">
        <v>9.2</v>
      </c>
      <c r="F133" s="4" t="s">
        <v>320</v>
      </c>
      <c r="G133" s="4" t="s">
        <v>338</v>
      </c>
      <c r="H133" s="4" t="s">
        <v>338</v>
      </c>
      <c r="I133" s="4" t="s">
        <v>2873</v>
      </c>
      <c r="J133" s="4" t="s">
        <v>2871</v>
      </c>
      <c r="K133" s="5"/>
      <c r="L133" s="9" t="str">
        <f aca="false" t="array" ref="L133:L133">INDEX(publications!$A$1:$A$1000, MATCH($B133, publications!$B$1:$B$1000, 0))</f>
        <v>Bob</v>
      </c>
    </row>
    <row r="134" customFormat="false" ht="15" hidden="false" customHeight="false" outlineLevel="0" collapsed="false">
      <c r="A134" s="5" t="s">
        <v>2874</v>
      </c>
      <c r="B134" s="43" t="str">
        <f aca="false">VLOOKUP($A134,datasets!$A:$B,2,0)</f>
        <v>Rocchini et al. 2012, Computers &amp; Geosciences (V4UW2P8U)</v>
      </c>
      <c r="C134" s="4" t="s">
        <v>2650</v>
      </c>
      <c r="D134" s="12" t="s">
        <v>2875</v>
      </c>
      <c r="E134" s="42"/>
      <c r="F134" s="4" t="s">
        <v>320</v>
      </c>
      <c r="G134" s="4" t="s">
        <v>320</v>
      </c>
      <c r="H134" s="4" t="s">
        <v>338</v>
      </c>
      <c r="K134" s="5"/>
      <c r="L134" s="9" t="str">
        <f aca="false" t="array" ref="L134:L134">INDEX(publications!$A$1:$A$1000, MATCH($B134, publications!$B$1:$B$1000, 0))</f>
        <v>Bob</v>
      </c>
    </row>
    <row r="135" customFormat="false" ht="15" hidden="false" customHeight="false" outlineLevel="0" collapsed="false">
      <c r="A135" s="5" t="s">
        <v>2876</v>
      </c>
      <c r="B135" s="43" t="str">
        <f aca="false">VLOOKUP($A135,datasets!$A:$B,2,0)</f>
        <v>Sohn et al. 2004, The Photogrammetric Record (JPQS9JXB)</v>
      </c>
      <c r="C135" s="4" t="s">
        <v>2650</v>
      </c>
      <c r="D135" s="12" t="s">
        <v>2661</v>
      </c>
      <c r="E135" s="56" t="s">
        <v>2877</v>
      </c>
      <c r="F135" s="4" t="s">
        <v>320</v>
      </c>
      <c r="G135" s="4" t="s">
        <v>338</v>
      </c>
      <c r="H135" s="4" t="s">
        <v>338</v>
      </c>
      <c r="K135" s="5"/>
      <c r="L135" s="9" t="str">
        <f aca="false" t="array" ref="L135:L135">INDEX(publications!$A$1:$A$1000, MATCH($B135, publications!$B$1:$B$1000, 0))</f>
        <v>Bob</v>
      </c>
    </row>
    <row r="136" customFormat="false" ht="15" hidden="false" customHeight="false" outlineLevel="0" collapsed="false">
      <c r="A136" s="5" t="s">
        <v>2878</v>
      </c>
      <c r="B136" s="43" t="str">
        <f aca="false">VLOOKUP($A136,datasets!$A:$B,2,0)</f>
        <v>Stăncioiu et al. 2021, Science of The Total Environment (RENZSNMD)</v>
      </c>
      <c r="C136" s="4" t="s">
        <v>2681</v>
      </c>
      <c r="D136" s="12" t="s">
        <v>2682</v>
      </c>
      <c r="E136" s="42"/>
      <c r="F136" s="4" t="s">
        <v>320</v>
      </c>
      <c r="G136" s="4" t="s">
        <v>338</v>
      </c>
      <c r="H136" s="4" t="s">
        <v>338</v>
      </c>
      <c r="I136" s="4" t="s">
        <v>2683</v>
      </c>
      <c r="K136" s="4" t="s">
        <v>1592</v>
      </c>
      <c r="L136" s="9" t="str">
        <f aca="false" t="array" ref="L136:L136">INDEX(publications!$A$1:$A$1000, MATCH($B136, publications!$B$1:$B$1000, 0))</f>
        <v>Bob</v>
      </c>
    </row>
    <row r="137" customFormat="false" ht="15" hidden="false" customHeight="false" outlineLevel="0" collapsed="false">
      <c r="A137" s="5" t="s">
        <v>2879</v>
      </c>
      <c r="B137" s="43" t="str">
        <f aca="false">VLOOKUP($A137,datasets!$A:$B,2,0)</f>
        <v>Triglav‐Čekada et al. 2011, The Photogrammetric Record (E5HRBYHP)</v>
      </c>
      <c r="C137" s="4" t="s">
        <v>2722</v>
      </c>
      <c r="D137" s="12" t="s">
        <v>2880</v>
      </c>
      <c r="E137" s="42"/>
      <c r="F137" s="4" t="s">
        <v>338</v>
      </c>
      <c r="G137" s="4" t="s">
        <v>338</v>
      </c>
      <c r="H137" s="4" t="s">
        <v>320</v>
      </c>
      <c r="J137" s="4" t="s">
        <v>2881</v>
      </c>
      <c r="K137" s="5"/>
      <c r="L137" s="9" t="str">
        <f aca="false" t="array" ref="L137:L137">INDEX(publications!$A$1:$A$1000, MATCH($B137, publications!$B$1:$B$1000, 0))</f>
        <v>Bob</v>
      </c>
    </row>
    <row r="138" customFormat="false" ht="15" hidden="false" customHeight="false" outlineLevel="0" collapsed="false">
      <c r="A138" s="5" t="s">
        <v>2882</v>
      </c>
      <c r="B138" s="43" t="str">
        <f aca="false">VLOOKUP($A138,datasets!$A:$B,2,0)</f>
        <v>Vargo et al. 2017, Journal of Glaciology (9USYID46)</v>
      </c>
      <c r="C138" s="4" t="s">
        <v>2681</v>
      </c>
      <c r="D138" s="12" t="s">
        <v>2740</v>
      </c>
      <c r="E138" s="42" t="s">
        <v>2208</v>
      </c>
      <c r="F138" s="4" t="s">
        <v>320</v>
      </c>
      <c r="G138" s="4" t="s">
        <v>2215</v>
      </c>
      <c r="H138" s="4" t="s">
        <v>2215</v>
      </c>
      <c r="K138" s="5"/>
      <c r="L138" s="9" t="str">
        <f aca="false" t="array" ref="L138:L138">INDEX(publications!$A$1:$A$1000, MATCH($B138, publications!$B$1:$B$1000, 0))</f>
        <v>Bob</v>
      </c>
    </row>
    <row r="139" customFormat="false" ht="15" hidden="false" customHeight="false" outlineLevel="0" collapsed="false">
      <c r="A139" s="5" t="s">
        <v>2883</v>
      </c>
      <c r="B139" s="43" t="str">
        <f aca="false">VLOOKUP($A139,datasets!$A:$B,2,0)</f>
        <v>Vautier et al. 2016, Earth Surface Processes and Landforms (A8RIYP3A)</v>
      </c>
      <c r="C139" s="4" t="s">
        <v>2650</v>
      </c>
      <c r="D139" s="12" t="s">
        <v>2851</v>
      </c>
      <c r="E139" s="42" t="n">
        <v>2012</v>
      </c>
      <c r="F139" s="4" t="s">
        <v>320</v>
      </c>
      <c r="G139" s="4" t="s">
        <v>2215</v>
      </c>
      <c r="H139" s="4" t="s">
        <v>2215</v>
      </c>
      <c r="K139" s="5"/>
      <c r="L139" s="9" t="str">
        <f aca="false" t="array" ref="L139:L139">INDEX(publications!$A$1:$A$1000, MATCH($B139, publications!$B$1:$B$1000, 0))</f>
        <v>Bob</v>
      </c>
    </row>
    <row r="140" customFormat="false" ht="15" hidden="false" customHeight="false" outlineLevel="0" collapsed="false">
      <c r="A140" s="5" t="s">
        <v>2884</v>
      </c>
      <c r="B140" s="43" t="str">
        <f aca="false">VLOOKUP($A140,datasets!$A:$B,2,0)</f>
        <v>Vautier et al. 2016, Earth Surface Processes and Landforms (A8RIYP3A)</v>
      </c>
      <c r="C140" s="4" t="s">
        <v>2650</v>
      </c>
      <c r="D140" s="12" t="s">
        <v>2851</v>
      </c>
      <c r="E140" s="42" t="n">
        <v>2012</v>
      </c>
      <c r="F140" s="4" t="s">
        <v>320</v>
      </c>
      <c r="G140" s="4" t="s">
        <v>2215</v>
      </c>
      <c r="H140" s="4" t="s">
        <v>2215</v>
      </c>
      <c r="K140" s="5"/>
      <c r="L140" s="9" t="str">
        <f aca="false" t="array" ref="L140:L140">INDEX(publications!$A$1:$A$1000, MATCH($B140, publications!$B$1:$B$1000, 0))</f>
        <v>Bob</v>
      </c>
    </row>
    <row r="141" customFormat="false" ht="15" hidden="false" customHeight="false" outlineLevel="0" collapsed="false">
      <c r="A141" s="5" t="s">
        <v>2885</v>
      </c>
      <c r="B141" s="43" t="str">
        <f aca="false">VLOOKUP($A141,datasets!$A:$B,2,0)</f>
        <v>Vautier et al. 2016, Earth Surface Processes and Landforms (A8RIYP3A)</v>
      </c>
      <c r="C141" s="4" t="s">
        <v>2650</v>
      </c>
      <c r="D141" s="12" t="s">
        <v>2851</v>
      </c>
      <c r="E141" s="42" t="n">
        <v>2012</v>
      </c>
      <c r="F141" s="4" t="s">
        <v>320</v>
      </c>
      <c r="G141" s="4" t="s">
        <v>2215</v>
      </c>
      <c r="H141" s="4" t="s">
        <v>2215</v>
      </c>
      <c r="K141" s="5"/>
      <c r="L141" s="9" t="str">
        <f aca="false" t="array" ref="L141:L141">INDEX(publications!$A$1:$A$1000, MATCH($B141, publications!$B$1:$B$1000, 0))</f>
        <v>Bob</v>
      </c>
    </row>
    <row r="142" customFormat="false" ht="15" hidden="false" customHeight="false" outlineLevel="0" collapsed="false">
      <c r="A142" s="5" t="s">
        <v>2886</v>
      </c>
      <c r="B142" s="43" t="str">
        <f aca="false">VLOOKUP($A142,datasets!$A:$B,2,0)</f>
        <v>Vautier et al. 2016, Earth Surface Processes and Landforms (A8RIYP3A)</v>
      </c>
      <c r="C142" s="4" t="s">
        <v>2650</v>
      </c>
      <c r="D142" s="12" t="s">
        <v>2851</v>
      </c>
      <c r="E142" s="42" t="n">
        <v>2012</v>
      </c>
      <c r="F142" s="4" t="s">
        <v>320</v>
      </c>
      <c r="G142" s="4" t="s">
        <v>2215</v>
      </c>
      <c r="H142" s="4" t="s">
        <v>2215</v>
      </c>
      <c r="K142" s="5"/>
      <c r="L142" s="9" t="str">
        <f aca="false" t="array" ref="L142:L142">INDEX(publications!$A$1:$A$1000, MATCH($B142, publications!$B$1:$B$1000, 0))</f>
        <v>Bob</v>
      </c>
    </row>
    <row r="143" customFormat="false" ht="15" hidden="false" customHeight="false" outlineLevel="0" collapsed="false">
      <c r="A143" s="5" t="s">
        <v>2887</v>
      </c>
      <c r="B143" s="43" t="str">
        <f aca="false">VLOOKUP($A143,datasets!$A:$B,2,0)</f>
        <v>Vautier et al. 2016, Earth Surface Processes and Landforms (A8RIYP3A)</v>
      </c>
      <c r="C143" s="4" t="s">
        <v>2650</v>
      </c>
      <c r="D143" s="12" t="s">
        <v>2851</v>
      </c>
      <c r="E143" s="42" t="n">
        <v>2012</v>
      </c>
      <c r="F143" s="4" t="s">
        <v>320</v>
      </c>
      <c r="G143" s="4" t="s">
        <v>2215</v>
      </c>
      <c r="H143" s="4" t="s">
        <v>2215</v>
      </c>
      <c r="K143" s="5"/>
      <c r="L143" s="9" t="str">
        <f aca="false" t="array" ref="L143:L143">INDEX(publications!$A$1:$A$1000, MATCH($B143, publications!$B$1:$B$1000, 0))</f>
        <v>Bob</v>
      </c>
    </row>
    <row r="144" customFormat="false" ht="15" hidden="false" customHeight="false" outlineLevel="0" collapsed="false">
      <c r="A144" s="5" t="s">
        <v>2888</v>
      </c>
      <c r="B144" s="43" t="str">
        <f aca="false">VLOOKUP($A144,datasets!$A:$B,2,0)</f>
        <v>Verhoeven et al. 2012, Journal of Archeological Science (7TGQURPL)</v>
      </c>
      <c r="C144" s="4" t="s">
        <v>2702</v>
      </c>
      <c r="D144" s="12" t="s">
        <v>2682</v>
      </c>
      <c r="E144" s="42" t="s">
        <v>2889</v>
      </c>
      <c r="F144" s="4" t="s">
        <v>320</v>
      </c>
      <c r="G144" s="4" t="s">
        <v>2215</v>
      </c>
      <c r="H144" s="4" t="s">
        <v>338</v>
      </c>
      <c r="K144" s="5"/>
      <c r="L144" s="9" t="str">
        <f aca="false" t="array" ref="L144:L144">INDEX(publications!$A$1:$A$1000, MATCH($B144, publications!$B$1:$B$1000, 0))</f>
        <v>Bob</v>
      </c>
    </row>
    <row r="145" customFormat="false" ht="15" hidden="false" customHeight="false" outlineLevel="0" collapsed="false">
      <c r="A145" s="5" t="s">
        <v>2890</v>
      </c>
      <c r="B145" s="43" t="str">
        <f aca="false">VLOOKUP($A145,datasets!$A:$B,2,0)</f>
        <v>Verhoeven et al. 2013, Good Practice in Archaeological Diagnostics (BUHU8ZK4)</v>
      </c>
      <c r="C145" s="4" t="s">
        <v>2702</v>
      </c>
      <c r="D145" s="12" t="s">
        <v>2891</v>
      </c>
      <c r="E145" s="42" t="s">
        <v>2892</v>
      </c>
      <c r="F145" s="4" t="s">
        <v>320</v>
      </c>
      <c r="G145" s="4" t="s">
        <v>320</v>
      </c>
      <c r="H145" s="4" t="s">
        <v>320</v>
      </c>
      <c r="I145" s="4" t="s">
        <v>2893</v>
      </c>
      <c r="K145" s="5"/>
      <c r="L145" s="9" t="str">
        <f aca="false" t="array" ref="L145:L145">INDEX(publications!$A$1:$A$1000, MATCH($B145, publications!$B$1:$B$1000, 0))</f>
        <v>Bob</v>
      </c>
    </row>
    <row r="146" customFormat="false" ht="15" hidden="false" customHeight="false" outlineLevel="0" collapsed="false">
      <c r="A146" s="5" t="s">
        <v>2894</v>
      </c>
      <c r="B146" s="43" t="str">
        <f aca="false">VLOOKUP($A146,datasets!$A:$B,2,0)</f>
        <v>Walstra et al. 2007, Quarterly Journal of Engineering Geology and Hydrogeology (35MF78DP)</v>
      </c>
      <c r="C146" s="4" t="s">
        <v>2650</v>
      </c>
      <c r="D146" s="12" t="s">
        <v>2659</v>
      </c>
      <c r="E146" s="42" t="n">
        <v>9</v>
      </c>
      <c r="F146" s="4" t="s">
        <v>320</v>
      </c>
      <c r="G146" s="4" t="s">
        <v>320</v>
      </c>
      <c r="H146" s="4" t="s">
        <v>2215</v>
      </c>
      <c r="K146" s="5"/>
      <c r="L146" s="9" t="str">
        <f aca="false" t="array" ref="L146:L146">INDEX(publications!$A$1:$A$1000, MATCH($B146, publications!$B$1:$B$1000, 0))</f>
        <v>Bob</v>
      </c>
    </row>
    <row r="147" customFormat="false" ht="15" hidden="false" customHeight="false" outlineLevel="0" collapsed="false">
      <c r="A147" s="5" t="s">
        <v>2895</v>
      </c>
      <c r="B147" s="43" t="str">
        <f aca="false">VLOOKUP($A147,datasets!$A:$B,2,0)</f>
        <v>Walstra et al. 2007, Quarterly Journal of Engineering Geology and Hydrogeology (35MF78DP)</v>
      </c>
      <c r="C147" s="4" t="s">
        <v>2650</v>
      </c>
      <c r="D147" s="12" t="s">
        <v>2659</v>
      </c>
      <c r="E147" s="42" t="n">
        <v>9</v>
      </c>
      <c r="F147" s="4" t="s">
        <v>320</v>
      </c>
      <c r="G147" s="4" t="s">
        <v>320</v>
      </c>
      <c r="H147" s="4" t="s">
        <v>2215</v>
      </c>
      <c r="K147" s="5"/>
      <c r="L147" s="9" t="str">
        <f aca="false" t="array" ref="L147:L147">INDEX(publications!$A$1:$A$1000, MATCH($B147, publications!$B$1:$B$1000, 0))</f>
        <v>Bob</v>
      </c>
    </row>
    <row r="148" customFormat="false" ht="15" hidden="false" customHeight="false" outlineLevel="0" collapsed="false">
      <c r="A148" s="5" t="s">
        <v>2896</v>
      </c>
      <c r="B148" s="43" t="str">
        <f aca="false">VLOOKUP($A148,datasets!$A:$B,2,0)</f>
        <v>Walstra et al. 2007, Quarterly Journal of Engineering Geology and Hydrogeology (35MF78DP)</v>
      </c>
      <c r="C148" s="4" t="s">
        <v>2650</v>
      </c>
      <c r="D148" s="12" t="s">
        <v>2659</v>
      </c>
      <c r="E148" s="42" t="n">
        <v>9</v>
      </c>
      <c r="F148" s="4" t="s">
        <v>320</v>
      </c>
      <c r="G148" s="4" t="s">
        <v>320</v>
      </c>
      <c r="H148" s="4" t="s">
        <v>2215</v>
      </c>
      <c r="K148" s="5"/>
      <c r="L148" s="9" t="str">
        <f aca="false" t="array" ref="L148:L148">INDEX(publications!$A$1:$A$1000, MATCH($B148, publications!$B$1:$B$1000, 0))</f>
        <v>Bob</v>
      </c>
    </row>
    <row r="149" customFormat="false" ht="15" hidden="false" customHeight="false" outlineLevel="0" collapsed="false">
      <c r="A149" s="5" t="s">
        <v>2897</v>
      </c>
      <c r="B149" s="43" t="str">
        <f aca="false">VLOOKUP($A149,datasets!$A:$B,2,0)</f>
        <v>Walstra et al. 2007, Quarterly Journal of Engineering Geology and Hydrogeology (35MF78DP)</v>
      </c>
      <c r="C149" s="4" t="s">
        <v>2650</v>
      </c>
      <c r="D149" s="12" t="s">
        <v>2659</v>
      </c>
      <c r="E149" s="42" t="n">
        <v>9</v>
      </c>
      <c r="F149" s="4" t="s">
        <v>320</v>
      </c>
      <c r="G149" s="4" t="s">
        <v>320</v>
      </c>
      <c r="H149" s="4" t="s">
        <v>2215</v>
      </c>
      <c r="K149" s="5"/>
      <c r="L149" s="9" t="str">
        <f aca="false" t="array" ref="L149:L149">INDEX(publications!$A$1:$A$1000, MATCH($B149, publications!$B$1:$B$1000, 0))</f>
        <v>Bob</v>
      </c>
    </row>
    <row r="150" customFormat="false" ht="15" hidden="false" customHeight="false" outlineLevel="0" collapsed="false">
      <c r="A150" s="5" t="s">
        <v>2898</v>
      </c>
      <c r="B150" s="43" t="str">
        <f aca="false">VLOOKUP($A150,datasets!$A:$B,2,0)</f>
        <v>Walstra et al. 2007, Quarterly Journal of Engineering Geology and Hydrogeology (35MF78DP)</v>
      </c>
      <c r="C150" s="4" t="s">
        <v>2650</v>
      </c>
      <c r="D150" s="12" t="s">
        <v>2659</v>
      </c>
      <c r="E150" s="42" t="n">
        <v>9</v>
      </c>
      <c r="F150" s="4" t="s">
        <v>320</v>
      </c>
      <c r="G150" s="4" t="s">
        <v>320</v>
      </c>
      <c r="H150" s="4" t="s">
        <v>2215</v>
      </c>
      <c r="K150" s="5"/>
      <c r="L150" s="9" t="str">
        <f aca="false" t="array" ref="L150:L150">INDEX(publications!$A$1:$A$1000, MATCH($B150, publications!$B$1:$B$1000, 0))</f>
        <v>Bob</v>
      </c>
    </row>
    <row r="151" customFormat="false" ht="15" hidden="false" customHeight="false" outlineLevel="0" collapsed="false">
      <c r="A151" s="5" t="s">
        <v>2899</v>
      </c>
      <c r="B151" s="43" t="str">
        <f aca="false">VLOOKUP($A151,datasets!$A:$B,2,0)</f>
        <v>Walstra et al. 2007, Quarterly Journal of Engineering Geology and Hydrogeology (35MF78DP)</v>
      </c>
      <c r="C151" s="4" t="s">
        <v>2650</v>
      </c>
      <c r="D151" s="12" t="s">
        <v>2659</v>
      </c>
      <c r="E151" s="42" t="n">
        <v>9</v>
      </c>
      <c r="F151" s="4" t="s">
        <v>320</v>
      </c>
      <c r="G151" s="4" t="s">
        <v>320</v>
      </c>
      <c r="H151" s="4" t="s">
        <v>2215</v>
      </c>
      <c r="K151" s="5"/>
      <c r="L151" s="9" t="str">
        <f aca="false" t="array" ref="L151:L151">INDEX(publications!$A$1:$A$1000, MATCH($B151, publications!$B$1:$B$1000, 0))</f>
        <v>Bob</v>
      </c>
    </row>
    <row r="152" customFormat="false" ht="15" hidden="false" customHeight="false" outlineLevel="0" collapsed="false">
      <c r="A152" s="5" t="s">
        <v>2900</v>
      </c>
      <c r="B152" s="43" t="str">
        <f aca="false">VLOOKUP($A152,datasets!$A:$B,2,0)</f>
        <v>Walstra et al. 2007, Quarterly Journal of Engineering Geology and Hydrogeology (35MF78DP)</v>
      </c>
      <c r="C152" s="4" t="s">
        <v>2650</v>
      </c>
      <c r="D152" s="12" t="s">
        <v>2659</v>
      </c>
      <c r="E152" s="42" t="n">
        <v>9</v>
      </c>
      <c r="F152" s="4" t="s">
        <v>320</v>
      </c>
      <c r="G152" s="4" t="s">
        <v>320</v>
      </c>
      <c r="H152" s="4" t="s">
        <v>2215</v>
      </c>
      <c r="K152" s="5"/>
      <c r="L152" s="9" t="str">
        <f aca="false" t="array" ref="L152:L152">INDEX(publications!$A$1:$A$1000, MATCH($B152, publications!$B$1:$B$1000, 0))</f>
        <v>Bob</v>
      </c>
    </row>
    <row r="153" customFormat="false" ht="15" hidden="false" customHeight="false" outlineLevel="0" collapsed="false">
      <c r="A153" s="5" t="s">
        <v>2901</v>
      </c>
      <c r="B153" s="43" t="str">
        <f aca="false">VLOOKUP($A153,datasets!$A:$B,2,0)</f>
        <v>Walstra et al. 2007, Quarterly Journal of Engineering Geology and Hydrogeology (35MF78DP)</v>
      </c>
      <c r="C153" s="4" t="s">
        <v>2650</v>
      </c>
      <c r="D153" s="12" t="s">
        <v>2659</v>
      </c>
      <c r="E153" s="42" t="n">
        <v>9</v>
      </c>
      <c r="F153" s="4" t="s">
        <v>320</v>
      </c>
      <c r="G153" s="4" t="s">
        <v>320</v>
      </c>
      <c r="H153" s="4" t="s">
        <v>2215</v>
      </c>
      <c r="K153" s="5"/>
      <c r="L153" s="9" t="str">
        <f aca="false" t="array" ref="L153:L153">INDEX(publications!$A$1:$A$1000, MATCH($B153, publications!$B$1:$B$1000, 0))</f>
        <v>Bob</v>
      </c>
    </row>
    <row r="154" customFormat="false" ht="15" hidden="false" customHeight="false" outlineLevel="0" collapsed="false">
      <c r="A154" s="5" t="s">
        <v>2902</v>
      </c>
      <c r="B154" s="43" t="str">
        <f aca="false">VLOOKUP($A154,datasets!$A:$B,2,0)</f>
        <v>Walstra et al. 2007, Quarterly Journal of Engineering Geology and Hydrogeology (35MF78DP)</v>
      </c>
      <c r="C154" s="4" t="s">
        <v>2650</v>
      </c>
      <c r="D154" s="12" t="s">
        <v>2659</v>
      </c>
      <c r="E154" s="42" t="n">
        <v>9</v>
      </c>
      <c r="F154" s="4" t="s">
        <v>320</v>
      </c>
      <c r="G154" s="4" t="s">
        <v>320</v>
      </c>
      <c r="H154" s="4" t="s">
        <v>2215</v>
      </c>
      <c r="K154" s="5"/>
      <c r="L154" s="9" t="str">
        <f aca="false" t="array" ref="L154:L154">INDEX(publications!$A$1:$A$1000, MATCH($B154, publications!$B$1:$B$1000, 0))</f>
        <v>Bob</v>
      </c>
    </row>
    <row r="155" customFormat="false" ht="15" hidden="false" customHeight="false" outlineLevel="0" collapsed="false">
      <c r="A155" s="5" t="s">
        <v>2903</v>
      </c>
      <c r="B155" s="43" t="str">
        <f aca="false">VLOOKUP($A155,datasets!$A:$B,2,0)</f>
        <v>Walstra et al. 2007, Quarterly Journal of Engineering Geology and Hydrogeology (35MF78DP)</v>
      </c>
      <c r="C155" s="4" t="s">
        <v>2650</v>
      </c>
      <c r="D155" s="12" t="s">
        <v>2659</v>
      </c>
      <c r="E155" s="42" t="n">
        <v>9</v>
      </c>
      <c r="F155" s="4" t="s">
        <v>320</v>
      </c>
      <c r="G155" s="4" t="s">
        <v>320</v>
      </c>
      <c r="H155" s="4" t="s">
        <v>2215</v>
      </c>
      <c r="K155" s="5"/>
      <c r="L155" s="9" t="str">
        <f aca="false" t="array" ref="L155:L155">INDEX(publications!$A$1:$A$1000, MATCH($B155, publications!$B$1:$B$1000, 0))</f>
        <v>Bob</v>
      </c>
    </row>
    <row r="156" customFormat="false" ht="15" hidden="false" customHeight="false" outlineLevel="0" collapsed="false">
      <c r="A156" s="5" t="s">
        <v>2904</v>
      </c>
      <c r="B156" s="43" t="str">
        <f aca="false">VLOOKUP($A156,datasets!$A:$B,2,0)</f>
        <v>Walstra et al. 2007, Quarterly Journal of Engineering Geology and Hydrogeology (35MF78DP)</v>
      </c>
      <c r="C156" s="4" t="s">
        <v>2650</v>
      </c>
      <c r="D156" s="12" t="s">
        <v>2659</v>
      </c>
      <c r="E156" s="42" t="n">
        <v>9</v>
      </c>
      <c r="F156" s="4" t="s">
        <v>320</v>
      </c>
      <c r="G156" s="4" t="s">
        <v>320</v>
      </c>
      <c r="H156" s="4" t="s">
        <v>320</v>
      </c>
      <c r="I156" s="4" t="s">
        <v>2905</v>
      </c>
      <c r="K156" s="5"/>
      <c r="L156" s="9" t="str">
        <f aca="false" t="array" ref="L156:L156">INDEX(publications!$A$1:$A$1000, MATCH($B156, publications!$B$1:$B$1000, 0))</f>
        <v>Bob</v>
      </c>
    </row>
    <row r="157" customFormat="false" ht="15" hidden="false" customHeight="false" outlineLevel="0" collapsed="false">
      <c r="A157" s="5" t="s">
        <v>2906</v>
      </c>
      <c r="B157" s="43" t="str">
        <f aca="false">VLOOKUP($A157,datasets!$A:$B,2,0)</f>
        <v>Walstra et al. 2007, Quarterly Journal of Engineering Geology and Hydrogeology (35MF78DP)</v>
      </c>
      <c r="C157" s="4" t="s">
        <v>2650</v>
      </c>
      <c r="D157" s="12" t="s">
        <v>2659</v>
      </c>
      <c r="E157" s="42" t="n">
        <v>9</v>
      </c>
      <c r="F157" s="4" t="s">
        <v>320</v>
      </c>
      <c r="G157" s="4" t="s">
        <v>320</v>
      </c>
      <c r="H157" s="4" t="s">
        <v>2215</v>
      </c>
      <c r="K157" s="5"/>
      <c r="L157" s="9" t="str">
        <f aca="false" t="array" ref="L157:L157">INDEX(publications!$A$1:$A$1000, MATCH($B157, publications!$B$1:$B$1000, 0))</f>
        <v>Bob</v>
      </c>
    </row>
    <row r="158" customFormat="false" ht="15" hidden="false" customHeight="false" outlineLevel="0" collapsed="false">
      <c r="A158" s="5" t="s">
        <v>2907</v>
      </c>
      <c r="B158" s="43" t="str">
        <f aca="false">VLOOKUP($A158,datasets!$A:$B,2,0)</f>
        <v>Zawieska et al. 2017, Int. Arch. Photogramm. Remote Sens. Spatial Inf. Sci., XLII-2/W3 (TBSJTSKM)</v>
      </c>
      <c r="C158" s="4" t="s">
        <v>2702</v>
      </c>
      <c r="D158" s="12" t="s">
        <v>2682</v>
      </c>
      <c r="E158" s="42" t="s">
        <v>2208</v>
      </c>
      <c r="F158" s="4" t="s">
        <v>2215</v>
      </c>
      <c r="G158" s="4" t="s">
        <v>338</v>
      </c>
      <c r="H158" s="4" t="s">
        <v>320</v>
      </c>
      <c r="I158" s="4" t="s">
        <v>2908</v>
      </c>
      <c r="K158" s="4" t="s">
        <v>1695</v>
      </c>
      <c r="L158" s="9" t="str">
        <f aca="false" t="array" ref="L158:L158">INDEX(publications!$A$1:$A$1000, MATCH($B158, publications!$B$1:$B$1000, 0))</f>
        <v>Bob</v>
      </c>
    </row>
    <row r="159" customFormat="false" ht="15" hidden="false" customHeight="false" outlineLevel="0" collapsed="false">
      <c r="A159" s="5" t="s">
        <v>2909</v>
      </c>
      <c r="B159" s="43" t="str">
        <f aca="false">VLOOKUP($A159,datasets!$A:$B,2,0)</f>
        <v>Zawieska et al. 2019, Archaeological Prospection (F9VIP5F7)</v>
      </c>
      <c r="C159" s="4" t="s">
        <v>2702</v>
      </c>
      <c r="D159" s="12" t="s">
        <v>2682</v>
      </c>
      <c r="E159" s="42" t="s">
        <v>2208</v>
      </c>
      <c r="F159" s="4" t="s">
        <v>320</v>
      </c>
      <c r="G159" s="4" t="s">
        <v>338</v>
      </c>
      <c r="H159" s="4" t="s">
        <v>320</v>
      </c>
      <c r="I159" s="4" t="s">
        <v>2908</v>
      </c>
      <c r="J159" s="4" t="s">
        <v>2910</v>
      </c>
      <c r="K159" s="5"/>
      <c r="L159" s="9" t="str">
        <f aca="false" t="array" ref="L159:L159">INDEX(publications!$A$1:$A$1000, MATCH($B159, publications!$B$1:$B$1000, 0))</f>
        <v>Bob</v>
      </c>
    </row>
    <row r="160" customFormat="false" ht="15" hidden="false" customHeight="false" outlineLevel="0" collapsed="false">
      <c r="A160" s="5" t="s">
        <v>2911</v>
      </c>
      <c r="B160" s="43" t="str">
        <f aca="false">VLOOKUP($A160,datasets!$A:$B,2,0)</f>
        <v>Zawieska et al. 2019, Archaeological Prospection (F9VIP5F7)</v>
      </c>
      <c r="C160" s="4" t="s">
        <v>2702</v>
      </c>
      <c r="D160" s="12" t="s">
        <v>2682</v>
      </c>
      <c r="E160" s="42" t="s">
        <v>2208</v>
      </c>
      <c r="F160" s="4" t="s">
        <v>320</v>
      </c>
      <c r="G160" s="4" t="s">
        <v>338</v>
      </c>
      <c r="H160" s="4" t="s">
        <v>320</v>
      </c>
      <c r="I160" s="4" t="s">
        <v>2908</v>
      </c>
      <c r="J160" s="4" t="s">
        <v>2910</v>
      </c>
      <c r="K160" s="5"/>
      <c r="L160" s="9" t="str">
        <f aca="false" t="array" ref="L160:L160">INDEX(publications!$A$1:$A$1000, MATCH($B160, publications!$B$1:$B$1000, 0))</f>
        <v>Bob</v>
      </c>
    </row>
    <row r="161" customFormat="false" ht="15" hidden="false" customHeight="false" outlineLevel="0" collapsed="false">
      <c r="A161" s="5" t="s">
        <v>2912</v>
      </c>
      <c r="B161" s="43" t="str">
        <f aca="false">VLOOKUP($A161,datasets!$A:$B,2,0)</f>
        <v>Zawieska et al. 2019, Archaeological Prospection (F9VIP5F7)</v>
      </c>
      <c r="C161" s="4" t="s">
        <v>2702</v>
      </c>
      <c r="D161" s="12" t="s">
        <v>2682</v>
      </c>
      <c r="E161" s="42" t="s">
        <v>2208</v>
      </c>
      <c r="F161" s="4" t="s">
        <v>320</v>
      </c>
      <c r="G161" s="4" t="s">
        <v>338</v>
      </c>
      <c r="H161" s="4" t="s">
        <v>320</v>
      </c>
      <c r="I161" s="4" t="s">
        <v>2908</v>
      </c>
      <c r="J161" s="4" t="s">
        <v>2910</v>
      </c>
      <c r="K161" s="5"/>
      <c r="L161" s="9" t="str">
        <f aca="false" t="array" ref="L161:L161">INDEX(publications!$A$1:$A$1000, MATCH($B161, publications!$B$1:$B$1000, 0))</f>
        <v>Bob</v>
      </c>
    </row>
    <row r="162" customFormat="false" ht="15" hidden="false" customHeight="false" outlineLevel="0" collapsed="false">
      <c r="A162" s="5" t="s">
        <v>2913</v>
      </c>
      <c r="B162" s="43" t="str">
        <f aca="false">VLOOKUP($A162,datasets!$A:$B,2,0)</f>
        <v>Zawieska et al. 2019, Archaeological Prospection (F9VIP5F7)</v>
      </c>
      <c r="C162" s="4" t="s">
        <v>2702</v>
      </c>
      <c r="D162" s="12" t="s">
        <v>2682</v>
      </c>
      <c r="E162" s="42" t="s">
        <v>2208</v>
      </c>
      <c r="F162" s="4" t="s">
        <v>320</v>
      </c>
      <c r="G162" s="4" t="s">
        <v>338</v>
      </c>
      <c r="H162" s="4" t="s">
        <v>320</v>
      </c>
      <c r="I162" s="4" t="s">
        <v>2908</v>
      </c>
      <c r="J162" s="4" t="s">
        <v>2910</v>
      </c>
      <c r="K162" s="5"/>
      <c r="L162" s="9" t="str">
        <f aca="false" t="array" ref="L162:L162">INDEX(publications!$A$1:$A$1000, MATCH($B162, publications!$B$1:$B$1000, 0))</f>
        <v>Bob</v>
      </c>
    </row>
    <row r="163" customFormat="false" ht="15" hidden="false" customHeight="false" outlineLevel="0" collapsed="false">
      <c r="A163" s="4" t="s">
        <v>2914</v>
      </c>
      <c r="B163" s="43" t="str">
        <f aca="false">VLOOKUP($A163,datasets!$A:$B,2,0)</f>
        <v>Batlle 2018, Preprint (9SKMSD4Z)</v>
      </c>
      <c r="C163" s="4" t="s">
        <v>2702</v>
      </c>
      <c r="D163" s="12" t="s">
        <v>2915</v>
      </c>
      <c r="E163" s="42"/>
      <c r="F163" s="4" t="s">
        <v>320</v>
      </c>
      <c r="G163" s="4" t="s">
        <v>320</v>
      </c>
      <c r="H163" s="4" t="s">
        <v>320</v>
      </c>
      <c r="I163" s="4" t="s">
        <v>2916</v>
      </c>
      <c r="K163" s="5"/>
      <c r="L163" s="9" t="str">
        <f aca="false" t="array" ref="L163:L163">INDEX(publications!$A$1:$A$1000, MATCH($B163, publications!$B$1:$B$1000, 0))</f>
        <v>Camillo</v>
      </c>
    </row>
    <row r="164" customFormat="false" ht="15" hidden="false" customHeight="false" outlineLevel="0" collapsed="false">
      <c r="A164" s="4" t="s">
        <v>2917</v>
      </c>
      <c r="B164" s="43" t="str">
        <f aca="false">VLOOKUP($A164,datasets!$A:$B,2,0)</f>
        <v>Bożek et al. 2019, Remote Sensing (MJIMZDLP)</v>
      </c>
      <c r="C164" s="4" t="s">
        <v>2702</v>
      </c>
      <c r="D164" s="12" t="s">
        <v>2682</v>
      </c>
      <c r="E164" s="42" t="s">
        <v>2720</v>
      </c>
      <c r="F164" s="4" t="s">
        <v>320</v>
      </c>
      <c r="G164" s="4" t="s">
        <v>320</v>
      </c>
      <c r="H164" s="4" t="s">
        <v>320</v>
      </c>
      <c r="I164" s="4" t="s">
        <v>2918</v>
      </c>
      <c r="J164" s="4" t="s">
        <v>2919</v>
      </c>
      <c r="K164" s="5"/>
      <c r="L164" s="9" t="str">
        <f aca="false" t="array" ref="L164:L164">INDEX(publications!$A$1:$A$1000, MATCH($B164, publications!$B$1:$B$1000, 0))</f>
        <v>Camillo</v>
      </c>
    </row>
    <row r="165" customFormat="false" ht="15" hidden="false" customHeight="false" outlineLevel="0" collapsed="false">
      <c r="A165" s="5" t="s">
        <v>2920</v>
      </c>
      <c r="B165" s="43" t="str">
        <f aca="false">VLOOKUP($A165,datasets!$A:$B,2,0)</f>
        <v>Broadbent 2017, University of Redlands (69S6EE9C)</v>
      </c>
      <c r="C165" s="4" t="s">
        <v>2681</v>
      </c>
      <c r="D165" s="12" t="s">
        <v>2921</v>
      </c>
      <c r="E165" s="57" t="s">
        <v>2922</v>
      </c>
      <c r="F165" s="4" t="s">
        <v>320</v>
      </c>
      <c r="G165" s="4" t="s">
        <v>320</v>
      </c>
      <c r="H165" s="4" t="s">
        <v>320</v>
      </c>
      <c r="I165" s="4" t="s">
        <v>2923</v>
      </c>
      <c r="J165" s="4" t="s">
        <v>2924</v>
      </c>
      <c r="K165" s="5"/>
      <c r="L165" s="9" t="str">
        <f aca="false" t="array" ref="L165:L165">INDEX(publications!$A$1:$A$1000, MATCH($B165, publications!$B$1:$B$1000, 0))</f>
        <v>Camillo</v>
      </c>
    </row>
    <row r="166" customFormat="false" ht="15" hidden="false" customHeight="false" outlineLevel="0" collapsed="false">
      <c r="A166" s="5" t="s">
        <v>2925</v>
      </c>
      <c r="B166" s="43" t="str">
        <f aca="false">VLOOKUP($A166,datasets!$A:$B,2,0)</f>
        <v>Carvalho et al. 2021, Earth Surface Processes and Landforms (DIS2XCPI)</v>
      </c>
      <c r="C166" s="4" t="s">
        <v>2702</v>
      </c>
      <c r="D166" s="12" t="s">
        <v>2921</v>
      </c>
      <c r="E166" s="57" t="s">
        <v>2922</v>
      </c>
      <c r="F166" s="4" t="s">
        <v>320</v>
      </c>
      <c r="G166" s="5"/>
      <c r="H166" s="4" t="s">
        <v>320</v>
      </c>
      <c r="I166" s="4" t="s">
        <v>2926</v>
      </c>
      <c r="K166" s="5"/>
      <c r="L166" s="9" t="str">
        <f aca="false" t="array" ref="L166:L166">INDEX(publications!$A$1:$A$1000, MATCH($B166, publications!$B$1:$B$1000, 0))</f>
        <v>Camillo</v>
      </c>
    </row>
    <row r="167" customFormat="false" ht="15" hidden="false" customHeight="false" outlineLevel="0" collapsed="false">
      <c r="A167" s="4" t="s">
        <v>2927</v>
      </c>
      <c r="B167" s="43" t="str">
        <f aca="false">VLOOKUP($A167,datasets!$A:$B,2,0)</f>
        <v>Carvalho et al. 2021, Earth Surface Processes and Landforms (DIS2XCPI)</v>
      </c>
      <c r="C167" s="4" t="s">
        <v>2702</v>
      </c>
      <c r="D167" s="12" t="s">
        <v>2921</v>
      </c>
      <c r="E167" s="57" t="s">
        <v>2922</v>
      </c>
      <c r="F167" s="4" t="s">
        <v>320</v>
      </c>
      <c r="G167" s="5"/>
      <c r="H167" s="4" t="s">
        <v>320</v>
      </c>
      <c r="I167" s="4" t="s">
        <v>2926</v>
      </c>
      <c r="K167" s="5"/>
      <c r="L167" s="9" t="str">
        <f aca="false" t="array" ref="L167:L167">INDEX(publications!$A$1:$A$1000, MATCH($B167, publications!$B$1:$B$1000, 0))</f>
        <v>Camillo</v>
      </c>
    </row>
    <row r="168" customFormat="false" ht="15" hidden="false" customHeight="false" outlineLevel="0" collapsed="false">
      <c r="A168" s="4" t="s">
        <v>2928</v>
      </c>
      <c r="B168" s="43" t="str">
        <f aca="false">VLOOKUP($A168,datasets!$A:$B,2,0)</f>
        <v>Carvalho et al. 2021, Earth Surface Processes and Landforms (DIS2XCPI)</v>
      </c>
      <c r="C168" s="4" t="s">
        <v>2702</v>
      </c>
      <c r="D168" s="12" t="s">
        <v>2921</v>
      </c>
      <c r="E168" s="57" t="s">
        <v>2922</v>
      </c>
      <c r="F168" s="4" t="s">
        <v>320</v>
      </c>
      <c r="G168" s="5"/>
      <c r="H168" s="4" t="s">
        <v>320</v>
      </c>
      <c r="I168" s="4" t="s">
        <v>2926</v>
      </c>
      <c r="K168" s="5"/>
      <c r="L168" s="9" t="str">
        <f aca="false" t="array" ref="L168:L168">INDEX(publications!$A$1:$A$1000, MATCH($B168, publications!$B$1:$B$1000, 0))</f>
        <v>Camillo</v>
      </c>
    </row>
    <row r="169" customFormat="false" ht="15" hidden="false" customHeight="false" outlineLevel="0" collapsed="false">
      <c r="A169" s="4" t="s">
        <v>2929</v>
      </c>
      <c r="B169" s="43" t="str">
        <f aca="false">VLOOKUP($A169,datasets!$A:$B,2,0)</f>
        <v>Carvalho et al. 2021, Earth Surface Processes and Landforms (DIS2XCPI)</v>
      </c>
      <c r="C169" s="4" t="s">
        <v>2702</v>
      </c>
      <c r="D169" s="12" t="s">
        <v>2921</v>
      </c>
      <c r="E169" s="57" t="s">
        <v>2922</v>
      </c>
      <c r="F169" s="4" t="s">
        <v>320</v>
      </c>
      <c r="G169" s="5"/>
      <c r="H169" s="4" t="s">
        <v>320</v>
      </c>
      <c r="I169" s="4" t="s">
        <v>2926</v>
      </c>
      <c r="K169" s="5"/>
      <c r="L169" s="9" t="str">
        <f aca="false" t="array" ref="L169:L169">INDEX(publications!$A$1:$A$1000, MATCH($B169, publications!$B$1:$B$1000, 0))</f>
        <v>Camillo</v>
      </c>
    </row>
    <row r="170" customFormat="false" ht="15" hidden="false" customHeight="false" outlineLevel="0" collapsed="false">
      <c r="A170" s="4" t="s">
        <v>2930</v>
      </c>
      <c r="B170" s="43" t="str">
        <f aca="false">VLOOKUP($A170,datasets!$A:$B,2,0)</f>
        <v>Carvalho et al. 2021, Earth Surface Processes and Landforms (DIS2XCPI)</v>
      </c>
      <c r="C170" s="4" t="s">
        <v>2702</v>
      </c>
      <c r="D170" s="12" t="s">
        <v>2921</v>
      </c>
      <c r="E170" s="57" t="s">
        <v>2922</v>
      </c>
      <c r="F170" s="4" t="s">
        <v>320</v>
      </c>
      <c r="G170" s="5"/>
      <c r="H170" s="4" t="s">
        <v>320</v>
      </c>
      <c r="I170" s="4" t="s">
        <v>2926</v>
      </c>
      <c r="K170" s="5"/>
      <c r="L170" s="9" t="str">
        <f aca="false" t="array" ref="L170:L170">INDEX(publications!$A$1:$A$1000, MATCH($B170, publications!$B$1:$B$1000, 0))</f>
        <v>Camillo</v>
      </c>
    </row>
    <row r="171" customFormat="false" ht="15" hidden="false" customHeight="false" outlineLevel="0" collapsed="false">
      <c r="A171" s="4" t="s">
        <v>2931</v>
      </c>
      <c r="B171" s="43" t="str">
        <f aca="false">VLOOKUP($A171,datasets!$A:$B,2,0)</f>
        <v>Cusicanqui et al. 2021, Journal of Geophysical Research: Earth Surface (ND6RB5G9)</v>
      </c>
      <c r="C171" s="4" t="s">
        <v>2702</v>
      </c>
      <c r="D171" s="12" t="s">
        <v>2682</v>
      </c>
      <c r="E171" s="42" t="n">
        <v>1.6</v>
      </c>
      <c r="F171" s="4" t="s">
        <v>320</v>
      </c>
      <c r="G171" s="4" t="s">
        <v>2215</v>
      </c>
      <c r="H171" s="4" t="s">
        <v>2215</v>
      </c>
      <c r="I171" s="4"/>
      <c r="K171" s="5"/>
      <c r="L171" s="9" t="str">
        <f aca="false" t="array" ref="L171:L171">INDEX(publications!$A$1:$A$1000, MATCH($B171, publications!$B$1:$B$1000, 0))</f>
        <v>Camillo</v>
      </c>
    </row>
    <row r="172" customFormat="false" ht="15" hidden="false" customHeight="false" outlineLevel="0" collapsed="false">
      <c r="A172" s="4" t="s">
        <v>2932</v>
      </c>
      <c r="B172" s="43" t="str">
        <f aca="false">VLOOKUP($A172,datasets!$A:$B,2,0)</f>
        <v>Cusicanqui et al. 2021, Journal of Geophysical Research: Earth Surface (ND6RB5G9)</v>
      </c>
      <c r="C172" s="4" t="s">
        <v>2702</v>
      </c>
      <c r="D172" s="12" t="s">
        <v>2682</v>
      </c>
      <c r="E172" s="42" t="n">
        <v>1.6</v>
      </c>
      <c r="F172" s="4" t="s">
        <v>320</v>
      </c>
      <c r="G172" s="4" t="s">
        <v>2215</v>
      </c>
      <c r="H172" s="4" t="s">
        <v>2215</v>
      </c>
      <c r="I172" s="4"/>
      <c r="K172" s="5"/>
      <c r="L172" s="9" t="str">
        <f aca="false" t="array" ref="L172:L172">INDEX(publications!$A$1:$A$1000, MATCH($B172, publications!$B$1:$B$1000, 0))</f>
        <v>Camillo</v>
      </c>
    </row>
    <row r="173" customFormat="false" ht="15" hidden="false" customHeight="false" outlineLevel="0" collapsed="false">
      <c r="A173" s="4" t="s">
        <v>2933</v>
      </c>
      <c r="B173" s="43" t="str">
        <f aca="false">VLOOKUP($A173,datasets!$A:$B,2,0)</f>
        <v>Cusicanqui et al. 2021, Journal of Geophysical Research: Earth Surface (ND6RB5G9)</v>
      </c>
      <c r="C173" s="4" t="s">
        <v>2702</v>
      </c>
      <c r="D173" s="12" t="s">
        <v>2682</v>
      </c>
      <c r="E173" s="42" t="n">
        <v>1.6</v>
      </c>
      <c r="F173" s="4" t="s">
        <v>320</v>
      </c>
      <c r="G173" s="4" t="s">
        <v>2215</v>
      </c>
      <c r="H173" s="4" t="s">
        <v>2215</v>
      </c>
      <c r="K173" s="5"/>
      <c r="L173" s="9" t="str">
        <f aca="false" t="array" ref="L173:L173">INDEX(publications!$A$1:$A$1000, MATCH($B173, publications!$B$1:$B$1000, 0))</f>
        <v>Camillo</v>
      </c>
    </row>
    <row r="174" customFormat="false" ht="15" hidden="false" customHeight="false" outlineLevel="0" collapsed="false">
      <c r="A174" s="4" t="s">
        <v>2934</v>
      </c>
      <c r="B174" s="43" t="str">
        <f aca="false">VLOOKUP($A174,datasets!$A:$B,2,0)</f>
        <v>Cusicanqui et al. 2021, Journal of Geophysical Research: Earth Surface (ND6RB5G9)</v>
      </c>
      <c r="C174" s="4" t="s">
        <v>2702</v>
      </c>
      <c r="D174" s="12" t="s">
        <v>2682</v>
      </c>
      <c r="E174" s="42" t="n">
        <v>1.6</v>
      </c>
      <c r="F174" s="4" t="s">
        <v>320</v>
      </c>
      <c r="G174" s="4" t="s">
        <v>2215</v>
      </c>
      <c r="H174" s="4" t="s">
        <v>2215</v>
      </c>
      <c r="K174" s="5"/>
      <c r="L174" s="9" t="str">
        <f aca="false" t="array" ref="L174:L174">INDEX(publications!$A$1:$A$1000, MATCH($B174, publications!$B$1:$B$1000, 0))</f>
        <v>Camillo</v>
      </c>
    </row>
    <row r="175" customFormat="false" ht="15" hidden="false" customHeight="false" outlineLevel="0" collapsed="false">
      <c r="A175" s="4" t="s">
        <v>2935</v>
      </c>
      <c r="B175" s="43" t="str">
        <f aca="false">VLOOKUP($A175,datasets!$A:$B,2,0)</f>
        <v>Cusicanqui et al. 2021, Journal of Geophysical Research: Earth Surface (ND6RB5G9)</v>
      </c>
      <c r="C175" s="4" t="s">
        <v>2702</v>
      </c>
      <c r="D175" s="12" t="s">
        <v>2682</v>
      </c>
      <c r="E175" s="42" t="n">
        <v>1.6</v>
      </c>
      <c r="F175" s="4" t="s">
        <v>320</v>
      </c>
      <c r="G175" s="4" t="s">
        <v>2215</v>
      </c>
      <c r="H175" s="4" t="s">
        <v>2215</v>
      </c>
      <c r="K175" s="5"/>
      <c r="L175" s="9" t="str">
        <f aca="false" t="array" ref="L175:L175">INDEX(publications!$A$1:$A$1000, MATCH($B175, publications!$B$1:$B$1000, 0))</f>
        <v>Camillo</v>
      </c>
    </row>
    <row r="176" customFormat="false" ht="15" hidden="false" customHeight="false" outlineLevel="0" collapsed="false">
      <c r="A176" s="4" t="s">
        <v>2936</v>
      </c>
      <c r="B176" s="43" t="str">
        <f aca="false">VLOOKUP($A176,datasets!$A:$B,2,0)</f>
        <v>Cusicanqui et al. 2021, Journal of Geophysical Research: Earth Surface (ND6RB5G9)</v>
      </c>
      <c r="C176" s="4" t="s">
        <v>2702</v>
      </c>
      <c r="D176" s="12" t="s">
        <v>2682</v>
      </c>
      <c r="E176" s="42" t="n">
        <v>1.6</v>
      </c>
      <c r="F176" s="4" t="s">
        <v>320</v>
      </c>
      <c r="G176" s="4" t="s">
        <v>2215</v>
      </c>
      <c r="H176" s="4" t="s">
        <v>2215</v>
      </c>
      <c r="K176" s="5"/>
      <c r="L176" s="9" t="str">
        <f aca="false" t="array" ref="L176:L176">INDEX(publications!$A$1:$A$1000, MATCH($B176, publications!$B$1:$B$1000, 0))</f>
        <v>Camillo</v>
      </c>
    </row>
    <row r="177" customFormat="false" ht="15" hidden="false" customHeight="false" outlineLevel="0" collapsed="false">
      <c r="A177" s="5" t="s">
        <v>2937</v>
      </c>
      <c r="B177" s="43" t="str">
        <f aca="false">VLOOKUP($A177,datasets!$A:$B,2,0)</f>
        <v>Heisig and Simmen 2021, PFG – Journal of Photogrammetry, Remote Sensing and Geoinformation Science (E9FLCYRK)</v>
      </c>
      <c r="C177" s="4" t="s">
        <v>2650</v>
      </c>
      <c r="D177" s="12" t="s">
        <v>2938</v>
      </c>
      <c r="E177" s="42" t="s">
        <v>2939</v>
      </c>
      <c r="F177" s="4" t="s">
        <v>320</v>
      </c>
      <c r="G177" s="4" t="s">
        <v>320</v>
      </c>
      <c r="H177" s="4" t="s">
        <v>320</v>
      </c>
      <c r="I177" s="4" t="s">
        <v>2940</v>
      </c>
      <c r="J177" s="4" t="s">
        <v>2941</v>
      </c>
      <c r="K177" s="5"/>
      <c r="L177" s="9" t="str">
        <f aca="false" t="array" ref="L177:L177">INDEX(publications!$A$1:$A$1000, MATCH($B177, publications!$B$1:$B$1000, 0))</f>
        <v>Camillo</v>
      </c>
    </row>
    <row r="178" customFormat="false" ht="15" hidden="false" customHeight="false" outlineLevel="0" collapsed="false">
      <c r="A178" s="5" t="s">
        <v>2942</v>
      </c>
      <c r="B178" s="43" t="str">
        <f aca="false">VLOOKUP($A178,datasets!$A:$B,2,0)</f>
        <v>Korpela 2006, Silva Fennica (ZP22ZXGG)</v>
      </c>
      <c r="C178" s="4" t="s">
        <v>2650</v>
      </c>
      <c r="D178" s="12" t="s">
        <v>2943</v>
      </c>
      <c r="E178" s="42"/>
      <c r="F178" s="4" t="s">
        <v>320</v>
      </c>
      <c r="G178" s="4" t="s">
        <v>320</v>
      </c>
      <c r="H178" s="4" t="s">
        <v>338</v>
      </c>
      <c r="J178" s="4" t="s">
        <v>2944</v>
      </c>
      <c r="K178" s="5"/>
      <c r="L178" s="9" t="str">
        <f aca="false" t="array" ref="L178:L178">INDEX(publications!$A$1:$A$1000, MATCH($B178, publications!$B$1:$B$1000, 0))</f>
        <v>Camillo</v>
      </c>
    </row>
    <row r="179" customFormat="false" ht="15" hidden="false" customHeight="false" outlineLevel="0" collapsed="false">
      <c r="A179" s="5" t="s">
        <v>2945</v>
      </c>
      <c r="B179" s="43" t="str">
        <f aca="false">VLOOKUP($A179,datasets!$A:$B,2,0)</f>
        <v>Lamsal et al. 2011, Journal of Mountain Science (8AWR2PHU)</v>
      </c>
      <c r="C179" s="4" t="s">
        <v>2650</v>
      </c>
      <c r="D179" s="12" t="s">
        <v>2659</v>
      </c>
      <c r="E179" s="42" t="n">
        <v>9.3</v>
      </c>
      <c r="F179" s="4" t="s">
        <v>320</v>
      </c>
      <c r="G179" s="4" t="s">
        <v>338</v>
      </c>
      <c r="H179" s="4" t="s">
        <v>338</v>
      </c>
      <c r="J179" s="4" t="s">
        <v>2946</v>
      </c>
      <c r="K179" s="5"/>
      <c r="L179" s="9" t="str">
        <f aca="false" t="array" ref="L179:L179">INDEX(publications!$A$1:$A$1000, MATCH($B179, publications!$B$1:$B$1000, 0))</f>
        <v>Camillo</v>
      </c>
    </row>
    <row r="180" customFormat="false" ht="15" hidden="false" customHeight="false" outlineLevel="0" collapsed="false">
      <c r="A180" s="5" t="s">
        <v>2947</v>
      </c>
      <c r="B180" s="43" t="str">
        <f aca="false">VLOOKUP($A180,datasets!$A:$B,2,0)</f>
        <v>Nebiker et al. 2014, Remote Sensing (TTUA98S8)</v>
      </c>
      <c r="C180" s="4" t="s">
        <v>2650</v>
      </c>
      <c r="D180" s="12" t="s">
        <v>2948</v>
      </c>
      <c r="E180" s="42"/>
      <c r="F180" s="4" t="s">
        <v>320</v>
      </c>
      <c r="G180" s="4" t="s">
        <v>320</v>
      </c>
      <c r="H180" s="4" t="s">
        <v>320</v>
      </c>
      <c r="I180" s="4" t="s">
        <v>2949</v>
      </c>
      <c r="J180" s="4" t="s">
        <v>2950</v>
      </c>
      <c r="K180" s="5"/>
      <c r="L180" s="9" t="str">
        <f aca="false" t="array" ref="L180:L180">INDEX(publications!$A$1:$A$1000, MATCH($B180, publications!$B$1:$B$1000, 0))</f>
        <v>Camillo</v>
      </c>
    </row>
    <row r="181" customFormat="false" ht="15" hidden="false" customHeight="false" outlineLevel="0" collapsed="false">
      <c r="A181" s="4" t="s">
        <v>2951</v>
      </c>
      <c r="B181" s="43" t="str">
        <f aca="false">VLOOKUP($A181,datasets!$A:$B,2,0)</f>
        <v>Persia et al. 2020, Remote Sensing (4ZVAVBQZ)</v>
      </c>
      <c r="C181" s="4" t="s">
        <v>2702</v>
      </c>
      <c r="D181" s="12" t="s">
        <v>2921</v>
      </c>
      <c r="E181" s="42" t="n">
        <v>4.1</v>
      </c>
      <c r="F181" s="4" t="s">
        <v>320</v>
      </c>
      <c r="G181" s="4" t="s">
        <v>338</v>
      </c>
      <c r="H181" s="4" t="s">
        <v>338</v>
      </c>
      <c r="J181" s="4" t="s">
        <v>2952</v>
      </c>
      <c r="K181" s="5"/>
      <c r="L181" s="9" t="str">
        <f aca="false" t="array" ref="L181:L181">INDEX(publications!$A$1:$A$1000, MATCH($B181, publications!$B$1:$B$1000, 0))</f>
        <v>Camillo</v>
      </c>
    </row>
    <row r="182" customFormat="false" ht="15" hidden="false" customHeight="false" outlineLevel="0" collapsed="false">
      <c r="A182" s="5" t="s">
        <v>2953</v>
      </c>
      <c r="B182" s="43" t="str">
        <f aca="false">VLOOKUP($A182,datasets!$A:$B,2,0)</f>
        <v>Aguilar et al. 2013, The Photogrammetric Record (Q3DHRVLE)</v>
      </c>
      <c r="C182" s="4" t="s">
        <v>2650</v>
      </c>
      <c r="D182" s="12" t="s">
        <v>2659</v>
      </c>
      <c r="E182" s="42" t="n">
        <v>9.1</v>
      </c>
      <c r="F182" s="4" t="s">
        <v>320</v>
      </c>
      <c r="G182" s="4" t="s">
        <v>320</v>
      </c>
      <c r="H182" s="4" t="s">
        <v>338</v>
      </c>
      <c r="I182" s="4" t="s">
        <v>2954</v>
      </c>
      <c r="J182" s="4" t="s">
        <v>2955</v>
      </c>
      <c r="K182" s="5"/>
      <c r="L182" s="9" t="str">
        <f aca="false" t="array" ref="L182:L182">INDEX(publications!$A$1:$A$1000, MATCH($B182, publications!$B$1:$B$1000, 0))</f>
        <v>Livia</v>
      </c>
    </row>
    <row r="183" customFormat="false" ht="15" hidden="false" customHeight="false" outlineLevel="0" collapsed="false">
      <c r="A183" s="5" t="s">
        <v>2956</v>
      </c>
      <c r="B183" s="43" t="str">
        <f aca="false">VLOOKUP($A183,datasets!$A:$B,2,0)</f>
        <v>Aguilar et al. 2013, The Photogrammetric Record (Q3DHRVLE)</v>
      </c>
      <c r="C183" s="4" t="s">
        <v>2650</v>
      </c>
      <c r="D183" s="12" t="s">
        <v>2659</v>
      </c>
      <c r="E183" s="42" t="n">
        <v>9.1</v>
      </c>
      <c r="F183" s="4" t="s">
        <v>320</v>
      </c>
      <c r="G183" s="4" t="s">
        <v>320</v>
      </c>
      <c r="H183" s="4" t="s">
        <v>338</v>
      </c>
      <c r="I183" s="4" t="s">
        <v>2954</v>
      </c>
      <c r="J183" s="4" t="s">
        <v>2955</v>
      </c>
      <c r="K183" s="5"/>
      <c r="L183" s="9" t="str">
        <f aca="false" t="array" ref="L183:L183">INDEX(publications!$A$1:$A$1000, MATCH($B183, publications!$B$1:$B$1000, 0))</f>
        <v>Livia</v>
      </c>
    </row>
    <row r="184" customFormat="false" ht="15" hidden="false" customHeight="false" outlineLevel="0" collapsed="false">
      <c r="A184" s="5" t="s">
        <v>2394</v>
      </c>
      <c r="B184" s="43" t="str">
        <f aca="false">VLOOKUP($A184,datasets!$A:$B,2,0)</f>
        <v>Altmann et al. 2020, Water (LRT6Z88R)</v>
      </c>
      <c r="C184" s="4" t="s">
        <v>2702</v>
      </c>
      <c r="D184" s="12" t="s">
        <v>2957</v>
      </c>
      <c r="E184" s="56" t="s">
        <v>2958</v>
      </c>
      <c r="F184" s="4" t="s">
        <v>320</v>
      </c>
      <c r="G184" s="4" t="s">
        <v>320</v>
      </c>
      <c r="H184" s="4" t="s">
        <v>320</v>
      </c>
      <c r="I184" s="4" t="s">
        <v>2959</v>
      </c>
      <c r="J184" s="4" t="s">
        <v>2960</v>
      </c>
      <c r="K184" s="5"/>
      <c r="L184" s="9" t="str">
        <f aca="false" t="array" ref="L184:L184">INDEX(publications!$A$1:$A$1000, MATCH($B184, publications!$B$1:$B$1000, 0))</f>
        <v>Livia</v>
      </c>
    </row>
    <row r="185" customFormat="false" ht="15" hidden="false" customHeight="false" outlineLevel="0" collapsed="false">
      <c r="A185" s="5" t="s">
        <v>2961</v>
      </c>
      <c r="B185" s="43" t="str">
        <f aca="false">VLOOKUP($A185,datasets!$A:$B,2,0)</f>
        <v>Altmann et al. 2020, Water (LRT6Z88R)</v>
      </c>
      <c r="C185" s="4" t="s">
        <v>2702</v>
      </c>
      <c r="D185" s="12" t="s">
        <v>2682</v>
      </c>
      <c r="E185" s="56" t="s">
        <v>2958</v>
      </c>
      <c r="F185" s="4" t="s">
        <v>320</v>
      </c>
      <c r="G185" s="4" t="s">
        <v>320</v>
      </c>
      <c r="H185" s="4" t="s">
        <v>320</v>
      </c>
      <c r="I185" s="4" t="s">
        <v>2959</v>
      </c>
      <c r="K185" s="5"/>
      <c r="L185" s="9" t="str">
        <f aca="false" t="array" ref="L185:L185">INDEX(publications!$A$1:$A$1000, MATCH($B185, publications!$B$1:$B$1000, 0))</f>
        <v>Livia</v>
      </c>
    </row>
    <row r="186" customFormat="false" ht="15" hidden="false" customHeight="false" outlineLevel="0" collapsed="false">
      <c r="A186" s="5" t="s">
        <v>2962</v>
      </c>
      <c r="B186" s="43" t="str">
        <f aca="false">VLOOKUP($A186,datasets!$A:$B,2,0)</f>
        <v>Baily et al. 2003, Earth Surface Processes and Landforms (L945V4QX)</v>
      </c>
      <c r="C186" s="4" t="s">
        <v>2650</v>
      </c>
      <c r="D186" s="12" t="s">
        <v>2673</v>
      </c>
      <c r="E186" s="42"/>
      <c r="F186" s="5"/>
      <c r="G186" s="5"/>
      <c r="H186" s="5"/>
      <c r="K186" s="5"/>
      <c r="L186" s="9" t="str">
        <f aca="false" t="array" ref="L186:L186">INDEX(publications!$A$1:$A$1000, MATCH($B186, publications!$B$1:$B$1000, 0))</f>
        <v>Livia</v>
      </c>
    </row>
    <row r="187" customFormat="false" ht="15" hidden="false" customHeight="false" outlineLevel="0" collapsed="false">
      <c r="A187" s="5" t="s">
        <v>2963</v>
      </c>
      <c r="B187" s="43" t="str">
        <f aca="false">VLOOKUP($A187,datasets!$A:$B,2,0)</f>
        <v>Bakker and Lane 2017, Earth Surface Processes and Landforms (XYRENZKG)</v>
      </c>
      <c r="C187" s="4" t="s">
        <v>2702</v>
      </c>
      <c r="D187" s="12" t="s">
        <v>2964</v>
      </c>
      <c r="E187" s="42"/>
      <c r="F187" s="4" t="s">
        <v>320</v>
      </c>
      <c r="G187" s="4" t="s">
        <v>338</v>
      </c>
      <c r="H187" s="4" t="s">
        <v>338</v>
      </c>
      <c r="I187" s="4" t="s">
        <v>2965</v>
      </c>
      <c r="J187" s="4" t="s">
        <v>2966</v>
      </c>
      <c r="K187" s="5"/>
      <c r="L187" s="9" t="str">
        <f aca="false" t="array" ref="L187:L187">INDEX(publications!$A$1:$A$1000, MATCH($B187, publications!$B$1:$B$1000, 0))</f>
        <v>Livia</v>
      </c>
    </row>
    <row r="188" customFormat="false" ht="15" hidden="false" customHeight="false" outlineLevel="0" collapsed="false">
      <c r="A188" s="5" t="s">
        <v>2967</v>
      </c>
      <c r="B188" s="43" t="str">
        <f aca="false">VLOOKUP($A188,datasets!$A:$B,2,0)</f>
        <v>Belart et al. 2019, Journal of Glaciology (G7RKHNSY)</v>
      </c>
      <c r="C188" s="4" t="s">
        <v>2702</v>
      </c>
      <c r="D188" s="12" t="s">
        <v>2651</v>
      </c>
      <c r="E188" s="42"/>
      <c r="F188" s="4" t="s">
        <v>320</v>
      </c>
      <c r="G188" s="4" t="s">
        <v>320</v>
      </c>
      <c r="H188" s="4" t="s">
        <v>320</v>
      </c>
      <c r="I188" s="4" t="s">
        <v>2652</v>
      </c>
      <c r="J188" s="4" t="s">
        <v>2968</v>
      </c>
      <c r="K188" s="5"/>
      <c r="L188" s="9" t="str">
        <f aca="false" t="array" ref="L188:L188">INDEX(publications!$A$1:$A$1000, MATCH($B188, publications!$B$1:$B$1000, 0))</f>
        <v>Livia</v>
      </c>
    </row>
    <row r="189" customFormat="false" ht="15" hidden="false" customHeight="false" outlineLevel="0" collapsed="false">
      <c r="A189" s="5" t="s">
        <v>2969</v>
      </c>
      <c r="B189" s="43" t="str">
        <f aca="false">VLOOKUP($A189,datasets!$A:$B,2,0)</f>
        <v>Belart et al. 2019, Journal of Glaciology (G7RKHNSY)</v>
      </c>
      <c r="C189" s="4" t="s">
        <v>2702</v>
      </c>
      <c r="D189" s="12" t="s">
        <v>2651</v>
      </c>
      <c r="E189" s="42"/>
      <c r="F189" s="4" t="s">
        <v>320</v>
      </c>
      <c r="G189" s="4" t="s">
        <v>320</v>
      </c>
      <c r="H189" s="4" t="s">
        <v>320</v>
      </c>
      <c r="I189" s="4" t="s">
        <v>2652</v>
      </c>
      <c r="J189" s="4"/>
      <c r="K189" s="5"/>
      <c r="L189" s="9" t="str">
        <f aca="false" t="array" ref="L189:L189">INDEX(publications!$A$1:$A$1000, MATCH($B189, publications!$B$1:$B$1000, 0))</f>
        <v>Livia</v>
      </c>
    </row>
    <row r="190" customFormat="false" ht="15" hidden="false" customHeight="false" outlineLevel="0" collapsed="false">
      <c r="A190" s="5" t="s">
        <v>2970</v>
      </c>
      <c r="B190" s="43" t="str">
        <f aca="false">VLOOKUP($A190,datasets!$A:$B,2,0)</f>
        <v>Berveglieri et al. 2016, IEEE Journal of Selected Topics in Applied Earth Observations and Remote Sensing (7BFYB2XH)</v>
      </c>
      <c r="C190" s="4" t="s">
        <v>2650</v>
      </c>
      <c r="D190" s="12" t="s">
        <v>2971</v>
      </c>
      <c r="E190" s="42"/>
      <c r="F190" s="4" t="s">
        <v>320</v>
      </c>
      <c r="G190" s="4" t="s">
        <v>338</v>
      </c>
      <c r="H190" s="4" t="s">
        <v>320</v>
      </c>
      <c r="I190" s="58" t="s">
        <v>2972</v>
      </c>
      <c r="J190" s="11" t="s">
        <v>2973</v>
      </c>
      <c r="K190" s="5"/>
      <c r="L190" s="9" t="str">
        <f aca="false" t="array" ref="L190:L190">INDEX(publications!$A$1:$A$1000, MATCH($B190, publications!$B$1:$B$1000, 0))</f>
        <v>Livia</v>
      </c>
    </row>
    <row r="191" customFormat="false" ht="15" hidden="false" customHeight="false" outlineLevel="0" collapsed="false">
      <c r="A191" s="5" t="s">
        <v>2974</v>
      </c>
      <c r="B191" s="43" t="str">
        <f aca="false">VLOOKUP($A191,datasets!$A:$B,2,0)</f>
        <v>Berveglieri et al. 2018, ISPRS Journal of Photogrammetry and Remote Sensing (89YP4S4S)</v>
      </c>
      <c r="C191" s="4" t="s">
        <v>2650</v>
      </c>
      <c r="D191" s="12" t="s">
        <v>2971</v>
      </c>
      <c r="E191" s="42"/>
      <c r="F191" s="4" t="s">
        <v>320</v>
      </c>
      <c r="G191" s="4" t="s">
        <v>338</v>
      </c>
      <c r="H191" s="4" t="s">
        <v>320</v>
      </c>
      <c r="I191" s="58" t="s">
        <v>2972</v>
      </c>
      <c r="K191" s="4" t="s">
        <v>1431</v>
      </c>
      <c r="L191" s="9" t="str">
        <f aca="false" t="array" ref="L191:L191">INDEX(publications!$A$1:$A$1000, MATCH($B191, publications!$B$1:$B$1000, 0))</f>
        <v>Livia</v>
      </c>
    </row>
    <row r="192" customFormat="false" ht="15" hidden="false" customHeight="false" outlineLevel="0" collapsed="false">
      <c r="A192" s="5" t="s">
        <v>2975</v>
      </c>
      <c r="B192" s="43" t="str">
        <f aca="false">VLOOKUP($A192,datasets!$A:$B,2,0)</f>
        <v>Berveglieri et al. 2018, ISPRS Journal of Photogrammetry and Remote Sensing (89YP4S4S)</v>
      </c>
      <c r="C192" s="4" t="s">
        <v>2650</v>
      </c>
      <c r="D192" s="12" t="s">
        <v>2971</v>
      </c>
      <c r="E192" s="42"/>
      <c r="F192" s="4" t="s">
        <v>320</v>
      </c>
      <c r="G192" s="4" t="s">
        <v>338</v>
      </c>
      <c r="H192" s="4" t="s">
        <v>320</v>
      </c>
      <c r="I192" s="58" t="s">
        <v>2972</v>
      </c>
      <c r="K192" s="4" t="s">
        <v>1431</v>
      </c>
      <c r="L192" s="9" t="str">
        <f aca="false" t="array" ref="L192:L192">INDEX(publications!$A$1:$A$1000, MATCH($B192, publications!$B$1:$B$1000, 0))</f>
        <v>Livia</v>
      </c>
    </row>
    <row r="193" customFormat="false" ht="15" hidden="false" customHeight="false" outlineLevel="0" collapsed="false">
      <c r="A193" s="5" t="s">
        <v>2976</v>
      </c>
      <c r="B193" s="43" t="str">
        <f aca="false">VLOOKUP($A193,datasets!$A:$B,2,0)</f>
        <v>Capolupo et al. 2018, International Journal of Applied Earth Observation and Geoinformation (VPA8IRXJ)</v>
      </c>
      <c r="C193" s="4" t="s">
        <v>2702</v>
      </c>
      <c r="D193" s="12" t="s">
        <v>2682</v>
      </c>
      <c r="E193" s="56"/>
      <c r="F193" s="4" t="s">
        <v>320</v>
      </c>
      <c r="G193" s="4" t="s">
        <v>338</v>
      </c>
      <c r="H193" s="4" t="s">
        <v>338</v>
      </c>
      <c r="J193" s="4" t="s">
        <v>2977</v>
      </c>
      <c r="K193" s="5"/>
      <c r="L193" s="9" t="str">
        <f aca="false" t="array" ref="L193:L193">INDEX(publications!$A$1:$A$1000, MATCH($B193, publications!$B$1:$B$1000, 0))</f>
        <v>Livia</v>
      </c>
    </row>
    <row r="194" customFormat="false" ht="15" hidden="false" customHeight="false" outlineLevel="0" collapsed="false">
      <c r="A194" s="5" t="s">
        <v>2978</v>
      </c>
      <c r="B194" s="43" t="str">
        <f aca="false">VLOOKUP($A194,datasets!$A:$B,2,0)</f>
        <v>Cardenal et al. 2006, Proceedings of the Spatial Accuracy 2006 (ANVHQVC3)</v>
      </c>
      <c r="C194" s="4" t="s">
        <v>2650</v>
      </c>
      <c r="D194" s="12" t="s">
        <v>2659</v>
      </c>
      <c r="E194" s="42"/>
      <c r="F194" s="4" t="s">
        <v>320</v>
      </c>
      <c r="G194" s="5"/>
      <c r="H194" s="5"/>
      <c r="K194" s="5"/>
      <c r="L194" s="9" t="str">
        <f aca="false" t="array" ref="L194:L194">INDEX(publications!$A$1:$A$1000, MATCH($B194, publications!$B$1:$B$1000, 0))</f>
        <v>Livia</v>
      </c>
    </row>
    <row r="195" customFormat="false" ht="15" hidden="false" customHeight="false" outlineLevel="0" collapsed="false">
      <c r="A195" s="5" t="s">
        <v>2979</v>
      </c>
      <c r="B195" s="43" t="str">
        <f aca="false">VLOOKUP($A195,datasets!$A:$B,2,0)</f>
        <v>Cardenal et al. 2006, Proceedings of the Spatial Accuracy 2006 (ANVHQVC3)</v>
      </c>
      <c r="C195" s="4" t="s">
        <v>2650</v>
      </c>
      <c r="D195" s="12" t="s">
        <v>2659</v>
      </c>
      <c r="E195" s="42"/>
      <c r="F195" s="4" t="s">
        <v>320</v>
      </c>
      <c r="G195" s="5"/>
      <c r="H195" s="5"/>
      <c r="K195" s="5"/>
      <c r="L195" s="9" t="str">
        <f aca="false" t="array" ref="L195:L195">INDEX(publications!$A$1:$A$1000, MATCH($B195, publications!$B$1:$B$1000, 0))</f>
        <v>Livia</v>
      </c>
    </row>
    <row r="196" customFormat="false" ht="15" hidden="false" customHeight="false" outlineLevel="0" collapsed="false">
      <c r="A196" s="5" t="s">
        <v>2980</v>
      </c>
      <c r="B196" s="43" t="str">
        <f aca="false">VLOOKUP($A196,datasets!$A:$B,2,0)</f>
        <v>Cardenal et al. 2006, Proceedings of the Spatial Accuracy 2006 (ANVHQVC3)</v>
      </c>
      <c r="C196" s="4" t="s">
        <v>2650</v>
      </c>
      <c r="D196" s="12" t="s">
        <v>2659</v>
      </c>
      <c r="E196" s="42"/>
      <c r="F196" s="4" t="s">
        <v>320</v>
      </c>
      <c r="G196" s="5"/>
      <c r="H196" s="5"/>
      <c r="K196" s="5"/>
      <c r="L196" s="9" t="str">
        <f aca="false" t="array" ref="L196:L196">INDEX(publications!$A$1:$A$1000, MATCH($B196, publications!$B$1:$B$1000, 0))</f>
        <v>Livia</v>
      </c>
    </row>
    <row r="197" customFormat="false" ht="15" hidden="false" customHeight="false" outlineLevel="0" collapsed="false">
      <c r="A197" s="5" t="s">
        <v>2981</v>
      </c>
      <c r="B197" s="43" t="str">
        <f aca="false">VLOOKUP($A197,datasets!$A:$B,2,0)</f>
        <v>Cardenal et al. 2006, Proceedings of the Spatial Accuracy 2006 (ANVHQVC3)</v>
      </c>
      <c r="C197" s="4" t="s">
        <v>2650</v>
      </c>
      <c r="D197" s="12" t="s">
        <v>2659</v>
      </c>
      <c r="E197" s="42"/>
      <c r="F197" s="4" t="s">
        <v>320</v>
      </c>
      <c r="G197" s="5"/>
      <c r="H197" s="5"/>
      <c r="K197" s="5"/>
      <c r="L197" s="9" t="str">
        <f aca="false" t="array" ref="L197:L197">INDEX(publications!$A$1:$A$1000, MATCH($B197, publications!$B$1:$B$1000, 0))</f>
        <v>Livia</v>
      </c>
    </row>
    <row r="198" customFormat="false" ht="15" hidden="false" customHeight="false" outlineLevel="0" collapsed="false">
      <c r="A198" s="5" t="s">
        <v>2982</v>
      </c>
      <c r="B198" s="43" t="str">
        <f aca="false">VLOOKUP($A198,datasets!$A:$B,2,0)</f>
        <v>Cardenal et al. 2006, Proceedings of the Spatial Accuracy 2006 (ANVHQVC3)</v>
      </c>
      <c r="C198" s="4" t="s">
        <v>2650</v>
      </c>
      <c r="D198" s="12" t="s">
        <v>2659</v>
      </c>
      <c r="E198" s="42"/>
      <c r="F198" s="4" t="s">
        <v>320</v>
      </c>
      <c r="G198" s="5"/>
      <c r="H198" s="5"/>
      <c r="K198" s="5"/>
      <c r="L198" s="9" t="str">
        <f aca="false" t="array" ref="L198:L198">INDEX(publications!$A$1:$A$1000, MATCH($B198, publications!$B$1:$B$1000, 0))</f>
        <v>Livia</v>
      </c>
    </row>
    <row r="199" customFormat="false" ht="15" hidden="false" customHeight="false" outlineLevel="0" collapsed="false">
      <c r="A199" s="5" t="s">
        <v>2983</v>
      </c>
      <c r="B199" s="43" t="str">
        <f aca="false">VLOOKUP($A199,datasets!$A:$B,2,0)</f>
        <v>Carvalho et al. 2020, Earth Surface Processes and Landforms (RFLJ9CDM)</v>
      </c>
      <c r="C199" s="4" t="s">
        <v>2702</v>
      </c>
      <c r="D199" s="12" t="s">
        <v>2921</v>
      </c>
      <c r="E199" s="42" t="s">
        <v>2208</v>
      </c>
      <c r="F199" s="4" t="s">
        <v>320</v>
      </c>
      <c r="G199" s="4" t="s">
        <v>2215</v>
      </c>
      <c r="H199" s="4" t="s">
        <v>320</v>
      </c>
      <c r="I199" s="4" t="s">
        <v>2984</v>
      </c>
      <c r="K199" s="4" t="s">
        <v>1590</v>
      </c>
      <c r="L199" s="9" t="str">
        <f aca="false" t="array" ref="L199:L199">INDEX(publications!$A$1:$A$1000, MATCH($B199, publications!$B$1:$B$1000, 0))</f>
        <v>Livia</v>
      </c>
    </row>
    <row r="200" customFormat="false" ht="15" hidden="false" customHeight="false" outlineLevel="0" collapsed="false">
      <c r="A200" s="5" t="s">
        <v>2985</v>
      </c>
      <c r="B200" s="43" t="str">
        <f aca="false">VLOOKUP($A200,datasets!$A:$B,2,0)</f>
        <v>Casado et al. 2018, International Journal of Geographical Information Science (RWU3ALN9)</v>
      </c>
      <c r="C200" s="4" t="s">
        <v>2702</v>
      </c>
      <c r="D200" s="12" t="s">
        <v>2682</v>
      </c>
      <c r="E200" s="42" t="s">
        <v>2986</v>
      </c>
      <c r="F200" s="4" t="s">
        <v>320</v>
      </c>
      <c r="G200" s="4" t="s">
        <v>338</v>
      </c>
      <c r="H200" s="4" t="s">
        <v>320</v>
      </c>
      <c r="I200" s="4" t="s">
        <v>2987</v>
      </c>
      <c r="J200" s="4" t="s">
        <v>2988</v>
      </c>
      <c r="K200" s="5"/>
      <c r="L200" s="9" t="str">
        <f aca="false" t="array" ref="L200:L200">INDEX(publications!$A$1:$A$1000, MATCH($B200, publications!$B$1:$B$1000, 0))</f>
        <v>Livia</v>
      </c>
    </row>
    <row r="201" customFormat="false" ht="15" hidden="false" customHeight="false" outlineLevel="0" collapsed="false">
      <c r="A201" s="5" t="s">
        <v>2989</v>
      </c>
      <c r="B201" s="43" t="str">
        <f aca="false">VLOOKUP($A201,datasets!$A:$B,2,0)</f>
        <v>Denzinger et al. 2021, Journal of Glaciology (C5WD2SYT)</v>
      </c>
      <c r="C201" s="4" t="s">
        <v>2702</v>
      </c>
      <c r="D201" s="12" t="s">
        <v>2651</v>
      </c>
      <c r="E201" s="42"/>
      <c r="F201" s="4" t="s">
        <v>320</v>
      </c>
      <c r="G201" s="4" t="s">
        <v>320</v>
      </c>
      <c r="H201" s="4" t="s">
        <v>320</v>
      </c>
      <c r="I201" s="4" t="s">
        <v>2990</v>
      </c>
      <c r="J201" s="4" t="s">
        <v>2991</v>
      </c>
      <c r="K201" s="4" t="s">
        <v>1503</v>
      </c>
      <c r="L201" s="9" t="str">
        <f aca="false" t="array" ref="L201:L201">INDEX(publications!$A$1:$A$1000, MATCH($B201, publications!$B$1:$B$1000, 0))</f>
        <v>Livia</v>
      </c>
    </row>
    <row r="202" customFormat="false" ht="15" hidden="false" customHeight="false" outlineLevel="0" collapsed="false">
      <c r="A202" s="5" t="s">
        <v>2992</v>
      </c>
      <c r="B202" s="43" t="str">
        <f aca="false">VLOOKUP($A202,datasets!$A:$B,2,0)</f>
        <v>Derrien et al. 2015, Geophysical Research Letters (FW4KPDXH)</v>
      </c>
      <c r="C202" s="4" t="s">
        <v>2702</v>
      </c>
      <c r="D202" s="12" t="s">
        <v>2682</v>
      </c>
      <c r="E202" s="42" t="s">
        <v>2733</v>
      </c>
      <c r="F202" s="4" t="s">
        <v>320</v>
      </c>
      <c r="G202" s="4" t="s">
        <v>338</v>
      </c>
      <c r="H202" s="4" t="s">
        <v>338</v>
      </c>
      <c r="K202" s="5"/>
      <c r="L202" s="9" t="str">
        <f aca="false" t="array" ref="L202:L202">INDEX(publications!$A$1:$A$1000, MATCH($B202, publications!$B$1:$B$1000, 0))</f>
        <v>Livia</v>
      </c>
    </row>
    <row r="203" customFormat="false" ht="15" hidden="false" customHeight="false" outlineLevel="0" collapsed="false">
      <c r="A203" s="5" t="s">
        <v>2993</v>
      </c>
      <c r="B203" s="43" t="str">
        <f aca="false">VLOOKUP($A203,datasets!$A:$B,2,0)</f>
        <v>Ewertowski et al. 2019, Geomorphology (T9UHGZVR)</v>
      </c>
      <c r="C203" s="4" t="s">
        <v>2702</v>
      </c>
      <c r="D203" s="12" t="s">
        <v>2682</v>
      </c>
      <c r="E203" s="42" t="s">
        <v>2994</v>
      </c>
      <c r="F203" s="5"/>
      <c r="G203" s="5"/>
      <c r="H203" s="5"/>
      <c r="J203" s="4" t="s">
        <v>2995</v>
      </c>
      <c r="K203" s="4" t="s">
        <v>1804</v>
      </c>
      <c r="L203" s="9" t="str">
        <f aca="false" t="array" ref="L203:L203">INDEX(publications!$A$1:$A$1000, MATCH($B203, publications!$B$1:$B$1000, 0))</f>
        <v>Livia</v>
      </c>
    </row>
    <row r="204" customFormat="false" ht="15" hidden="false" customHeight="false" outlineLevel="0" collapsed="false">
      <c r="A204" s="5" t="s">
        <v>2996</v>
      </c>
      <c r="B204" s="43" t="str">
        <f aca="false">VLOOKUP($A204,datasets!$A:$B,2,0)</f>
        <v>Ewertowski et al. 2019, Geomorphology (T9UHGZVR)</v>
      </c>
      <c r="C204" s="4" t="s">
        <v>2702</v>
      </c>
      <c r="D204" s="12" t="s">
        <v>2682</v>
      </c>
      <c r="E204" s="42" t="s">
        <v>2994</v>
      </c>
      <c r="F204" s="5"/>
      <c r="G204" s="5"/>
      <c r="H204" s="5"/>
      <c r="J204" s="4" t="s">
        <v>2995</v>
      </c>
      <c r="K204" s="4" t="s">
        <v>1581</v>
      </c>
      <c r="L204" s="9" t="str">
        <f aca="false" t="array" ref="L204:L204">INDEX(publications!$A$1:$A$1000, MATCH($B204, publications!$B$1:$B$1000, 0))</f>
        <v>Livia</v>
      </c>
    </row>
    <row r="205" customFormat="false" ht="15" hidden="false" customHeight="false" outlineLevel="0" collapsed="false">
      <c r="A205" s="5" t="s">
        <v>2997</v>
      </c>
      <c r="B205" s="43" t="str">
        <f aca="false">VLOOKUP($A205,datasets!$A:$B,2,0)</f>
        <v>Fleischer et al. 2021, The Cryosphere (BRUM54LP)</v>
      </c>
      <c r="C205" s="4" t="s">
        <v>2702</v>
      </c>
      <c r="D205" s="12" t="s">
        <v>2682</v>
      </c>
      <c r="E205" s="42" t="s">
        <v>2998</v>
      </c>
      <c r="F205" s="4" t="s">
        <v>320</v>
      </c>
      <c r="G205" s="4" t="s">
        <v>320</v>
      </c>
      <c r="H205" s="4" t="s">
        <v>320</v>
      </c>
      <c r="I205" s="4" t="s">
        <v>2999</v>
      </c>
      <c r="J205" s="4" t="s">
        <v>3000</v>
      </c>
      <c r="K205" s="5"/>
      <c r="L205" s="9" t="str">
        <f aca="false" t="array" ref="L205:L205">INDEX(publications!$A$1:$A$1000, MATCH($B205, publications!$B$1:$B$1000, 0))</f>
        <v>Livia</v>
      </c>
    </row>
    <row r="206" customFormat="false" ht="15" hidden="false" customHeight="false" outlineLevel="0" collapsed="false">
      <c r="A206" s="5" t="s">
        <v>3001</v>
      </c>
      <c r="B206" s="43" t="str">
        <f aca="false">VLOOKUP($A206,datasets!$A:$B,2,0)</f>
        <v>Frankl et al. 2015, International Journal of Digital Earth (KR7QGQ96)</v>
      </c>
      <c r="C206" s="4" t="s">
        <v>2702</v>
      </c>
      <c r="D206" s="12" t="s">
        <v>2682</v>
      </c>
      <c r="E206" s="42"/>
      <c r="F206" s="4" t="s">
        <v>320</v>
      </c>
      <c r="G206" s="4" t="s">
        <v>338</v>
      </c>
      <c r="H206" s="4" t="s">
        <v>320</v>
      </c>
      <c r="I206" s="4" t="s">
        <v>3002</v>
      </c>
      <c r="J206" s="4" t="s">
        <v>3003</v>
      </c>
      <c r="K206" s="5"/>
      <c r="L206" s="9" t="str">
        <f aca="false" t="array" ref="L206:L206">INDEX(publications!$A$1:$A$1000, MATCH($B206, publications!$B$1:$B$1000, 0))</f>
        <v>Livia</v>
      </c>
    </row>
    <row r="207" customFormat="false" ht="15" hidden="false" customHeight="false" outlineLevel="0" collapsed="false">
      <c r="A207" s="5" t="s">
        <v>3004</v>
      </c>
      <c r="B207" s="43" t="str">
        <f aca="false">VLOOKUP($A207,datasets!$A:$B,2,0)</f>
        <v>Giordano et al. 2018, ISPRS Annals of Photogrammetry, Remote Sensing and Spatial Information Sciences (ERBERDB6)</v>
      </c>
      <c r="C207" s="4" t="s">
        <v>2650</v>
      </c>
      <c r="D207" s="12" t="s">
        <v>3005</v>
      </c>
      <c r="E207" s="42"/>
      <c r="F207" s="4" t="s">
        <v>338</v>
      </c>
      <c r="G207" s="4" t="s">
        <v>320</v>
      </c>
      <c r="H207" s="5"/>
      <c r="J207" s="4" t="s">
        <v>3006</v>
      </c>
      <c r="K207" s="5"/>
      <c r="L207" s="9" t="str">
        <f aca="false" t="array" ref="L207:L207">INDEX(publications!$A$1:$A$1000, MATCH($B207, publications!$B$1:$B$1000, 0))</f>
        <v>Livia</v>
      </c>
    </row>
    <row r="208" customFormat="false" ht="15" hidden="false" customHeight="false" outlineLevel="0" collapsed="false">
      <c r="A208" s="5" t="s">
        <v>3007</v>
      </c>
      <c r="B208" s="43" t="str">
        <f aca="false">VLOOKUP($A208,datasets!$A:$B,2,0)</f>
        <v>Gomez et al. 2015, Geomorphology (96JUIQK7)</v>
      </c>
      <c r="C208" s="4" t="s">
        <v>2702</v>
      </c>
      <c r="D208" s="12" t="s">
        <v>2682</v>
      </c>
      <c r="E208" s="42" t="s">
        <v>2733</v>
      </c>
      <c r="F208" s="4" t="s">
        <v>320</v>
      </c>
      <c r="G208" s="4" t="s">
        <v>338</v>
      </c>
      <c r="H208" s="4" t="s">
        <v>320</v>
      </c>
      <c r="I208" s="4" t="s">
        <v>3008</v>
      </c>
      <c r="J208" s="11" t="s">
        <v>3009</v>
      </c>
      <c r="K208" s="5"/>
      <c r="L208" s="9" t="str">
        <f aca="false" t="array" ref="L208:L208">INDEX(publications!$A$1:$A$1000, MATCH($B208, publications!$B$1:$B$1000, 0))</f>
        <v>Livia</v>
      </c>
    </row>
    <row r="209" customFormat="false" ht="15" hidden="false" customHeight="false" outlineLevel="0" collapsed="false">
      <c r="A209" s="5" t="s">
        <v>3010</v>
      </c>
      <c r="B209" s="43" t="str">
        <f aca="false">VLOOKUP($A209,datasets!$A:$B,2,0)</f>
        <v>Gonçalves 2016, ISPRS - International Archives of the Photogrammetry, Remote Sensing and Spatial Information Sciences (4N97ZMU9)</v>
      </c>
      <c r="C209" s="4" t="s">
        <v>2702</v>
      </c>
      <c r="D209" s="12" t="s">
        <v>2682</v>
      </c>
      <c r="E209" s="42" t="n">
        <v>2015</v>
      </c>
      <c r="F209" s="4" t="s">
        <v>320</v>
      </c>
      <c r="G209" s="4" t="s">
        <v>338</v>
      </c>
      <c r="H209" s="4" t="s">
        <v>320</v>
      </c>
      <c r="I209" s="4" t="s">
        <v>3011</v>
      </c>
      <c r="J209" s="4" t="s">
        <v>3012</v>
      </c>
      <c r="K209" s="5"/>
      <c r="L209" s="9" t="str">
        <f aca="false" t="array" ref="L209:L209">INDEX(publications!$A$1:$A$1000, MATCH($B209, publications!$B$1:$B$1000, 0))</f>
        <v>Livia</v>
      </c>
    </row>
    <row r="210" customFormat="false" ht="15" hidden="false" customHeight="false" outlineLevel="0" collapsed="false">
      <c r="A210" s="5" t="s">
        <v>3013</v>
      </c>
      <c r="B210" s="43" t="str">
        <f aca="false">VLOOKUP($A210,datasets!$A:$B,2,0)</f>
        <v>Holden and Smit 2019, South African Journal of Geomatics (PJ3SVQP3)</v>
      </c>
      <c r="C210" s="4" t="s">
        <v>2650</v>
      </c>
      <c r="D210" s="12" t="s">
        <v>3014</v>
      </c>
      <c r="E210" s="42"/>
      <c r="F210" s="4" t="s">
        <v>320</v>
      </c>
      <c r="G210" s="4" t="s">
        <v>320</v>
      </c>
      <c r="H210" s="4" t="s">
        <v>320</v>
      </c>
      <c r="I210" s="4" t="s">
        <v>3015</v>
      </c>
      <c r="J210" s="4" t="s">
        <v>3016</v>
      </c>
      <c r="K210" s="5"/>
      <c r="L210" s="9" t="str">
        <f aca="false" t="array" ref="L210:L210">INDEX(publications!$A$1:$A$1000, MATCH($B210, publications!$B$1:$B$1000, 0))</f>
        <v>Livia</v>
      </c>
    </row>
    <row r="211" customFormat="false" ht="15" hidden="false" customHeight="false" outlineLevel="0" collapsed="false">
      <c r="A211" s="5" t="s">
        <v>3017</v>
      </c>
      <c r="B211" s="43" t="str">
        <f aca="false">VLOOKUP($A211,datasets!$A:$B,2,0)</f>
        <v>Holmlund 2021, Journal of Glaciology (AYRB3XCS)</v>
      </c>
      <c r="C211" s="4" t="s">
        <v>2702</v>
      </c>
      <c r="D211" s="12" t="s">
        <v>2682</v>
      </c>
      <c r="E211" s="56" t="s">
        <v>3018</v>
      </c>
      <c r="F211" s="4" t="s">
        <v>320</v>
      </c>
      <c r="G211" s="4" t="s">
        <v>320</v>
      </c>
      <c r="H211" s="4" t="s">
        <v>320</v>
      </c>
      <c r="I211" s="4" t="s">
        <v>3019</v>
      </c>
      <c r="J211" s="4" t="s">
        <v>3020</v>
      </c>
      <c r="K211" s="5"/>
      <c r="L211" s="9" t="str">
        <f aca="false" t="array" ref="L211:L211">INDEX(publications!$A$1:$A$1000, MATCH($B211, publications!$B$1:$B$1000, 0))</f>
        <v>Livia</v>
      </c>
    </row>
    <row r="212" customFormat="false" ht="15" hidden="false" customHeight="false" outlineLevel="0" collapsed="false">
      <c r="A212" s="5" t="s">
        <v>3021</v>
      </c>
      <c r="B212" s="43" t="str">
        <f aca="false">VLOOKUP($A212,datasets!$A:$B,2,0)</f>
        <v>Holmlund 2021, Journal of Glaciology (AYRB3XCS)</v>
      </c>
      <c r="C212" s="4" t="s">
        <v>2702</v>
      </c>
      <c r="D212" s="12" t="s">
        <v>2682</v>
      </c>
      <c r="E212" s="56" t="s">
        <v>3018</v>
      </c>
      <c r="F212" s="4" t="s">
        <v>320</v>
      </c>
      <c r="G212" s="4" t="s">
        <v>320</v>
      </c>
      <c r="H212" s="5"/>
      <c r="J212" s="4" t="s">
        <v>3022</v>
      </c>
      <c r="K212" s="5"/>
      <c r="L212" s="9" t="str">
        <f aca="false" t="array" ref="L212:L212">INDEX(publications!$A$1:$A$1000, MATCH($B212, publications!$B$1:$B$1000, 0))</f>
        <v>Livia</v>
      </c>
    </row>
    <row r="213" customFormat="false" ht="15" hidden="false" customHeight="false" outlineLevel="0" collapsed="false">
      <c r="A213" s="5" t="s">
        <v>3023</v>
      </c>
      <c r="B213" s="43" t="str">
        <f aca="false">VLOOKUP($A213,datasets!$A:$B,2,0)</f>
        <v>Holmlund and Holmlund 2019, Geografiska Annaler: Series A, Physical Geography (LYMM9UQZ)</v>
      </c>
      <c r="C213" s="4" t="s">
        <v>2702</v>
      </c>
      <c r="D213" s="12" t="s">
        <v>2682</v>
      </c>
      <c r="E213" s="42"/>
      <c r="F213" s="4" t="s">
        <v>320</v>
      </c>
      <c r="G213" s="4" t="s">
        <v>320</v>
      </c>
      <c r="H213" s="4" t="s">
        <v>320</v>
      </c>
      <c r="I213" s="4" t="s">
        <v>3024</v>
      </c>
      <c r="J213" s="4" t="s">
        <v>3025</v>
      </c>
      <c r="K213" s="4" t="s">
        <v>1519</v>
      </c>
      <c r="L213" s="9" t="str">
        <f aca="false" t="array" ref="L213:L213">INDEX(publications!$A$1:$A$1000, MATCH($B213, publications!$B$1:$B$1000, 0))</f>
        <v>Livia</v>
      </c>
    </row>
    <row r="214" customFormat="false" ht="15" hidden="false" customHeight="false" outlineLevel="0" collapsed="false">
      <c r="A214" s="5" t="s">
        <v>3026</v>
      </c>
      <c r="B214" s="43" t="str">
        <f aca="false">VLOOKUP($A214,datasets!$A:$B,2,0)</f>
        <v>Ishiguro et al. 2016, Geomorphology (GSL8VV32)</v>
      </c>
      <c r="C214" s="4" t="s">
        <v>2702</v>
      </c>
      <c r="D214" s="12" t="s">
        <v>2682</v>
      </c>
      <c r="E214" s="42" t="s">
        <v>3027</v>
      </c>
      <c r="F214" s="4" t="s">
        <v>320</v>
      </c>
      <c r="G214" s="4" t="s">
        <v>338</v>
      </c>
      <c r="H214" s="4" t="s">
        <v>338</v>
      </c>
      <c r="I214" s="4" t="s">
        <v>2208</v>
      </c>
      <c r="J214" s="4" t="s">
        <v>3028</v>
      </c>
      <c r="K214" s="5"/>
      <c r="L214" s="9" t="str">
        <f aca="false" t="array" ref="L214:L214">INDEX(publications!$A$1:$A$1000, MATCH($B214, publications!$B$1:$B$1000, 0))</f>
        <v>Livia</v>
      </c>
    </row>
    <row r="215" customFormat="false" ht="15" hidden="false" customHeight="false" outlineLevel="0" collapsed="false">
      <c r="A215" s="5" t="s">
        <v>3029</v>
      </c>
      <c r="B215" s="43" t="str">
        <f aca="false">VLOOKUP($A215,datasets!$A:$B,2,0)</f>
        <v>Jao et al. 2014, Environments (QQMI8N9T)</v>
      </c>
      <c r="C215" s="4" t="s">
        <v>2702</v>
      </c>
      <c r="D215" s="12" t="s">
        <v>3030</v>
      </c>
      <c r="E215" s="42"/>
      <c r="F215" s="4" t="s">
        <v>320</v>
      </c>
      <c r="G215" s="4" t="s">
        <v>338</v>
      </c>
      <c r="H215" s="5"/>
      <c r="J215" s="4" t="s">
        <v>3031</v>
      </c>
      <c r="K215" s="5"/>
      <c r="L215" s="9" t="str">
        <f aca="false" t="array" ref="L215:L215">INDEX(publications!$A$1:$A$1000, MATCH($B215, publications!$B$1:$B$1000, 0))</f>
        <v>Livia</v>
      </c>
    </row>
    <row r="216" customFormat="false" ht="15" hidden="false" customHeight="false" outlineLevel="0" collapsed="false">
      <c r="A216" s="5" t="s">
        <v>3032</v>
      </c>
      <c r="B216" s="43" t="str">
        <f aca="false">VLOOKUP($A216,datasets!$A:$B,2,0)</f>
        <v>Jao et al. 2014, Environments (QQMI8N9T)</v>
      </c>
      <c r="C216" s="4" t="s">
        <v>2650</v>
      </c>
      <c r="D216" s="12" t="s">
        <v>2673</v>
      </c>
      <c r="E216" s="42" t="s">
        <v>2674</v>
      </c>
      <c r="F216" s="4" t="s">
        <v>320</v>
      </c>
      <c r="G216" s="4" t="s">
        <v>320</v>
      </c>
      <c r="H216" s="5"/>
      <c r="J216" s="4" t="s">
        <v>2995</v>
      </c>
      <c r="K216" s="5"/>
      <c r="L216" s="9" t="str">
        <f aca="false" t="array" ref="L216:L216">INDEX(publications!$A$1:$A$1000, MATCH($B216, publications!$B$1:$B$1000, 0))</f>
        <v>Livia</v>
      </c>
    </row>
    <row r="217" customFormat="false" ht="15" hidden="false" customHeight="false" outlineLevel="0" collapsed="false">
      <c r="A217" s="5" t="s">
        <v>3033</v>
      </c>
      <c r="B217" s="43" t="str">
        <f aca="false">VLOOKUP($A217,datasets!$A:$B,2,0)</f>
        <v>Kavan 2020, Geografiska Annaler: Series A, Physical Geography (EYCHKICS)</v>
      </c>
      <c r="C217" s="4" t="s">
        <v>2702</v>
      </c>
      <c r="D217" s="12" t="s">
        <v>2682</v>
      </c>
      <c r="E217" s="42"/>
      <c r="F217" s="4" t="s">
        <v>320</v>
      </c>
      <c r="G217" s="4" t="s">
        <v>338</v>
      </c>
      <c r="H217" s="5"/>
      <c r="J217" s="4" t="s">
        <v>2995</v>
      </c>
      <c r="K217" s="5"/>
      <c r="L217" s="9" t="str">
        <f aca="false" t="array" ref="L217:L217">INDEX(publications!$A$1:$A$1000, MATCH($B217, publications!$B$1:$B$1000, 0))</f>
        <v>Livia</v>
      </c>
    </row>
    <row r="218" customFormat="false" ht="15" hidden="false" customHeight="false" outlineLevel="0" collapsed="false">
      <c r="A218" s="5" t="s">
        <v>3034</v>
      </c>
      <c r="B218" s="43" t="str">
        <f aca="false">VLOOKUP($A218,datasets!$A:$B,2,0)</f>
        <v>Klug et al. 2012, Tenth International Conference on Permafrost (5MLZ39V2)</v>
      </c>
      <c r="C218" s="4" t="s">
        <v>2650</v>
      </c>
      <c r="D218" s="12" t="s">
        <v>3035</v>
      </c>
      <c r="E218" s="42" t="s">
        <v>3036</v>
      </c>
      <c r="F218" s="4" t="s">
        <v>320</v>
      </c>
      <c r="G218" s="4" t="s">
        <v>320</v>
      </c>
      <c r="H218" s="4" t="s">
        <v>2215</v>
      </c>
      <c r="J218" s="4" t="s">
        <v>3037</v>
      </c>
      <c r="K218" s="4" t="s">
        <v>3038</v>
      </c>
      <c r="L218" s="9" t="str">
        <f aca="false" t="array" ref="L218:L218">INDEX(publications!$A$1:$A$1000, MATCH($B218, publications!$B$1:$B$1000, 0))</f>
        <v>Livia</v>
      </c>
    </row>
    <row r="219" customFormat="false" ht="15" hidden="false" customHeight="false" outlineLevel="0" collapsed="false">
      <c r="A219" s="5" t="s">
        <v>3039</v>
      </c>
      <c r="B219" s="43" t="str">
        <f aca="false">VLOOKUP($A219,datasets!$A:$B,2,0)</f>
        <v>Koblet et al. 2010, The Cryosphere (D6TCSWWR)</v>
      </c>
      <c r="C219" s="4" t="s">
        <v>2650</v>
      </c>
      <c r="D219" s="12" t="s">
        <v>2673</v>
      </c>
      <c r="E219" s="56" t="s">
        <v>3040</v>
      </c>
      <c r="F219" s="4" t="s">
        <v>320</v>
      </c>
      <c r="G219" s="4" t="s">
        <v>320</v>
      </c>
      <c r="H219" s="5"/>
      <c r="K219" s="5"/>
      <c r="L219" s="9" t="str">
        <f aca="false" t="array" ref="L219:L219">INDEX(publications!$A$1:$A$1000, MATCH($B219, publications!$B$1:$B$1000, 0))</f>
        <v>Livia</v>
      </c>
    </row>
    <row r="220" customFormat="false" ht="15" hidden="false" customHeight="false" outlineLevel="0" collapsed="false">
      <c r="A220" s="5" t="s">
        <v>3041</v>
      </c>
      <c r="B220" s="43" t="str">
        <f aca="false">VLOOKUP($A220,datasets!$A:$B,2,0)</f>
        <v>Kropáček et al. 2019, Land Degradation &amp; Development (K6MS44VU)</v>
      </c>
      <c r="C220" s="4" t="s">
        <v>2702</v>
      </c>
      <c r="D220" s="12" t="s">
        <v>2682</v>
      </c>
      <c r="E220" s="42"/>
      <c r="F220" s="4" t="s">
        <v>320</v>
      </c>
      <c r="G220" s="4" t="s">
        <v>338</v>
      </c>
      <c r="H220" s="4" t="s">
        <v>320</v>
      </c>
      <c r="I220" s="4" t="s">
        <v>3042</v>
      </c>
      <c r="J220" s="4" t="s">
        <v>3043</v>
      </c>
      <c r="K220" s="5"/>
      <c r="L220" s="9" t="str">
        <f aca="false" t="array" ref="L220:L220">INDEX(publications!$A$1:$A$1000, MATCH($B220, publications!$B$1:$B$1000, 0))</f>
        <v>Livia</v>
      </c>
    </row>
    <row r="221" customFormat="false" ht="15" hidden="false" customHeight="false" outlineLevel="0" collapsed="false">
      <c r="A221" s="5" t="s">
        <v>3044</v>
      </c>
      <c r="B221" s="43" t="str">
        <f aca="false">VLOOKUP($A221,datasets!$A:$B,2,0)</f>
        <v>Kupidura et al. 2019, ISPRS International Journal of Geo-Information (BQWUAZPY)</v>
      </c>
      <c r="C221" s="4" t="s">
        <v>2650</v>
      </c>
      <c r="D221" s="11" t="s">
        <v>3045</v>
      </c>
      <c r="E221" s="56"/>
      <c r="F221" s="5"/>
      <c r="G221" s="5"/>
      <c r="H221" s="5"/>
      <c r="I221" s="4" t="s">
        <v>3046</v>
      </c>
      <c r="J221" s="4" t="s">
        <v>3047</v>
      </c>
      <c r="K221" s="59" t="s">
        <v>3048</v>
      </c>
      <c r="L221" s="9" t="str">
        <f aca="false" t="array" ref="L221:L221">INDEX(publications!$A$1:$A$1000, MATCH($B221, publications!$B$1:$B$1000, 0))</f>
        <v>Livia</v>
      </c>
    </row>
    <row r="222" customFormat="false" ht="15" hidden="false" customHeight="false" outlineLevel="0" collapsed="false">
      <c r="A222" s="5" t="s">
        <v>3049</v>
      </c>
      <c r="B222" s="43" t="str">
        <f aca="false">VLOOKUP($A222,datasets!$A:$B,2,0)</f>
        <v>Lajoie et al. 2020, Earth and Space Science (E8CED4N3)</v>
      </c>
      <c r="C222" s="4" t="s">
        <v>2702</v>
      </c>
      <c r="D222" s="12" t="s">
        <v>2682</v>
      </c>
      <c r="E222" s="42"/>
      <c r="F222" s="4" t="s">
        <v>320</v>
      </c>
      <c r="G222" s="4" t="s">
        <v>338</v>
      </c>
      <c r="H222" s="4" t="s">
        <v>338</v>
      </c>
      <c r="J222" s="4" t="s">
        <v>3050</v>
      </c>
      <c r="K222" s="4" t="s">
        <v>3051</v>
      </c>
      <c r="L222" s="9" t="str">
        <f aca="false" t="array" ref="L222:L222">INDEX(publications!$A$1:$A$1000, MATCH($B222, publications!$B$1:$B$1000, 0))</f>
        <v>Livia</v>
      </c>
    </row>
    <row r="223" customFormat="false" ht="15" hidden="false" customHeight="false" outlineLevel="0" collapsed="false">
      <c r="A223" s="5" t="s">
        <v>3052</v>
      </c>
      <c r="B223" s="43" t="str">
        <f aca="false">VLOOKUP($A223,datasets!$A:$B,2,0)</f>
        <v>Lamsal et al. 2016, Hydrological Processes (83JZ9Q8V)</v>
      </c>
      <c r="C223" s="4" t="s">
        <v>2650</v>
      </c>
      <c r="D223" s="12" t="s">
        <v>2659</v>
      </c>
      <c r="E223" s="42"/>
      <c r="F223" s="4" t="s">
        <v>320</v>
      </c>
      <c r="G223" s="5"/>
      <c r="H223" s="5"/>
      <c r="K223" s="5"/>
      <c r="L223" s="9" t="str">
        <f aca="false" t="array" ref="L223:L223">INDEX(publications!$A$1:$A$1000, MATCH($B223, publications!$B$1:$B$1000, 0))</f>
        <v>Livia</v>
      </c>
    </row>
    <row r="224" customFormat="false" ht="15" hidden="false" customHeight="false" outlineLevel="0" collapsed="false">
      <c r="A224" s="5" t="s">
        <v>3053</v>
      </c>
      <c r="B224" s="43" t="str">
        <f aca="false">VLOOKUP($A224,datasets!$A:$B,2,0)</f>
        <v>Lamsal et al. 2017, The Cryosphere (F848E2UT)</v>
      </c>
      <c r="C224" s="4" t="s">
        <v>2650</v>
      </c>
      <c r="D224" s="12" t="s">
        <v>2659</v>
      </c>
      <c r="E224" s="42"/>
      <c r="F224" s="4" t="s">
        <v>320</v>
      </c>
      <c r="G224" s="5"/>
      <c r="H224" s="5"/>
      <c r="I224" s="4" t="s">
        <v>3054</v>
      </c>
      <c r="K224" s="5"/>
      <c r="L224" s="9" t="str">
        <f aca="false" t="array" ref="L224:L224">INDEX(publications!$A$1:$A$1000, MATCH($B224, publications!$B$1:$B$1000, 0))</f>
        <v>Livia</v>
      </c>
    </row>
    <row r="225" customFormat="false" ht="15" hidden="false" customHeight="false" outlineLevel="0" collapsed="false">
      <c r="A225" s="5" t="s">
        <v>3055</v>
      </c>
      <c r="B225" s="43" t="str">
        <f aca="false">VLOOKUP($A225,datasets!$A:$B,2,0)</f>
        <v>Lane et al. 2010, Earth Surface Processes and Landforms (6YCLP6W5)</v>
      </c>
      <c r="C225" s="4" t="s">
        <v>2650</v>
      </c>
      <c r="D225" s="12" t="s">
        <v>2659</v>
      </c>
      <c r="E225" s="42" t="s">
        <v>2208</v>
      </c>
      <c r="F225" s="4" t="s">
        <v>320</v>
      </c>
      <c r="G225" s="4" t="s">
        <v>320</v>
      </c>
      <c r="H225" s="4" t="s">
        <v>2215</v>
      </c>
      <c r="K225" s="5"/>
      <c r="L225" s="9" t="str">
        <f aca="false" t="array" ref="L225:L225">INDEX(publications!$A$1:$A$1000, MATCH($B225, publications!$B$1:$B$1000, 0))</f>
        <v>Livia</v>
      </c>
    </row>
    <row r="226" customFormat="false" ht="15" hidden="false" customHeight="false" outlineLevel="0" collapsed="false">
      <c r="A226" s="5" t="s">
        <v>3056</v>
      </c>
      <c r="B226" s="43" t="str">
        <f aca="false">VLOOKUP($A226,datasets!$A:$B,2,0)</f>
        <v>Li et al. 2017, IEEE Transactions on Geoscience and Remote Sensing (XQDZXEBX)</v>
      </c>
      <c r="C226" s="4" t="s">
        <v>2650</v>
      </c>
      <c r="D226" s="12" t="s">
        <v>2659</v>
      </c>
      <c r="E226" s="42"/>
      <c r="F226" s="4" t="s">
        <v>320</v>
      </c>
      <c r="G226" s="4" t="s">
        <v>320</v>
      </c>
      <c r="H226" s="5"/>
      <c r="K226" s="5"/>
      <c r="L226" s="9" t="str">
        <f aca="false" t="array" ref="L226:L226">INDEX(publications!$A$1:$A$1000, MATCH($B226, publications!$B$1:$B$1000, 0))</f>
        <v>Livia</v>
      </c>
    </row>
    <row r="227" customFormat="false" ht="15" hidden="false" customHeight="false" outlineLevel="0" collapsed="false">
      <c r="A227" s="5" t="s">
        <v>3057</v>
      </c>
      <c r="B227" s="43" t="str">
        <f aca="false">VLOOKUP($A227,datasets!$A:$B,2,0)</f>
        <v>Llena et al. 2018, Rendiconti Online della Società Geologica Italiana (LVY6ENEU)</v>
      </c>
      <c r="C227" s="4" t="s">
        <v>2702</v>
      </c>
      <c r="D227" s="12" t="s">
        <v>2682</v>
      </c>
      <c r="E227" s="42" t="s">
        <v>3058</v>
      </c>
      <c r="F227" s="4" t="s">
        <v>320</v>
      </c>
      <c r="G227" s="4" t="s">
        <v>338</v>
      </c>
      <c r="H227" s="4" t="s">
        <v>320</v>
      </c>
      <c r="I227" s="4" t="s">
        <v>3059</v>
      </c>
      <c r="J227" s="4" t="s">
        <v>3060</v>
      </c>
      <c r="K227" s="4" t="s">
        <v>1580</v>
      </c>
      <c r="L227" s="9" t="str">
        <f aca="false" t="array" ref="L227:L227">INDEX(publications!$A$1:$A$1000, MATCH($B227, publications!$B$1:$B$1000, 0))</f>
        <v>Livia</v>
      </c>
    </row>
    <row r="228" customFormat="false" ht="15" hidden="false" customHeight="false" outlineLevel="0" collapsed="false">
      <c r="A228" s="5" t="s">
        <v>3061</v>
      </c>
      <c r="B228" s="43" t="str">
        <f aca="false">VLOOKUP($A228,datasets!$A:$B,2,0)</f>
        <v>Ma et al. 2020, Journal of the Indian Society of Remote Sensing (3R65I8XW)</v>
      </c>
      <c r="C228" s="4" t="s">
        <v>2702</v>
      </c>
      <c r="D228" s="12" t="s">
        <v>2921</v>
      </c>
      <c r="E228" s="42"/>
      <c r="F228" s="4" t="s">
        <v>320</v>
      </c>
      <c r="G228" s="4" t="s">
        <v>320</v>
      </c>
      <c r="H228" s="4" t="s">
        <v>320</v>
      </c>
      <c r="I228" s="4" t="s">
        <v>3062</v>
      </c>
      <c r="J228" s="4" t="s">
        <v>3063</v>
      </c>
      <c r="K228" s="5"/>
      <c r="L228" s="9" t="str">
        <f aca="false" t="array" ref="L228:L228">INDEX(publications!$A$1:$A$1000, MATCH($B228, publications!$B$1:$B$1000, 0))</f>
        <v>Livia</v>
      </c>
    </row>
    <row r="229" customFormat="false" ht="15" hidden="false" customHeight="false" outlineLevel="0" collapsed="false">
      <c r="A229" s="5" t="s">
        <v>3064</v>
      </c>
      <c r="B229" s="43" t="str">
        <f aca="false">VLOOKUP($A229,datasets!$A:$B,2,0)</f>
        <v>Mertes et al. 2017, Earth Surface Processes and Landforms (UA5FY4A8)</v>
      </c>
      <c r="C229" s="4" t="s">
        <v>2702</v>
      </c>
      <c r="D229" s="12" t="s">
        <v>2682</v>
      </c>
      <c r="E229" s="42" t="s">
        <v>3065</v>
      </c>
      <c r="F229" s="4" t="s">
        <v>320</v>
      </c>
      <c r="G229" s="4" t="s">
        <v>338</v>
      </c>
      <c r="H229" s="4" t="s">
        <v>320</v>
      </c>
      <c r="I229" s="4" t="s">
        <v>3066</v>
      </c>
      <c r="J229" s="4" t="s">
        <v>3067</v>
      </c>
      <c r="K229" s="5"/>
      <c r="L229" s="9" t="str">
        <f aca="false" t="array" ref="L229:L229">INDEX(publications!$A$1:$A$1000, MATCH($B229, publications!$B$1:$B$1000, 0))</f>
        <v>Livia</v>
      </c>
    </row>
    <row r="230" customFormat="false" ht="15" hidden="false" customHeight="false" outlineLevel="0" collapsed="false">
      <c r="A230" s="5" t="s">
        <v>3068</v>
      </c>
      <c r="B230" s="43" t="str">
        <f aca="false">VLOOKUP($A230,datasets!$A:$B,2,0)</f>
        <v>Munteanu et al. 2020, Proceedings of the Royal Society B: Biological Sciences (GD7U5PGI)</v>
      </c>
      <c r="C230" s="4" t="s">
        <v>2702</v>
      </c>
      <c r="D230" s="12" t="s">
        <v>2682</v>
      </c>
      <c r="E230" s="42"/>
      <c r="F230" s="5"/>
      <c r="G230" s="5"/>
      <c r="H230" s="5"/>
      <c r="J230" s="4" t="s">
        <v>3069</v>
      </c>
      <c r="K230" s="4" t="s">
        <v>1592</v>
      </c>
      <c r="L230" s="9" t="str">
        <f aca="false" t="array" ref="L230:L230">INDEX(publications!$A$1:$A$1000, MATCH($B230, publications!$B$1:$B$1000, 0))</f>
        <v>Livia</v>
      </c>
    </row>
    <row r="231" customFormat="false" ht="15" hidden="false" customHeight="false" outlineLevel="0" collapsed="false">
      <c r="A231" s="5" t="s">
        <v>3070</v>
      </c>
      <c r="B231" s="43" t="str">
        <f aca="false">VLOOKUP($A231,datasets!$A:$B,2,0)</f>
        <v>Nurminen et al. 2015, Remote Sensing (ZVQJ9Z46)</v>
      </c>
      <c r="C231" s="4" t="s">
        <v>2650</v>
      </c>
      <c r="D231" s="12" t="s">
        <v>2673</v>
      </c>
      <c r="E231" s="56" t="s">
        <v>3071</v>
      </c>
      <c r="F231" s="4" t="s">
        <v>320</v>
      </c>
      <c r="G231" s="4" t="s">
        <v>320</v>
      </c>
      <c r="H231" s="5"/>
      <c r="J231" s="4" t="s">
        <v>3072</v>
      </c>
      <c r="K231" s="5"/>
      <c r="L231" s="9" t="str">
        <f aca="false" t="array" ref="L231:L231">INDEX(publications!$A$1:$A$1000, MATCH($B231, publications!$B$1:$B$1000, 0))</f>
        <v>Livia</v>
      </c>
    </row>
    <row r="232" customFormat="false" ht="15" hidden="false" customHeight="false" outlineLevel="0" collapsed="false">
      <c r="A232" s="5" t="s">
        <v>3073</v>
      </c>
      <c r="B232" s="43" t="str">
        <f aca="false">VLOOKUP($A232,datasets!$A:$B,2,0)</f>
        <v>Pacina and Popelka 2017, Geoinformatics FCE CTU (46MI564E)</v>
      </c>
      <c r="C232" s="4" t="s">
        <v>2702</v>
      </c>
      <c r="D232" s="12" t="s">
        <v>2682</v>
      </c>
      <c r="E232" s="42" t="s">
        <v>2208</v>
      </c>
      <c r="F232" s="4" t="s">
        <v>320</v>
      </c>
      <c r="G232" s="4" t="s">
        <v>338</v>
      </c>
      <c r="H232" s="4" t="s">
        <v>320</v>
      </c>
      <c r="I232" s="4" t="s">
        <v>3074</v>
      </c>
      <c r="K232" s="5"/>
      <c r="L232" s="9" t="str">
        <f aca="false" t="array" ref="L232:L232">INDEX(publications!$A$1:$A$1000, MATCH($B232, publications!$B$1:$B$1000, 0))</f>
        <v>Livia</v>
      </c>
    </row>
    <row r="233" customFormat="false" ht="15" hidden="false" customHeight="false" outlineLevel="0" collapsed="false">
      <c r="A233" s="5" t="s">
        <v>3075</v>
      </c>
      <c r="B233" s="43" t="str">
        <f aca="false">VLOOKUP($A233,datasets!$A:$B,2,0)</f>
        <v>Pedersen et al. 2018, Geophysical Research Letters (AXLJGWNE)</v>
      </c>
      <c r="C233" s="4" t="s">
        <v>2650</v>
      </c>
      <c r="D233" s="12" t="s">
        <v>2661</v>
      </c>
      <c r="E233" s="42" t="s">
        <v>3076</v>
      </c>
      <c r="F233" s="4" t="s">
        <v>320</v>
      </c>
      <c r="G233" s="4" t="s">
        <v>320</v>
      </c>
      <c r="H233" s="4" t="s">
        <v>338</v>
      </c>
      <c r="I233" s="4"/>
      <c r="J233" s="11" t="s">
        <v>3077</v>
      </c>
      <c r="K233" s="4" t="s">
        <v>1571</v>
      </c>
      <c r="L233" s="9" t="str">
        <f aca="false" t="array" ref="L233:L233">INDEX(publications!$A$1:$A$1000, MATCH($B233, publications!$B$1:$B$1000, 0))</f>
        <v>Livia</v>
      </c>
    </row>
    <row r="234" customFormat="false" ht="15" hidden="false" customHeight="false" outlineLevel="0" collapsed="false">
      <c r="A234" s="5" t="s">
        <v>3078</v>
      </c>
      <c r="B234" s="43" t="str">
        <f aca="false">VLOOKUP($A234,datasets!$A:$B,2,0)</f>
        <v>Pérez et al. 2014, The Photogrammetric Record (QI38W8V2)</v>
      </c>
      <c r="C234" s="4" t="s">
        <v>2650</v>
      </c>
      <c r="D234" s="12" t="s">
        <v>3079</v>
      </c>
      <c r="E234" s="42"/>
      <c r="F234" s="4" t="s">
        <v>320</v>
      </c>
      <c r="G234" s="4" t="s">
        <v>320</v>
      </c>
      <c r="H234" s="4" t="s">
        <v>320</v>
      </c>
      <c r="I234" s="4" t="s">
        <v>3080</v>
      </c>
      <c r="J234" s="4" t="s">
        <v>3081</v>
      </c>
      <c r="K234" s="5"/>
      <c r="L234" s="9" t="str">
        <f aca="false" t="array" ref="L234:L234">INDEX(publications!$A$1:$A$1000, MATCH($B234, publications!$B$1:$B$1000, 0))</f>
        <v>Livia</v>
      </c>
    </row>
    <row r="235" customFormat="false" ht="15" hidden="false" customHeight="false" outlineLevel="0" collapsed="false">
      <c r="A235" s="5" t="s">
        <v>3082</v>
      </c>
      <c r="B235" s="43" t="str">
        <f aca="false">VLOOKUP($A235,datasets!$A:$B,2,0)</f>
        <v>Rault et al. 2020, ISPRS Annals of Photogrammetry, Remote Sensing and Spatial Information Sciences (P6V87WN5)</v>
      </c>
      <c r="C235" s="4" t="s">
        <v>2702</v>
      </c>
      <c r="D235" s="12" t="s">
        <v>2682</v>
      </c>
      <c r="E235" s="42"/>
      <c r="F235" s="4" t="s">
        <v>320</v>
      </c>
      <c r="G235" s="4" t="s">
        <v>338</v>
      </c>
      <c r="H235" s="4" t="s">
        <v>2215</v>
      </c>
      <c r="I235" s="4" t="s">
        <v>3083</v>
      </c>
      <c r="J235" s="4" t="s">
        <v>3084</v>
      </c>
      <c r="K235" s="5"/>
      <c r="L235" s="9" t="str">
        <f aca="false" t="array" ref="L235:L235">INDEX(publications!$A$1:$A$1000, MATCH($B235, publications!$B$1:$B$1000, 0))</f>
        <v>Livia</v>
      </c>
    </row>
    <row r="236" customFormat="false" ht="15" hidden="false" customHeight="false" outlineLevel="0" collapsed="false">
      <c r="A236" s="5" t="s">
        <v>3085</v>
      </c>
      <c r="B236" s="43" t="str">
        <f aca="false">VLOOKUP($A236,datasets!$A:$B,2,0)</f>
        <v>Redweik et al. 2016, The Photogrammetric Record (LDJRWPWA)</v>
      </c>
      <c r="C236" s="4" t="s">
        <v>2650</v>
      </c>
      <c r="D236" s="12" t="s">
        <v>3086</v>
      </c>
      <c r="E236" s="42"/>
      <c r="F236" s="4" t="s">
        <v>320</v>
      </c>
      <c r="G236" s="4" t="s">
        <v>338</v>
      </c>
      <c r="H236" s="4" t="s">
        <v>338</v>
      </c>
      <c r="J236" s="11" t="s">
        <v>3087</v>
      </c>
      <c r="K236" s="5"/>
      <c r="L236" s="9" t="str">
        <f aca="false" t="array" ref="L236:L236">INDEX(publications!$A$1:$A$1000, MATCH($B236, publications!$B$1:$B$1000, 0))</f>
        <v>Livia</v>
      </c>
    </row>
    <row r="237" customFormat="false" ht="15" hidden="false" customHeight="false" outlineLevel="0" collapsed="false">
      <c r="A237" s="5" t="s">
        <v>3088</v>
      </c>
      <c r="B237" s="43" t="str">
        <f aca="false">VLOOKUP($A237,datasets!$A:$B,2,0)</f>
        <v>Rendenieks et al. 2020, Remote Sensing of Environment (CZ6H3CWC)</v>
      </c>
      <c r="C237" s="4" t="s">
        <v>2702</v>
      </c>
      <c r="D237" s="12" t="s">
        <v>2682</v>
      </c>
      <c r="E237" s="42" t="n">
        <v>1.2</v>
      </c>
      <c r="F237" s="5"/>
      <c r="G237" s="5"/>
      <c r="H237" s="4" t="s">
        <v>320</v>
      </c>
      <c r="I237" s="4" t="s">
        <v>3089</v>
      </c>
      <c r="J237" s="4" t="s">
        <v>3090</v>
      </c>
      <c r="K237" s="4" t="s">
        <v>1592</v>
      </c>
      <c r="L237" s="9" t="str">
        <f aca="false" t="array" ref="L237:L237">INDEX(publications!$A$1:$A$1000, MATCH($B237, publications!$B$1:$B$1000, 0))</f>
        <v>Livia</v>
      </c>
    </row>
    <row r="238" customFormat="false" ht="15" hidden="false" customHeight="false" outlineLevel="0" collapsed="false">
      <c r="A238" s="5" t="s">
        <v>3091</v>
      </c>
      <c r="B238" s="43" t="str">
        <f aca="false">VLOOKUP($A238,datasets!$A:$B,2,0)</f>
        <v>Riquelme et al. 2019, Geomorphology (ZF5KTA9J)</v>
      </c>
      <c r="C238" s="4" t="s">
        <v>2702</v>
      </c>
      <c r="D238" s="12" t="s">
        <v>2682</v>
      </c>
      <c r="E238" s="42" t="n">
        <v>1.6</v>
      </c>
      <c r="F238" s="4" t="s">
        <v>320</v>
      </c>
      <c r="G238" s="4" t="s">
        <v>2215</v>
      </c>
      <c r="H238" s="4" t="s">
        <v>2215</v>
      </c>
      <c r="I238" s="4" t="s">
        <v>3092</v>
      </c>
      <c r="K238" s="5"/>
      <c r="L238" s="9" t="str">
        <f aca="false" t="array" ref="L238:L238">INDEX(publications!$A$1:$A$1000, MATCH($B238, publications!$B$1:$B$1000, 0))</f>
        <v>Livia</v>
      </c>
    </row>
    <row r="239" customFormat="false" ht="15" hidden="false" customHeight="false" outlineLevel="0" collapsed="false">
      <c r="A239" s="5" t="s">
        <v>3093</v>
      </c>
      <c r="B239" s="43" t="str">
        <f aca="false">VLOOKUP($A239,datasets!$A:$B,2,0)</f>
        <v>Roberti et al. 2021, Canadian Journal of Earth Sciences (39PV5BL5)</v>
      </c>
      <c r="C239" s="4" t="s">
        <v>2702</v>
      </c>
      <c r="D239" s="12" t="s">
        <v>2682</v>
      </c>
      <c r="E239" s="42" t="s">
        <v>3094</v>
      </c>
      <c r="F239" s="4" t="s">
        <v>320</v>
      </c>
      <c r="G239" s="5"/>
      <c r="H239" s="4" t="s">
        <v>320</v>
      </c>
      <c r="I239" s="4" t="s">
        <v>3095</v>
      </c>
      <c r="J239" s="4" t="s">
        <v>3096</v>
      </c>
      <c r="K239" s="5"/>
      <c r="L239" s="9" t="str">
        <f aca="false" t="array" ref="L239:L239">INDEX(publications!$A$1:$A$1000, MATCH($B239, publications!$B$1:$B$1000, 0))</f>
        <v>Livia</v>
      </c>
    </row>
    <row r="240" customFormat="false" ht="15" hidden="false" customHeight="false" outlineLevel="0" collapsed="false">
      <c r="A240" s="5" t="s">
        <v>3097</v>
      </c>
      <c r="B240" s="43" t="str">
        <f aca="false">VLOOKUP($A240,datasets!$A:$B,2,0)</f>
        <v>Schiefer and Gilbert 2007, Geomorphology (UZ4K7DVA)</v>
      </c>
      <c r="C240" s="4" t="s">
        <v>2650</v>
      </c>
      <c r="D240" s="12" t="s">
        <v>3098</v>
      </c>
      <c r="E240" s="56" t="s">
        <v>3099</v>
      </c>
      <c r="F240" s="4" t="s">
        <v>320</v>
      </c>
      <c r="G240" s="4" t="s">
        <v>320</v>
      </c>
      <c r="H240" s="5"/>
      <c r="K240" s="5"/>
      <c r="L240" s="9" t="str">
        <f aca="false" t="array" ref="L240:L240">INDEX(publications!$A$1:$A$1000, MATCH($B240, publications!$B$1:$B$1000, 0))</f>
        <v>Livia</v>
      </c>
    </row>
    <row r="241" customFormat="false" ht="15" hidden="false" customHeight="false" outlineLevel="0" collapsed="false">
      <c r="A241" s="5" t="s">
        <v>3100</v>
      </c>
      <c r="B241" s="43" t="str">
        <f aca="false">VLOOKUP($A241,datasets!$A:$B,2,0)</f>
        <v>Seccaroni et al. 2018, Proceedings (VAS8PQGQ)</v>
      </c>
      <c r="C241" s="4" t="s">
        <v>2702</v>
      </c>
      <c r="D241" s="12" t="s">
        <v>2651</v>
      </c>
      <c r="E241" s="42"/>
      <c r="F241" s="4" t="s">
        <v>320</v>
      </c>
      <c r="G241" s="4" t="s">
        <v>320</v>
      </c>
      <c r="H241" s="4" t="s">
        <v>320</v>
      </c>
      <c r="I241" s="4" t="s">
        <v>3101</v>
      </c>
      <c r="J241" s="4" t="s">
        <v>3102</v>
      </c>
      <c r="K241" s="5"/>
      <c r="L241" s="9" t="str">
        <f aca="false" t="array" ref="L241:L241">INDEX(publications!$A$1:$A$1000, MATCH($B241, publications!$B$1:$B$1000, 0))</f>
        <v>Livia</v>
      </c>
    </row>
    <row r="242" customFormat="false" ht="15" hidden="false" customHeight="false" outlineLevel="0" collapsed="false">
      <c r="A242" s="5" t="s">
        <v>3103</v>
      </c>
      <c r="B242" s="43" t="str">
        <f aca="false">VLOOKUP($A242,datasets!$A:$B,2,0)</f>
        <v>Shevchenko et al. 2020, Communications Earth &amp; Environment (FYPPE3AR)</v>
      </c>
      <c r="C242" s="4" t="s">
        <v>2650</v>
      </c>
      <c r="D242" s="12" t="s">
        <v>3104</v>
      </c>
      <c r="E242" s="42"/>
      <c r="F242" s="4" t="s">
        <v>320</v>
      </c>
      <c r="G242" s="4" t="s">
        <v>320</v>
      </c>
      <c r="H242" s="5"/>
      <c r="K242" s="5"/>
      <c r="L242" s="9" t="str">
        <f aca="false" t="array" ref="L242:L242">INDEX(publications!$A$1:$A$1000, MATCH($B242, publications!$B$1:$B$1000, 0))</f>
        <v>Livia</v>
      </c>
    </row>
    <row r="243" customFormat="false" ht="15" hidden="false" customHeight="false" outlineLevel="0" collapsed="false">
      <c r="A243" s="5" t="s">
        <v>3105</v>
      </c>
      <c r="B243" s="43" t="str">
        <f aca="false">VLOOKUP($A243,datasets!$A:$B,2,0)</f>
        <v>Stott et al. 2018, Proceedings of the National Academy of Sciences (UUN2FYMP)</v>
      </c>
      <c r="C243" s="4" t="s">
        <v>2702</v>
      </c>
      <c r="D243" s="12" t="s">
        <v>2682</v>
      </c>
      <c r="E243" s="42"/>
      <c r="F243" s="4" t="s">
        <v>320</v>
      </c>
      <c r="G243" s="5"/>
      <c r="H243" s="5"/>
      <c r="I243" s="4"/>
      <c r="J243" s="4" t="s">
        <v>3106</v>
      </c>
      <c r="K243" s="5"/>
      <c r="L243" s="9" t="str">
        <f aca="false" t="array" ref="L243:L243">INDEX(publications!$A$1:$A$1000, MATCH($B243, publications!$B$1:$B$1000, 0))</f>
        <v>Livia</v>
      </c>
    </row>
    <row r="244" customFormat="false" ht="15" hidden="false" customHeight="false" outlineLevel="0" collapsed="false">
      <c r="A244" s="5" t="s">
        <v>3107</v>
      </c>
      <c r="B244" s="43" t="str">
        <f aca="false">VLOOKUP($A244,datasets!$A:$B,2,0)</f>
        <v>Geyman et al. 2022, Nature (PXC5ENIG)</v>
      </c>
      <c r="C244" s="4" t="s">
        <v>2702</v>
      </c>
      <c r="D244" s="12" t="s">
        <v>2682</v>
      </c>
      <c r="E244" s="42" t="s">
        <v>3108</v>
      </c>
      <c r="F244" s="4" t="s">
        <v>320</v>
      </c>
      <c r="G244" s="4" t="s">
        <v>320</v>
      </c>
      <c r="H244" s="4" t="s">
        <v>320</v>
      </c>
      <c r="I244" s="4" t="s">
        <v>3109</v>
      </c>
      <c r="J244" s="4" t="s">
        <v>3110</v>
      </c>
      <c r="K244" s="4" t="s">
        <v>1503</v>
      </c>
      <c r="L244" s="9" t="str">
        <f aca="false" t="array" ref="L244:L244">INDEX(publications!$A$1:$A$1000, MATCH($B244, publications!$B$1:$B$1000, 0))</f>
        <v>Luc</v>
      </c>
    </row>
    <row r="245" customFormat="false" ht="15" hidden="false" customHeight="false" outlineLevel="0" collapsed="false">
      <c r="A245" s="4" t="s">
        <v>3111</v>
      </c>
      <c r="B245" s="43" t="str">
        <f aca="false">VLOOKUP($A245,datasets!$A:$B,2,0)</f>
        <v>Girod et al. 2018, Geoscientific Instrumentation, Methods and Data Systems (V5H2LDCV)</v>
      </c>
      <c r="C245" s="4" t="s">
        <v>2702</v>
      </c>
      <c r="D245" s="12" t="s">
        <v>2651</v>
      </c>
      <c r="E245" s="42"/>
      <c r="F245" s="4" t="s">
        <v>320</v>
      </c>
      <c r="G245" s="4" t="s">
        <v>320</v>
      </c>
      <c r="H245" s="4" t="s">
        <v>320</v>
      </c>
      <c r="I245" s="4" t="s">
        <v>3112</v>
      </c>
      <c r="J245" s="4" t="s">
        <v>3113</v>
      </c>
      <c r="K245" s="5"/>
      <c r="L245" s="9" t="str">
        <f aca="false" t="array" ref="L245:L245">INDEX(publications!$A$1:$A$1000, MATCH($B245, publications!$B$1:$B$1000, 0))</f>
        <v>Luc</v>
      </c>
    </row>
    <row r="246" customFormat="false" ht="15" hidden="false" customHeight="false" outlineLevel="0" collapsed="false">
      <c r="A246" s="5" t="s">
        <v>3114</v>
      </c>
      <c r="B246" s="43" t="str">
        <f aca="false">VLOOKUP($A246,datasets!$A:$B,2,0)</f>
        <v>Andreassen et al. 2020, Journal of Glaciology (PQ3Q9H6A)</v>
      </c>
      <c r="C246" s="4" t="s">
        <v>2650</v>
      </c>
      <c r="D246" s="12" t="s">
        <v>3115</v>
      </c>
      <c r="E246" s="42" t="s">
        <v>2208</v>
      </c>
      <c r="F246" s="4" t="s">
        <v>320</v>
      </c>
      <c r="G246" s="4" t="s">
        <v>320</v>
      </c>
      <c r="H246" s="4" t="s">
        <v>338</v>
      </c>
      <c r="K246" s="4" t="s">
        <v>1571</v>
      </c>
      <c r="L246" s="9" t="str">
        <f aca="false" t="array" ref="L246:L246">INDEX(publications!$A$1:$A$1000, MATCH($B246, publications!$B$1:$B$1000, 0))</f>
        <v>Melanie</v>
      </c>
    </row>
    <row r="247" customFormat="false" ht="15" hidden="false" customHeight="false" outlineLevel="0" collapsed="false">
      <c r="A247" s="5" t="s">
        <v>3116</v>
      </c>
      <c r="B247" s="43" t="str">
        <f aca="false">VLOOKUP($A247,datasets!$A:$B,2,0)</f>
        <v>Child et al. 2021, Remote Sensing (E675XV2W)</v>
      </c>
      <c r="C247" s="4" t="s">
        <v>2702</v>
      </c>
      <c r="D247" s="12" t="s">
        <v>2651</v>
      </c>
      <c r="E247" s="42" t="s">
        <v>2208</v>
      </c>
      <c r="F247" s="4" t="s">
        <v>320</v>
      </c>
      <c r="G247" s="4" t="s">
        <v>320</v>
      </c>
      <c r="H247" s="4" t="s">
        <v>320</v>
      </c>
      <c r="I247" s="4" t="s">
        <v>3112</v>
      </c>
      <c r="J247" s="4" t="s">
        <v>3117</v>
      </c>
      <c r="K247" s="5"/>
      <c r="L247" s="9" t="str">
        <f aca="false" t="array" ref="L247:L247">INDEX(publications!$A$1:$A$1000, MATCH($B247, publications!$B$1:$B$1000, 0))</f>
        <v>Melanie</v>
      </c>
    </row>
    <row r="248" customFormat="false" ht="15" hidden="false" customHeight="false" outlineLevel="0" collapsed="false">
      <c r="A248" s="4" t="s">
        <v>3118</v>
      </c>
      <c r="B248" s="43" t="str">
        <f aca="false">VLOOKUP($A248,datasets!$A:$B,2,0)</f>
        <v>Child et al. 2021, Remote Sensing (E675XV2W)</v>
      </c>
      <c r="C248" s="4" t="s">
        <v>2702</v>
      </c>
      <c r="D248" s="12" t="s">
        <v>2651</v>
      </c>
      <c r="E248" s="42" t="s">
        <v>2208</v>
      </c>
      <c r="F248" s="4" t="s">
        <v>320</v>
      </c>
      <c r="G248" s="4" t="s">
        <v>320</v>
      </c>
      <c r="H248" s="4" t="s">
        <v>320</v>
      </c>
      <c r="I248" s="4" t="s">
        <v>3112</v>
      </c>
      <c r="J248" s="4" t="s">
        <v>3117</v>
      </c>
      <c r="K248" s="5"/>
      <c r="L248" s="9" t="str">
        <f aca="false" t="array" ref="L248:L248">INDEX(publications!$A$1:$A$1000, MATCH($B248, publications!$B$1:$B$1000, 0))</f>
        <v>Melanie</v>
      </c>
    </row>
    <row r="249" customFormat="false" ht="15" hidden="false" customHeight="false" outlineLevel="0" collapsed="false">
      <c r="A249" s="5" t="s">
        <v>3119</v>
      </c>
      <c r="B249" s="43" t="str">
        <f aca="false">VLOOKUP($A249,datasets!$A:$B,2,0)</f>
        <v>Farías-Barahona et al. 2020, Journal of Glaciology (MDM8SQRY)</v>
      </c>
      <c r="C249" s="4" t="s">
        <v>2702</v>
      </c>
      <c r="D249" s="12" t="s">
        <v>3120</v>
      </c>
      <c r="E249" s="57" t="n">
        <v>4.1</v>
      </c>
      <c r="F249" s="4" t="s">
        <v>320</v>
      </c>
      <c r="G249" s="4" t="s">
        <v>338</v>
      </c>
      <c r="H249" s="4" t="s">
        <v>338</v>
      </c>
      <c r="I249" s="4" t="s">
        <v>1887</v>
      </c>
      <c r="J249" s="4" t="s">
        <v>3121</v>
      </c>
      <c r="K249" s="5"/>
      <c r="L249" s="9" t="str">
        <f aca="false" t="array" ref="L249:L249">INDEX(publications!$A$1:$A$1000, MATCH($B249, publications!$B$1:$B$1000, 0))</f>
        <v>Melanie</v>
      </c>
    </row>
    <row r="250" customFormat="false" ht="15" hidden="false" customHeight="false" outlineLevel="0" collapsed="false">
      <c r="A250" s="4" t="s">
        <v>3122</v>
      </c>
      <c r="B250" s="43" t="str">
        <f aca="false">VLOOKUP($A250,datasets!$A:$B,2,0)</f>
        <v>Farías-Barahona et al. 2020, Journal of Glaciology (MDM8SQRY)</v>
      </c>
      <c r="C250" s="4" t="s">
        <v>2702</v>
      </c>
      <c r="D250" s="12" t="s">
        <v>3120</v>
      </c>
      <c r="E250" s="57" t="n">
        <v>4.1</v>
      </c>
      <c r="F250" s="4" t="s">
        <v>320</v>
      </c>
      <c r="G250" s="4" t="s">
        <v>338</v>
      </c>
      <c r="H250" s="4" t="s">
        <v>338</v>
      </c>
      <c r="I250" s="4" t="s">
        <v>1887</v>
      </c>
      <c r="J250" s="4" t="s">
        <v>3121</v>
      </c>
      <c r="K250" s="5"/>
      <c r="L250" s="9" t="str">
        <f aca="false" t="array" ref="L250:L250">INDEX(publications!$A$1:$A$1000, MATCH($B250, publications!$B$1:$B$1000, 0))</f>
        <v>Melanie</v>
      </c>
    </row>
    <row r="251" customFormat="false" ht="15" hidden="false" customHeight="false" outlineLevel="0" collapsed="false">
      <c r="A251" s="4" t="s">
        <v>3123</v>
      </c>
      <c r="B251" s="43" t="str">
        <f aca="false">VLOOKUP($A251,datasets!$A:$B,2,0)</f>
        <v>Farías-Barahona et al. 2020, Journal of Glaciology (MDM8SQRY)</v>
      </c>
      <c r="C251" s="4" t="s">
        <v>2702</v>
      </c>
      <c r="D251" s="12" t="s">
        <v>3120</v>
      </c>
      <c r="E251" s="57" t="n">
        <v>4.1</v>
      </c>
      <c r="F251" s="4" t="s">
        <v>320</v>
      </c>
      <c r="G251" s="4" t="s">
        <v>338</v>
      </c>
      <c r="H251" s="4" t="s">
        <v>338</v>
      </c>
      <c r="I251" s="4" t="s">
        <v>1887</v>
      </c>
      <c r="J251" s="4" t="s">
        <v>3121</v>
      </c>
      <c r="K251" s="5"/>
      <c r="L251" s="9" t="str">
        <f aca="false" t="array" ref="L251:L251">INDEX(publications!$A$1:$A$1000, MATCH($B251, publications!$B$1:$B$1000, 0))</f>
        <v>Melanie</v>
      </c>
    </row>
    <row r="252" customFormat="false" ht="15" hidden="false" customHeight="false" outlineLevel="0" collapsed="false">
      <c r="A252" s="5" t="s">
        <v>3124</v>
      </c>
      <c r="B252" s="43" t="str">
        <f aca="false">VLOOKUP($A252,datasets!$A:$B,2,0)</f>
        <v>Feurer and Vinatier 2018, arXiv:1807.09700 [cs] (AD7WLXMF)</v>
      </c>
      <c r="C252" s="4" t="s">
        <v>2732</v>
      </c>
      <c r="D252" s="12" t="s">
        <v>2682</v>
      </c>
      <c r="E252" s="42" t="s">
        <v>3094</v>
      </c>
      <c r="F252" s="4" t="s">
        <v>320</v>
      </c>
      <c r="G252" s="4" t="s">
        <v>320</v>
      </c>
      <c r="H252" s="4" t="s">
        <v>320</v>
      </c>
      <c r="I252" s="4" t="s">
        <v>3125</v>
      </c>
      <c r="J252" s="4" t="s">
        <v>3126</v>
      </c>
      <c r="K252" s="5"/>
      <c r="L252" s="9" t="str">
        <f aca="false" t="array" ref="L252:L252">INDEX(publications!$A$1:$A$1000, MATCH($B252, publications!$B$1:$B$1000, 0))</f>
        <v>Melanie</v>
      </c>
    </row>
    <row r="253" customFormat="false" ht="15" hidden="false" customHeight="false" outlineLevel="0" collapsed="false">
      <c r="A253" s="5" t="s">
        <v>3127</v>
      </c>
      <c r="B253" s="43" t="str">
        <f aca="false">VLOOKUP($A253,datasets!$A:$B,2,0)</f>
        <v>Feurer and Vinatier 2018, arXiv:1807.09700 [cs] (AD7WLXMF)</v>
      </c>
      <c r="C253" s="4" t="s">
        <v>2732</v>
      </c>
      <c r="D253" s="12" t="s">
        <v>2682</v>
      </c>
      <c r="E253" s="42" t="s">
        <v>3128</v>
      </c>
      <c r="F253" s="4" t="s">
        <v>320</v>
      </c>
      <c r="G253" s="4" t="s">
        <v>320</v>
      </c>
      <c r="H253" s="4" t="s">
        <v>320</v>
      </c>
      <c r="I253" s="4" t="s">
        <v>3125</v>
      </c>
      <c r="J253" s="4" t="s">
        <v>3126</v>
      </c>
      <c r="K253" s="5"/>
      <c r="L253" s="9" t="str">
        <f aca="false" t="array" ref="L253:L253">INDEX(publications!$A$1:$A$1000, MATCH($B253, publications!$B$1:$B$1000, 0))</f>
        <v>Melanie</v>
      </c>
    </row>
    <row r="254" customFormat="false" ht="15" hidden="false" customHeight="false" outlineLevel="0" collapsed="false">
      <c r="A254" s="5" t="s">
        <v>3129</v>
      </c>
      <c r="B254" s="43" t="str">
        <f aca="false">VLOOKUP($A254,datasets!$A:$B,2,0)</f>
        <v>Feurer and Vinatier 2018, arXiv:1807.09700 [cs] (AD7WLXMF)</v>
      </c>
      <c r="C254" s="4" t="s">
        <v>2732</v>
      </c>
      <c r="D254" s="12" t="s">
        <v>2682</v>
      </c>
      <c r="E254" s="42" t="s">
        <v>3130</v>
      </c>
      <c r="F254" s="4" t="s">
        <v>320</v>
      </c>
      <c r="G254" s="4" t="s">
        <v>320</v>
      </c>
      <c r="H254" s="4" t="s">
        <v>320</v>
      </c>
      <c r="I254" s="4" t="s">
        <v>3125</v>
      </c>
      <c r="J254" s="4" t="s">
        <v>3126</v>
      </c>
      <c r="K254" s="5"/>
      <c r="L254" s="9" t="str">
        <f aca="false" t="array" ref="L254:L254">INDEX(publications!$A$1:$A$1000, MATCH($B254, publications!$B$1:$B$1000, 0))</f>
        <v>Melanie</v>
      </c>
    </row>
    <row r="255" customFormat="false" ht="15" hidden="false" customHeight="false" outlineLevel="0" collapsed="false">
      <c r="A255" s="5" t="s">
        <v>3131</v>
      </c>
      <c r="B255" s="43" t="str">
        <f aca="false">VLOOKUP($A255,datasets!$A:$B,2,0)</f>
        <v>Feurer and Vinatier 2018, arXiv:1807.09700 [cs] (AD7WLXMF)</v>
      </c>
      <c r="C255" s="4" t="s">
        <v>2732</v>
      </c>
      <c r="D255" s="12" t="s">
        <v>2682</v>
      </c>
      <c r="E255" s="42" t="s">
        <v>3132</v>
      </c>
      <c r="F255" s="4" t="s">
        <v>320</v>
      </c>
      <c r="G255" s="4" t="s">
        <v>320</v>
      </c>
      <c r="H255" s="4" t="s">
        <v>320</v>
      </c>
      <c r="I255" s="4" t="s">
        <v>3125</v>
      </c>
      <c r="J255" s="4" t="s">
        <v>3126</v>
      </c>
      <c r="K255" s="5"/>
      <c r="L255" s="9" t="str">
        <f aca="false" t="array" ref="L255:L255">INDEX(publications!$A$1:$A$1000, MATCH($B255, publications!$B$1:$B$1000, 0))</f>
        <v>Melanie</v>
      </c>
    </row>
    <row r="256" customFormat="false" ht="15" hidden="false" customHeight="false" outlineLevel="0" collapsed="false">
      <c r="A256" s="5" t="s">
        <v>3133</v>
      </c>
      <c r="B256" s="43" t="str">
        <f aca="false">VLOOKUP($A256,datasets!$A:$B,2,0)</f>
        <v>Galiatsatos et al. 2005, 25th EARSeL symposium, workshop on 3D remote sensing (WW4K3NXX)</v>
      </c>
      <c r="C256" s="4" t="s">
        <v>2650</v>
      </c>
      <c r="D256" s="4" t="s">
        <v>2661</v>
      </c>
      <c r="E256" s="56" t="s">
        <v>3134</v>
      </c>
      <c r="F256" s="4" t="s">
        <v>320</v>
      </c>
      <c r="G256" s="4" t="s">
        <v>338</v>
      </c>
      <c r="H256" s="4" t="s">
        <v>320</v>
      </c>
      <c r="I256" s="4" t="s">
        <v>3135</v>
      </c>
      <c r="J256" s="4" t="s">
        <v>3136</v>
      </c>
      <c r="K256" s="5"/>
      <c r="L256" s="9" t="str">
        <f aca="false" t="array" ref="L256:L256">INDEX(publications!$A$1:$A$1000, MATCH($B256, publications!$B$1:$B$1000, 0))</f>
        <v>Melanie</v>
      </c>
    </row>
    <row r="257" customFormat="false" ht="15" hidden="false" customHeight="false" outlineLevel="0" collapsed="false">
      <c r="A257" s="5" t="s">
        <v>3137</v>
      </c>
      <c r="B257" s="43" t="str">
        <f aca="false">VLOOKUP($A257,datasets!$A:$B,2,0)</f>
        <v>Galiatsatos et al. 2005, 25th EARSeL symposium, workshop on 3D remote sensing (WW4K3NXX)</v>
      </c>
      <c r="C257" s="4" t="s">
        <v>2650</v>
      </c>
      <c r="D257" s="4" t="s">
        <v>2661</v>
      </c>
      <c r="E257" s="42"/>
      <c r="F257" s="4" t="s">
        <v>320</v>
      </c>
      <c r="G257" s="4" t="s">
        <v>338</v>
      </c>
      <c r="H257" s="4" t="s">
        <v>320</v>
      </c>
      <c r="I257" s="4" t="s">
        <v>3135</v>
      </c>
      <c r="J257" s="4" t="s">
        <v>3136</v>
      </c>
      <c r="K257" s="5"/>
      <c r="L257" s="9" t="str">
        <f aca="false" t="array" ref="L257:L257">INDEX(publications!$A$1:$A$1000, MATCH($B257, publications!$B$1:$B$1000, 0))</f>
        <v>Melanie</v>
      </c>
    </row>
    <row r="258" customFormat="false" ht="15" hidden="false" customHeight="false" outlineLevel="0" collapsed="false">
      <c r="A258" s="5" t="s">
        <v>3138</v>
      </c>
      <c r="B258" s="43" t="str">
        <f aca="false">VLOOKUP($A258,datasets!$A:$B,2,0)</f>
        <v>Galiatsatos et al. 2005, 25th EARSeL symposium, workshop on 3D remote sensing (WW4K3NXX)</v>
      </c>
      <c r="C258" s="4" t="s">
        <v>2650</v>
      </c>
      <c r="D258" s="4" t="s">
        <v>2661</v>
      </c>
      <c r="E258" s="42"/>
      <c r="F258" s="4" t="s">
        <v>320</v>
      </c>
      <c r="G258" s="4" t="s">
        <v>338</v>
      </c>
      <c r="H258" s="4" t="s">
        <v>320</v>
      </c>
      <c r="I258" s="4" t="s">
        <v>3135</v>
      </c>
      <c r="J258" s="4" t="s">
        <v>3136</v>
      </c>
      <c r="K258" s="5"/>
      <c r="L258" s="9" t="str">
        <f aca="false" t="array" ref="L258:L258">INDEX(publications!$A$1:$A$1000, MATCH($B258, publications!$B$1:$B$1000, 0))</f>
        <v>Melanie</v>
      </c>
    </row>
    <row r="259" customFormat="false" ht="15" hidden="false" customHeight="false" outlineLevel="0" collapsed="false">
      <c r="A259" s="5" t="s">
        <v>3139</v>
      </c>
      <c r="B259" s="43" t="str">
        <f aca="false">VLOOKUP($A259,datasets!$A:$B,2,0)</f>
        <v>Goossens et al. 2006, Journal of Archaeological Science (TH6B9CR4)</v>
      </c>
      <c r="C259" s="4" t="s">
        <v>2650</v>
      </c>
      <c r="D259" s="12" t="s">
        <v>3140</v>
      </c>
      <c r="E259" s="42"/>
      <c r="F259" s="4" t="s">
        <v>320</v>
      </c>
      <c r="G259" s="4" t="s">
        <v>338</v>
      </c>
      <c r="H259" s="4" t="s">
        <v>320</v>
      </c>
      <c r="I259" s="4" t="s">
        <v>3141</v>
      </c>
      <c r="J259" s="4" t="s">
        <v>3142</v>
      </c>
      <c r="K259" s="5"/>
      <c r="L259" s="9" t="str">
        <f aca="false" t="array" ref="L259:L259">INDEX(publications!$A$1:$A$1000, MATCH($B259, publications!$B$1:$B$1000, 0))</f>
        <v>Melanie</v>
      </c>
    </row>
    <row r="260" customFormat="false" ht="15" hidden="false" customHeight="false" outlineLevel="0" collapsed="false">
      <c r="A260" s="5" t="s">
        <v>3143</v>
      </c>
      <c r="B260" s="43" t="str">
        <f aca="false">VLOOKUP($A260,datasets!$A:$B,2,0)</f>
        <v>Kääb et al. 2021, The Cryosphere (RBYR4QG6)</v>
      </c>
      <c r="C260" s="4" t="s">
        <v>2650</v>
      </c>
      <c r="D260" s="12" t="s">
        <v>3144</v>
      </c>
      <c r="E260" s="56" t="s">
        <v>3145</v>
      </c>
      <c r="F260" s="4" t="s">
        <v>320</v>
      </c>
      <c r="G260" s="4" t="s">
        <v>338</v>
      </c>
      <c r="H260" s="4" t="s">
        <v>320</v>
      </c>
      <c r="I260" s="4" t="s">
        <v>3146</v>
      </c>
      <c r="J260" s="4"/>
      <c r="K260" s="5"/>
      <c r="L260" s="9" t="str">
        <f aca="false" t="array" ref="L260:L260">INDEX(publications!$A$1:$A$1000, MATCH($B260, publications!$B$1:$B$1000, 0))</f>
        <v>Melanie</v>
      </c>
    </row>
    <row r="261" customFormat="false" ht="15" hidden="false" customHeight="false" outlineLevel="0" collapsed="false">
      <c r="A261" s="5" t="s">
        <v>3147</v>
      </c>
      <c r="B261" s="43" t="str">
        <f aca="false">VLOOKUP($A261,datasets!$A:$B,2,0)</f>
        <v>Kääb et al. 2021, The Cryosphere (RBYR4QG6)</v>
      </c>
      <c r="C261" s="4" t="s">
        <v>2650</v>
      </c>
      <c r="D261" s="12" t="s">
        <v>3144</v>
      </c>
      <c r="E261" s="56" t="s">
        <v>3145</v>
      </c>
      <c r="F261" s="4" t="s">
        <v>320</v>
      </c>
      <c r="G261" s="4" t="s">
        <v>338</v>
      </c>
      <c r="H261" s="4" t="s">
        <v>320</v>
      </c>
      <c r="I261" s="4" t="s">
        <v>3146</v>
      </c>
      <c r="K261" s="5"/>
      <c r="L261" s="9" t="str">
        <f aca="false" t="array" ref="L261:L261">INDEX(publications!$A$1:$A$1000, MATCH($B261, publications!$B$1:$B$1000, 0))</f>
        <v>Melanie</v>
      </c>
    </row>
    <row r="262" customFormat="false" ht="15" hidden="false" customHeight="false" outlineLevel="0" collapsed="false">
      <c r="A262" s="5" t="s">
        <v>3148</v>
      </c>
      <c r="B262" s="43" t="str">
        <f aca="false">VLOOKUP($A262,datasets!$A:$B,2,0)</f>
        <v>Kääb et al. 2021, The Cryosphere (RBYR4QG6)</v>
      </c>
      <c r="C262" s="4" t="s">
        <v>2650</v>
      </c>
      <c r="D262" s="12" t="s">
        <v>3144</v>
      </c>
      <c r="E262" s="56" t="s">
        <v>3145</v>
      </c>
      <c r="F262" s="4" t="s">
        <v>320</v>
      </c>
      <c r="G262" s="4" t="s">
        <v>338</v>
      </c>
      <c r="H262" s="4" t="s">
        <v>320</v>
      </c>
      <c r="I262" s="4" t="s">
        <v>3146</v>
      </c>
      <c r="K262" s="5"/>
      <c r="L262" s="9" t="str">
        <f aca="false" t="array" ref="L262:L262">INDEX(publications!$A$1:$A$1000, MATCH($B262, publications!$B$1:$B$1000, 0))</f>
        <v>Melanie</v>
      </c>
    </row>
    <row r="263" customFormat="false" ht="15" hidden="false" customHeight="false" outlineLevel="0" collapsed="false">
      <c r="A263" s="5" t="s">
        <v>3149</v>
      </c>
      <c r="B263" s="43" t="str">
        <f aca="false">VLOOKUP($A263,datasets!$A:$B,2,0)</f>
        <v>Kääb et al. 2021, The Cryosphere (RBYR4QG6)</v>
      </c>
      <c r="C263" s="4" t="s">
        <v>2650</v>
      </c>
      <c r="D263" s="12" t="s">
        <v>3144</v>
      </c>
      <c r="E263" s="56" t="s">
        <v>3145</v>
      </c>
      <c r="F263" s="4" t="s">
        <v>320</v>
      </c>
      <c r="G263" s="4" t="s">
        <v>338</v>
      </c>
      <c r="H263" s="4" t="s">
        <v>320</v>
      </c>
      <c r="I263" s="4" t="s">
        <v>3146</v>
      </c>
      <c r="K263" s="5"/>
      <c r="L263" s="9" t="str">
        <f aca="false" t="array" ref="L263:L263">INDEX(publications!$A$1:$A$1000, MATCH($B263, publications!$B$1:$B$1000, 0))</f>
        <v>Melanie</v>
      </c>
    </row>
    <row r="264" customFormat="false" ht="15" hidden="false" customHeight="false" outlineLevel="0" collapsed="false">
      <c r="A264" s="5" t="s">
        <v>3150</v>
      </c>
      <c r="B264" s="43" t="str">
        <f aca="false">VLOOKUP($A264,datasets!$A:$B,2,0)</f>
        <v>Kääb et al. 2021, The Cryosphere (RBYR4QG6)</v>
      </c>
      <c r="C264" s="4" t="s">
        <v>2650</v>
      </c>
      <c r="D264" s="12" t="s">
        <v>3144</v>
      </c>
      <c r="E264" s="56" t="s">
        <v>3145</v>
      </c>
      <c r="F264" s="4" t="s">
        <v>320</v>
      </c>
      <c r="G264" s="4" t="s">
        <v>338</v>
      </c>
      <c r="H264" s="4" t="s">
        <v>320</v>
      </c>
      <c r="I264" s="4" t="s">
        <v>3146</v>
      </c>
      <c r="K264" s="5"/>
      <c r="L264" s="9" t="str">
        <f aca="false" t="array" ref="L264:L264">INDEX(publications!$A$1:$A$1000, MATCH($B264, publications!$B$1:$B$1000, 0))</f>
        <v>Melanie</v>
      </c>
    </row>
    <row r="265" customFormat="false" ht="15" hidden="false" customHeight="false" outlineLevel="0" collapsed="false">
      <c r="A265" s="5" t="s">
        <v>3151</v>
      </c>
      <c r="B265" s="43" t="str">
        <f aca="false">VLOOKUP($A265,datasets!$A:$B,2,0)</f>
        <v>Kääb et al. 2021, The Cryosphere (RBYR4QG6)</v>
      </c>
      <c r="C265" s="4" t="s">
        <v>2650</v>
      </c>
      <c r="D265" s="12" t="s">
        <v>3144</v>
      </c>
      <c r="E265" s="56" t="s">
        <v>3145</v>
      </c>
      <c r="F265" s="4" t="s">
        <v>320</v>
      </c>
      <c r="G265" s="4" t="s">
        <v>338</v>
      </c>
      <c r="H265" s="4" t="s">
        <v>320</v>
      </c>
      <c r="I265" s="4" t="s">
        <v>3146</v>
      </c>
      <c r="K265" s="5"/>
      <c r="L265" s="9" t="str">
        <f aca="false" t="array" ref="L265:L265">INDEX(publications!$A$1:$A$1000, MATCH($B265, publications!$B$1:$B$1000, 0))</f>
        <v>Melanie</v>
      </c>
    </row>
    <row r="266" customFormat="false" ht="15" hidden="false" customHeight="false" outlineLevel="0" collapsed="false">
      <c r="A266" s="5" t="s">
        <v>3152</v>
      </c>
      <c r="B266" s="43" t="str">
        <f aca="false">VLOOKUP($A266,datasets!$A:$B,2,0)</f>
        <v>Kääb et al. 2021, The Cryosphere (RBYR4QG6)</v>
      </c>
      <c r="C266" s="4" t="s">
        <v>2650</v>
      </c>
      <c r="D266" s="12" t="s">
        <v>3144</v>
      </c>
      <c r="E266" s="56" t="s">
        <v>3145</v>
      </c>
      <c r="F266" s="4" t="s">
        <v>320</v>
      </c>
      <c r="G266" s="4" t="s">
        <v>338</v>
      </c>
      <c r="H266" s="4" t="s">
        <v>320</v>
      </c>
      <c r="I266" s="4" t="s">
        <v>3146</v>
      </c>
      <c r="K266" s="5"/>
      <c r="L266" s="9" t="str">
        <f aca="false" t="array" ref="L266:L266">INDEX(publications!$A$1:$A$1000, MATCH($B266, publications!$B$1:$B$1000, 0))</f>
        <v>Melanie</v>
      </c>
    </row>
    <row r="267" customFormat="false" ht="15" hidden="false" customHeight="false" outlineLevel="0" collapsed="false">
      <c r="A267" s="5" t="s">
        <v>3153</v>
      </c>
      <c r="B267" s="43" t="str">
        <f aca="false">VLOOKUP($A267,datasets!$A:$B,2,0)</f>
        <v>Kääb et al. 2021, The Cryosphere (RBYR4QG6)</v>
      </c>
      <c r="C267" s="4" t="s">
        <v>2650</v>
      </c>
      <c r="D267" s="12" t="s">
        <v>3144</v>
      </c>
      <c r="E267" s="56" t="s">
        <v>3145</v>
      </c>
      <c r="F267" s="4" t="s">
        <v>320</v>
      </c>
      <c r="G267" s="4" t="s">
        <v>338</v>
      </c>
      <c r="H267" s="4" t="s">
        <v>320</v>
      </c>
      <c r="I267" s="4" t="s">
        <v>3146</v>
      </c>
      <c r="K267" s="5"/>
      <c r="L267" s="9" t="str">
        <f aca="false" t="array" ref="L267:L267">INDEX(publications!$A$1:$A$1000, MATCH($B267, publications!$B$1:$B$1000, 0))</f>
        <v>Melanie</v>
      </c>
    </row>
    <row r="268" customFormat="false" ht="15" hidden="false" customHeight="false" outlineLevel="0" collapsed="false">
      <c r="A268" s="5" t="s">
        <v>3154</v>
      </c>
      <c r="B268" s="43" t="str">
        <f aca="false">VLOOKUP($A268,datasets!$A:$B,2,0)</f>
        <v>Kääb et al. 2021, The Cryosphere (RBYR4QG6)</v>
      </c>
      <c r="C268" s="4" t="s">
        <v>2650</v>
      </c>
      <c r="D268" s="12" t="s">
        <v>3144</v>
      </c>
      <c r="E268" s="56" t="s">
        <v>3145</v>
      </c>
      <c r="F268" s="4" t="s">
        <v>320</v>
      </c>
      <c r="G268" s="4" t="s">
        <v>338</v>
      </c>
      <c r="H268" s="4" t="s">
        <v>320</v>
      </c>
      <c r="I268" s="4" t="s">
        <v>3146</v>
      </c>
      <c r="K268" s="5"/>
      <c r="L268" s="9" t="str">
        <f aca="false" t="array" ref="L268:L268">INDEX(publications!$A$1:$A$1000, MATCH($B268, publications!$B$1:$B$1000, 0))</f>
        <v>Melanie</v>
      </c>
    </row>
    <row r="269" customFormat="false" ht="15" hidden="false" customHeight="false" outlineLevel="0" collapsed="false">
      <c r="A269" s="5" t="s">
        <v>3155</v>
      </c>
      <c r="B269" s="43" t="str">
        <f aca="false">VLOOKUP($A269,datasets!$A:$B,2,0)</f>
        <v>Kääb et al. 2021, The Cryosphere (RBYR4QG6)</v>
      </c>
      <c r="C269" s="4" t="s">
        <v>2650</v>
      </c>
      <c r="D269" s="12" t="s">
        <v>3144</v>
      </c>
      <c r="E269" s="56" t="s">
        <v>3145</v>
      </c>
      <c r="F269" s="4" t="s">
        <v>320</v>
      </c>
      <c r="G269" s="4" t="s">
        <v>338</v>
      </c>
      <c r="H269" s="4" t="s">
        <v>320</v>
      </c>
      <c r="I269" s="4" t="s">
        <v>3146</v>
      </c>
      <c r="K269" s="5"/>
      <c r="L269" s="9" t="str">
        <f aca="false" t="array" ref="L269:L269">INDEX(publications!$A$1:$A$1000, MATCH($B269, publications!$B$1:$B$1000, 0))</f>
        <v>Melanie</v>
      </c>
    </row>
    <row r="270" customFormat="false" ht="15" hidden="false" customHeight="false" outlineLevel="0" collapsed="false">
      <c r="A270" s="5" t="s">
        <v>3156</v>
      </c>
      <c r="B270" s="43" t="str">
        <f aca="false">VLOOKUP($A270,datasets!$A:$B,2,0)</f>
        <v>Kääb et al. 2021, The Cryosphere (RBYR4QG6)</v>
      </c>
      <c r="C270" s="4" t="s">
        <v>2650</v>
      </c>
      <c r="D270" s="12" t="s">
        <v>3144</v>
      </c>
      <c r="E270" s="56" t="s">
        <v>3145</v>
      </c>
      <c r="F270" s="4" t="s">
        <v>320</v>
      </c>
      <c r="G270" s="4" t="s">
        <v>338</v>
      </c>
      <c r="H270" s="4" t="s">
        <v>320</v>
      </c>
      <c r="I270" s="4" t="s">
        <v>3146</v>
      </c>
      <c r="K270" s="5"/>
      <c r="L270" s="9" t="str">
        <f aca="false" t="array" ref="L270:L270">INDEX(publications!$A$1:$A$1000, MATCH($B270, publications!$B$1:$B$1000, 0))</f>
        <v>Melanie</v>
      </c>
    </row>
    <row r="271" customFormat="false" ht="15" hidden="false" customHeight="false" outlineLevel="0" collapsed="false">
      <c r="A271" s="5" t="s">
        <v>3157</v>
      </c>
      <c r="B271" s="43" t="str">
        <f aca="false">VLOOKUP($A271,datasets!$A:$B,2,0)</f>
        <v>Kääb et al. 2021, The Cryosphere (RBYR4QG6)</v>
      </c>
      <c r="C271" s="4" t="s">
        <v>2650</v>
      </c>
      <c r="D271" s="12" t="s">
        <v>3144</v>
      </c>
      <c r="E271" s="56" t="s">
        <v>3145</v>
      </c>
      <c r="F271" s="4" t="s">
        <v>320</v>
      </c>
      <c r="G271" s="4" t="s">
        <v>338</v>
      </c>
      <c r="H271" s="4" t="s">
        <v>320</v>
      </c>
      <c r="I271" s="4" t="s">
        <v>3146</v>
      </c>
      <c r="K271" s="5"/>
      <c r="L271" s="9" t="str">
        <f aca="false" t="array" ref="L271:L271">INDEX(publications!$A$1:$A$1000, MATCH($B271, publications!$B$1:$B$1000, 0))</f>
        <v>Melanie</v>
      </c>
    </row>
    <row r="272" customFormat="false" ht="15" hidden="false" customHeight="false" outlineLevel="0" collapsed="false">
      <c r="A272" s="5" t="s">
        <v>3158</v>
      </c>
      <c r="B272" s="43" t="str">
        <f aca="false">VLOOKUP($A272,datasets!$A:$B,2,0)</f>
        <v>Kääb et al. 2021, The Cryosphere (RBYR4QG6)</v>
      </c>
      <c r="C272" s="4" t="s">
        <v>2650</v>
      </c>
      <c r="D272" s="12" t="s">
        <v>3144</v>
      </c>
      <c r="E272" s="56" t="s">
        <v>3145</v>
      </c>
      <c r="F272" s="4" t="s">
        <v>320</v>
      </c>
      <c r="G272" s="4" t="s">
        <v>338</v>
      </c>
      <c r="H272" s="4" t="s">
        <v>320</v>
      </c>
      <c r="I272" s="4" t="s">
        <v>3146</v>
      </c>
      <c r="K272" s="5"/>
      <c r="L272" s="9" t="str">
        <f aca="false" t="array" ref="L272:L272">INDEX(publications!$A$1:$A$1000, MATCH($B272, publications!$B$1:$B$1000, 0))</f>
        <v>Melanie</v>
      </c>
    </row>
    <row r="273" customFormat="false" ht="15" hidden="false" customHeight="false" outlineLevel="0" collapsed="false">
      <c r="A273" s="5" t="s">
        <v>3159</v>
      </c>
      <c r="B273" s="43" t="str">
        <f aca="false">VLOOKUP($A273,datasets!$A:$B,2,0)</f>
        <v>King et al. 2020, One Earth (PB8P2UVG)</v>
      </c>
      <c r="C273" s="5"/>
      <c r="D273" s="8"/>
      <c r="E273" s="42"/>
      <c r="F273" s="5"/>
      <c r="G273" s="5"/>
      <c r="H273" s="5"/>
      <c r="K273" s="5"/>
      <c r="L273" s="9" t="str">
        <f aca="false" t="array" ref="L273:L273">INDEX(publications!$A$1:$A$1000, MATCH($B273, publications!$B$1:$B$1000, 0))</f>
        <v>Melanie</v>
      </c>
    </row>
    <row r="274" customFormat="false" ht="15" hidden="false" customHeight="false" outlineLevel="0" collapsed="false">
      <c r="A274" s="5" t="s">
        <v>3160</v>
      </c>
      <c r="B274" s="43" t="str">
        <f aca="false">VLOOKUP($A274,datasets!$A:$B,2,0)</f>
        <v>King et al. 2020, One Earth (PB8P2UVG)</v>
      </c>
      <c r="C274" s="5"/>
      <c r="D274" s="8"/>
      <c r="E274" s="42"/>
      <c r="F274" s="5"/>
      <c r="G274" s="5"/>
      <c r="H274" s="5"/>
      <c r="K274" s="5"/>
      <c r="L274" s="9" t="str">
        <f aca="false" t="array" ref="L274:L274">INDEX(publications!$A$1:$A$1000, MATCH($B274, publications!$B$1:$B$1000, 0))</f>
        <v>Melanie</v>
      </c>
    </row>
    <row r="275" customFormat="false" ht="15" hidden="false" customHeight="false" outlineLevel="0" collapsed="false">
      <c r="A275" s="5" t="s">
        <v>3161</v>
      </c>
      <c r="B275" s="43" t="str">
        <f aca="false">VLOOKUP($A275,datasets!$A:$B,2,0)</f>
        <v>King et al. 2020, One Earth (PB8P2UVG)</v>
      </c>
      <c r="C275" s="5"/>
      <c r="D275" s="8"/>
      <c r="E275" s="42"/>
      <c r="F275" s="5"/>
      <c r="G275" s="5"/>
      <c r="H275" s="5"/>
      <c r="K275" s="5"/>
      <c r="L275" s="9" t="str">
        <f aca="false" t="array" ref="L275:L275">INDEX(publications!$A$1:$A$1000, MATCH($B275, publications!$B$1:$B$1000, 0))</f>
        <v>Melanie</v>
      </c>
    </row>
    <row r="276" customFormat="false" ht="15" hidden="false" customHeight="false" outlineLevel="0" collapsed="false">
      <c r="A276" s="5" t="s">
        <v>3162</v>
      </c>
      <c r="B276" s="43" t="str">
        <f aca="false">VLOOKUP($A276,datasets!$A:$B,2,0)</f>
        <v>King et al. 2020, One Earth (PB8P2UVG)</v>
      </c>
      <c r="C276" s="5"/>
      <c r="D276" s="8"/>
      <c r="E276" s="42"/>
      <c r="F276" s="5"/>
      <c r="G276" s="5"/>
      <c r="H276" s="5"/>
      <c r="K276" s="5"/>
      <c r="L276" s="9" t="str">
        <f aca="false" t="array" ref="L276:L276">INDEX(publications!$A$1:$A$1000, MATCH($B276, publications!$B$1:$B$1000, 0))</f>
        <v>Melanie</v>
      </c>
    </row>
    <row r="277" customFormat="false" ht="15" hidden="false" customHeight="false" outlineLevel="0" collapsed="false">
      <c r="A277" s="5" t="s">
        <v>3163</v>
      </c>
      <c r="B277" s="43" t="str">
        <f aca="false">VLOOKUP($A277,datasets!$A:$B,2,0)</f>
        <v>King et al. 2020, One Earth (PB8P2UVG)</v>
      </c>
      <c r="C277" s="5"/>
      <c r="D277" s="8"/>
      <c r="E277" s="42"/>
      <c r="F277" s="5"/>
      <c r="G277" s="5"/>
      <c r="H277" s="5"/>
      <c r="K277" s="5"/>
      <c r="L277" s="9" t="str">
        <f aca="false" t="array" ref="L277:L277">INDEX(publications!$A$1:$A$1000, MATCH($B277, publications!$B$1:$B$1000, 0))</f>
        <v>Melanie</v>
      </c>
    </row>
    <row r="278" customFormat="false" ht="15" hidden="false" customHeight="false" outlineLevel="0" collapsed="false">
      <c r="A278" s="5" t="s">
        <v>3164</v>
      </c>
      <c r="B278" s="43" t="str">
        <f aca="false">VLOOKUP($A278,datasets!$A:$B,2,0)</f>
        <v>King et al. 2020, One Earth (PB8P2UVG)</v>
      </c>
      <c r="C278" s="5"/>
      <c r="D278" s="8"/>
      <c r="E278" s="42"/>
      <c r="F278" s="5"/>
      <c r="G278" s="5"/>
      <c r="H278" s="5"/>
      <c r="K278" s="5"/>
      <c r="L278" s="9" t="str">
        <f aca="false" t="array" ref="L278:L278">INDEX(publications!$A$1:$A$1000, MATCH($B278, publications!$B$1:$B$1000, 0))</f>
        <v>Melanie</v>
      </c>
    </row>
    <row r="279" customFormat="false" ht="15" hidden="false" customHeight="false" outlineLevel="0" collapsed="false">
      <c r="A279" s="5" t="s">
        <v>3165</v>
      </c>
      <c r="B279" s="43" t="str">
        <f aca="false">VLOOKUP($A279,datasets!$A:$B,2,0)</f>
        <v>Korsgaard et al. 2016, Scientific Data (UKJUNZNC)</v>
      </c>
      <c r="C279" s="4" t="s">
        <v>2650</v>
      </c>
      <c r="D279" s="12" t="s">
        <v>2673</v>
      </c>
      <c r="E279" s="56" t="s">
        <v>3166</v>
      </c>
      <c r="F279" s="4" t="s">
        <v>320</v>
      </c>
      <c r="G279" s="4" t="s">
        <v>338</v>
      </c>
      <c r="H279" s="4" t="s">
        <v>2215</v>
      </c>
      <c r="J279" s="4" t="s">
        <v>3167</v>
      </c>
      <c r="K279" s="5"/>
      <c r="L279" s="9" t="str">
        <f aca="false" t="array" ref="L279:L279">INDEX(publications!$A$1:$A$1000, MATCH($B279, publications!$B$1:$B$1000, 0))</f>
        <v>Melanie</v>
      </c>
    </row>
    <row r="280" customFormat="false" ht="15" hidden="false" customHeight="false" outlineLevel="0" collapsed="false">
      <c r="A280" s="5" t="s">
        <v>3168</v>
      </c>
      <c r="B280" s="43" t="str">
        <f aca="false">VLOOKUP($A280,datasets!$A:$B,2,0)</f>
        <v>Lacroix et al. 2020, Nature Geoscience (K6I8E5QJ)</v>
      </c>
      <c r="C280" s="4" t="s">
        <v>2650</v>
      </c>
      <c r="D280" s="12" t="s">
        <v>2665</v>
      </c>
      <c r="E280" s="42" t="s">
        <v>2208</v>
      </c>
      <c r="F280" s="4" t="s">
        <v>320</v>
      </c>
      <c r="G280" s="4" t="s">
        <v>320</v>
      </c>
      <c r="H280" s="4" t="s">
        <v>320</v>
      </c>
      <c r="I280" s="4" t="s">
        <v>3169</v>
      </c>
      <c r="J280" s="4" t="s">
        <v>3170</v>
      </c>
      <c r="K280" s="4" t="s">
        <v>1572</v>
      </c>
      <c r="L280" s="9" t="str">
        <f aca="false" t="array" ref="L280:L280">INDEX(publications!$A$1:$A$1000, MATCH($B280, publications!$B$1:$B$1000, 0))</f>
        <v>Melanie</v>
      </c>
    </row>
    <row r="281" customFormat="false" ht="15" hidden="false" customHeight="false" outlineLevel="0" collapsed="false">
      <c r="A281" s="5" t="s">
        <v>3171</v>
      </c>
      <c r="B281" s="43" t="str">
        <f aca="false">VLOOKUP($A281,datasets!$A:$B,2,0)</f>
        <v>Magnússon et al. 2016, The Cryosphere (F6IX3QIF)</v>
      </c>
      <c r="C281" s="4" t="s">
        <v>2650</v>
      </c>
      <c r="D281" s="12" t="s">
        <v>3115</v>
      </c>
      <c r="E281" s="42" t="s">
        <v>2208</v>
      </c>
      <c r="F281" s="4" t="s">
        <v>320</v>
      </c>
      <c r="G281" s="4" t="s">
        <v>338</v>
      </c>
      <c r="H281" s="4" t="s">
        <v>320</v>
      </c>
      <c r="I281" s="4" t="s">
        <v>3172</v>
      </c>
      <c r="J281" s="4" t="s">
        <v>3173</v>
      </c>
      <c r="K281" s="60" t="s">
        <v>3174</v>
      </c>
      <c r="L281" s="9" t="str">
        <f aca="false" t="array" ref="L281:L281">INDEX(publications!$A$1:$A$1000, MATCH($B281, publications!$B$1:$B$1000, 0))</f>
        <v>Melanie</v>
      </c>
    </row>
    <row r="282" customFormat="false" ht="15" hidden="false" customHeight="false" outlineLevel="0" collapsed="false">
      <c r="A282" s="5" t="s">
        <v>3175</v>
      </c>
      <c r="B282" s="43" t="str">
        <f aca="false">VLOOKUP($A282,datasets!$A:$B,2,0)</f>
        <v>Magnússon et al. 2016, The Cryosphere (F6IX3QIF)</v>
      </c>
      <c r="C282" s="4" t="s">
        <v>2650</v>
      </c>
      <c r="D282" s="12" t="s">
        <v>3115</v>
      </c>
      <c r="E282" s="42" t="s">
        <v>2208</v>
      </c>
      <c r="F282" s="4" t="s">
        <v>320</v>
      </c>
      <c r="G282" s="4" t="s">
        <v>320</v>
      </c>
      <c r="H282" s="4" t="s">
        <v>320</v>
      </c>
      <c r="I282" s="4" t="s">
        <v>3176</v>
      </c>
      <c r="J282" s="4" t="s">
        <v>3177</v>
      </c>
      <c r="K282" s="4" t="s">
        <v>3174</v>
      </c>
      <c r="L282" s="9" t="str">
        <f aca="false" t="array" ref="L282:L282">INDEX(publications!$A$1:$A$1000, MATCH($B282, publications!$B$1:$B$1000, 0))</f>
        <v>Melanie</v>
      </c>
    </row>
    <row r="283" customFormat="false" ht="15" hidden="false" customHeight="false" outlineLevel="0" collapsed="false">
      <c r="A283" s="5" t="s">
        <v>3178</v>
      </c>
      <c r="B283" s="43" t="str">
        <f aca="false">VLOOKUP($A283,datasets!$A:$B,2,0)</f>
        <v>Magnússon et al. 2016, The Cryosphere (F6IX3QIF)</v>
      </c>
      <c r="C283" s="4" t="s">
        <v>2650</v>
      </c>
      <c r="D283" s="12" t="s">
        <v>3115</v>
      </c>
      <c r="E283" s="42" t="s">
        <v>2208</v>
      </c>
      <c r="F283" s="4" t="s">
        <v>320</v>
      </c>
      <c r="G283" s="4" t="s">
        <v>320</v>
      </c>
      <c r="H283" s="4" t="s">
        <v>338</v>
      </c>
      <c r="J283" s="4" t="s">
        <v>3179</v>
      </c>
      <c r="K283" s="4" t="s">
        <v>3174</v>
      </c>
      <c r="L283" s="9" t="str">
        <f aca="false" t="array" ref="L283:L283">INDEX(publications!$A$1:$A$1000, MATCH($B283, publications!$B$1:$B$1000, 0))</f>
        <v>Melanie</v>
      </c>
    </row>
    <row r="284" customFormat="false" ht="15" hidden="false" customHeight="false" outlineLevel="0" collapsed="false">
      <c r="A284" s="5" t="s">
        <v>3180</v>
      </c>
      <c r="B284" s="43" t="str">
        <f aca="false">VLOOKUP($A284,datasets!$A:$B,2,0)</f>
        <v>Magnússon et al. 2016, The Cryosphere (F6IX3QIF)</v>
      </c>
      <c r="C284" s="4" t="s">
        <v>2650</v>
      </c>
      <c r="D284" s="12" t="s">
        <v>3115</v>
      </c>
      <c r="E284" s="42" t="s">
        <v>2208</v>
      </c>
      <c r="F284" s="4" t="s">
        <v>320</v>
      </c>
      <c r="G284" s="4" t="s">
        <v>320</v>
      </c>
      <c r="H284" s="4" t="s">
        <v>338</v>
      </c>
      <c r="J284" s="4" t="s">
        <v>3181</v>
      </c>
      <c r="K284" s="4" t="s">
        <v>3174</v>
      </c>
      <c r="L284" s="9" t="str">
        <f aca="false" t="array" ref="L284:L284">INDEX(publications!$A$1:$A$1000, MATCH($B284, publications!$B$1:$B$1000, 0))</f>
        <v>Melanie</v>
      </c>
    </row>
    <row r="285" customFormat="false" ht="15" hidden="false" customHeight="false" outlineLevel="0" collapsed="false">
      <c r="A285" s="5" t="s">
        <v>3182</v>
      </c>
      <c r="B285" s="43" t="str">
        <f aca="false">VLOOKUP($A285,datasets!$A:$B,2,0)</f>
        <v>Magnússon et al. 2016, The Cryosphere (F6IX3QIF)</v>
      </c>
      <c r="C285" s="4" t="s">
        <v>2650</v>
      </c>
      <c r="D285" s="12" t="s">
        <v>3115</v>
      </c>
      <c r="E285" s="42" t="s">
        <v>2208</v>
      </c>
      <c r="F285" s="4" t="s">
        <v>320</v>
      </c>
      <c r="G285" s="4" t="s">
        <v>320</v>
      </c>
      <c r="H285" s="4" t="s">
        <v>338</v>
      </c>
      <c r="J285" s="4" t="s">
        <v>3181</v>
      </c>
      <c r="K285" s="4" t="s">
        <v>3174</v>
      </c>
      <c r="L285" s="9" t="str">
        <f aca="false" t="array" ref="L285:L285">INDEX(publications!$A$1:$A$1000, MATCH($B285, publications!$B$1:$B$1000, 0))</f>
        <v>Melanie</v>
      </c>
    </row>
    <row r="286" customFormat="false" ht="15" hidden="false" customHeight="false" outlineLevel="0" collapsed="false">
      <c r="A286" s="5" t="s">
        <v>3183</v>
      </c>
      <c r="B286" s="43" t="str">
        <f aca="false">VLOOKUP($A286,datasets!$A:$B,2,0)</f>
        <v>Magnússon et al. 2016, The Cryosphere (F6IX3QIF)</v>
      </c>
      <c r="C286" s="4" t="s">
        <v>2650</v>
      </c>
      <c r="D286" s="12" t="s">
        <v>3115</v>
      </c>
      <c r="E286" s="42" t="s">
        <v>2208</v>
      </c>
      <c r="F286" s="4" t="s">
        <v>320</v>
      </c>
      <c r="G286" s="4" t="s">
        <v>320</v>
      </c>
      <c r="H286" s="4" t="s">
        <v>338</v>
      </c>
      <c r="J286" s="4" t="s">
        <v>3179</v>
      </c>
      <c r="K286" s="4" t="s">
        <v>3174</v>
      </c>
      <c r="L286" s="9" t="str">
        <f aca="false" t="array" ref="L286:L286">INDEX(publications!$A$1:$A$1000, MATCH($B286, publications!$B$1:$B$1000, 0))</f>
        <v>Melanie</v>
      </c>
    </row>
    <row r="287" customFormat="false" ht="15" hidden="false" customHeight="false" outlineLevel="0" collapsed="false">
      <c r="A287" s="5" t="s">
        <v>3184</v>
      </c>
      <c r="B287" s="43" t="str">
        <f aca="false">VLOOKUP($A287,datasets!$A:$B,2,0)</f>
        <v>Maurer and Rupper 2015, ISPRS Journal of Photogrammetry and Remote Sensing (CJDLGEZ6)</v>
      </c>
      <c r="C287" s="4" t="s">
        <v>2681</v>
      </c>
      <c r="D287" s="12" t="s">
        <v>3185</v>
      </c>
      <c r="E287" s="42" t="s">
        <v>2208</v>
      </c>
      <c r="F287" s="4" t="s">
        <v>338</v>
      </c>
      <c r="G287" s="4" t="s">
        <v>320</v>
      </c>
      <c r="H287" s="4" t="s">
        <v>320</v>
      </c>
      <c r="I287" s="4" t="s">
        <v>3186</v>
      </c>
      <c r="J287" s="4" t="s">
        <v>3187</v>
      </c>
      <c r="K287" s="5"/>
      <c r="L287" s="9" t="str">
        <f aca="false" t="array" ref="L287:L287">INDEX(publications!$A$1:$A$1000, MATCH($B287, publications!$B$1:$B$1000, 0))</f>
        <v>Melanie</v>
      </c>
    </row>
    <row r="288" customFormat="false" ht="15" hidden="false" customHeight="false" outlineLevel="0" collapsed="false">
      <c r="A288" s="5" t="s">
        <v>3188</v>
      </c>
      <c r="B288" s="43" t="str">
        <f aca="false">VLOOKUP($A288,datasets!$A:$B,2,0)</f>
        <v>Maurer and Rupper 2015, ISPRS Journal of Photogrammetry and Remote Sensing (CJDLGEZ6)</v>
      </c>
      <c r="C288" s="4" t="s">
        <v>2681</v>
      </c>
      <c r="D288" s="12" t="s">
        <v>3185</v>
      </c>
      <c r="E288" s="42" t="s">
        <v>2208</v>
      </c>
      <c r="F288" s="4" t="s">
        <v>338</v>
      </c>
      <c r="G288" s="4" t="s">
        <v>320</v>
      </c>
      <c r="H288" s="4" t="s">
        <v>320</v>
      </c>
      <c r="I288" s="4" t="s">
        <v>3186</v>
      </c>
      <c r="J288" s="4" t="s">
        <v>3187</v>
      </c>
      <c r="K288" s="5"/>
      <c r="L288" s="9" t="str">
        <f aca="false" t="array" ref="L288:L288">INDEX(publications!$A$1:$A$1000, MATCH($B288, publications!$B$1:$B$1000, 0))</f>
        <v>Melanie</v>
      </c>
    </row>
    <row r="289" customFormat="false" ht="15" hidden="false" customHeight="false" outlineLevel="0" collapsed="false">
      <c r="A289" s="5" t="s">
        <v>3189</v>
      </c>
      <c r="B289" s="43" t="str">
        <f aca="false">VLOOKUP($A289,datasets!$A:$B,2,0)</f>
        <v>Maurer and Rupper 2015, ISPRS Journal of Photogrammetry and Remote Sensing (CJDLGEZ6)</v>
      </c>
      <c r="C289" s="4" t="s">
        <v>2681</v>
      </c>
      <c r="D289" s="12" t="s">
        <v>3185</v>
      </c>
      <c r="E289" s="42" t="s">
        <v>2208</v>
      </c>
      <c r="F289" s="4" t="s">
        <v>338</v>
      </c>
      <c r="G289" s="4" t="s">
        <v>320</v>
      </c>
      <c r="H289" s="4" t="s">
        <v>320</v>
      </c>
      <c r="I289" s="4" t="s">
        <v>3186</v>
      </c>
      <c r="J289" s="4" t="s">
        <v>3187</v>
      </c>
      <c r="K289" s="5"/>
      <c r="L289" s="9" t="str">
        <f aca="false" t="array" ref="L289:L289">INDEX(publications!$A$1:$A$1000, MATCH($B289, publications!$B$1:$B$1000, 0))</f>
        <v>Melanie</v>
      </c>
    </row>
    <row r="290" customFormat="false" ht="15" hidden="false" customHeight="false" outlineLevel="0" collapsed="false">
      <c r="A290" s="5" t="s">
        <v>3190</v>
      </c>
      <c r="B290" s="43" t="str">
        <f aca="false">VLOOKUP($A290,datasets!$A:$B,2,0)</f>
        <v>Maurer et al. 2016, The Cryosphere (RDFY8VGI)</v>
      </c>
      <c r="C290" s="4" t="s">
        <v>2650</v>
      </c>
      <c r="D290" s="12" t="s">
        <v>3191</v>
      </c>
      <c r="E290" s="42"/>
      <c r="F290" s="5"/>
      <c r="G290" s="5"/>
      <c r="H290" s="5"/>
      <c r="I290" s="4" t="s">
        <v>1887</v>
      </c>
      <c r="J290" s="4" t="s">
        <v>3192</v>
      </c>
      <c r="K290" s="4" t="s">
        <v>1572</v>
      </c>
      <c r="L290" s="9" t="str">
        <f aca="false" t="array" ref="L290:L290">INDEX(publications!$A$1:$A$1000, MATCH($B290, publications!$B$1:$B$1000, 0))</f>
        <v>Melanie</v>
      </c>
    </row>
    <row r="291" customFormat="false" ht="15" hidden="false" customHeight="false" outlineLevel="0" collapsed="false">
      <c r="A291" s="5" t="s">
        <v>3193</v>
      </c>
      <c r="B291" s="43" t="str">
        <f aca="false">VLOOKUP($A291,datasets!$A:$B,2,0)</f>
        <v>Maurer et al. 2019, Science Advances (8IDZABSN)</v>
      </c>
      <c r="C291" s="4" t="s">
        <v>2702</v>
      </c>
      <c r="D291" s="12" t="s">
        <v>3194</v>
      </c>
      <c r="E291" s="42" t="s">
        <v>2208</v>
      </c>
      <c r="F291" s="5"/>
      <c r="G291" s="5"/>
      <c r="H291" s="5"/>
      <c r="J291" s="4" t="s">
        <v>3195</v>
      </c>
      <c r="K291" s="5"/>
      <c r="L291" s="9" t="str">
        <f aca="false" t="array" ref="L291:L291">INDEX(publications!$A$1:$A$1000, MATCH($B291, publications!$B$1:$B$1000, 0))</f>
        <v>Melanie</v>
      </c>
    </row>
    <row r="292" customFormat="false" ht="15" hidden="false" customHeight="false" outlineLevel="0" collapsed="false">
      <c r="A292" s="5" t="s">
        <v>3196</v>
      </c>
      <c r="B292" s="43" t="str">
        <f aca="false">VLOOKUP($A292,datasets!$A:$B,2,0)</f>
        <v>Óskarsson et al. 2020, Surtsey Research (PTTQ9VGB)</v>
      </c>
      <c r="C292" s="4" t="s">
        <v>2702</v>
      </c>
      <c r="D292" s="12" t="s">
        <v>2651</v>
      </c>
      <c r="E292" s="42" t="s">
        <v>2208</v>
      </c>
      <c r="F292" s="4" t="s">
        <v>320</v>
      </c>
      <c r="G292" s="4" t="s">
        <v>338</v>
      </c>
      <c r="H292" s="4" t="s">
        <v>2215</v>
      </c>
      <c r="J292" s="4" t="s">
        <v>3197</v>
      </c>
      <c r="K292" s="4" t="s">
        <v>1427</v>
      </c>
      <c r="L292" s="9" t="str">
        <f aca="false" t="array" ref="L292:L292">INDEX(publications!$A$1:$A$1000, MATCH($B292, publications!$B$1:$B$1000, 0))</f>
        <v>Melanie</v>
      </c>
    </row>
    <row r="293" customFormat="false" ht="15" hidden="false" customHeight="false" outlineLevel="0" collapsed="false">
      <c r="A293" s="5" t="s">
        <v>3198</v>
      </c>
      <c r="B293" s="43" t="str">
        <f aca="false">VLOOKUP($A293,datasets!$A:$B,2,0)</f>
        <v>Óskarsson et al. 2020, Surtsey Research (PTTQ9VGB)</v>
      </c>
      <c r="C293" s="4" t="s">
        <v>2702</v>
      </c>
      <c r="D293" s="12" t="s">
        <v>2651</v>
      </c>
      <c r="E293" s="42" t="s">
        <v>2208</v>
      </c>
      <c r="F293" s="4" t="s">
        <v>320</v>
      </c>
      <c r="G293" s="4" t="s">
        <v>338</v>
      </c>
      <c r="H293" s="4" t="s">
        <v>2215</v>
      </c>
      <c r="K293" s="4" t="s">
        <v>1427</v>
      </c>
      <c r="L293" s="9" t="str">
        <f aca="false" t="array" ref="L293:L293">INDEX(publications!$A$1:$A$1000, MATCH($B293, publications!$B$1:$B$1000, 0))</f>
        <v>Melanie</v>
      </c>
    </row>
    <row r="294" customFormat="false" ht="15" hidden="false" customHeight="false" outlineLevel="0" collapsed="false">
      <c r="A294" s="5" t="s">
        <v>3199</v>
      </c>
      <c r="B294" s="43" t="str">
        <f aca="false">VLOOKUP($A294,datasets!$A:$B,2,0)</f>
        <v>Peppa et al. 2018, ISPRS - International Archives of the Photogrammetry, Remote Sensing and Spatial Information Sciences (NSVSN55R)</v>
      </c>
      <c r="C294" s="4" t="s">
        <v>2702</v>
      </c>
      <c r="D294" s="12" t="s">
        <v>2682</v>
      </c>
      <c r="E294" s="42" t="s">
        <v>3200</v>
      </c>
      <c r="F294" s="4" t="s">
        <v>320</v>
      </c>
      <c r="G294" s="4" t="s">
        <v>338</v>
      </c>
      <c r="H294" s="4" t="s">
        <v>338</v>
      </c>
      <c r="J294" s="4" t="s">
        <v>3201</v>
      </c>
      <c r="K294" s="4" t="s">
        <v>1486</v>
      </c>
      <c r="L294" s="9" t="str">
        <f aca="false" t="array" ref="L294:L294">INDEX(publications!$A$1:$A$1000, MATCH($B294, publications!$B$1:$B$1000, 0))</f>
        <v>Melanie</v>
      </c>
    </row>
    <row r="295" customFormat="false" ht="15" hidden="false" customHeight="false" outlineLevel="0" collapsed="false">
      <c r="A295" s="5" t="s">
        <v>3202</v>
      </c>
      <c r="B295" s="43" t="str">
        <f aca="false">VLOOKUP($A295,datasets!$A:$B,2,0)</f>
        <v>Peppa et al. 2018, ISPRS - International Archives of the Photogrammetry, Remote Sensing and Spatial Information Sciences (NSVSN55R)</v>
      </c>
      <c r="C295" s="4" t="s">
        <v>2702</v>
      </c>
      <c r="D295" s="12" t="s">
        <v>2682</v>
      </c>
      <c r="E295" s="42" t="s">
        <v>3203</v>
      </c>
      <c r="F295" s="4" t="s">
        <v>320</v>
      </c>
      <c r="G295" s="4" t="s">
        <v>338</v>
      </c>
      <c r="H295" s="4" t="s">
        <v>338</v>
      </c>
      <c r="J295" s="4" t="s">
        <v>3201</v>
      </c>
      <c r="K295" s="4" t="s">
        <v>1486</v>
      </c>
      <c r="L295" s="9" t="str">
        <f aca="false" t="array" ref="L295:L295">INDEX(publications!$A$1:$A$1000, MATCH($B295, publications!$B$1:$B$1000, 0))</f>
        <v>Melanie</v>
      </c>
    </row>
    <row r="296" customFormat="false" ht="15" hidden="false" customHeight="false" outlineLevel="0" collapsed="false">
      <c r="A296" s="5" t="s">
        <v>3204</v>
      </c>
      <c r="B296" s="43" t="str">
        <f aca="false">VLOOKUP($A296,datasets!$A:$B,2,0)</f>
        <v>Pieczonka and Bolch 2015, Global and Planetary Change (6YYMSPRM)</v>
      </c>
      <c r="C296" s="4" t="s">
        <v>2650</v>
      </c>
      <c r="D296" s="12" t="s">
        <v>2659</v>
      </c>
      <c r="E296" s="42" t="n">
        <v>2013</v>
      </c>
      <c r="F296" s="4" t="s">
        <v>320</v>
      </c>
      <c r="G296" s="4" t="s">
        <v>320</v>
      </c>
      <c r="H296" s="4" t="s">
        <v>320</v>
      </c>
      <c r="I296" s="4" t="s">
        <v>3205</v>
      </c>
      <c r="K296" s="4" t="s">
        <v>1622</v>
      </c>
      <c r="L296" s="9" t="str">
        <f aca="false" t="array" ref="L296:L296">INDEX(publications!$A$1:$A$1000, MATCH($B296, publications!$B$1:$B$1000, 0))</f>
        <v>Melanie</v>
      </c>
    </row>
    <row r="297" customFormat="false" ht="15" hidden="false" customHeight="false" outlineLevel="0" collapsed="false">
      <c r="A297" s="5" t="s">
        <v>3206</v>
      </c>
      <c r="B297" s="43" t="str">
        <f aca="false">VLOOKUP($A297,datasets!$A:$B,2,0)</f>
        <v>Pieczonka and Bolch 2015, Global and Planetary Change (6YYMSPRM)</v>
      </c>
      <c r="C297" s="4" t="s">
        <v>2650</v>
      </c>
      <c r="D297" s="12" t="s">
        <v>2659</v>
      </c>
      <c r="E297" s="42" t="n">
        <v>2013</v>
      </c>
      <c r="F297" s="4" t="s">
        <v>320</v>
      </c>
      <c r="G297" s="4" t="s">
        <v>320</v>
      </c>
      <c r="H297" s="4" t="s">
        <v>320</v>
      </c>
      <c r="I297" s="4" t="s">
        <v>3205</v>
      </c>
      <c r="K297" s="4" t="s">
        <v>1622</v>
      </c>
      <c r="L297" s="9" t="str">
        <f aca="false" t="array" ref="L297:L297">INDEX(publications!$A$1:$A$1000, MATCH($B297, publications!$B$1:$B$1000, 0))</f>
        <v>Melanie</v>
      </c>
    </row>
    <row r="298" customFormat="false" ht="15" hidden="false" customHeight="false" outlineLevel="0" collapsed="false">
      <c r="A298" s="5" t="s">
        <v>3207</v>
      </c>
      <c r="B298" s="43" t="str">
        <f aca="false">VLOOKUP($A298,datasets!$A:$B,2,0)</f>
        <v>Pieczonka and Bolch 2015, Global and Planetary Change (6YYMSPRM)</v>
      </c>
      <c r="C298" s="4" t="s">
        <v>2650</v>
      </c>
      <c r="D298" s="12" t="s">
        <v>2659</v>
      </c>
      <c r="E298" s="42" t="n">
        <v>2013</v>
      </c>
      <c r="F298" s="4" t="s">
        <v>320</v>
      </c>
      <c r="G298" s="4" t="s">
        <v>320</v>
      </c>
      <c r="H298" s="4" t="s">
        <v>320</v>
      </c>
      <c r="I298" s="4" t="s">
        <v>3205</v>
      </c>
      <c r="K298" s="4" t="s">
        <v>1622</v>
      </c>
      <c r="L298" s="9" t="str">
        <f aca="false" t="array" ref="L298:L298">INDEX(publications!$A$1:$A$1000, MATCH($B298, publications!$B$1:$B$1000, 0))</f>
        <v>Melanie</v>
      </c>
    </row>
    <row r="299" customFormat="false" ht="15" hidden="false" customHeight="false" outlineLevel="0" collapsed="false">
      <c r="A299" s="5" t="s">
        <v>3208</v>
      </c>
      <c r="B299" s="43" t="str">
        <f aca="false">VLOOKUP($A299,datasets!$A:$B,2,0)</f>
        <v>Pieczonka et al. 2013, Remote Sensing of Environment (E6FMSYH2)</v>
      </c>
      <c r="C299" s="4" t="s">
        <v>2650</v>
      </c>
      <c r="D299" s="12" t="s">
        <v>3209</v>
      </c>
      <c r="E299" s="42" t="n">
        <v>9.2</v>
      </c>
      <c r="F299" s="4" t="s">
        <v>320</v>
      </c>
      <c r="G299" s="4" t="s">
        <v>320</v>
      </c>
      <c r="H299" s="4" t="s">
        <v>320</v>
      </c>
      <c r="I299" s="4" t="s">
        <v>3210</v>
      </c>
      <c r="J299" s="4" t="s">
        <v>3211</v>
      </c>
      <c r="K299" s="5"/>
      <c r="L299" s="9" t="str">
        <f aca="false" t="array" ref="L299:L299">INDEX(publications!$A$1:$A$1000, MATCH($B299, publications!$B$1:$B$1000, 0))</f>
        <v>Melanie</v>
      </c>
    </row>
    <row r="300" customFormat="false" ht="15" hidden="false" customHeight="false" outlineLevel="0" collapsed="false">
      <c r="A300" s="5" t="s">
        <v>3212</v>
      </c>
      <c r="B300" s="43" t="str">
        <f aca="false">VLOOKUP($A300,datasets!$A:$B,2,0)</f>
        <v>Risbøl et al. 2015, Journal of Cultural Heritage (7T8X95KY)</v>
      </c>
      <c r="C300" s="4" t="s">
        <v>2650</v>
      </c>
      <c r="D300" s="12" t="s">
        <v>3213</v>
      </c>
      <c r="E300" s="42" t="s">
        <v>2208</v>
      </c>
      <c r="F300" s="4" t="s">
        <v>320</v>
      </c>
      <c r="G300" s="4" t="s">
        <v>320</v>
      </c>
      <c r="H300" s="4" t="s">
        <v>338</v>
      </c>
      <c r="J300" s="4" t="s">
        <v>3214</v>
      </c>
      <c r="K300" s="5"/>
      <c r="L300" s="9" t="str">
        <f aca="false" t="array" ref="L300:L300">INDEX(publications!$A$1:$A$1000, MATCH($B300, publications!$B$1:$B$1000, 0))</f>
        <v>Melanie</v>
      </c>
    </row>
    <row r="301" customFormat="false" ht="15" hidden="false" customHeight="false" outlineLevel="0" collapsed="false">
      <c r="A301" s="5" t="s">
        <v>3215</v>
      </c>
      <c r="B301" s="43" t="str">
        <f aca="false">VLOOKUP($A301,datasets!$A:$B,2,0)</f>
        <v>Risbøl et al. 2015, Journal of Cultural Heritage (7T8X95KY)</v>
      </c>
      <c r="C301" s="4" t="s">
        <v>2650</v>
      </c>
      <c r="D301" s="12" t="s">
        <v>3213</v>
      </c>
      <c r="E301" s="42" t="s">
        <v>2208</v>
      </c>
      <c r="F301" s="4" t="s">
        <v>320</v>
      </c>
      <c r="G301" s="4" t="s">
        <v>320</v>
      </c>
      <c r="H301" s="4" t="s">
        <v>338</v>
      </c>
      <c r="J301" s="4" t="s">
        <v>3214</v>
      </c>
      <c r="K301" s="5"/>
      <c r="L301" s="9" t="str">
        <f aca="false" t="array" ref="L301:L301">INDEX(publications!$A$1:$A$1000, MATCH($B301, publications!$B$1:$B$1000, 0))</f>
        <v>Melanie</v>
      </c>
    </row>
    <row r="302" customFormat="false" ht="15" hidden="false" customHeight="false" outlineLevel="0" collapsed="false">
      <c r="A302" s="5" t="s">
        <v>3216</v>
      </c>
      <c r="B302" s="43" t="str">
        <f aca="false">VLOOKUP($A302,datasets!$A:$B,2,0)</f>
        <v>Risbøl et al. 2015, Journal of Cultural Heritage (7T8X95KY)</v>
      </c>
      <c r="C302" s="4" t="s">
        <v>2650</v>
      </c>
      <c r="D302" s="12" t="s">
        <v>3213</v>
      </c>
      <c r="E302" s="42" t="s">
        <v>2208</v>
      </c>
      <c r="F302" s="4" t="s">
        <v>320</v>
      </c>
      <c r="G302" s="4" t="s">
        <v>320</v>
      </c>
      <c r="H302" s="4" t="s">
        <v>338</v>
      </c>
      <c r="J302" s="4" t="s">
        <v>3214</v>
      </c>
      <c r="K302" s="5"/>
      <c r="L302" s="9" t="str">
        <f aca="false" t="array" ref="L302:L302">INDEX(publications!$A$1:$A$1000, MATCH($B302, publications!$B$1:$B$1000, 0))</f>
        <v>Melanie</v>
      </c>
    </row>
    <row r="303" customFormat="false" ht="15" hidden="false" customHeight="false" outlineLevel="0" collapsed="false">
      <c r="A303" s="5" t="s">
        <v>3217</v>
      </c>
      <c r="B303" s="43" t="str">
        <f aca="false">VLOOKUP($A303,datasets!$A:$B,2,0)</f>
        <v>Surazakov and Aizen 2010, Photogrammetric Engineering &amp; Remote Sensing (QUZPQPWA)</v>
      </c>
      <c r="C303" s="4" t="s">
        <v>2650</v>
      </c>
      <c r="D303" s="12" t="s">
        <v>3218</v>
      </c>
      <c r="E303" s="42" t="n">
        <v>9.2</v>
      </c>
      <c r="F303" s="4" t="s">
        <v>320</v>
      </c>
      <c r="G303" s="4" t="s">
        <v>320</v>
      </c>
      <c r="H303" s="4" t="s">
        <v>320</v>
      </c>
      <c r="I303" s="4" t="s">
        <v>3219</v>
      </c>
      <c r="J303" s="4" t="s">
        <v>3220</v>
      </c>
      <c r="K303" s="5"/>
      <c r="L303" s="9" t="str">
        <f aca="false" t="array" ref="L303:L303">INDEX(publications!$A$1:$A$1000, MATCH($B303, publications!$B$1:$B$1000, 0))</f>
        <v>Melanie</v>
      </c>
    </row>
    <row r="304" customFormat="false" ht="15" hidden="false" customHeight="false" outlineLevel="0" collapsed="false">
      <c r="A304" s="5" t="s">
        <v>3221</v>
      </c>
      <c r="B304" s="43" t="str">
        <f aca="false">VLOOKUP($A304,datasets!$A:$B,2,0)</f>
        <v>Surazakov and Aizen 2010, Photogrammetric Engineering &amp; Remote Sensing (QUZPQPWA)</v>
      </c>
      <c r="C304" s="4" t="s">
        <v>2650</v>
      </c>
      <c r="D304" s="12" t="s">
        <v>3218</v>
      </c>
      <c r="E304" s="42" t="n">
        <v>9.2</v>
      </c>
      <c r="F304" s="4" t="s">
        <v>320</v>
      </c>
      <c r="G304" s="4" t="s">
        <v>320</v>
      </c>
      <c r="H304" s="4" t="s">
        <v>320</v>
      </c>
      <c r="I304" s="4" t="s">
        <v>3219</v>
      </c>
      <c r="J304" s="4" t="s">
        <v>3220</v>
      </c>
      <c r="K304" s="5"/>
      <c r="L304" s="9" t="str">
        <f aca="false" t="array" ref="L304:L304">INDEX(publications!$A$1:$A$1000, MATCH($B304, publications!$B$1:$B$1000, 0))</f>
        <v>Melanie</v>
      </c>
    </row>
    <row r="305" customFormat="false" ht="15" hidden="false" customHeight="false" outlineLevel="0" collapsed="false">
      <c r="A305" s="5" t="s">
        <v>3222</v>
      </c>
      <c r="B305" s="43" t="str">
        <f aca="false">VLOOKUP($A305,datasets!$A:$B,2,0)</f>
        <v>Turek et al. 2018, Proceedings of the 4th International Conference on Geographical Information Systems Theory, Applications and Management (UKWG7DZS)</v>
      </c>
      <c r="C305" s="4" t="s">
        <v>2702</v>
      </c>
      <c r="D305" s="12" t="s">
        <v>3223</v>
      </c>
      <c r="E305" s="42" t="s">
        <v>2208</v>
      </c>
      <c r="F305" s="4" t="s">
        <v>320</v>
      </c>
      <c r="G305" s="4" t="s">
        <v>320</v>
      </c>
      <c r="H305" s="4" t="s">
        <v>320</v>
      </c>
      <c r="I305" s="4" t="s">
        <v>3224</v>
      </c>
      <c r="J305" s="4" t="s">
        <v>3225</v>
      </c>
      <c r="K305" s="5"/>
      <c r="L305" s="9" t="str">
        <f aca="false" t="array" ref="L305:L305">INDEX(publications!$A$1:$A$1000, MATCH($B305, publications!$B$1:$B$1000, 0))</f>
        <v>Melanie</v>
      </c>
    </row>
    <row r="306" customFormat="false" ht="15" hidden="false" customHeight="false" outlineLevel="0" collapsed="false">
      <c r="A306" s="5" t="s">
        <v>3226</v>
      </c>
      <c r="B306" s="43" t="str">
        <f aca="false">VLOOKUP($A306,datasets!$A:$B,2,0)</f>
        <v>Turek et al. 2018, Proceedings of the 4th International Conference on Geographical Information Systems Theory, Applications and Management (UKWG7DZS)</v>
      </c>
      <c r="C306" s="4" t="s">
        <v>2702</v>
      </c>
      <c r="D306" s="12" t="s">
        <v>3223</v>
      </c>
      <c r="E306" s="42" t="s">
        <v>2208</v>
      </c>
      <c r="F306" s="4" t="s">
        <v>320</v>
      </c>
      <c r="G306" s="4" t="s">
        <v>320</v>
      </c>
      <c r="H306" s="4" t="s">
        <v>320</v>
      </c>
      <c r="I306" s="4" t="s">
        <v>3224</v>
      </c>
      <c r="J306" s="4" t="s">
        <v>3225</v>
      </c>
      <c r="K306" s="5"/>
      <c r="L306" s="9" t="str">
        <f aca="false" t="array" ref="L306:L306">INDEX(publications!$A$1:$A$1000, MATCH($B306, publications!$B$1:$B$1000, 0))</f>
        <v>Melanie</v>
      </c>
    </row>
    <row r="307" customFormat="false" ht="15" hidden="false" customHeight="false" outlineLevel="0" collapsed="false">
      <c r="A307" s="5" t="s">
        <v>3227</v>
      </c>
      <c r="B307" s="43" t="str">
        <f aca="false">VLOOKUP($A307,datasets!$A:$B,2,0)</f>
        <v>Turek et al. 2018, Proceedings of the 4th International Conference on Geographical Information Systems Theory, Applications and Management (UKWG7DZS)</v>
      </c>
      <c r="C307" s="4" t="s">
        <v>2702</v>
      </c>
      <c r="D307" s="12" t="s">
        <v>3223</v>
      </c>
      <c r="E307" s="42" t="s">
        <v>2208</v>
      </c>
      <c r="F307" s="4" t="s">
        <v>320</v>
      </c>
      <c r="G307" s="4" t="s">
        <v>320</v>
      </c>
      <c r="H307" s="4" t="s">
        <v>320</v>
      </c>
      <c r="I307" s="4" t="s">
        <v>3224</v>
      </c>
      <c r="J307" s="4" t="s">
        <v>3225</v>
      </c>
      <c r="K307" s="5"/>
      <c r="L307" s="9" t="str">
        <f aca="false" t="array" ref="L307:L307">INDEX(publications!$A$1:$A$1000, MATCH($B307, publications!$B$1:$B$1000, 0))</f>
        <v>Melanie</v>
      </c>
    </row>
    <row r="308" customFormat="false" ht="15" hidden="false" customHeight="false" outlineLevel="0" collapsed="false">
      <c r="A308" s="5" t="s">
        <v>3228</v>
      </c>
      <c r="B308" s="43" t="str">
        <f aca="false">VLOOKUP($A308,datasets!$A:$B,2,0)</f>
        <v>Turek et al. 2018, Proceedings of the 4th International Conference on Geographical Information Systems Theory, Applications and Management (UKWG7DZS)</v>
      </c>
      <c r="C308" s="4" t="s">
        <v>2702</v>
      </c>
      <c r="D308" s="12" t="s">
        <v>3223</v>
      </c>
      <c r="E308" s="42" t="s">
        <v>2208</v>
      </c>
      <c r="F308" s="4" t="s">
        <v>320</v>
      </c>
      <c r="G308" s="4" t="s">
        <v>320</v>
      </c>
      <c r="H308" s="4" t="s">
        <v>320</v>
      </c>
      <c r="I308" s="4" t="s">
        <v>3224</v>
      </c>
      <c r="J308" s="4" t="s">
        <v>3225</v>
      </c>
      <c r="K308" s="5"/>
      <c r="L308" s="9" t="str">
        <f aca="false" t="array" ref="L308:L308">INDEX(publications!$A$1:$A$1000, MATCH($B308, publications!$B$1:$B$1000, 0))</f>
        <v>Melanie</v>
      </c>
    </row>
    <row r="309" customFormat="false" ht="15" hidden="false" customHeight="false" outlineLevel="0" collapsed="false">
      <c r="A309" s="5" t="s">
        <v>3229</v>
      </c>
      <c r="B309" s="43" t="str">
        <f aca="false">VLOOKUP($A309,datasets!$A:$B,2,0)</f>
        <v>Walstra et al. 2004, International Archives Of Photogrammetry, Remote Sensing And Spatial Information Sciences (2AR5AVGG)</v>
      </c>
      <c r="C309" s="4" t="s">
        <v>2650</v>
      </c>
      <c r="D309" s="12" t="s">
        <v>2661</v>
      </c>
      <c r="E309" s="56" t="s">
        <v>3230</v>
      </c>
      <c r="F309" s="4" t="s">
        <v>320</v>
      </c>
      <c r="G309" s="4" t="s">
        <v>338</v>
      </c>
      <c r="H309" s="4" t="s">
        <v>338</v>
      </c>
      <c r="J309" s="4" t="s">
        <v>3231</v>
      </c>
      <c r="K309" s="5"/>
      <c r="L309" s="9" t="str">
        <f aca="false" t="array" ref="L309:L309">INDEX(publications!$A$1:$A$1000, MATCH($B309, publications!$B$1:$B$1000, 0))</f>
        <v>Melanie</v>
      </c>
    </row>
    <row r="310" customFormat="false" ht="15" hidden="false" customHeight="false" outlineLevel="0" collapsed="false">
      <c r="A310" s="5" t="s">
        <v>3232</v>
      </c>
      <c r="B310" s="43" t="str">
        <f aca="false">VLOOKUP($A310,datasets!$A:$B,2,0)</f>
        <v>Walstra et al. 2004, International Archives Of Photogrammetry, Remote Sensing And Spatial Information Sciences (2AR5AVGG)</v>
      </c>
      <c r="C310" s="4" t="s">
        <v>2650</v>
      </c>
      <c r="D310" s="12" t="s">
        <v>2661</v>
      </c>
      <c r="E310" s="56" t="s">
        <v>3230</v>
      </c>
      <c r="F310" s="4" t="s">
        <v>320</v>
      </c>
      <c r="G310" s="4" t="s">
        <v>338</v>
      </c>
      <c r="H310" s="4" t="s">
        <v>338</v>
      </c>
      <c r="J310" s="4" t="s">
        <v>3231</v>
      </c>
      <c r="K310" s="5"/>
      <c r="L310" s="9" t="str">
        <f aca="false" t="array" ref="L310:L310">INDEX(publications!$A$1:$A$1000, MATCH($B310, publications!$B$1:$B$1000, 0))</f>
        <v>Melanie</v>
      </c>
    </row>
    <row r="311" customFormat="false" ht="15" hidden="false" customHeight="false" outlineLevel="0" collapsed="false">
      <c r="A311" s="5" t="s">
        <v>3233</v>
      </c>
      <c r="B311" s="43" t="str">
        <f aca="false">VLOOKUP($A311,datasets!$A:$B,2,0)</f>
        <v>Walstra et al. 2004, International Archives Of Photogrammetry, Remote Sensing And Spatial Information Sciences (2AR5AVGG)</v>
      </c>
      <c r="C311" s="4" t="s">
        <v>2650</v>
      </c>
      <c r="D311" s="12" t="s">
        <v>2661</v>
      </c>
      <c r="E311" s="56" t="s">
        <v>3230</v>
      </c>
      <c r="F311" s="4" t="s">
        <v>320</v>
      </c>
      <c r="G311" s="4" t="s">
        <v>338</v>
      </c>
      <c r="H311" s="4" t="s">
        <v>338</v>
      </c>
      <c r="J311" s="4" t="s">
        <v>3231</v>
      </c>
      <c r="K311" s="5"/>
      <c r="L311" s="9" t="str">
        <f aca="false" t="array" ref="L311:L311">INDEX(publications!$A$1:$A$1000, MATCH($B311, publications!$B$1:$B$1000, 0))</f>
        <v>Melanie</v>
      </c>
    </row>
    <row r="312" customFormat="false" ht="15" hidden="false" customHeight="false" outlineLevel="0" collapsed="false">
      <c r="A312" s="5" t="s">
        <v>3234</v>
      </c>
      <c r="B312" s="43" t="str">
        <f aca="false">VLOOKUP($A312,datasets!$A:$B,2,0)</f>
        <v>Walstra et al. 2004, International Archives Of Photogrammetry, Remote Sensing And Spatial Information Sciences (2AR5AVGG)</v>
      </c>
      <c r="C312" s="4" t="s">
        <v>2650</v>
      </c>
      <c r="D312" s="12" t="s">
        <v>2661</v>
      </c>
      <c r="E312" s="56" t="s">
        <v>3230</v>
      </c>
      <c r="F312" s="4" t="s">
        <v>320</v>
      </c>
      <c r="G312" s="4" t="s">
        <v>338</v>
      </c>
      <c r="H312" s="4" t="s">
        <v>338</v>
      </c>
      <c r="J312" s="4" t="s">
        <v>3231</v>
      </c>
      <c r="K312" s="5"/>
      <c r="L312" s="9" t="str">
        <f aca="false" t="array" ref="L312:L312">INDEX(publications!$A$1:$A$1000, MATCH($B312, publications!$B$1:$B$1000, 0))</f>
        <v>Melanie</v>
      </c>
    </row>
    <row r="313" customFormat="false" ht="15" hidden="false" customHeight="false" outlineLevel="0" collapsed="false">
      <c r="A313" s="5" t="s">
        <v>3235</v>
      </c>
      <c r="B313" s="43" t="str">
        <f aca="false">VLOOKUP($A313,datasets!$A:$B,2,0)</f>
        <v>Wang et al. 2021, Natural Hazards and Earth System Sciences Discussions (RCZYWWZJ)</v>
      </c>
      <c r="C313" s="4" t="s">
        <v>2702</v>
      </c>
      <c r="D313" s="12" t="s">
        <v>3236</v>
      </c>
      <c r="E313" s="42" t="s">
        <v>2208</v>
      </c>
      <c r="F313" s="4" t="s">
        <v>338</v>
      </c>
      <c r="G313" s="4" t="s">
        <v>338</v>
      </c>
      <c r="H313" s="4" t="s">
        <v>320</v>
      </c>
      <c r="I313" s="4" t="s">
        <v>3237</v>
      </c>
      <c r="J313" s="4" t="s">
        <v>3238</v>
      </c>
      <c r="K313" s="5"/>
      <c r="L313" s="9" t="str">
        <f aca="false" t="array" ref="L313:L313">INDEX(publications!$A$1:$A$1000, MATCH($B313, publications!$B$1:$B$1000, 0))</f>
        <v>Melanie</v>
      </c>
    </row>
    <row r="314" customFormat="false" ht="15" hidden="false" customHeight="false" outlineLevel="0" collapsed="false">
      <c r="A314" s="5" t="s">
        <v>3239</v>
      </c>
      <c r="B314" s="43" t="str">
        <f aca="false">VLOOKUP($A314,datasets!$A:$B,2,0)</f>
        <v>Wilson et al. 2016, The Historic Environment: Policy &amp; Practice (2ARJBDQ8)</v>
      </c>
      <c r="C314" s="4" t="s">
        <v>2702</v>
      </c>
      <c r="D314" s="12" t="s">
        <v>2682</v>
      </c>
      <c r="E314" s="42" t="s">
        <v>2208</v>
      </c>
      <c r="F314" s="4" t="s">
        <v>338</v>
      </c>
      <c r="G314" s="4" t="s">
        <v>338</v>
      </c>
      <c r="H314" s="4" t="s">
        <v>338</v>
      </c>
      <c r="K314" s="5"/>
      <c r="L314" s="9" t="str">
        <f aca="false" t="array" ref="L314:L314">INDEX(publications!$A$1:$A$1000, MATCH($B314, publications!$B$1:$B$1000, 0))</f>
        <v>Melanie</v>
      </c>
    </row>
    <row r="315" customFormat="false" ht="15" hidden="false" customHeight="false" outlineLevel="0" collapsed="false">
      <c r="A315" s="5" t="s">
        <v>3240</v>
      </c>
      <c r="B315" s="43" t="str">
        <f aca="false">VLOOKUP($A315,datasets!$A:$B,2,0)</f>
        <v>Wilson et al. 2016, The Historic Environment: Policy &amp; Practice (2ARJBDQ8)</v>
      </c>
      <c r="C315" s="4" t="s">
        <v>2702</v>
      </c>
      <c r="D315" s="12" t="s">
        <v>2682</v>
      </c>
      <c r="E315" s="42" t="s">
        <v>2208</v>
      </c>
      <c r="F315" s="4" t="s">
        <v>338</v>
      </c>
      <c r="G315" s="4" t="s">
        <v>338</v>
      </c>
      <c r="H315" s="4" t="s">
        <v>338</v>
      </c>
      <c r="K315" s="5"/>
      <c r="L315" s="9" t="str">
        <f aca="false" t="array" ref="L315:L315">INDEX(publications!$A$1:$A$1000, MATCH($B315, publications!$B$1:$B$1000, 0))</f>
        <v>Melanie</v>
      </c>
    </row>
    <row r="316" customFormat="false" ht="15" hidden="false" customHeight="false" outlineLevel="0" collapsed="false">
      <c r="A316" s="5" t="s">
        <v>3241</v>
      </c>
      <c r="B316" s="43" t="str">
        <f aca="false">VLOOKUP($A316,datasets!$A:$B,2,0)</f>
        <v>Wilson et al. 2016, The Historic Environment: Policy &amp; Practice (2ARJBDQ8)</v>
      </c>
      <c r="C316" s="4" t="s">
        <v>2702</v>
      </c>
      <c r="D316" s="12" t="s">
        <v>2682</v>
      </c>
      <c r="E316" s="42" t="s">
        <v>2208</v>
      </c>
      <c r="F316" s="4" t="s">
        <v>338</v>
      </c>
      <c r="G316" s="4" t="s">
        <v>338</v>
      </c>
      <c r="H316" s="4" t="s">
        <v>338</v>
      </c>
      <c r="K316" s="5"/>
      <c r="L316" s="9" t="str">
        <f aca="false" t="array" ref="L316:L316">INDEX(publications!$A$1:$A$1000, MATCH($B316, publications!$B$1:$B$1000, 0))</f>
        <v>Melanie</v>
      </c>
    </row>
    <row r="317" customFormat="false" ht="15" hidden="false" customHeight="false" outlineLevel="0" collapsed="false">
      <c r="A317" s="5" t="s">
        <v>3242</v>
      </c>
      <c r="B317" s="43" t="str">
        <f aca="false">VLOOKUP($A317,datasets!$A:$B,2,0)</f>
        <v>Wilson et al. 2016, The Historic Environment: Policy &amp; Practice (2ARJBDQ8)</v>
      </c>
      <c r="C317" s="4" t="s">
        <v>2732</v>
      </c>
      <c r="D317" s="12" t="s">
        <v>2682</v>
      </c>
      <c r="E317" s="42" t="s">
        <v>2208</v>
      </c>
      <c r="F317" s="4" t="s">
        <v>338</v>
      </c>
      <c r="G317" s="4" t="s">
        <v>338</v>
      </c>
      <c r="H317" s="4" t="s">
        <v>338</v>
      </c>
      <c r="K317" s="5"/>
      <c r="L317" s="9" t="str">
        <f aca="false" t="array" ref="L317:L317">INDEX(publications!$A$1:$A$1000, MATCH($B317, publications!$B$1:$B$1000, 0))</f>
        <v>Melanie</v>
      </c>
    </row>
    <row r="318" customFormat="false" ht="15" hidden="false" customHeight="false" outlineLevel="0" collapsed="false">
      <c r="A318" s="5" t="s">
        <v>3243</v>
      </c>
      <c r="B318" s="43" t="str">
        <f aca="false">VLOOKUP($A318,datasets!$A:$B,2,0)</f>
        <v>Zhou et al. 2019, Journal of Glaciology (4NGVH92Z)</v>
      </c>
      <c r="C318" s="4" t="s">
        <v>2650</v>
      </c>
      <c r="D318" s="12" t="s">
        <v>2841</v>
      </c>
      <c r="E318" s="42" t="s">
        <v>2208</v>
      </c>
      <c r="F318" s="4" t="s">
        <v>320</v>
      </c>
      <c r="G318" s="4" t="s">
        <v>2215</v>
      </c>
      <c r="H318" s="4" t="s">
        <v>2215</v>
      </c>
      <c r="I318" s="4" t="s">
        <v>1887</v>
      </c>
      <c r="J318" s="4" t="s">
        <v>3244</v>
      </c>
      <c r="K318" s="5"/>
      <c r="L318" s="9" t="str">
        <f aca="false" t="array" ref="L318:L318">INDEX(publications!$A$1:$A$1000, MATCH($B318, publications!$B$1:$B$1000, 0))</f>
        <v>Melanie</v>
      </c>
    </row>
    <row r="319" customFormat="false" ht="15" hidden="false" customHeight="false" outlineLevel="0" collapsed="false">
      <c r="A319" s="4" t="s">
        <v>3245</v>
      </c>
      <c r="B319" s="43" t="str">
        <f aca="false">VLOOKUP($A319,datasets!$A:$B,2,0)</f>
        <v>Del Soldato et al. 2018, Landslides (KB29BMY8)</v>
      </c>
      <c r="C319" s="4" t="s">
        <v>2702</v>
      </c>
      <c r="D319" s="12" t="s">
        <v>2682</v>
      </c>
      <c r="E319" s="42" t="s">
        <v>2733</v>
      </c>
      <c r="F319" s="4" t="s">
        <v>320</v>
      </c>
      <c r="G319" s="4" t="s">
        <v>338</v>
      </c>
      <c r="H319" s="4" t="s">
        <v>320</v>
      </c>
      <c r="I319" s="4" t="s">
        <v>3246</v>
      </c>
      <c r="J319" s="4" t="s">
        <v>3247</v>
      </c>
      <c r="K319" s="5"/>
      <c r="L319" s="9" t="str">
        <f aca="false" t="array" ref="L319:L319">INDEX(publications!$A$1:$A$1000, MATCH($B319, publications!$B$1:$B$1000, 0))</f>
        <v>Thomas</v>
      </c>
    </row>
    <row r="320" customFormat="false" ht="15" hidden="false" customHeight="false" outlineLevel="0" collapsed="false">
      <c r="A320" s="5" t="s">
        <v>3248</v>
      </c>
      <c r="B320" s="43" t="str">
        <f aca="false">VLOOKUP($A320,datasets!$A:$B,2,0)</f>
        <v>Guerin et al. 2020, Geomorphology (6J9XIMI9)</v>
      </c>
      <c r="C320" s="4" t="s">
        <v>2702</v>
      </c>
      <c r="D320" s="12" t="s">
        <v>2682</v>
      </c>
      <c r="E320" s="42" t="s">
        <v>3249</v>
      </c>
      <c r="F320" s="4" t="s">
        <v>338</v>
      </c>
      <c r="G320" s="4" t="s">
        <v>338</v>
      </c>
      <c r="H320" s="4" t="s">
        <v>338</v>
      </c>
      <c r="I320" s="4" t="s">
        <v>3250</v>
      </c>
      <c r="J320" s="4" t="s">
        <v>3251</v>
      </c>
      <c r="K320" s="5"/>
      <c r="L320" s="9" t="str">
        <f aca="false" t="array" ref="L320:L320">INDEX(publications!$A$1:$A$1000, MATCH($B320, publications!$B$1:$B$1000, 0))</f>
        <v>Thomas</v>
      </c>
    </row>
    <row r="321" customFormat="false" ht="15" hidden="false" customHeight="false" outlineLevel="0" collapsed="false">
      <c r="A321" s="8" t="s">
        <v>3252</v>
      </c>
      <c r="B321" s="43" t="str">
        <f aca="false">VLOOKUP($A321,datasets!$A:$B,2,0)</f>
        <v>Nagarajan and Schenk 2016, ISPRS Journal of Photogrammetry and Remote Sensing (Q45H8ZC2)</v>
      </c>
      <c r="C321" s="5"/>
      <c r="D321" s="12" t="s">
        <v>3253</v>
      </c>
      <c r="E321" s="42" t="s">
        <v>2208</v>
      </c>
      <c r="F321" s="4" t="s">
        <v>320</v>
      </c>
      <c r="G321" s="4" t="s">
        <v>2215</v>
      </c>
      <c r="H321" s="4" t="s">
        <v>2215</v>
      </c>
      <c r="I321" s="4" t="s">
        <v>3254</v>
      </c>
      <c r="K321" s="5"/>
      <c r="L321" s="9" t="str">
        <f aca="false" t="array" ref="L321:L321">INDEX(publications!$A$1:$A$1000, MATCH($B321, publications!$B$1:$B$1000, 0))</f>
        <v>Thomas</v>
      </c>
    </row>
    <row r="322" customFormat="false" ht="15" hidden="false" customHeight="false" outlineLevel="0" collapsed="false">
      <c r="A322" s="5" t="s">
        <v>3255</v>
      </c>
      <c r="B322" s="43" t="str">
        <f aca="false">VLOOKUP($A322,datasets!$A:$B,2,0)</f>
        <v>Pinto et al. 2019, Remote Sensing (B9WB4IEJ)</v>
      </c>
      <c r="C322" s="4" t="s">
        <v>2722</v>
      </c>
      <c r="D322" s="12" t="s">
        <v>3256</v>
      </c>
      <c r="E322" s="42"/>
      <c r="F322" s="4" t="s">
        <v>320</v>
      </c>
      <c r="G322" s="4" t="s">
        <v>2215</v>
      </c>
      <c r="H322" s="4" t="s">
        <v>2215</v>
      </c>
      <c r="I322" s="4" t="s">
        <v>3257</v>
      </c>
      <c r="K322" s="5"/>
      <c r="L322" s="9" t="str">
        <f aca="false" t="array" ref="L322:L322">INDEX(publications!$A$1:$A$1000, MATCH($B322, publications!$B$1:$B$1000, 0))</f>
        <v>Thomas</v>
      </c>
    </row>
    <row r="323" customFormat="false" ht="15" hidden="false" customHeight="false" outlineLevel="0" collapsed="false">
      <c r="A323" s="5" t="s">
        <v>3258</v>
      </c>
      <c r="B323" s="43" t="str">
        <f aca="false">VLOOKUP($A323,datasets!$A:$B,2,0)</f>
        <v>Del Soldato et al. 2018, Landslides (KB29BMY8)</v>
      </c>
      <c r="C323" s="4" t="s">
        <v>2702</v>
      </c>
      <c r="D323" s="12" t="s">
        <v>2682</v>
      </c>
      <c r="E323" s="42" t="s">
        <v>2733</v>
      </c>
      <c r="F323" s="4" t="s">
        <v>320</v>
      </c>
      <c r="G323" s="4" t="s">
        <v>338</v>
      </c>
      <c r="H323" s="4" t="s">
        <v>320</v>
      </c>
      <c r="I323" s="4" t="s">
        <v>3246</v>
      </c>
      <c r="J323" s="4" t="s">
        <v>3247</v>
      </c>
      <c r="K323" s="5"/>
      <c r="L323" s="9" t="str">
        <f aca="false" t="array" ref="L323:L323">INDEX(publications!$A$1:$A$1000, MATCH($B323, publications!$B$1:$B$1000, 0))</f>
        <v>Thomas</v>
      </c>
    </row>
    <row r="324" customFormat="false" ht="15" hidden="false" customHeight="false" outlineLevel="0" collapsed="false">
      <c r="A324" s="5" t="s">
        <v>3259</v>
      </c>
      <c r="B324" s="43" t="str">
        <f aca="false">VLOOKUP($A324,datasets!$A:$B,2,0)</f>
        <v>Del Soldato et al. 2018, Landslides (KB29BMY8)</v>
      </c>
      <c r="C324" s="4" t="s">
        <v>2702</v>
      </c>
      <c r="D324" s="12" t="s">
        <v>2682</v>
      </c>
      <c r="E324" s="42" t="s">
        <v>2733</v>
      </c>
      <c r="F324" s="4" t="s">
        <v>320</v>
      </c>
      <c r="G324" s="4" t="s">
        <v>338</v>
      </c>
      <c r="H324" s="4" t="s">
        <v>320</v>
      </c>
      <c r="I324" s="4" t="s">
        <v>3246</v>
      </c>
      <c r="J324" s="4" t="s">
        <v>3247</v>
      </c>
      <c r="K324" s="5"/>
      <c r="L324" s="9" t="str">
        <f aca="false" t="array" ref="L324:L324">INDEX(publications!$A$1:$A$1000, MATCH($B324, publications!$B$1:$B$1000, 0))</f>
        <v>Thomas</v>
      </c>
    </row>
    <row r="325" customFormat="false" ht="15" hidden="false" customHeight="false" outlineLevel="0" collapsed="false">
      <c r="A325" s="5" t="s">
        <v>3260</v>
      </c>
      <c r="B325" s="43" t="str">
        <f aca="false">VLOOKUP($A325,datasets!$A:$B,2,0)</f>
        <v>Del Soldato et al. 2018, Landslides (KB29BMY8)</v>
      </c>
      <c r="C325" s="4" t="s">
        <v>2702</v>
      </c>
      <c r="D325" s="12" t="s">
        <v>2682</v>
      </c>
      <c r="E325" s="42" t="s">
        <v>2733</v>
      </c>
      <c r="F325" s="4" t="s">
        <v>320</v>
      </c>
      <c r="G325" s="4" t="s">
        <v>338</v>
      </c>
      <c r="H325" s="4" t="s">
        <v>320</v>
      </c>
      <c r="I325" s="4" t="s">
        <v>3246</v>
      </c>
      <c r="J325" s="4" t="s">
        <v>3247</v>
      </c>
      <c r="K325" s="5"/>
      <c r="L325" s="9" t="str">
        <f aca="false" t="array" ref="L325:L325">INDEX(publications!$A$1:$A$1000, MATCH($B325, publications!$B$1:$B$1000, 0))</f>
        <v>Thomas</v>
      </c>
    </row>
    <row r="326" customFormat="false" ht="15" hidden="false" customHeight="false" outlineLevel="0" collapsed="false">
      <c r="A326" s="5" t="s">
        <v>3261</v>
      </c>
      <c r="B326" s="43" t="str">
        <f aca="false">VLOOKUP($A326,datasets!$A:$B,2,0)</f>
        <v>Del Soldato et al. 2018, Landslides (KB29BMY8)</v>
      </c>
      <c r="C326" s="4" t="s">
        <v>2702</v>
      </c>
      <c r="D326" s="12" t="s">
        <v>2682</v>
      </c>
      <c r="E326" s="42" t="s">
        <v>2733</v>
      </c>
      <c r="F326" s="4" t="s">
        <v>320</v>
      </c>
      <c r="G326" s="4" t="s">
        <v>338</v>
      </c>
      <c r="H326" s="4" t="s">
        <v>320</v>
      </c>
      <c r="I326" s="4" t="s">
        <v>3246</v>
      </c>
      <c r="J326" s="4" t="s">
        <v>3247</v>
      </c>
      <c r="K326" s="5"/>
      <c r="L326" s="9" t="str">
        <f aca="false" t="array" ref="L326:L326">INDEX(publications!$A$1:$A$1000, MATCH($B326, publications!$B$1:$B$1000, 0))</f>
        <v>Thomas</v>
      </c>
    </row>
    <row r="327" customFormat="false" ht="15" hidden="false" customHeight="false" outlineLevel="0" collapsed="false">
      <c r="A327" s="5" t="s">
        <v>3262</v>
      </c>
      <c r="B327" s="43" t="str">
        <f aca="false">VLOOKUP($A327,datasets!$A:$B,2,0)</f>
        <v>Del Soldato et al. 2018, Landslides (KB29BMY8)</v>
      </c>
      <c r="C327" s="4" t="s">
        <v>2702</v>
      </c>
      <c r="D327" s="12" t="s">
        <v>2682</v>
      </c>
      <c r="E327" s="42" t="s">
        <v>2733</v>
      </c>
      <c r="F327" s="4" t="s">
        <v>320</v>
      </c>
      <c r="G327" s="4" t="s">
        <v>338</v>
      </c>
      <c r="H327" s="4" t="s">
        <v>320</v>
      </c>
      <c r="I327" s="4" t="s">
        <v>3246</v>
      </c>
      <c r="J327" s="4" t="s">
        <v>3247</v>
      </c>
      <c r="K327" s="5"/>
      <c r="L327" s="9" t="str">
        <f aca="false" t="array" ref="L327:L327">INDEX(publications!$A$1:$A$1000, MATCH($B327, publications!$B$1:$B$1000, 0))</f>
        <v>Thomas</v>
      </c>
    </row>
    <row r="328" customFormat="false" ht="15" hidden="false" customHeight="false" outlineLevel="0" collapsed="false">
      <c r="A328" s="5" t="s">
        <v>3263</v>
      </c>
      <c r="B328" s="43" t="str">
        <f aca="false">VLOOKUP($A328,datasets!$A:$B,2,0)</f>
        <v>Vastaranta et al. 2015, Scandinavian Journal of Forest Research (UJKIFHZ9)</v>
      </c>
      <c r="C328" s="4" t="s">
        <v>2681</v>
      </c>
      <c r="D328" s="12" t="s">
        <v>3264</v>
      </c>
      <c r="E328" s="42" t="s">
        <v>3265</v>
      </c>
      <c r="F328" s="4" t="s">
        <v>320</v>
      </c>
      <c r="G328" s="4" t="s">
        <v>2215</v>
      </c>
      <c r="H328" s="4" t="s">
        <v>338</v>
      </c>
      <c r="K328" s="5"/>
      <c r="L328" s="9" t="str">
        <f aca="false" t="array" ref="L328:L328">INDEX(publications!$A$1:$A$1000, MATCH($B328, publications!$B$1:$B$1000, 0))</f>
        <v>Anette</v>
      </c>
    </row>
    <row r="329" customFormat="false" ht="15" hidden="false" customHeight="false" outlineLevel="0" collapsed="false">
      <c r="A329" s="5" t="s">
        <v>3266</v>
      </c>
      <c r="B329" s="43" t="str">
        <f aca="false">VLOOKUP($A329,datasets!$A:$B,2,0)</f>
        <v>Vastaranta et al. 2015, Scandinavian Journal of Forest Research (UJKIFHZ9)</v>
      </c>
      <c r="C329" s="4" t="s">
        <v>2681</v>
      </c>
      <c r="D329" s="12" t="s">
        <v>3264</v>
      </c>
      <c r="E329" s="42" t="s">
        <v>3265</v>
      </c>
      <c r="F329" s="4" t="s">
        <v>320</v>
      </c>
      <c r="G329" s="4" t="s">
        <v>2215</v>
      </c>
      <c r="H329" s="4" t="s">
        <v>338</v>
      </c>
      <c r="K329" s="5"/>
      <c r="L329" s="9" t="str">
        <f aca="false" t="array" ref="L329:L329">INDEX(publications!$A$1:$A$1000, MATCH($B329, publications!$B$1:$B$1000, 0))</f>
        <v>Anette</v>
      </c>
    </row>
    <row r="330" customFormat="false" ht="15" hidden="false" customHeight="false" outlineLevel="0" collapsed="false">
      <c r="A330" s="5" t="s">
        <v>3267</v>
      </c>
      <c r="B330" s="43" t="str">
        <f aca="false">VLOOKUP($A330,datasets!$A:$B,2,0)</f>
        <v>Vastaranta et al. 2015, Scandinavian Journal of Forest Research (UJKIFHZ9)</v>
      </c>
      <c r="C330" s="4" t="s">
        <v>2681</v>
      </c>
      <c r="D330" s="12" t="s">
        <v>3268</v>
      </c>
      <c r="E330" s="42" t="s">
        <v>3265</v>
      </c>
      <c r="F330" s="4" t="s">
        <v>320</v>
      </c>
      <c r="G330" s="4" t="s">
        <v>2215</v>
      </c>
      <c r="H330" s="4" t="s">
        <v>338</v>
      </c>
      <c r="K330" s="5"/>
      <c r="L330" s="9" t="str">
        <f aca="false" t="array" ref="L330:L330">INDEX(publications!$A$1:$A$1000, MATCH($B330, publications!$B$1:$B$1000, 0))</f>
        <v>Anette</v>
      </c>
    </row>
    <row r="331" customFormat="false" ht="15" hidden="false" customHeight="false" outlineLevel="0" collapsed="false">
      <c r="A331" s="5" t="s">
        <v>3269</v>
      </c>
      <c r="B331" s="43" t="str">
        <f aca="false">VLOOKUP($A331,datasets!$A:$B,2,0)</f>
        <v>Vastaranta et al. 2015, Scandinavian Journal of Forest Research (UJKIFHZ9)</v>
      </c>
      <c r="C331" s="4" t="s">
        <v>2681</v>
      </c>
      <c r="D331" s="12" t="s">
        <v>3268</v>
      </c>
      <c r="E331" s="42" t="s">
        <v>3265</v>
      </c>
      <c r="F331" s="4" t="s">
        <v>320</v>
      </c>
      <c r="G331" s="4" t="s">
        <v>2215</v>
      </c>
      <c r="H331" s="4" t="s">
        <v>338</v>
      </c>
      <c r="K331" s="5"/>
      <c r="L331" s="9" t="str">
        <f aca="false" t="array" ref="L331:L331">INDEX(publications!$A$1:$A$1000, MATCH($B331, publications!$B$1:$B$1000, 0))</f>
        <v>Anette</v>
      </c>
    </row>
    <row r="332" customFormat="false" ht="15" hidden="false" customHeight="false" outlineLevel="0" collapsed="false">
      <c r="A332" s="5" t="s">
        <v>3270</v>
      </c>
      <c r="B332" s="43" t="str">
        <f aca="false">VLOOKUP($A332,datasets!$A:$B,2,0)</f>
        <v>Vastaranta et al. 2015, Scandinavian Journal of Forest Research (UJKIFHZ9)</v>
      </c>
      <c r="C332" s="4" t="s">
        <v>2681</v>
      </c>
      <c r="D332" s="12" t="s">
        <v>3268</v>
      </c>
      <c r="E332" s="42" t="s">
        <v>3265</v>
      </c>
      <c r="F332" s="4" t="s">
        <v>320</v>
      </c>
      <c r="G332" s="4" t="s">
        <v>2215</v>
      </c>
      <c r="H332" s="4" t="s">
        <v>338</v>
      </c>
      <c r="K332" s="5"/>
      <c r="L332" s="9" t="str">
        <f aca="false" t="array" ref="L332:L332">INDEX(publications!$A$1:$A$1000, MATCH($B332, publications!$B$1:$B$1000, 0))</f>
        <v>Anette</v>
      </c>
    </row>
    <row r="333" customFormat="false" ht="15" hidden="false" customHeight="false" outlineLevel="0" collapsed="false">
      <c r="A333" s="5" t="s">
        <v>3271</v>
      </c>
      <c r="B333" s="43" t="str">
        <f aca="false">VLOOKUP($A333,datasets!$A:$B,2,0)</f>
        <v>Vastaranta et al. 2015, Scandinavian Journal of Forest Research (UJKIFHZ9)</v>
      </c>
      <c r="C333" s="4" t="s">
        <v>2681</v>
      </c>
      <c r="D333" s="12" t="s">
        <v>3268</v>
      </c>
      <c r="E333" s="42" t="s">
        <v>3265</v>
      </c>
      <c r="F333" s="4" t="s">
        <v>320</v>
      </c>
      <c r="G333" s="4" t="s">
        <v>2215</v>
      </c>
      <c r="H333" s="4" t="s">
        <v>338</v>
      </c>
      <c r="K333" s="5"/>
      <c r="L333" s="9" t="str">
        <f aca="false" t="array" ref="L333:L333">INDEX(publications!$A$1:$A$1000, MATCH($B333, publications!$B$1:$B$1000, 0))</f>
        <v>Anette</v>
      </c>
    </row>
    <row r="334" customFormat="false" ht="15" hidden="false" customHeight="false" outlineLevel="0" collapsed="false">
      <c r="A334" s="5" t="s">
        <v>3272</v>
      </c>
      <c r="B334" s="43" t="str">
        <f aca="false">VLOOKUP($A334,datasets!$A:$B,2,0)</f>
        <v>Vastaranta et al. 2015, Scandinavian Journal of Forest Research (UJKIFHZ9)</v>
      </c>
      <c r="C334" s="4" t="s">
        <v>2681</v>
      </c>
      <c r="D334" s="12" t="s">
        <v>3268</v>
      </c>
      <c r="E334" s="42" t="s">
        <v>3265</v>
      </c>
      <c r="F334" s="4" t="s">
        <v>320</v>
      </c>
      <c r="G334" s="4" t="s">
        <v>2215</v>
      </c>
      <c r="H334" s="4" t="s">
        <v>338</v>
      </c>
      <c r="K334" s="5"/>
      <c r="L334" s="9" t="str">
        <f aca="false" t="array" ref="L334:L334">INDEX(publications!$A$1:$A$1000, MATCH($B334, publications!$B$1:$B$1000, 0))</f>
        <v>Anette</v>
      </c>
    </row>
    <row r="335" customFormat="false" ht="15" hidden="false" customHeight="false" outlineLevel="0" collapsed="false">
      <c r="A335" s="5"/>
      <c r="B335" s="43" t="e">
        <f aca="false">VLOOKUP($A335,datasets!$A:$B,2,0)</f>
        <v>#N/A</v>
      </c>
      <c r="C335" s="5"/>
      <c r="D335" s="8"/>
      <c r="E335" s="42"/>
      <c r="F335" s="5"/>
      <c r="G335" s="5"/>
      <c r="H335" s="5"/>
      <c r="K335" s="5"/>
      <c r="L335" s="9" t="e">
        <f aca="false" t="array" ref="L335:L335">INDEX(publications!$A$1:$A$1000, MATCH($B335, publications!$B$1:$B$1000, 0))</f>
        <v>#N/A</v>
      </c>
    </row>
    <row r="336" customFormat="false" ht="15" hidden="false" customHeight="false" outlineLevel="0" collapsed="false">
      <c r="A336" s="5"/>
      <c r="B336" s="43" t="e">
        <f aca="false">VLOOKUP($A336,datasets!$A:$B,2,0)</f>
        <v>#N/A</v>
      </c>
      <c r="C336" s="5"/>
      <c r="D336" s="8"/>
      <c r="E336" s="42"/>
      <c r="F336" s="5"/>
      <c r="G336" s="5"/>
      <c r="H336" s="5"/>
      <c r="K336" s="5"/>
      <c r="L336" s="9" t="e">
        <f aca="false" t="array" ref="L336:L336">INDEX(publications!$A$1:$A$1000, MATCH($B336, publications!$B$1:$B$1000, 0))</f>
        <v>#N/A</v>
      </c>
    </row>
    <row r="337" customFormat="false" ht="15" hidden="false" customHeight="false" outlineLevel="0" collapsed="false">
      <c r="A337" s="5"/>
      <c r="B337" s="43" t="e">
        <f aca="false">VLOOKUP($A337,datasets!$A:$B,2,0)</f>
        <v>#N/A</v>
      </c>
      <c r="C337" s="5"/>
      <c r="D337" s="8"/>
      <c r="E337" s="42"/>
      <c r="F337" s="5"/>
      <c r="G337" s="5"/>
      <c r="H337" s="5"/>
      <c r="K337" s="5"/>
      <c r="L337" s="9" t="e">
        <f aca="false" t="array" ref="L337:L337">INDEX(publications!$A$1:$A$1000, MATCH($B337, publications!$B$1:$B$1000, 0))</f>
        <v>#N/A</v>
      </c>
    </row>
    <row r="338" customFormat="false" ht="15" hidden="false" customHeight="false" outlineLevel="0" collapsed="false">
      <c r="A338" s="5"/>
      <c r="B338" s="43" t="e">
        <f aca="false">VLOOKUP($A338,datasets!$A:$B,2,0)</f>
        <v>#N/A</v>
      </c>
      <c r="C338" s="5"/>
      <c r="D338" s="8"/>
      <c r="E338" s="42"/>
      <c r="F338" s="5"/>
      <c r="G338" s="5"/>
      <c r="H338" s="5"/>
      <c r="K338" s="5"/>
      <c r="L338" s="9" t="e">
        <f aca="false" t="array" ref="L338:L338">INDEX(publications!$A$1:$A$1000, MATCH($B338, publications!$B$1:$B$1000, 0))</f>
        <v>#N/A</v>
      </c>
    </row>
    <row r="339" customFormat="false" ht="15" hidden="false" customHeight="false" outlineLevel="0" collapsed="false">
      <c r="A339" s="5"/>
      <c r="B339" s="43" t="e">
        <f aca="false">VLOOKUP($A339,datasets!$A:$B,2,0)</f>
        <v>#N/A</v>
      </c>
      <c r="C339" s="5"/>
      <c r="D339" s="8"/>
      <c r="E339" s="42"/>
      <c r="F339" s="5"/>
      <c r="G339" s="5"/>
      <c r="H339" s="5"/>
      <c r="K339" s="5"/>
      <c r="L339" s="9" t="e">
        <f aca="false" t="array" ref="L339:L339">INDEX(publications!$A$1:$A$1000, MATCH($B339, publications!$B$1:$B$1000, 0))</f>
        <v>#N/A</v>
      </c>
    </row>
    <row r="340" customFormat="false" ht="15" hidden="false" customHeight="false" outlineLevel="0" collapsed="false">
      <c r="A340" s="5"/>
      <c r="B340" s="43" t="e">
        <f aca="false">VLOOKUP($A340,datasets!$A:$B,2,0)</f>
        <v>#N/A</v>
      </c>
      <c r="C340" s="5"/>
      <c r="D340" s="8"/>
      <c r="E340" s="42"/>
      <c r="F340" s="5"/>
      <c r="G340" s="5"/>
      <c r="H340" s="5"/>
      <c r="K340" s="5"/>
      <c r="L340" s="9" t="e">
        <f aca="false" t="array" ref="L340:L340">INDEX(publications!$A$1:$A$1000, MATCH($B340, publications!$B$1:$B$1000, 0))</f>
        <v>#N/A</v>
      </c>
    </row>
    <row r="341" customFormat="false" ht="15" hidden="false" customHeight="false" outlineLevel="0" collapsed="false">
      <c r="A341" s="5"/>
      <c r="B341" s="43" t="e">
        <f aca="false">VLOOKUP($A341,datasets!$A:$B,2,0)</f>
        <v>#N/A</v>
      </c>
      <c r="C341" s="5"/>
      <c r="D341" s="8"/>
      <c r="E341" s="42"/>
      <c r="F341" s="5"/>
      <c r="G341" s="5"/>
      <c r="H341" s="5"/>
      <c r="K341" s="5"/>
      <c r="L341" s="9" t="e">
        <f aca="false" t="array" ref="L341:L341">INDEX(publications!$A$1:$A$1000, MATCH($B341, publications!$B$1:$B$1000, 0))</f>
        <v>#N/A</v>
      </c>
    </row>
    <row r="342" customFormat="false" ht="15" hidden="false" customHeight="false" outlineLevel="0" collapsed="false">
      <c r="A342" s="5"/>
      <c r="B342" s="43" t="e">
        <f aca="false">VLOOKUP($A342,datasets!$A:$B,2,0)</f>
        <v>#N/A</v>
      </c>
      <c r="C342" s="5"/>
      <c r="D342" s="8"/>
      <c r="E342" s="42"/>
      <c r="F342" s="5"/>
      <c r="G342" s="5"/>
      <c r="H342" s="5"/>
      <c r="K342" s="5"/>
      <c r="L342" s="9" t="e">
        <f aca="false" t="array" ref="L342:L342">INDEX(publications!$A$1:$A$1000, MATCH($B342, publications!$B$1:$B$1000, 0))</f>
        <v>#N/A</v>
      </c>
    </row>
    <row r="343" customFormat="false" ht="15" hidden="false" customHeight="false" outlineLevel="0" collapsed="false">
      <c r="A343" s="5"/>
      <c r="B343" s="43" t="e">
        <f aca="false">VLOOKUP($A343,datasets!$A:$B,2,0)</f>
        <v>#N/A</v>
      </c>
      <c r="C343" s="5"/>
      <c r="D343" s="8"/>
      <c r="E343" s="42"/>
      <c r="F343" s="5"/>
      <c r="G343" s="5"/>
      <c r="H343" s="5"/>
      <c r="K343" s="5"/>
      <c r="L343" s="9" t="e">
        <f aca="false" t="array" ref="L343:L343">INDEX(publications!$A$1:$A$1000, MATCH($B343, publications!$B$1:$B$1000, 0))</f>
        <v>#N/A</v>
      </c>
    </row>
    <row r="344" customFormat="false" ht="15" hidden="false" customHeight="false" outlineLevel="0" collapsed="false">
      <c r="A344" s="5"/>
      <c r="B344" s="43" t="e">
        <f aca="false">VLOOKUP($A344,datasets!$A:$B,2,0)</f>
        <v>#N/A</v>
      </c>
      <c r="C344" s="5"/>
      <c r="D344" s="8"/>
      <c r="E344" s="42"/>
      <c r="F344" s="5"/>
      <c r="G344" s="5"/>
      <c r="H344" s="5"/>
      <c r="K344" s="5"/>
      <c r="L344" s="9" t="e">
        <f aca="false" t="array" ref="L344:L344">INDEX(publications!$A$1:$A$1000, MATCH($B344, publications!$B$1:$B$1000, 0))</f>
        <v>#N/A</v>
      </c>
    </row>
    <row r="345" customFormat="false" ht="15" hidden="false" customHeight="false" outlineLevel="0" collapsed="false">
      <c r="A345" s="5"/>
      <c r="B345" s="43" t="e">
        <f aca="false">VLOOKUP($A345,datasets!$A:$B,2,0)</f>
        <v>#N/A</v>
      </c>
      <c r="C345" s="5"/>
      <c r="D345" s="8"/>
      <c r="E345" s="42"/>
      <c r="F345" s="5"/>
      <c r="G345" s="5"/>
      <c r="H345" s="5"/>
      <c r="K345" s="5"/>
      <c r="L345" s="9" t="e">
        <f aca="false" t="array" ref="L345:L345">INDEX(publications!$A$1:$A$1000, MATCH($B345, publications!$B$1:$B$1000, 0))</f>
        <v>#N/A</v>
      </c>
    </row>
    <row r="346" customFormat="false" ht="15" hidden="false" customHeight="false" outlineLevel="0" collapsed="false">
      <c r="A346" s="5"/>
      <c r="B346" s="43" t="e">
        <f aca="false">VLOOKUP($A346,datasets!$A:$B,2,0)</f>
        <v>#N/A</v>
      </c>
      <c r="C346" s="5"/>
      <c r="D346" s="8"/>
      <c r="E346" s="42"/>
      <c r="F346" s="5"/>
      <c r="G346" s="5"/>
      <c r="H346" s="5"/>
      <c r="K346" s="5"/>
      <c r="L346" s="9" t="e">
        <f aca="false" t="array" ref="L346:L346">INDEX(publications!$A$1:$A$1000, MATCH($B346, publications!$B$1:$B$1000, 0))</f>
        <v>#N/A</v>
      </c>
    </row>
    <row r="347" customFormat="false" ht="15" hidden="false" customHeight="false" outlineLevel="0" collapsed="false">
      <c r="A347" s="5"/>
      <c r="B347" s="43" t="e">
        <f aca="false">VLOOKUP($A347,datasets!$A:$B,2,0)</f>
        <v>#N/A</v>
      </c>
      <c r="C347" s="5"/>
      <c r="D347" s="8"/>
      <c r="E347" s="42"/>
      <c r="F347" s="5"/>
      <c r="G347" s="5"/>
      <c r="H347" s="5"/>
      <c r="K347" s="5"/>
      <c r="L347" s="9" t="e">
        <f aca="false" t="array" ref="L347:L347">INDEX(publications!$A$1:$A$1000, MATCH($B347, publications!$B$1:$B$1000, 0))</f>
        <v>#N/A</v>
      </c>
    </row>
    <row r="348" customFormat="false" ht="15" hidden="false" customHeight="false" outlineLevel="0" collapsed="false">
      <c r="A348" s="5"/>
      <c r="B348" s="43" t="e">
        <f aca="false">VLOOKUP($A348,datasets!$A:$B,2,0)</f>
        <v>#N/A</v>
      </c>
      <c r="C348" s="5"/>
      <c r="D348" s="8"/>
      <c r="E348" s="42"/>
      <c r="F348" s="5"/>
      <c r="G348" s="5"/>
      <c r="H348" s="5"/>
      <c r="K348" s="5"/>
      <c r="L348" s="9" t="e">
        <f aca="false" t="array" ref="L348:L348">INDEX(publications!$A$1:$A$1000, MATCH($B348, publications!$B$1:$B$1000, 0))</f>
        <v>#N/A</v>
      </c>
    </row>
    <row r="349" customFormat="false" ht="15" hidden="false" customHeight="false" outlineLevel="0" collapsed="false">
      <c r="A349" s="5"/>
      <c r="B349" s="43" t="e">
        <f aca="false">VLOOKUP($A349,datasets!$A:$B,2,0)</f>
        <v>#N/A</v>
      </c>
      <c r="C349" s="5"/>
      <c r="D349" s="8"/>
      <c r="E349" s="42"/>
      <c r="F349" s="5"/>
      <c r="G349" s="5"/>
      <c r="H349" s="5"/>
      <c r="K349" s="5"/>
      <c r="L349" s="9" t="e">
        <f aca="false" t="array" ref="L349:L349">INDEX(publications!$A$1:$A$1000, MATCH($B349, publications!$B$1:$B$1000, 0))</f>
        <v>#N/A</v>
      </c>
    </row>
    <row r="350" customFormat="false" ht="15" hidden="false" customHeight="false" outlineLevel="0" collapsed="false">
      <c r="A350" s="5"/>
      <c r="B350" s="43" t="e">
        <f aca="false">VLOOKUP($A350,datasets!$A:$B,2,0)</f>
        <v>#N/A</v>
      </c>
      <c r="C350" s="5"/>
      <c r="D350" s="8"/>
      <c r="E350" s="42"/>
      <c r="F350" s="5"/>
      <c r="G350" s="5"/>
      <c r="H350" s="5"/>
      <c r="K350" s="5"/>
      <c r="L350" s="9" t="e">
        <f aca="false" t="array" ref="L350:L350">INDEX(publications!$A$1:$A$1000, MATCH($B350, publications!$B$1:$B$1000, 0))</f>
        <v>#N/A</v>
      </c>
    </row>
    <row r="351" customFormat="false" ht="15" hidden="false" customHeight="false" outlineLevel="0" collapsed="false">
      <c r="A351" s="5"/>
      <c r="B351" s="43" t="e">
        <f aca="false">VLOOKUP($A351,datasets!$A:$B,2,0)</f>
        <v>#N/A</v>
      </c>
      <c r="C351" s="5"/>
      <c r="D351" s="8"/>
      <c r="E351" s="42"/>
      <c r="F351" s="5"/>
      <c r="G351" s="5"/>
      <c r="H351" s="5"/>
      <c r="K351" s="5"/>
      <c r="L351" s="9" t="e">
        <f aca="false" t="array" ref="L351:L351">INDEX(publications!$A$1:$A$1000, MATCH($B351, publications!$B$1:$B$1000, 0))</f>
        <v>#N/A</v>
      </c>
    </row>
    <row r="352" customFormat="false" ht="15" hidden="false" customHeight="false" outlineLevel="0" collapsed="false">
      <c r="A352" s="5"/>
      <c r="B352" s="43" t="e">
        <f aca="false">VLOOKUP($A352,datasets!$A:$B,2,0)</f>
        <v>#N/A</v>
      </c>
      <c r="C352" s="5"/>
      <c r="D352" s="8"/>
      <c r="E352" s="42"/>
      <c r="F352" s="5"/>
      <c r="G352" s="5"/>
      <c r="H352" s="5"/>
      <c r="K352" s="5"/>
      <c r="L352" s="9" t="e">
        <f aca="false" t="array" ref="L352:L352">INDEX(publications!$A$1:$A$1000, MATCH($B352, publications!$B$1:$B$1000, 0))</f>
        <v>#N/A</v>
      </c>
    </row>
    <row r="353" customFormat="false" ht="15" hidden="false" customHeight="false" outlineLevel="0" collapsed="false">
      <c r="A353" s="5"/>
      <c r="B353" s="43" t="e">
        <f aca="false">VLOOKUP($A353,datasets!$A:$B,2,0)</f>
        <v>#N/A</v>
      </c>
      <c r="C353" s="5"/>
      <c r="D353" s="8"/>
      <c r="E353" s="42"/>
      <c r="F353" s="5"/>
      <c r="G353" s="5"/>
      <c r="H353" s="5"/>
      <c r="K353" s="5"/>
      <c r="L353" s="9" t="e">
        <f aca="false" t="array" ref="L353:L353">INDEX(publications!$A$1:$A$1000, MATCH($B353, publications!$B$1:$B$1000, 0))</f>
        <v>#N/A</v>
      </c>
    </row>
    <row r="354" customFormat="false" ht="15" hidden="false" customHeight="false" outlineLevel="0" collapsed="false">
      <c r="A354" s="5"/>
      <c r="B354" s="43" t="e">
        <f aca="false">VLOOKUP($A354,datasets!$A:$B,2,0)</f>
        <v>#N/A</v>
      </c>
      <c r="C354" s="5"/>
      <c r="D354" s="8"/>
      <c r="E354" s="42"/>
      <c r="F354" s="5"/>
      <c r="G354" s="5"/>
      <c r="H354" s="5"/>
      <c r="K354" s="5"/>
      <c r="L354" s="9" t="e">
        <f aca="false" t="array" ref="L354:L354">INDEX(publications!$A$1:$A$1000, MATCH($B354, publications!$B$1:$B$1000, 0))</f>
        <v>#N/A</v>
      </c>
    </row>
    <row r="355" customFormat="false" ht="15" hidden="false" customHeight="false" outlineLevel="0" collapsed="false">
      <c r="A355" s="5"/>
      <c r="B355" s="43" t="e">
        <f aca="false">VLOOKUP($A355,datasets!$A:$B,2,0)</f>
        <v>#N/A</v>
      </c>
      <c r="C355" s="5"/>
      <c r="D355" s="8"/>
      <c r="E355" s="42"/>
      <c r="F355" s="5"/>
      <c r="G355" s="5"/>
      <c r="H355" s="5"/>
      <c r="K355" s="5"/>
      <c r="L355" s="9" t="e">
        <f aca="false" t="array" ref="L355:L355">INDEX(publications!$A$1:$A$1000, MATCH($B355, publications!$B$1:$B$1000, 0))</f>
        <v>#N/A</v>
      </c>
    </row>
    <row r="356" customFormat="false" ht="15" hidden="false" customHeight="false" outlineLevel="0" collapsed="false">
      <c r="A356" s="5"/>
      <c r="B356" s="43" t="e">
        <f aca="false">VLOOKUP($A356,datasets!$A:$B,2,0)</f>
        <v>#N/A</v>
      </c>
      <c r="C356" s="5"/>
      <c r="D356" s="8"/>
      <c r="E356" s="42"/>
      <c r="F356" s="5"/>
      <c r="G356" s="5"/>
      <c r="H356" s="5"/>
      <c r="K356" s="5"/>
      <c r="L356" s="9" t="e">
        <f aca="false" t="array" ref="L356:L356">INDEX(publications!$A$1:$A$1000, MATCH($B356, publications!$B$1:$B$1000, 0))</f>
        <v>#N/A</v>
      </c>
    </row>
    <row r="357" customFormat="false" ht="15" hidden="false" customHeight="false" outlineLevel="0" collapsed="false">
      <c r="A357" s="5"/>
      <c r="B357" s="43" t="e">
        <f aca="false">VLOOKUP($A357,datasets!$A:$B,2,0)</f>
        <v>#N/A</v>
      </c>
      <c r="C357" s="5"/>
      <c r="D357" s="8"/>
      <c r="E357" s="42"/>
      <c r="F357" s="5"/>
      <c r="G357" s="5"/>
      <c r="H357" s="5"/>
      <c r="K357" s="5"/>
      <c r="L357" s="9" t="e">
        <f aca="false" t="array" ref="L357:L357">INDEX(publications!$A$1:$A$1000, MATCH($B357, publications!$B$1:$B$1000, 0))</f>
        <v>#N/A</v>
      </c>
    </row>
    <row r="358" customFormat="false" ht="15" hidden="false" customHeight="false" outlineLevel="0" collapsed="false">
      <c r="A358" s="5"/>
      <c r="B358" s="43" t="e">
        <f aca="false">VLOOKUP($A358,datasets!$A:$B,2,0)</f>
        <v>#N/A</v>
      </c>
      <c r="C358" s="5"/>
      <c r="D358" s="8"/>
      <c r="E358" s="42"/>
      <c r="F358" s="5"/>
      <c r="G358" s="5"/>
      <c r="H358" s="5"/>
      <c r="K358" s="5"/>
      <c r="L358" s="9" t="e">
        <f aca="false" t="array" ref="L358:L358">INDEX(publications!$A$1:$A$1000, MATCH($B358, publications!$B$1:$B$1000, 0))</f>
        <v>#N/A</v>
      </c>
    </row>
    <row r="359" customFormat="false" ht="15" hidden="false" customHeight="false" outlineLevel="0" collapsed="false">
      <c r="A359" s="5"/>
      <c r="B359" s="43" t="e">
        <f aca="false">VLOOKUP($A359,datasets!$A:$B,2,0)</f>
        <v>#N/A</v>
      </c>
      <c r="C359" s="5"/>
      <c r="D359" s="8"/>
      <c r="E359" s="42"/>
      <c r="F359" s="5"/>
      <c r="G359" s="5"/>
      <c r="H359" s="5"/>
      <c r="K359" s="5"/>
      <c r="L359" s="9" t="e">
        <f aca="false" t="array" ref="L359:L359">INDEX(publications!$A$1:$A$1000, MATCH($B359, publications!$B$1:$B$1000, 0))</f>
        <v>#N/A</v>
      </c>
    </row>
    <row r="360" customFormat="false" ht="15" hidden="false" customHeight="false" outlineLevel="0" collapsed="false">
      <c r="A360" s="5"/>
      <c r="B360" s="43" t="e">
        <f aca="false">VLOOKUP($A360,datasets!$A:$B,2,0)</f>
        <v>#N/A</v>
      </c>
      <c r="C360" s="5"/>
      <c r="D360" s="8"/>
      <c r="E360" s="42"/>
      <c r="F360" s="5"/>
      <c r="G360" s="5"/>
      <c r="H360" s="5"/>
      <c r="K360" s="5"/>
      <c r="L360" s="9" t="e">
        <f aca="false" t="array" ref="L360:L360">INDEX(publications!$A$1:$A$1000, MATCH($B360, publications!$B$1:$B$1000, 0))</f>
        <v>#N/A</v>
      </c>
    </row>
    <row r="361" customFormat="false" ht="15" hidden="false" customHeight="false" outlineLevel="0" collapsed="false">
      <c r="A361" s="5"/>
      <c r="B361" s="43" t="e">
        <f aca="false">VLOOKUP($A361,datasets!$A:$B,2,0)</f>
        <v>#N/A</v>
      </c>
      <c r="C361" s="5"/>
      <c r="D361" s="8"/>
      <c r="E361" s="42"/>
      <c r="F361" s="5"/>
      <c r="G361" s="5"/>
      <c r="H361" s="5"/>
      <c r="K361" s="5"/>
      <c r="L361" s="9" t="e">
        <f aca="false" t="array" ref="L361:L361">INDEX(publications!$A$1:$A$1000, MATCH($B361, publications!$B$1:$B$1000, 0))</f>
        <v>#N/A</v>
      </c>
    </row>
    <row r="362" customFormat="false" ht="15" hidden="false" customHeight="false" outlineLevel="0" collapsed="false">
      <c r="A362" s="5"/>
      <c r="B362" s="43" t="e">
        <f aca="false">VLOOKUP($A362,datasets!$A:$B,2,0)</f>
        <v>#N/A</v>
      </c>
      <c r="C362" s="5"/>
      <c r="D362" s="8"/>
      <c r="E362" s="42"/>
      <c r="F362" s="5"/>
      <c r="G362" s="5"/>
      <c r="H362" s="5"/>
      <c r="K362" s="5"/>
      <c r="L362" s="9" t="e">
        <f aca="false" t="array" ref="L362:L362">INDEX(publications!$A$1:$A$1000, MATCH($B362, publications!$B$1:$B$1000, 0))</f>
        <v>#N/A</v>
      </c>
    </row>
    <row r="363" customFormat="false" ht="15" hidden="false" customHeight="false" outlineLevel="0" collapsed="false">
      <c r="A363" s="5"/>
      <c r="B363" s="43" t="e">
        <f aca="false">VLOOKUP($A363,datasets!$A:$B,2,0)</f>
        <v>#N/A</v>
      </c>
      <c r="C363" s="5"/>
      <c r="D363" s="8"/>
      <c r="E363" s="42"/>
      <c r="F363" s="5"/>
      <c r="G363" s="5"/>
      <c r="H363" s="5"/>
      <c r="K363" s="5"/>
      <c r="L363" s="9" t="e">
        <f aca="false" t="array" ref="L363:L363">INDEX(publications!$A$1:$A$1000, MATCH($B363, publications!$B$1:$B$1000, 0))</f>
        <v>#N/A</v>
      </c>
    </row>
    <row r="364" customFormat="false" ht="15" hidden="false" customHeight="false" outlineLevel="0" collapsed="false">
      <c r="A364" s="5"/>
      <c r="B364" s="43" t="e">
        <f aca="false">VLOOKUP($A364,datasets!$A:$B,2,0)</f>
        <v>#N/A</v>
      </c>
      <c r="C364" s="5"/>
      <c r="D364" s="8"/>
      <c r="E364" s="42"/>
      <c r="F364" s="5"/>
      <c r="G364" s="5"/>
      <c r="H364" s="5"/>
      <c r="K364" s="5"/>
      <c r="L364" s="9" t="e">
        <f aca="false" t="array" ref="L364:L364">INDEX(publications!$A$1:$A$1000, MATCH($B364, publications!$B$1:$B$1000, 0))</f>
        <v>#N/A</v>
      </c>
    </row>
    <row r="365" customFormat="false" ht="15" hidden="false" customHeight="false" outlineLevel="0" collapsed="false">
      <c r="A365" s="5"/>
      <c r="B365" s="43" t="e">
        <f aca="false">VLOOKUP($A365,datasets!$A:$B,2,0)</f>
        <v>#N/A</v>
      </c>
      <c r="C365" s="5"/>
      <c r="D365" s="8"/>
      <c r="E365" s="42"/>
      <c r="F365" s="5"/>
      <c r="G365" s="5"/>
      <c r="H365" s="5"/>
      <c r="K365" s="5"/>
      <c r="L365" s="9" t="e">
        <f aca="false" t="array" ref="L365:L365">INDEX(publications!$A$1:$A$1000, MATCH($B365, publications!$B$1:$B$1000, 0))</f>
        <v>#N/A</v>
      </c>
    </row>
    <row r="366" customFormat="false" ht="15" hidden="false" customHeight="false" outlineLevel="0" collapsed="false">
      <c r="A366" s="5"/>
      <c r="B366" s="43" t="e">
        <f aca="false">VLOOKUP($A366,datasets!$A:$B,2,0)</f>
        <v>#N/A</v>
      </c>
      <c r="C366" s="5"/>
      <c r="D366" s="8"/>
      <c r="E366" s="42"/>
      <c r="F366" s="5"/>
      <c r="G366" s="5"/>
      <c r="H366" s="5"/>
      <c r="K366" s="5"/>
      <c r="L366" s="9" t="e">
        <f aca="false" t="array" ref="L366:L366">INDEX(publications!$A$1:$A$1000, MATCH($B366, publications!$B$1:$B$1000, 0))</f>
        <v>#N/A</v>
      </c>
    </row>
    <row r="367" customFormat="false" ht="15" hidden="false" customHeight="false" outlineLevel="0" collapsed="false">
      <c r="A367" s="5"/>
      <c r="B367" s="43" t="e">
        <f aca="false">VLOOKUP($A367,datasets!$A:$B,2,0)</f>
        <v>#N/A</v>
      </c>
      <c r="C367" s="5"/>
      <c r="D367" s="8"/>
      <c r="E367" s="42"/>
      <c r="F367" s="5"/>
      <c r="G367" s="5"/>
      <c r="H367" s="5"/>
      <c r="K367" s="5"/>
      <c r="L367" s="9" t="e">
        <f aca="false" t="array" ref="L367:L367">INDEX(publications!$A$1:$A$1000, MATCH($B367, publications!$B$1:$B$1000, 0))</f>
        <v>#N/A</v>
      </c>
    </row>
    <row r="368" customFormat="false" ht="15" hidden="false" customHeight="false" outlineLevel="0" collapsed="false">
      <c r="A368" s="5"/>
      <c r="B368" s="43" t="e">
        <f aca="false">VLOOKUP($A368,datasets!$A:$B,2,0)</f>
        <v>#N/A</v>
      </c>
      <c r="C368" s="5"/>
      <c r="D368" s="8"/>
      <c r="E368" s="42"/>
      <c r="F368" s="5"/>
      <c r="G368" s="5"/>
      <c r="H368" s="5"/>
      <c r="K368" s="5"/>
      <c r="L368" s="9" t="e">
        <f aca="false" t="array" ref="L368:L368">INDEX(publications!$A$1:$A$1000, MATCH($B368, publications!$B$1:$B$1000, 0))</f>
        <v>#N/A</v>
      </c>
    </row>
    <row r="369" customFormat="false" ht="15" hidden="false" customHeight="false" outlineLevel="0" collapsed="false">
      <c r="A369" s="5"/>
      <c r="B369" s="43" t="e">
        <f aca="false">VLOOKUP($A369,datasets!$A:$B,2,0)</f>
        <v>#N/A</v>
      </c>
      <c r="C369" s="5"/>
      <c r="D369" s="8"/>
      <c r="E369" s="42"/>
      <c r="F369" s="5"/>
      <c r="G369" s="5"/>
      <c r="H369" s="5"/>
      <c r="K369" s="5"/>
      <c r="L369" s="9" t="e">
        <f aca="false" t="array" ref="L369:L369">INDEX(publications!$A$1:$A$1000, MATCH($B369, publications!$B$1:$B$1000, 0))</f>
        <v>#N/A</v>
      </c>
    </row>
    <row r="370" customFormat="false" ht="15" hidden="false" customHeight="false" outlineLevel="0" collapsed="false">
      <c r="A370" s="5"/>
      <c r="B370" s="43" t="e">
        <f aca="false">VLOOKUP($A370,datasets!$A:$B,2,0)</f>
        <v>#N/A</v>
      </c>
      <c r="C370" s="5"/>
      <c r="D370" s="8"/>
      <c r="E370" s="42"/>
      <c r="F370" s="5"/>
      <c r="G370" s="5"/>
      <c r="H370" s="5"/>
      <c r="K370" s="5"/>
      <c r="L370" s="9" t="e">
        <f aca="false" t="array" ref="L370:L370">INDEX(publications!$A$1:$A$1000, MATCH($B370, publications!$B$1:$B$1000, 0))</f>
        <v>#N/A</v>
      </c>
    </row>
    <row r="371" customFormat="false" ht="15" hidden="false" customHeight="false" outlineLevel="0" collapsed="false">
      <c r="A371" s="5"/>
      <c r="B371" s="43" t="e">
        <f aca="false">VLOOKUP($A371,datasets!$A:$B,2,0)</f>
        <v>#N/A</v>
      </c>
      <c r="C371" s="5"/>
      <c r="D371" s="8"/>
      <c r="E371" s="42"/>
      <c r="F371" s="5"/>
      <c r="G371" s="5"/>
      <c r="H371" s="5"/>
      <c r="K371" s="5"/>
      <c r="L371" s="9" t="e">
        <f aca="false" t="array" ref="L371:L371">INDEX(publications!$A$1:$A$1000, MATCH($B371, publications!$B$1:$B$1000, 0))</f>
        <v>#N/A</v>
      </c>
    </row>
    <row r="372" customFormat="false" ht="15" hidden="false" customHeight="false" outlineLevel="0" collapsed="false">
      <c r="A372" s="5"/>
      <c r="B372" s="43" t="e">
        <f aca="false">VLOOKUP($A372,datasets!$A:$B,2,0)</f>
        <v>#N/A</v>
      </c>
      <c r="C372" s="5"/>
      <c r="D372" s="8"/>
      <c r="E372" s="42"/>
      <c r="F372" s="5"/>
      <c r="G372" s="5"/>
      <c r="H372" s="5"/>
      <c r="K372" s="5"/>
      <c r="L372" s="9" t="e">
        <f aca="false" t="array" ref="L372:L372">INDEX(publications!$A$1:$A$1000, MATCH($B372, publications!$B$1:$B$1000, 0))</f>
        <v>#N/A</v>
      </c>
    </row>
    <row r="373" customFormat="false" ht="15" hidden="false" customHeight="false" outlineLevel="0" collapsed="false">
      <c r="A373" s="5"/>
      <c r="B373" s="43" t="e">
        <f aca="false">VLOOKUP($A373,datasets!$A:$B,2,0)</f>
        <v>#N/A</v>
      </c>
      <c r="C373" s="5"/>
      <c r="D373" s="8"/>
      <c r="E373" s="42"/>
      <c r="F373" s="5"/>
      <c r="G373" s="5"/>
      <c r="H373" s="5"/>
      <c r="K373" s="5"/>
      <c r="L373" s="9" t="e">
        <f aca="false" t="array" ref="L373:L373">INDEX(publications!$A$1:$A$1000, MATCH($B373, publications!$B$1:$B$1000, 0))</f>
        <v>#N/A</v>
      </c>
    </row>
    <row r="374" customFormat="false" ht="15" hidden="false" customHeight="false" outlineLevel="0" collapsed="false">
      <c r="A374" s="5"/>
      <c r="B374" s="43" t="e">
        <f aca="false">VLOOKUP($A374,datasets!$A:$B,2,0)</f>
        <v>#N/A</v>
      </c>
      <c r="C374" s="5"/>
      <c r="D374" s="8"/>
      <c r="E374" s="42"/>
      <c r="F374" s="5"/>
      <c r="G374" s="5"/>
      <c r="H374" s="5"/>
      <c r="K374" s="5"/>
      <c r="L374" s="9" t="e">
        <f aca="false" t="array" ref="L374:L374">INDEX(publications!$A$1:$A$1000, MATCH($B374, publications!$B$1:$B$1000, 0))</f>
        <v>#N/A</v>
      </c>
    </row>
    <row r="375" customFormat="false" ht="15" hidden="false" customHeight="false" outlineLevel="0" collapsed="false">
      <c r="A375" s="5"/>
      <c r="B375" s="43" t="e">
        <f aca="false">VLOOKUP($A375,datasets!$A:$B,2,0)</f>
        <v>#N/A</v>
      </c>
      <c r="C375" s="5"/>
      <c r="D375" s="8"/>
      <c r="E375" s="42"/>
      <c r="F375" s="5"/>
      <c r="G375" s="5"/>
      <c r="H375" s="5"/>
      <c r="K375" s="5"/>
      <c r="L375" s="9" t="e">
        <f aca="false" t="array" ref="L375:L375">INDEX(publications!$A$1:$A$1000, MATCH($B375, publications!$B$1:$B$1000, 0))</f>
        <v>#N/A</v>
      </c>
    </row>
    <row r="376" customFormat="false" ht="15" hidden="false" customHeight="false" outlineLevel="0" collapsed="false">
      <c r="A376" s="5"/>
      <c r="B376" s="43" t="e">
        <f aca="false">VLOOKUP($A376,datasets!$A:$B,2,0)</f>
        <v>#N/A</v>
      </c>
      <c r="C376" s="5"/>
      <c r="D376" s="8"/>
      <c r="E376" s="42"/>
      <c r="F376" s="5"/>
      <c r="G376" s="5"/>
      <c r="H376" s="5"/>
      <c r="K376" s="5"/>
      <c r="L376" s="9" t="e">
        <f aca="false" t="array" ref="L376:L376">INDEX(publications!$A$1:$A$1000, MATCH($B376, publications!$B$1:$B$1000, 0))</f>
        <v>#N/A</v>
      </c>
    </row>
    <row r="377" customFormat="false" ht="15" hidden="false" customHeight="false" outlineLevel="0" collapsed="false">
      <c r="A377" s="5"/>
      <c r="B377" s="43" t="e">
        <f aca="false">VLOOKUP($A377,datasets!$A:$B,2,0)</f>
        <v>#N/A</v>
      </c>
      <c r="C377" s="5"/>
      <c r="D377" s="8"/>
      <c r="E377" s="42"/>
      <c r="F377" s="5"/>
      <c r="G377" s="5"/>
      <c r="H377" s="5"/>
      <c r="K377" s="5"/>
      <c r="L377" s="9" t="e">
        <f aca="false" t="array" ref="L377:L377">INDEX(publications!$A$1:$A$1000, MATCH($B377, publications!$B$1:$B$1000, 0))</f>
        <v>#N/A</v>
      </c>
    </row>
    <row r="378" customFormat="false" ht="15" hidden="false" customHeight="false" outlineLevel="0" collapsed="false">
      <c r="A378" s="5"/>
      <c r="B378" s="43" t="e">
        <f aca="false">VLOOKUP($A378,datasets!$A:$B,2,0)</f>
        <v>#N/A</v>
      </c>
      <c r="C378" s="5"/>
      <c r="D378" s="8"/>
      <c r="E378" s="42"/>
      <c r="F378" s="5"/>
      <c r="G378" s="5"/>
      <c r="H378" s="5"/>
      <c r="K378" s="5"/>
      <c r="L378" s="9" t="e">
        <f aca="false" t="array" ref="L378:L378">INDEX(publications!$A$1:$A$1000, MATCH($B378, publications!$B$1:$B$1000, 0))</f>
        <v>#N/A</v>
      </c>
    </row>
    <row r="379" customFormat="false" ht="15" hidden="false" customHeight="false" outlineLevel="0" collapsed="false">
      <c r="A379" s="5"/>
      <c r="B379" s="43" t="e">
        <f aca="false">VLOOKUP($A379,datasets!$A:$B,2,0)</f>
        <v>#N/A</v>
      </c>
      <c r="C379" s="5"/>
      <c r="D379" s="8"/>
      <c r="E379" s="42"/>
      <c r="F379" s="5"/>
      <c r="G379" s="5"/>
      <c r="H379" s="5"/>
      <c r="K379" s="5"/>
      <c r="L379" s="9" t="e">
        <f aca="false" t="array" ref="L379:L379">INDEX(publications!$A$1:$A$1000, MATCH($B379, publications!$B$1:$B$1000, 0))</f>
        <v>#N/A</v>
      </c>
    </row>
    <row r="380" customFormat="false" ht="15" hidden="false" customHeight="false" outlineLevel="0" collapsed="false">
      <c r="A380" s="5"/>
      <c r="B380" s="43" t="e">
        <f aca="false">VLOOKUP($A380,datasets!$A:$B,2,0)</f>
        <v>#N/A</v>
      </c>
      <c r="C380" s="5"/>
      <c r="D380" s="8"/>
      <c r="E380" s="42"/>
      <c r="F380" s="5"/>
      <c r="G380" s="5"/>
      <c r="H380" s="5"/>
      <c r="K380" s="5"/>
      <c r="L380" s="9" t="e">
        <f aca="false" t="array" ref="L380:L380">INDEX(publications!$A$1:$A$1000, MATCH($B380, publications!$B$1:$B$1000, 0))</f>
        <v>#N/A</v>
      </c>
    </row>
    <row r="381" customFormat="false" ht="15" hidden="false" customHeight="false" outlineLevel="0" collapsed="false">
      <c r="A381" s="5"/>
      <c r="B381" s="43" t="e">
        <f aca="false">VLOOKUP($A381,datasets!$A:$B,2,0)</f>
        <v>#N/A</v>
      </c>
      <c r="C381" s="5"/>
      <c r="D381" s="8"/>
      <c r="E381" s="42"/>
      <c r="F381" s="5"/>
      <c r="G381" s="5"/>
      <c r="H381" s="5"/>
      <c r="K381" s="5"/>
      <c r="L381" s="9" t="e">
        <f aca="false" t="array" ref="L381:L381">INDEX(publications!$A$1:$A$1000, MATCH($B381, publications!$B$1:$B$1000, 0))</f>
        <v>#N/A</v>
      </c>
    </row>
    <row r="382" customFormat="false" ht="15" hidden="false" customHeight="false" outlineLevel="0" collapsed="false">
      <c r="A382" s="5"/>
      <c r="B382" s="43" t="e">
        <f aca="false">VLOOKUP($A382,datasets!$A:$B,2,0)</f>
        <v>#N/A</v>
      </c>
      <c r="C382" s="5"/>
      <c r="D382" s="8"/>
      <c r="E382" s="42"/>
      <c r="F382" s="5"/>
      <c r="G382" s="5"/>
      <c r="H382" s="5"/>
      <c r="K382" s="5"/>
      <c r="L382" s="9" t="e">
        <f aca="false" t="array" ref="L382:L382">INDEX(publications!$A$1:$A$1000, MATCH($B382, publications!$B$1:$B$1000, 0))</f>
        <v>#N/A</v>
      </c>
    </row>
    <row r="383" customFormat="false" ht="15" hidden="false" customHeight="false" outlineLevel="0" collapsed="false">
      <c r="A383" s="5"/>
      <c r="B383" s="43" t="e">
        <f aca="false">VLOOKUP($A383,datasets!$A:$B,2,0)</f>
        <v>#N/A</v>
      </c>
      <c r="C383" s="5"/>
      <c r="D383" s="8"/>
      <c r="E383" s="42"/>
      <c r="F383" s="5"/>
      <c r="G383" s="5"/>
      <c r="H383" s="5"/>
      <c r="K383" s="5"/>
      <c r="L383" s="9" t="e">
        <f aca="false" t="array" ref="L383:L383">INDEX(publications!$A$1:$A$1000, MATCH($B383, publications!$B$1:$B$1000, 0))</f>
        <v>#N/A</v>
      </c>
    </row>
    <row r="384" customFormat="false" ht="15" hidden="false" customHeight="false" outlineLevel="0" collapsed="false">
      <c r="A384" s="5"/>
      <c r="B384" s="43" t="e">
        <f aca="false">VLOOKUP($A384,datasets!$A:$B,2,0)</f>
        <v>#N/A</v>
      </c>
      <c r="C384" s="5"/>
      <c r="D384" s="8"/>
      <c r="E384" s="42"/>
      <c r="F384" s="5"/>
      <c r="G384" s="5"/>
      <c r="H384" s="5"/>
      <c r="K384" s="5"/>
      <c r="L384" s="9" t="e">
        <f aca="false" t="array" ref="L384:L384">INDEX(publications!$A$1:$A$1000, MATCH($B384, publications!$B$1:$B$1000, 0))</f>
        <v>#N/A</v>
      </c>
    </row>
    <row r="385" customFormat="false" ht="15" hidden="false" customHeight="false" outlineLevel="0" collapsed="false">
      <c r="A385" s="5"/>
      <c r="B385" s="43" t="e">
        <f aca="false">VLOOKUP($A385,datasets!$A:$B,2,0)</f>
        <v>#N/A</v>
      </c>
      <c r="C385" s="5"/>
      <c r="D385" s="8"/>
      <c r="E385" s="42"/>
      <c r="F385" s="5"/>
      <c r="G385" s="5"/>
      <c r="H385" s="5"/>
      <c r="K385" s="5"/>
      <c r="L385" s="9" t="e">
        <f aca="false" t="array" ref="L385:L385">INDEX(publications!$A$1:$A$1000, MATCH($B385, publications!$B$1:$B$1000, 0))</f>
        <v>#N/A</v>
      </c>
    </row>
    <row r="386" customFormat="false" ht="15" hidden="false" customHeight="false" outlineLevel="0" collapsed="false">
      <c r="A386" s="5"/>
      <c r="B386" s="43" t="e">
        <f aca="false">VLOOKUP($A386,datasets!$A:$B,2,0)</f>
        <v>#N/A</v>
      </c>
      <c r="C386" s="5"/>
      <c r="D386" s="8"/>
      <c r="E386" s="42"/>
      <c r="F386" s="5"/>
      <c r="G386" s="5"/>
      <c r="H386" s="5"/>
      <c r="K386" s="5"/>
      <c r="L386" s="9" t="e">
        <f aca="false" t="array" ref="L386:L386">INDEX(publications!$A$1:$A$1000, MATCH($B386, publications!$B$1:$B$1000, 0))</f>
        <v>#N/A</v>
      </c>
    </row>
    <row r="387" customFormat="false" ht="15" hidden="false" customHeight="false" outlineLevel="0" collapsed="false">
      <c r="A387" s="5"/>
      <c r="B387" s="43" t="e">
        <f aca="false">VLOOKUP($A387,datasets!$A:$B,2,0)</f>
        <v>#N/A</v>
      </c>
      <c r="C387" s="5"/>
      <c r="D387" s="8"/>
      <c r="E387" s="42"/>
      <c r="F387" s="5"/>
      <c r="G387" s="5"/>
      <c r="H387" s="5"/>
      <c r="K387" s="5"/>
      <c r="L387" s="9" t="e">
        <f aca="false" t="array" ref="L387:L387">INDEX(publications!$A$1:$A$1000, MATCH($B387, publications!$B$1:$B$1000, 0))</f>
        <v>#N/A</v>
      </c>
    </row>
    <row r="388" customFormat="false" ht="15" hidden="false" customHeight="false" outlineLevel="0" collapsed="false">
      <c r="A388" s="5"/>
      <c r="B388" s="43" t="e">
        <f aca="false">VLOOKUP($A388,datasets!$A:$B,2,0)</f>
        <v>#N/A</v>
      </c>
      <c r="C388" s="5"/>
      <c r="D388" s="8"/>
      <c r="E388" s="42"/>
      <c r="F388" s="5"/>
      <c r="G388" s="5"/>
      <c r="H388" s="5"/>
      <c r="K388" s="5"/>
      <c r="L388" s="9" t="e">
        <f aca="false" t="array" ref="L388:L388">INDEX(publications!$A$1:$A$1000, MATCH($B388, publications!$B$1:$B$1000, 0))</f>
        <v>#N/A</v>
      </c>
    </row>
    <row r="389" customFormat="false" ht="15" hidden="false" customHeight="false" outlineLevel="0" collapsed="false">
      <c r="A389" s="5"/>
      <c r="B389" s="43" t="e">
        <f aca="false">VLOOKUP($A389,datasets!$A:$B,2,0)</f>
        <v>#N/A</v>
      </c>
      <c r="C389" s="5"/>
      <c r="D389" s="8"/>
      <c r="E389" s="42"/>
      <c r="F389" s="5"/>
      <c r="G389" s="5"/>
      <c r="H389" s="5"/>
      <c r="K389" s="5"/>
      <c r="L389" s="9" t="e">
        <f aca="false" t="array" ref="L389:L389">INDEX(publications!$A$1:$A$1000, MATCH($B389, publications!$B$1:$B$1000, 0))</f>
        <v>#N/A</v>
      </c>
    </row>
    <row r="390" customFormat="false" ht="15" hidden="false" customHeight="false" outlineLevel="0" collapsed="false">
      <c r="A390" s="5"/>
      <c r="B390" s="43" t="e">
        <f aca="false">VLOOKUP($A390,datasets!$A:$B,2,0)</f>
        <v>#N/A</v>
      </c>
      <c r="C390" s="5"/>
      <c r="D390" s="8"/>
      <c r="E390" s="42"/>
      <c r="F390" s="5"/>
      <c r="G390" s="5"/>
      <c r="H390" s="5"/>
      <c r="K390" s="5"/>
      <c r="L390" s="9" t="e">
        <f aca="false" t="array" ref="L390:L390">INDEX(publications!$A$1:$A$1000, MATCH($B390, publications!$B$1:$B$1000, 0))</f>
        <v>#N/A</v>
      </c>
    </row>
    <row r="391" customFormat="false" ht="15" hidden="false" customHeight="false" outlineLevel="0" collapsed="false">
      <c r="A391" s="5"/>
      <c r="B391" s="43" t="e">
        <f aca="false">VLOOKUP($A391,datasets!$A:$B,2,0)</f>
        <v>#N/A</v>
      </c>
      <c r="C391" s="5"/>
      <c r="D391" s="8"/>
      <c r="E391" s="42"/>
      <c r="F391" s="5"/>
      <c r="G391" s="5"/>
      <c r="H391" s="5"/>
      <c r="K391" s="5"/>
      <c r="L391" s="9" t="e">
        <f aca="false" t="array" ref="L391:L391">INDEX(publications!$A$1:$A$1000, MATCH($B391, publications!$B$1:$B$1000, 0))</f>
        <v>#N/A</v>
      </c>
    </row>
    <row r="392" customFormat="false" ht="15" hidden="false" customHeight="false" outlineLevel="0" collapsed="false">
      <c r="A392" s="5"/>
      <c r="B392" s="43" t="e">
        <f aca="false">VLOOKUP($A392,datasets!$A:$B,2,0)</f>
        <v>#N/A</v>
      </c>
      <c r="C392" s="5"/>
      <c r="D392" s="8"/>
      <c r="E392" s="42"/>
      <c r="F392" s="5"/>
      <c r="G392" s="5"/>
      <c r="H392" s="5"/>
      <c r="K392" s="5"/>
      <c r="L392" s="9" t="e">
        <f aca="false" t="array" ref="L392:L392">INDEX(publications!$A$1:$A$1000, MATCH($B392, publications!$B$1:$B$1000, 0))</f>
        <v>#N/A</v>
      </c>
    </row>
    <row r="393" customFormat="false" ht="15" hidden="false" customHeight="false" outlineLevel="0" collapsed="false">
      <c r="A393" s="5"/>
      <c r="B393" s="43" t="e">
        <f aca="false">VLOOKUP($A393,datasets!$A:$B,2,0)</f>
        <v>#N/A</v>
      </c>
      <c r="C393" s="5"/>
      <c r="D393" s="8"/>
      <c r="E393" s="42"/>
      <c r="F393" s="5"/>
      <c r="G393" s="5"/>
      <c r="H393" s="5"/>
      <c r="K393" s="5"/>
      <c r="L393" s="9" t="e">
        <f aca="false" t="array" ref="L393:L393">INDEX(publications!$A$1:$A$1000, MATCH($B393, publications!$B$1:$B$1000, 0))</f>
        <v>#N/A</v>
      </c>
    </row>
    <row r="394" customFormat="false" ht="15" hidden="false" customHeight="false" outlineLevel="0" collapsed="false">
      <c r="A394" s="5"/>
      <c r="B394" s="43" t="e">
        <f aca="false">VLOOKUP($A394,datasets!$A:$B,2,0)</f>
        <v>#N/A</v>
      </c>
      <c r="C394" s="5"/>
      <c r="D394" s="8"/>
      <c r="E394" s="42"/>
      <c r="F394" s="5"/>
      <c r="G394" s="5"/>
      <c r="H394" s="5"/>
      <c r="K394" s="5"/>
      <c r="L394" s="9" t="e">
        <f aca="false" t="array" ref="L394:L394">INDEX(publications!$A$1:$A$1000, MATCH($B394, publications!$B$1:$B$1000, 0))</f>
        <v>#N/A</v>
      </c>
    </row>
    <row r="395" customFormat="false" ht="15" hidden="false" customHeight="false" outlineLevel="0" collapsed="false">
      <c r="A395" s="5"/>
      <c r="B395" s="43" t="e">
        <f aca="false">VLOOKUP($A395,datasets!$A:$B,2,0)</f>
        <v>#N/A</v>
      </c>
      <c r="C395" s="5"/>
      <c r="D395" s="8"/>
      <c r="E395" s="42"/>
      <c r="F395" s="5"/>
      <c r="G395" s="5"/>
      <c r="H395" s="5"/>
      <c r="K395" s="5"/>
      <c r="L395" s="9" t="e">
        <f aca="false" t="array" ref="L395:L395">INDEX(publications!$A$1:$A$1000, MATCH($B395, publications!$B$1:$B$1000, 0))</f>
        <v>#N/A</v>
      </c>
    </row>
    <row r="396" customFormat="false" ht="15" hidden="false" customHeight="false" outlineLevel="0" collapsed="false">
      <c r="A396" s="5"/>
      <c r="B396" s="43" t="e">
        <f aca="false">VLOOKUP($A396,datasets!$A:$B,2,0)</f>
        <v>#N/A</v>
      </c>
      <c r="C396" s="5"/>
      <c r="D396" s="8"/>
      <c r="E396" s="42"/>
      <c r="F396" s="5"/>
      <c r="G396" s="5"/>
      <c r="H396" s="5"/>
      <c r="K396" s="5"/>
      <c r="L396" s="9" t="e">
        <f aca="false" t="array" ref="L396:L396">INDEX(publications!$A$1:$A$1000, MATCH($B396, publications!$B$1:$B$1000, 0))</f>
        <v>#N/A</v>
      </c>
    </row>
    <row r="397" customFormat="false" ht="15" hidden="false" customHeight="false" outlineLevel="0" collapsed="false">
      <c r="A397" s="5"/>
      <c r="B397" s="43" t="e">
        <f aca="false">VLOOKUP($A397,datasets!$A:$B,2,0)</f>
        <v>#N/A</v>
      </c>
      <c r="C397" s="5"/>
      <c r="D397" s="8"/>
      <c r="E397" s="42"/>
      <c r="F397" s="5"/>
      <c r="G397" s="5"/>
      <c r="H397" s="5"/>
      <c r="K397" s="5"/>
      <c r="L397" s="9" t="e">
        <f aca="false" t="array" ref="L397:L397">INDEX(publications!$A$1:$A$1000, MATCH($B397, publications!$B$1:$B$1000, 0))</f>
        <v>#N/A</v>
      </c>
    </row>
    <row r="398" customFormat="false" ht="15" hidden="false" customHeight="false" outlineLevel="0" collapsed="false">
      <c r="A398" s="5"/>
      <c r="B398" s="43" t="e">
        <f aca="false">VLOOKUP($A398,datasets!$A:$B,2,0)</f>
        <v>#N/A</v>
      </c>
      <c r="C398" s="5"/>
      <c r="D398" s="8"/>
      <c r="E398" s="42"/>
      <c r="F398" s="5"/>
      <c r="G398" s="5"/>
      <c r="H398" s="5"/>
      <c r="K398" s="5"/>
      <c r="L398" s="9" t="e">
        <f aca="false" t="array" ref="L398:L398">INDEX(publications!$A$1:$A$1000, MATCH($B398, publications!$B$1:$B$1000, 0))</f>
        <v>#N/A</v>
      </c>
    </row>
    <row r="399" customFormat="false" ht="15" hidden="false" customHeight="false" outlineLevel="0" collapsed="false">
      <c r="A399" s="5"/>
      <c r="B399" s="43" t="e">
        <f aca="false">VLOOKUP($A399,datasets!$A:$B,2,0)</f>
        <v>#N/A</v>
      </c>
      <c r="C399" s="5"/>
      <c r="D399" s="8"/>
      <c r="E399" s="42"/>
      <c r="F399" s="5"/>
      <c r="G399" s="5"/>
      <c r="H399" s="5"/>
      <c r="K399" s="5"/>
      <c r="L399" s="9" t="e">
        <f aca="false" t="array" ref="L399:L399">INDEX(publications!$A$1:$A$1000, MATCH($B399, publications!$B$1:$B$1000, 0))</f>
        <v>#N/A</v>
      </c>
    </row>
    <row r="400" customFormat="false" ht="15" hidden="false" customHeight="false" outlineLevel="0" collapsed="false">
      <c r="A400" s="5"/>
      <c r="B400" s="43" t="e">
        <f aca="false">VLOOKUP($A400,datasets!$A:$B,2,0)</f>
        <v>#N/A</v>
      </c>
      <c r="C400" s="5"/>
      <c r="D400" s="8"/>
      <c r="E400" s="42"/>
      <c r="F400" s="5"/>
      <c r="G400" s="5"/>
      <c r="H400" s="5"/>
      <c r="K400" s="5"/>
      <c r="L400" s="9" t="e">
        <f aca="false" t="array" ref="L400:L400">INDEX(publications!$A$1:$A$1000, MATCH($B400, publications!$B$1:$B$1000, 0))</f>
        <v>#N/A</v>
      </c>
    </row>
    <row r="401" customFormat="false" ht="15" hidden="false" customHeight="false" outlineLevel="0" collapsed="false">
      <c r="A401" s="5"/>
      <c r="B401" s="43" t="e">
        <f aca="false">VLOOKUP($A401,datasets!$A:$B,2,0)</f>
        <v>#N/A</v>
      </c>
      <c r="C401" s="5"/>
      <c r="D401" s="8"/>
      <c r="E401" s="42"/>
      <c r="F401" s="5"/>
      <c r="G401" s="5"/>
      <c r="H401" s="5"/>
      <c r="K401" s="5"/>
      <c r="L401" s="9" t="e">
        <f aca="false" t="array" ref="L401:L401">INDEX(publications!$A$1:$A$1000, MATCH($B401, publications!$B$1:$B$1000, 0))</f>
        <v>#N/A</v>
      </c>
    </row>
    <row r="402" customFormat="false" ht="15" hidden="false" customHeight="false" outlineLevel="0" collapsed="false">
      <c r="A402" s="5"/>
      <c r="B402" s="43" t="e">
        <f aca="false">VLOOKUP($A402,datasets!$A:$B,2,0)</f>
        <v>#N/A</v>
      </c>
      <c r="C402" s="5"/>
      <c r="D402" s="8"/>
      <c r="E402" s="42"/>
      <c r="F402" s="5"/>
      <c r="G402" s="5"/>
      <c r="H402" s="5"/>
      <c r="K402" s="5"/>
      <c r="L402" s="9" t="e">
        <f aca="false" t="array" ref="L402:L402">INDEX(publications!$A$1:$A$1000, MATCH($B402, publications!$B$1:$B$1000, 0))</f>
        <v>#N/A</v>
      </c>
    </row>
    <row r="403" customFormat="false" ht="15" hidden="false" customHeight="false" outlineLevel="0" collapsed="false">
      <c r="A403" s="5"/>
      <c r="B403" s="43" t="e">
        <f aca="false">VLOOKUP($A403,datasets!$A:$B,2,0)</f>
        <v>#N/A</v>
      </c>
      <c r="C403" s="5"/>
      <c r="D403" s="8"/>
      <c r="E403" s="42"/>
      <c r="F403" s="5"/>
      <c r="G403" s="5"/>
      <c r="H403" s="5"/>
      <c r="K403" s="5"/>
      <c r="L403" s="9" t="e">
        <f aca="false" t="array" ref="L403:L403">INDEX(publications!$A$1:$A$1000, MATCH($B403, publications!$B$1:$B$1000, 0))</f>
        <v>#N/A</v>
      </c>
    </row>
    <row r="404" customFormat="false" ht="15" hidden="false" customHeight="false" outlineLevel="0" collapsed="false">
      <c r="A404" s="5"/>
      <c r="B404" s="43" t="e">
        <f aca="false">VLOOKUP($A404,datasets!$A:$B,2,0)</f>
        <v>#N/A</v>
      </c>
      <c r="C404" s="5"/>
      <c r="D404" s="8"/>
      <c r="E404" s="42"/>
      <c r="F404" s="5"/>
      <c r="G404" s="5"/>
      <c r="H404" s="5"/>
      <c r="K404" s="5"/>
      <c r="L404" s="9" t="e">
        <f aca="false" t="array" ref="L404:L404">INDEX(publications!$A$1:$A$1000, MATCH($B404, publications!$B$1:$B$1000, 0))</f>
        <v>#N/A</v>
      </c>
    </row>
    <row r="405" customFormat="false" ht="15" hidden="false" customHeight="false" outlineLevel="0" collapsed="false">
      <c r="A405" s="5"/>
      <c r="B405" s="43" t="e">
        <f aca="false">VLOOKUP($A405,datasets!$A:$B,2,0)</f>
        <v>#N/A</v>
      </c>
      <c r="C405" s="5"/>
      <c r="D405" s="8"/>
      <c r="E405" s="42"/>
      <c r="F405" s="5"/>
      <c r="G405" s="5"/>
      <c r="H405" s="5"/>
      <c r="K405" s="5"/>
      <c r="L405" s="9" t="e">
        <f aca="false" t="array" ref="L405:L405">INDEX(publications!$A$1:$A$1000, MATCH($B405, publications!$B$1:$B$1000, 0))</f>
        <v>#N/A</v>
      </c>
    </row>
    <row r="406" customFormat="false" ht="15" hidden="false" customHeight="false" outlineLevel="0" collapsed="false">
      <c r="A406" s="5"/>
      <c r="B406" s="43" t="e">
        <f aca="false">VLOOKUP($A406,datasets!$A:$B,2,0)</f>
        <v>#N/A</v>
      </c>
      <c r="C406" s="5"/>
      <c r="D406" s="8"/>
      <c r="E406" s="42"/>
      <c r="F406" s="5"/>
      <c r="G406" s="5"/>
      <c r="H406" s="5"/>
      <c r="K406" s="5"/>
      <c r="L406" s="9" t="e">
        <f aca="false" t="array" ref="L406:L406">INDEX(publications!$A$1:$A$1000, MATCH($B406, publications!$B$1:$B$1000, 0))</f>
        <v>#N/A</v>
      </c>
    </row>
    <row r="407" customFormat="false" ht="15" hidden="false" customHeight="false" outlineLevel="0" collapsed="false">
      <c r="A407" s="5"/>
      <c r="B407" s="43" t="e">
        <f aca="false">VLOOKUP($A407,datasets!$A:$B,2,0)</f>
        <v>#N/A</v>
      </c>
      <c r="C407" s="5"/>
      <c r="D407" s="8"/>
      <c r="E407" s="42"/>
      <c r="F407" s="5"/>
      <c r="G407" s="5"/>
      <c r="H407" s="5"/>
      <c r="K407" s="5"/>
      <c r="L407" s="9" t="e">
        <f aca="false" t="array" ref="L407:L407">INDEX(publications!$A$1:$A$1000, MATCH($B407, publications!$B$1:$B$1000, 0))</f>
        <v>#N/A</v>
      </c>
    </row>
    <row r="408" customFormat="false" ht="15" hidden="false" customHeight="false" outlineLevel="0" collapsed="false">
      <c r="A408" s="5"/>
      <c r="B408" s="43" t="e">
        <f aca="false">VLOOKUP($A408,datasets!$A:$B,2,0)</f>
        <v>#N/A</v>
      </c>
      <c r="C408" s="5"/>
      <c r="D408" s="8"/>
      <c r="E408" s="42"/>
      <c r="F408" s="5"/>
      <c r="G408" s="5"/>
      <c r="H408" s="5"/>
      <c r="K408" s="5"/>
      <c r="L408" s="9" t="e">
        <f aca="false" t="array" ref="L408:L408">INDEX(publications!$A$1:$A$1000, MATCH($B408, publications!$B$1:$B$1000, 0))</f>
        <v>#N/A</v>
      </c>
    </row>
    <row r="409" customFormat="false" ht="15" hidden="false" customHeight="false" outlineLevel="0" collapsed="false">
      <c r="A409" s="5"/>
      <c r="B409" s="43" t="e">
        <f aca="false">VLOOKUP($A409,datasets!$A:$B,2,0)</f>
        <v>#N/A</v>
      </c>
      <c r="C409" s="5"/>
      <c r="D409" s="8"/>
      <c r="E409" s="42"/>
      <c r="F409" s="5"/>
      <c r="G409" s="5"/>
      <c r="H409" s="5"/>
      <c r="K409" s="5"/>
      <c r="L409" s="9" t="e">
        <f aca="false" t="array" ref="L409:L409">INDEX(publications!$A$1:$A$1000, MATCH($B409, publications!$B$1:$B$1000, 0))</f>
        <v>#N/A</v>
      </c>
    </row>
    <row r="410" customFormat="false" ht="15" hidden="false" customHeight="false" outlineLevel="0" collapsed="false">
      <c r="A410" s="5"/>
      <c r="B410" s="43" t="e">
        <f aca="false">VLOOKUP($A410,datasets!$A:$B,2,0)</f>
        <v>#N/A</v>
      </c>
      <c r="C410" s="5"/>
      <c r="D410" s="8"/>
      <c r="E410" s="42"/>
      <c r="F410" s="5"/>
      <c r="G410" s="5"/>
      <c r="H410" s="5"/>
      <c r="K410" s="5"/>
      <c r="L410" s="9" t="e">
        <f aca="false" t="array" ref="L410:L410">INDEX(publications!$A$1:$A$1000, MATCH($B410, publications!$B$1:$B$1000, 0))</f>
        <v>#N/A</v>
      </c>
    </row>
    <row r="411" customFormat="false" ht="15" hidden="false" customHeight="false" outlineLevel="0" collapsed="false">
      <c r="A411" s="5"/>
      <c r="B411" s="43" t="e">
        <f aca="false">VLOOKUP($A411,datasets!$A:$B,2,0)</f>
        <v>#N/A</v>
      </c>
      <c r="C411" s="5"/>
      <c r="D411" s="8"/>
      <c r="E411" s="42"/>
      <c r="F411" s="5"/>
      <c r="G411" s="5"/>
      <c r="H411" s="5"/>
      <c r="K411" s="5"/>
      <c r="L411" s="9" t="e">
        <f aca="false" t="array" ref="L411:L411">INDEX(publications!$A$1:$A$1000, MATCH($B411, publications!$B$1:$B$1000, 0))</f>
        <v>#N/A</v>
      </c>
    </row>
    <row r="412" customFormat="false" ht="15" hidden="false" customHeight="false" outlineLevel="0" collapsed="false">
      <c r="A412" s="5"/>
      <c r="B412" s="43" t="e">
        <f aca="false">VLOOKUP($A412,datasets!$A:$B,2,0)</f>
        <v>#N/A</v>
      </c>
      <c r="C412" s="5"/>
      <c r="D412" s="8"/>
      <c r="E412" s="42"/>
      <c r="F412" s="5"/>
      <c r="G412" s="5"/>
      <c r="H412" s="5"/>
      <c r="K412" s="5"/>
      <c r="L412" s="9" t="e">
        <f aca="false" t="array" ref="L412:L412">INDEX(publications!$A$1:$A$1000, MATCH($B412, publications!$B$1:$B$1000, 0))</f>
        <v>#N/A</v>
      </c>
    </row>
    <row r="413" customFormat="false" ht="15" hidden="false" customHeight="false" outlineLevel="0" collapsed="false">
      <c r="A413" s="5"/>
      <c r="B413" s="43" t="e">
        <f aca="false">VLOOKUP($A413,datasets!$A:$B,2,0)</f>
        <v>#N/A</v>
      </c>
      <c r="C413" s="5"/>
      <c r="D413" s="8"/>
      <c r="E413" s="42"/>
      <c r="F413" s="5"/>
      <c r="G413" s="5"/>
      <c r="H413" s="5"/>
      <c r="K413" s="5"/>
      <c r="L413" s="9" t="e">
        <f aca="false" t="array" ref="L413:L413">INDEX(publications!$A$1:$A$1000, MATCH($B413, publications!$B$1:$B$1000, 0))</f>
        <v>#N/A</v>
      </c>
    </row>
    <row r="414" customFormat="false" ht="15" hidden="false" customHeight="false" outlineLevel="0" collapsed="false">
      <c r="A414" s="5"/>
      <c r="B414" s="43" t="e">
        <f aca="false">VLOOKUP($A414,datasets!$A:$B,2,0)</f>
        <v>#N/A</v>
      </c>
      <c r="C414" s="5"/>
      <c r="D414" s="8"/>
      <c r="E414" s="42"/>
      <c r="F414" s="5"/>
      <c r="G414" s="5"/>
      <c r="H414" s="5"/>
      <c r="K414" s="5"/>
      <c r="L414" s="9" t="e">
        <f aca="false" t="array" ref="L414:L414">INDEX(publications!$A$1:$A$1000, MATCH($B414, publications!$B$1:$B$1000, 0))</f>
        <v>#N/A</v>
      </c>
    </row>
    <row r="415" customFormat="false" ht="15" hidden="false" customHeight="false" outlineLevel="0" collapsed="false">
      <c r="A415" s="5"/>
      <c r="B415" s="43" t="e">
        <f aca="false">VLOOKUP($A415,datasets!$A:$B,2,0)</f>
        <v>#N/A</v>
      </c>
      <c r="C415" s="5"/>
      <c r="D415" s="8"/>
      <c r="E415" s="42"/>
      <c r="F415" s="5"/>
      <c r="G415" s="5"/>
      <c r="H415" s="5"/>
      <c r="K415" s="5"/>
      <c r="L415" s="9" t="e">
        <f aca="false" t="array" ref="L415:L415">INDEX(publications!$A$1:$A$1000, MATCH($B415, publications!$B$1:$B$1000, 0))</f>
        <v>#N/A</v>
      </c>
    </row>
    <row r="416" customFormat="false" ht="15" hidden="false" customHeight="false" outlineLevel="0" collapsed="false">
      <c r="A416" s="5"/>
      <c r="B416" s="43" t="e">
        <f aca="false">VLOOKUP($A416,datasets!$A:$B,2,0)</f>
        <v>#N/A</v>
      </c>
      <c r="C416" s="5"/>
      <c r="D416" s="8"/>
      <c r="E416" s="42"/>
      <c r="F416" s="5"/>
      <c r="G416" s="5"/>
      <c r="H416" s="5"/>
      <c r="K416" s="5"/>
      <c r="L416" s="9" t="e">
        <f aca="false" t="array" ref="L416:L416">INDEX(publications!$A$1:$A$1000, MATCH($B416, publications!$B$1:$B$1000, 0))</f>
        <v>#N/A</v>
      </c>
    </row>
    <row r="417" customFormat="false" ht="15" hidden="false" customHeight="false" outlineLevel="0" collapsed="false">
      <c r="A417" s="5"/>
      <c r="B417" s="43" t="e">
        <f aca="false">VLOOKUP($A417,datasets!$A:$B,2,0)</f>
        <v>#N/A</v>
      </c>
      <c r="C417" s="5"/>
      <c r="D417" s="8"/>
      <c r="E417" s="42"/>
      <c r="F417" s="5"/>
      <c r="G417" s="5"/>
      <c r="H417" s="5"/>
      <c r="K417" s="5"/>
      <c r="L417" s="9" t="e">
        <f aca="false" t="array" ref="L417:L417">INDEX(publications!$A$1:$A$1000, MATCH($B417, publications!$B$1:$B$1000, 0))</f>
        <v>#N/A</v>
      </c>
    </row>
    <row r="418" customFormat="false" ht="15" hidden="false" customHeight="false" outlineLevel="0" collapsed="false">
      <c r="A418" s="5"/>
      <c r="B418" s="43" t="e">
        <f aca="false">VLOOKUP($A418,datasets!$A:$B,2,0)</f>
        <v>#N/A</v>
      </c>
      <c r="C418" s="5"/>
      <c r="D418" s="8"/>
      <c r="E418" s="42"/>
      <c r="F418" s="5"/>
      <c r="G418" s="5"/>
      <c r="H418" s="5"/>
      <c r="K418" s="5"/>
      <c r="L418" s="9" t="e">
        <f aca="false" t="array" ref="L418:L418">INDEX(publications!$A$1:$A$1000, MATCH($B418, publications!$B$1:$B$1000, 0))</f>
        <v>#N/A</v>
      </c>
    </row>
    <row r="419" customFormat="false" ht="15" hidden="false" customHeight="false" outlineLevel="0" collapsed="false">
      <c r="A419" s="5"/>
      <c r="B419" s="43" t="e">
        <f aca="false">VLOOKUP($A419,datasets!$A:$B,2,0)</f>
        <v>#N/A</v>
      </c>
      <c r="C419" s="5"/>
      <c r="D419" s="8"/>
      <c r="E419" s="42"/>
      <c r="F419" s="5"/>
      <c r="G419" s="5"/>
      <c r="H419" s="5"/>
      <c r="K419" s="5"/>
      <c r="L419" s="9" t="e">
        <f aca="false" t="array" ref="L419:L419">INDEX(publications!$A$1:$A$1000, MATCH($B419, publications!$B$1:$B$1000, 0))</f>
        <v>#N/A</v>
      </c>
    </row>
    <row r="420" customFormat="false" ht="15" hidden="false" customHeight="false" outlineLevel="0" collapsed="false">
      <c r="A420" s="5"/>
      <c r="B420" s="43" t="e">
        <f aca="false">VLOOKUP($A420,datasets!$A:$B,2,0)</f>
        <v>#N/A</v>
      </c>
      <c r="C420" s="5"/>
      <c r="D420" s="8"/>
      <c r="E420" s="42"/>
      <c r="F420" s="5"/>
      <c r="G420" s="5"/>
      <c r="H420" s="5"/>
      <c r="K420" s="5"/>
      <c r="L420" s="9" t="e">
        <f aca="false" t="array" ref="L420:L420">INDEX(publications!$A$1:$A$1000, MATCH($B420, publications!$B$1:$B$1000, 0))</f>
        <v>#N/A</v>
      </c>
    </row>
    <row r="421" customFormat="false" ht="15" hidden="false" customHeight="false" outlineLevel="0" collapsed="false">
      <c r="A421" s="5"/>
      <c r="B421" s="43" t="e">
        <f aca="false">VLOOKUP($A421,datasets!$A:$B,2,0)</f>
        <v>#N/A</v>
      </c>
      <c r="C421" s="5"/>
      <c r="D421" s="8"/>
      <c r="E421" s="42"/>
      <c r="F421" s="5"/>
      <c r="G421" s="5"/>
      <c r="H421" s="5"/>
      <c r="K421" s="5"/>
      <c r="L421" s="9" t="e">
        <f aca="false" t="array" ref="L421:L421">INDEX(publications!$A$1:$A$1000, MATCH($B421, publications!$B$1:$B$1000, 0))</f>
        <v>#N/A</v>
      </c>
    </row>
    <row r="422" customFormat="false" ht="15" hidden="false" customHeight="false" outlineLevel="0" collapsed="false">
      <c r="A422" s="5"/>
      <c r="B422" s="43" t="e">
        <f aca="false">VLOOKUP($A422,datasets!$A:$B,2,0)</f>
        <v>#N/A</v>
      </c>
      <c r="C422" s="5"/>
      <c r="D422" s="8"/>
      <c r="E422" s="42"/>
      <c r="F422" s="5"/>
      <c r="G422" s="5"/>
      <c r="H422" s="5"/>
      <c r="K422" s="5"/>
      <c r="L422" s="9" t="e">
        <f aca="false" t="array" ref="L422:L422">INDEX(publications!$A$1:$A$1000, MATCH($B422, publications!$B$1:$B$1000, 0))</f>
        <v>#N/A</v>
      </c>
    </row>
    <row r="423" customFormat="false" ht="15" hidden="false" customHeight="false" outlineLevel="0" collapsed="false">
      <c r="A423" s="5"/>
      <c r="B423" s="43" t="e">
        <f aca="false">VLOOKUP($A423,datasets!$A:$B,2,0)</f>
        <v>#N/A</v>
      </c>
      <c r="C423" s="5"/>
      <c r="D423" s="8"/>
      <c r="E423" s="42"/>
      <c r="F423" s="5"/>
      <c r="G423" s="5"/>
      <c r="H423" s="5"/>
      <c r="K423" s="5"/>
      <c r="L423" s="9" t="e">
        <f aca="false" t="array" ref="L423:L423">INDEX(publications!$A$1:$A$1000, MATCH($B423, publications!$B$1:$B$1000, 0))</f>
        <v>#N/A</v>
      </c>
    </row>
    <row r="424" customFormat="false" ht="15" hidden="false" customHeight="false" outlineLevel="0" collapsed="false">
      <c r="A424" s="5"/>
      <c r="B424" s="43" t="e">
        <f aca="false">VLOOKUP($A424,datasets!$A:$B,2,0)</f>
        <v>#N/A</v>
      </c>
      <c r="C424" s="5"/>
      <c r="D424" s="8"/>
      <c r="E424" s="42"/>
      <c r="F424" s="5"/>
      <c r="G424" s="5"/>
      <c r="H424" s="5"/>
      <c r="K424" s="5"/>
      <c r="L424" s="9" t="e">
        <f aca="false" t="array" ref="L424:L424">INDEX(publications!$A$1:$A$1000, MATCH($B424, publications!$B$1:$B$1000, 0))</f>
        <v>#N/A</v>
      </c>
    </row>
    <row r="425" customFormat="false" ht="15" hidden="false" customHeight="false" outlineLevel="0" collapsed="false">
      <c r="A425" s="5"/>
      <c r="B425" s="43" t="e">
        <f aca="false">VLOOKUP($A425,datasets!$A:$B,2,0)</f>
        <v>#N/A</v>
      </c>
      <c r="C425" s="5"/>
      <c r="D425" s="8"/>
      <c r="E425" s="42"/>
      <c r="F425" s="5"/>
      <c r="G425" s="5"/>
      <c r="H425" s="5"/>
      <c r="K425" s="5"/>
      <c r="L425" s="9" t="e">
        <f aca="false" t="array" ref="L425:L425">INDEX(publications!$A$1:$A$1000, MATCH($B425, publications!$B$1:$B$1000, 0))</f>
        <v>#N/A</v>
      </c>
    </row>
    <row r="426" customFormat="false" ht="15" hidden="false" customHeight="false" outlineLevel="0" collapsed="false">
      <c r="A426" s="5"/>
      <c r="B426" s="43" t="e">
        <f aca="false">VLOOKUP($A426,datasets!$A:$B,2,0)</f>
        <v>#N/A</v>
      </c>
      <c r="C426" s="5"/>
      <c r="D426" s="8"/>
      <c r="E426" s="42"/>
      <c r="F426" s="5"/>
      <c r="G426" s="5"/>
      <c r="H426" s="5"/>
      <c r="K426" s="5"/>
      <c r="L426" s="9" t="e">
        <f aca="false" t="array" ref="L426:L426">INDEX(publications!$A$1:$A$1000, MATCH($B426, publications!$B$1:$B$1000, 0))</f>
        <v>#N/A</v>
      </c>
    </row>
    <row r="427" customFormat="false" ht="15" hidden="false" customHeight="false" outlineLevel="0" collapsed="false">
      <c r="A427" s="5"/>
      <c r="B427" s="43" t="e">
        <f aca="false">VLOOKUP($A427,datasets!$A:$B,2,0)</f>
        <v>#N/A</v>
      </c>
      <c r="C427" s="5"/>
      <c r="D427" s="8"/>
      <c r="E427" s="42"/>
      <c r="F427" s="5"/>
      <c r="G427" s="5"/>
      <c r="H427" s="5"/>
      <c r="K427" s="5"/>
      <c r="L427" s="9" t="e">
        <f aca="false" t="array" ref="L427:L427">INDEX(publications!$A$1:$A$1000, MATCH($B427, publications!$B$1:$B$1000, 0))</f>
        <v>#N/A</v>
      </c>
    </row>
    <row r="428" customFormat="false" ht="15" hidden="false" customHeight="false" outlineLevel="0" collapsed="false">
      <c r="A428" s="5"/>
      <c r="B428" s="43" t="e">
        <f aca="false">VLOOKUP($A428,datasets!$A:$B,2,0)</f>
        <v>#N/A</v>
      </c>
      <c r="C428" s="5"/>
      <c r="D428" s="8"/>
      <c r="E428" s="42"/>
      <c r="F428" s="5"/>
      <c r="G428" s="5"/>
      <c r="H428" s="5"/>
      <c r="K428" s="5"/>
      <c r="L428" s="9" t="e">
        <f aca="false" t="array" ref="L428:L428">INDEX(publications!$A$1:$A$1000, MATCH($B428, publications!$B$1:$B$1000, 0))</f>
        <v>#N/A</v>
      </c>
    </row>
    <row r="429" customFormat="false" ht="15" hidden="false" customHeight="false" outlineLevel="0" collapsed="false">
      <c r="A429" s="5"/>
      <c r="B429" s="43" t="e">
        <f aca="false">VLOOKUP($A429,datasets!$A:$B,2,0)</f>
        <v>#N/A</v>
      </c>
      <c r="C429" s="5"/>
      <c r="D429" s="8"/>
      <c r="E429" s="42"/>
      <c r="F429" s="5"/>
      <c r="G429" s="5"/>
      <c r="H429" s="5"/>
      <c r="K429" s="5"/>
      <c r="L429" s="9" t="e">
        <f aca="false" t="array" ref="L429:L429">INDEX(publications!$A$1:$A$1000, MATCH($B429, publications!$B$1:$B$1000, 0))</f>
        <v>#N/A</v>
      </c>
    </row>
    <row r="430" customFormat="false" ht="15" hidden="false" customHeight="false" outlineLevel="0" collapsed="false">
      <c r="A430" s="5"/>
      <c r="B430" s="43" t="e">
        <f aca="false">VLOOKUP($A430,datasets!$A:$B,2,0)</f>
        <v>#N/A</v>
      </c>
      <c r="C430" s="5"/>
      <c r="D430" s="8"/>
      <c r="E430" s="42"/>
      <c r="F430" s="5"/>
      <c r="G430" s="5"/>
      <c r="H430" s="5"/>
      <c r="K430" s="5"/>
      <c r="L430" s="9" t="e">
        <f aca="false" t="array" ref="L430:L430">INDEX(publications!$A$1:$A$1000, MATCH($B430, publications!$B$1:$B$1000, 0))</f>
        <v>#N/A</v>
      </c>
    </row>
    <row r="431" customFormat="false" ht="15" hidden="false" customHeight="false" outlineLevel="0" collapsed="false">
      <c r="A431" s="5"/>
      <c r="B431" s="43" t="e">
        <f aca="false">VLOOKUP($A431,datasets!$A:$B,2,0)</f>
        <v>#N/A</v>
      </c>
      <c r="C431" s="5"/>
      <c r="D431" s="8"/>
      <c r="E431" s="42"/>
      <c r="F431" s="5"/>
      <c r="G431" s="5"/>
      <c r="H431" s="5"/>
      <c r="K431" s="5"/>
      <c r="L431" s="9" t="e">
        <f aca="false" t="array" ref="L431:L431">INDEX(publications!$A$1:$A$1000, MATCH($B431, publications!$B$1:$B$1000, 0))</f>
        <v>#N/A</v>
      </c>
    </row>
    <row r="432" customFormat="false" ht="15" hidden="false" customHeight="false" outlineLevel="0" collapsed="false">
      <c r="A432" s="5"/>
      <c r="B432" s="43" t="e">
        <f aca="false">VLOOKUP($A432,datasets!$A:$B,2,0)</f>
        <v>#N/A</v>
      </c>
      <c r="C432" s="5"/>
      <c r="D432" s="8"/>
      <c r="E432" s="42"/>
      <c r="F432" s="5"/>
      <c r="G432" s="5"/>
      <c r="H432" s="5"/>
      <c r="K432" s="5"/>
      <c r="L432" s="9" t="e">
        <f aca="false" t="array" ref="L432:L432">INDEX(publications!$A$1:$A$1000, MATCH($B432, publications!$B$1:$B$1000, 0))</f>
        <v>#N/A</v>
      </c>
    </row>
    <row r="433" customFormat="false" ht="15" hidden="false" customHeight="false" outlineLevel="0" collapsed="false">
      <c r="A433" s="5"/>
      <c r="B433" s="43" t="e">
        <f aca="false">VLOOKUP($A433,datasets!$A:$B,2,0)</f>
        <v>#N/A</v>
      </c>
      <c r="C433" s="5"/>
      <c r="D433" s="8"/>
      <c r="E433" s="42"/>
      <c r="F433" s="5"/>
      <c r="G433" s="5"/>
      <c r="H433" s="5"/>
      <c r="K433" s="5"/>
      <c r="L433" s="9" t="e">
        <f aca="false" t="array" ref="L433:L433">INDEX(publications!$A$1:$A$1000, MATCH($B433, publications!$B$1:$B$1000, 0))</f>
        <v>#N/A</v>
      </c>
    </row>
    <row r="434" customFormat="false" ht="15" hidden="false" customHeight="false" outlineLevel="0" collapsed="false">
      <c r="A434" s="5"/>
      <c r="B434" s="43" t="e">
        <f aca="false">VLOOKUP($A434,datasets!$A:$B,2,0)</f>
        <v>#N/A</v>
      </c>
      <c r="C434" s="5"/>
      <c r="D434" s="8"/>
      <c r="E434" s="42"/>
      <c r="F434" s="5"/>
      <c r="G434" s="5"/>
      <c r="H434" s="5"/>
      <c r="K434" s="5"/>
      <c r="L434" s="9" t="e">
        <f aca="false" t="array" ref="L434:L434">INDEX(publications!$A$1:$A$1000, MATCH($B434, publications!$B$1:$B$1000, 0))</f>
        <v>#N/A</v>
      </c>
    </row>
    <row r="435" customFormat="false" ht="15" hidden="false" customHeight="false" outlineLevel="0" collapsed="false">
      <c r="A435" s="5"/>
      <c r="B435" s="43" t="e">
        <f aca="false">VLOOKUP($A435,datasets!$A:$B,2,0)</f>
        <v>#N/A</v>
      </c>
      <c r="C435" s="5"/>
      <c r="D435" s="8"/>
      <c r="E435" s="42"/>
      <c r="F435" s="5"/>
      <c r="G435" s="5"/>
      <c r="H435" s="5"/>
      <c r="K435" s="5"/>
      <c r="L435" s="9" t="e">
        <f aca="false" t="array" ref="L435:L435">INDEX(publications!$A$1:$A$1000, MATCH($B435, publications!$B$1:$B$1000, 0))</f>
        <v>#N/A</v>
      </c>
    </row>
    <row r="436" customFormat="false" ht="15" hidden="false" customHeight="false" outlineLevel="0" collapsed="false">
      <c r="A436" s="5"/>
      <c r="B436" s="43" t="e">
        <f aca="false">VLOOKUP($A436,datasets!$A:$B,2,0)</f>
        <v>#N/A</v>
      </c>
      <c r="C436" s="5"/>
      <c r="D436" s="8"/>
      <c r="E436" s="42"/>
      <c r="F436" s="5"/>
      <c r="G436" s="5"/>
      <c r="H436" s="5"/>
      <c r="K436" s="5"/>
      <c r="L436" s="9" t="e">
        <f aca="false" t="array" ref="L436:L436">INDEX(publications!$A$1:$A$1000, MATCH($B436, publications!$B$1:$B$1000, 0))</f>
        <v>#N/A</v>
      </c>
    </row>
    <row r="437" customFormat="false" ht="15" hidden="false" customHeight="false" outlineLevel="0" collapsed="false">
      <c r="A437" s="5"/>
      <c r="B437" s="43" t="e">
        <f aca="false">VLOOKUP($A437,datasets!$A:$B,2,0)</f>
        <v>#N/A</v>
      </c>
      <c r="C437" s="5"/>
      <c r="D437" s="8"/>
      <c r="E437" s="42"/>
      <c r="F437" s="5"/>
      <c r="G437" s="5"/>
      <c r="H437" s="5"/>
      <c r="K437" s="5"/>
      <c r="L437" s="9" t="e">
        <f aca="false" t="array" ref="L437:L437">INDEX(publications!$A$1:$A$1000, MATCH($B437, publications!$B$1:$B$1000, 0))</f>
        <v>#N/A</v>
      </c>
    </row>
    <row r="438" customFormat="false" ht="15" hidden="false" customHeight="false" outlineLevel="0" collapsed="false">
      <c r="A438" s="5"/>
      <c r="B438" s="43" t="e">
        <f aca="false">VLOOKUP($A438,datasets!$A:$B,2,0)</f>
        <v>#N/A</v>
      </c>
      <c r="C438" s="5"/>
      <c r="D438" s="8"/>
      <c r="E438" s="42"/>
      <c r="F438" s="5"/>
      <c r="G438" s="5"/>
      <c r="H438" s="5"/>
      <c r="K438" s="5"/>
      <c r="L438" s="9" t="e">
        <f aca="false" t="array" ref="L438:L438">INDEX(publications!$A$1:$A$1000, MATCH($B438, publications!$B$1:$B$1000, 0))</f>
        <v>#N/A</v>
      </c>
    </row>
    <row r="439" customFormat="false" ht="15" hidden="false" customHeight="false" outlineLevel="0" collapsed="false">
      <c r="A439" s="5"/>
      <c r="B439" s="43" t="e">
        <f aca="false">VLOOKUP($A439,datasets!$A:$B,2,0)</f>
        <v>#N/A</v>
      </c>
      <c r="C439" s="5"/>
      <c r="D439" s="8"/>
      <c r="E439" s="42"/>
      <c r="F439" s="5"/>
      <c r="G439" s="5"/>
      <c r="H439" s="5"/>
      <c r="K439" s="5"/>
      <c r="L439" s="9" t="e">
        <f aca="false" t="array" ref="L439:L439">INDEX(publications!$A$1:$A$1000, MATCH($B439, publications!$B$1:$B$1000, 0))</f>
        <v>#N/A</v>
      </c>
    </row>
    <row r="440" customFormat="false" ht="15" hidden="false" customHeight="false" outlineLevel="0" collapsed="false">
      <c r="A440" s="5"/>
      <c r="B440" s="43" t="e">
        <f aca="false">VLOOKUP($A440,datasets!$A:$B,2,0)</f>
        <v>#N/A</v>
      </c>
      <c r="C440" s="5"/>
      <c r="D440" s="8"/>
      <c r="E440" s="42"/>
      <c r="F440" s="5"/>
      <c r="G440" s="5"/>
      <c r="H440" s="5"/>
      <c r="K440" s="5"/>
      <c r="L440" s="9" t="e">
        <f aca="false" t="array" ref="L440:L440">INDEX(publications!$A$1:$A$1000, MATCH($B440, publications!$B$1:$B$1000, 0))</f>
        <v>#N/A</v>
      </c>
    </row>
    <row r="441" customFormat="false" ht="15" hidden="false" customHeight="false" outlineLevel="0" collapsed="false">
      <c r="A441" s="5"/>
      <c r="B441" s="43" t="e">
        <f aca="false">VLOOKUP($A441,datasets!$A:$B,2,0)</f>
        <v>#N/A</v>
      </c>
      <c r="C441" s="5"/>
      <c r="D441" s="8"/>
      <c r="E441" s="42"/>
      <c r="F441" s="5"/>
      <c r="G441" s="5"/>
      <c r="H441" s="5"/>
      <c r="K441" s="5"/>
      <c r="L441" s="9" t="e">
        <f aca="false" t="array" ref="L441:L441">INDEX(publications!$A$1:$A$1000, MATCH($B441, publications!$B$1:$B$1000, 0))</f>
        <v>#N/A</v>
      </c>
    </row>
    <row r="442" customFormat="false" ht="15" hidden="false" customHeight="false" outlineLevel="0" collapsed="false">
      <c r="A442" s="5"/>
      <c r="B442" s="43" t="e">
        <f aca="false">VLOOKUP($A442,datasets!$A:$B,2,0)</f>
        <v>#N/A</v>
      </c>
      <c r="C442" s="5"/>
      <c r="D442" s="8"/>
      <c r="E442" s="42"/>
      <c r="F442" s="5"/>
      <c r="G442" s="5"/>
      <c r="H442" s="5"/>
      <c r="K442" s="5"/>
      <c r="L442" s="9" t="e">
        <f aca="false" t="array" ref="L442:L442">INDEX(publications!$A$1:$A$1000, MATCH($B442, publications!$B$1:$B$1000, 0))</f>
        <v>#N/A</v>
      </c>
    </row>
    <row r="443" customFormat="false" ht="15" hidden="false" customHeight="false" outlineLevel="0" collapsed="false">
      <c r="A443" s="5"/>
      <c r="B443" s="43" t="e">
        <f aca="false">VLOOKUP($A443,datasets!$A:$B,2,0)</f>
        <v>#N/A</v>
      </c>
      <c r="C443" s="5"/>
      <c r="D443" s="8"/>
      <c r="E443" s="42"/>
      <c r="F443" s="5"/>
      <c r="G443" s="5"/>
      <c r="H443" s="5"/>
      <c r="K443" s="5"/>
      <c r="L443" s="9" t="e">
        <f aca="false" t="array" ref="L443:L443">INDEX(publications!$A$1:$A$1000, MATCH($B443, publications!$B$1:$B$1000, 0))</f>
        <v>#N/A</v>
      </c>
    </row>
    <row r="444" customFormat="false" ht="15" hidden="false" customHeight="false" outlineLevel="0" collapsed="false">
      <c r="A444" s="5"/>
      <c r="B444" s="43" t="e">
        <f aca="false">VLOOKUP($A444,datasets!$A:$B,2,0)</f>
        <v>#N/A</v>
      </c>
      <c r="C444" s="5"/>
      <c r="D444" s="8"/>
      <c r="E444" s="42"/>
      <c r="F444" s="5"/>
      <c r="G444" s="5"/>
      <c r="H444" s="5"/>
      <c r="K444" s="5"/>
      <c r="L444" s="9" t="e">
        <f aca="false" t="array" ref="L444:L444">INDEX(publications!$A$1:$A$1000, MATCH($B444, publications!$B$1:$B$1000, 0))</f>
        <v>#N/A</v>
      </c>
    </row>
    <row r="445" customFormat="false" ht="15" hidden="false" customHeight="false" outlineLevel="0" collapsed="false">
      <c r="A445" s="5"/>
      <c r="B445" s="43" t="e">
        <f aca="false">VLOOKUP($A445,datasets!$A:$B,2,0)</f>
        <v>#N/A</v>
      </c>
      <c r="C445" s="5"/>
      <c r="D445" s="8"/>
      <c r="E445" s="42"/>
      <c r="F445" s="5"/>
      <c r="G445" s="5"/>
      <c r="H445" s="5"/>
      <c r="K445" s="5"/>
      <c r="L445" s="9" t="e">
        <f aca="false" t="array" ref="L445:L445">INDEX(publications!$A$1:$A$1000, MATCH($B445, publications!$B$1:$B$1000, 0))</f>
        <v>#N/A</v>
      </c>
    </row>
    <row r="446" customFormat="false" ht="15" hidden="false" customHeight="false" outlineLevel="0" collapsed="false">
      <c r="A446" s="5"/>
      <c r="B446" s="43" t="e">
        <f aca="false">VLOOKUP($A446,datasets!$A:$B,2,0)</f>
        <v>#N/A</v>
      </c>
      <c r="C446" s="5"/>
      <c r="D446" s="8"/>
      <c r="E446" s="42"/>
      <c r="F446" s="5"/>
      <c r="G446" s="5"/>
      <c r="H446" s="5"/>
      <c r="K446" s="5"/>
      <c r="L446" s="9" t="e">
        <f aca="false" t="array" ref="L446:L446">INDEX(publications!$A$1:$A$1000, MATCH($B446, publications!$B$1:$B$1000, 0))</f>
        <v>#N/A</v>
      </c>
    </row>
    <row r="447" customFormat="false" ht="15" hidden="false" customHeight="false" outlineLevel="0" collapsed="false">
      <c r="A447" s="5"/>
      <c r="B447" s="43" t="e">
        <f aca="false">VLOOKUP($A447,datasets!$A:$B,2,0)</f>
        <v>#N/A</v>
      </c>
      <c r="C447" s="5"/>
      <c r="D447" s="8"/>
      <c r="E447" s="42"/>
      <c r="F447" s="5"/>
      <c r="G447" s="5"/>
      <c r="H447" s="5"/>
      <c r="K447" s="5"/>
      <c r="L447" s="9" t="e">
        <f aca="false" t="array" ref="L447:L447">INDEX(publications!$A$1:$A$1000, MATCH($B447, publications!$B$1:$B$1000, 0))</f>
        <v>#N/A</v>
      </c>
    </row>
    <row r="448" customFormat="false" ht="15" hidden="false" customHeight="false" outlineLevel="0" collapsed="false">
      <c r="A448" s="5"/>
      <c r="B448" s="43" t="e">
        <f aca="false">VLOOKUP($A448,datasets!$A:$B,2,0)</f>
        <v>#N/A</v>
      </c>
      <c r="C448" s="5"/>
      <c r="D448" s="8"/>
      <c r="E448" s="42"/>
      <c r="F448" s="5"/>
      <c r="G448" s="5"/>
      <c r="H448" s="5"/>
      <c r="K448" s="5"/>
      <c r="L448" s="9" t="e">
        <f aca="false" t="array" ref="L448:L448">INDEX(publications!$A$1:$A$1000, MATCH($B448, publications!$B$1:$B$1000, 0))</f>
        <v>#N/A</v>
      </c>
    </row>
    <row r="449" customFormat="false" ht="15" hidden="false" customHeight="false" outlineLevel="0" collapsed="false">
      <c r="A449" s="5"/>
      <c r="B449" s="43" t="e">
        <f aca="false">VLOOKUP($A449,datasets!$A:$B,2,0)</f>
        <v>#N/A</v>
      </c>
      <c r="C449" s="5"/>
      <c r="D449" s="8"/>
      <c r="E449" s="42"/>
      <c r="F449" s="5"/>
      <c r="G449" s="5"/>
      <c r="H449" s="5"/>
      <c r="K449" s="5"/>
      <c r="L449" s="9" t="e">
        <f aca="false" t="array" ref="L449:L449">INDEX(publications!$A$1:$A$1000, MATCH($B449, publications!$B$1:$B$1000, 0))</f>
        <v>#N/A</v>
      </c>
    </row>
    <row r="450" customFormat="false" ht="15" hidden="false" customHeight="false" outlineLevel="0" collapsed="false">
      <c r="A450" s="5"/>
      <c r="B450" s="43" t="e">
        <f aca="false">VLOOKUP($A450,datasets!$A:$B,2,0)</f>
        <v>#N/A</v>
      </c>
      <c r="C450" s="5"/>
      <c r="D450" s="8"/>
      <c r="E450" s="42"/>
      <c r="F450" s="5"/>
      <c r="G450" s="5"/>
      <c r="H450" s="5"/>
      <c r="K450" s="5"/>
      <c r="L450" s="9" t="e">
        <f aca="false" t="array" ref="L450:L450">INDEX(publications!$A$1:$A$1000, MATCH($B450, publications!$B$1:$B$1000, 0))</f>
        <v>#N/A</v>
      </c>
    </row>
    <row r="451" customFormat="false" ht="15" hidden="false" customHeight="false" outlineLevel="0" collapsed="false">
      <c r="A451" s="5"/>
      <c r="B451" s="43" t="e">
        <f aca="false">VLOOKUP($A451,datasets!$A:$B,2,0)</f>
        <v>#N/A</v>
      </c>
      <c r="C451" s="5"/>
      <c r="D451" s="8"/>
      <c r="E451" s="42"/>
      <c r="F451" s="5"/>
      <c r="G451" s="5"/>
      <c r="H451" s="5"/>
      <c r="K451" s="5"/>
      <c r="L451" s="9" t="e">
        <f aca="false" t="array" ref="L451:L451">INDEX(publications!$A$1:$A$1000, MATCH($B451, publications!$B$1:$B$1000, 0))</f>
        <v>#N/A</v>
      </c>
    </row>
    <row r="452" customFormat="false" ht="15" hidden="false" customHeight="false" outlineLevel="0" collapsed="false">
      <c r="A452" s="5"/>
      <c r="B452" s="43" t="e">
        <f aca="false">VLOOKUP($A452,datasets!$A:$B,2,0)</f>
        <v>#N/A</v>
      </c>
      <c r="C452" s="5"/>
      <c r="D452" s="8"/>
      <c r="E452" s="42"/>
      <c r="F452" s="5"/>
      <c r="G452" s="5"/>
      <c r="H452" s="5"/>
      <c r="K452" s="5"/>
      <c r="L452" s="9" t="e">
        <f aca="false" t="array" ref="L452:L452">INDEX(publications!$A$1:$A$1000, MATCH($B452, publications!$B$1:$B$1000, 0))</f>
        <v>#N/A</v>
      </c>
    </row>
    <row r="453" customFormat="false" ht="15" hidden="false" customHeight="false" outlineLevel="0" collapsed="false">
      <c r="A453" s="5"/>
      <c r="B453" s="43" t="e">
        <f aca="false">VLOOKUP($A453,datasets!$A:$B,2,0)</f>
        <v>#N/A</v>
      </c>
      <c r="C453" s="5"/>
      <c r="D453" s="8"/>
      <c r="E453" s="42"/>
      <c r="F453" s="5"/>
      <c r="G453" s="5"/>
      <c r="H453" s="5"/>
      <c r="K453" s="5"/>
      <c r="L453" s="9" t="e">
        <f aca="false" t="array" ref="L453:L453">INDEX(publications!$A$1:$A$1000, MATCH($B453, publications!$B$1:$B$1000, 0))</f>
        <v>#N/A</v>
      </c>
    </row>
    <row r="454" customFormat="false" ht="15" hidden="false" customHeight="false" outlineLevel="0" collapsed="false">
      <c r="A454" s="5"/>
      <c r="B454" s="43" t="e">
        <f aca="false">VLOOKUP($A454,datasets!$A:$B,2,0)</f>
        <v>#N/A</v>
      </c>
      <c r="C454" s="5"/>
      <c r="D454" s="8"/>
      <c r="E454" s="42"/>
      <c r="F454" s="5"/>
      <c r="G454" s="5"/>
      <c r="H454" s="5"/>
      <c r="K454" s="5"/>
      <c r="L454" s="9" t="e">
        <f aca="false" t="array" ref="L454:L454">INDEX(publications!$A$1:$A$1000, MATCH($B454, publications!$B$1:$B$1000, 0))</f>
        <v>#N/A</v>
      </c>
    </row>
    <row r="455" customFormat="false" ht="15" hidden="false" customHeight="false" outlineLevel="0" collapsed="false">
      <c r="A455" s="5"/>
      <c r="B455" s="43" t="e">
        <f aca="false">VLOOKUP($A455,datasets!$A:$B,2,0)</f>
        <v>#N/A</v>
      </c>
      <c r="C455" s="5"/>
      <c r="D455" s="8"/>
      <c r="E455" s="42"/>
      <c r="F455" s="5"/>
      <c r="G455" s="5"/>
      <c r="H455" s="5"/>
      <c r="K455" s="5"/>
      <c r="L455" s="9" t="e">
        <f aca="false" t="array" ref="L455:L455">INDEX(publications!$A$1:$A$1000, MATCH($B455, publications!$B$1:$B$1000, 0))</f>
        <v>#N/A</v>
      </c>
    </row>
    <row r="456" customFormat="false" ht="15" hidden="false" customHeight="false" outlineLevel="0" collapsed="false">
      <c r="A456" s="5"/>
      <c r="B456" s="43" t="e">
        <f aca="false">VLOOKUP($A456,datasets!$A:$B,2,0)</f>
        <v>#N/A</v>
      </c>
      <c r="C456" s="5"/>
      <c r="D456" s="8"/>
      <c r="E456" s="42"/>
      <c r="F456" s="5"/>
      <c r="G456" s="5"/>
      <c r="H456" s="5"/>
      <c r="K456" s="5"/>
      <c r="L456" s="9" t="e">
        <f aca="false" t="array" ref="L456:L456">INDEX(publications!$A$1:$A$1000, MATCH($B456, publications!$B$1:$B$1000, 0))</f>
        <v>#N/A</v>
      </c>
    </row>
    <row r="457" customFormat="false" ht="15" hidden="false" customHeight="false" outlineLevel="0" collapsed="false">
      <c r="A457" s="5"/>
      <c r="B457" s="43" t="e">
        <f aca="false">VLOOKUP($A457,datasets!$A:$B,2,0)</f>
        <v>#N/A</v>
      </c>
      <c r="C457" s="5"/>
      <c r="D457" s="8"/>
      <c r="E457" s="42"/>
      <c r="F457" s="5"/>
      <c r="G457" s="5"/>
      <c r="H457" s="5"/>
      <c r="K457" s="5"/>
      <c r="L457" s="9" t="e">
        <f aca="false" t="array" ref="L457:L457">INDEX(publications!$A$1:$A$1000, MATCH($B457, publications!$B$1:$B$1000, 0))</f>
        <v>#N/A</v>
      </c>
    </row>
    <row r="458" customFormat="false" ht="15" hidden="false" customHeight="false" outlineLevel="0" collapsed="false">
      <c r="A458" s="5"/>
      <c r="B458" s="43" t="e">
        <f aca="false">VLOOKUP($A458,datasets!$A:$B,2,0)</f>
        <v>#N/A</v>
      </c>
      <c r="C458" s="5"/>
      <c r="D458" s="8"/>
      <c r="E458" s="42"/>
      <c r="F458" s="5"/>
      <c r="G458" s="5"/>
      <c r="H458" s="5"/>
      <c r="K458" s="5"/>
      <c r="L458" s="9" t="e">
        <f aca="false" t="array" ref="L458:L458">INDEX(publications!$A$1:$A$1000, MATCH($B458, publications!$B$1:$B$1000, 0))</f>
        <v>#N/A</v>
      </c>
    </row>
    <row r="459" customFormat="false" ht="15" hidden="false" customHeight="false" outlineLevel="0" collapsed="false">
      <c r="A459" s="5"/>
      <c r="B459" s="43" t="e">
        <f aca="false">VLOOKUP($A459,datasets!$A:$B,2,0)</f>
        <v>#N/A</v>
      </c>
      <c r="C459" s="5"/>
      <c r="D459" s="8"/>
      <c r="E459" s="42"/>
      <c r="F459" s="5"/>
      <c r="G459" s="5"/>
      <c r="H459" s="5"/>
      <c r="K459" s="5"/>
      <c r="L459" s="9" t="e">
        <f aca="false" t="array" ref="L459:L459">INDEX(publications!$A$1:$A$1000, MATCH($B459, publications!$B$1:$B$1000, 0))</f>
        <v>#N/A</v>
      </c>
    </row>
    <row r="460" customFormat="false" ht="15" hidden="false" customHeight="false" outlineLevel="0" collapsed="false">
      <c r="A460" s="5"/>
      <c r="B460" s="43" t="e">
        <f aca="false">VLOOKUP($A460,datasets!$A:$B,2,0)</f>
        <v>#N/A</v>
      </c>
      <c r="C460" s="5"/>
      <c r="D460" s="8"/>
      <c r="E460" s="42"/>
      <c r="F460" s="5"/>
      <c r="G460" s="5"/>
      <c r="H460" s="5"/>
      <c r="K460" s="5"/>
      <c r="L460" s="9" t="e">
        <f aca="false" t="array" ref="L460:L460">INDEX(publications!$A$1:$A$1000, MATCH($B460, publications!$B$1:$B$1000, 0))</f>
        <v>#N/A</v>
      </c>
    </row>
    <row r="461" customFormat="false" ht="15" hidden="false" customHeight="false" outlineLevel="0" collapsed="false">
      <c r="A461" s="5"/>
      <c r="B461" s="43" t="e">
        <f aca="false">VLOOKUP($A461,datasets!$A:$B,2,0)</f>
        <v>#N/A</v>
      </c>
      <c r="C461" s="5"/>
      <c r="D461" s="8"/>
      <c r="E461" s="42"/>
      <c r="F461" s="5"/>
      <c r="G461" s="5"/>
      <c r="H461" s="5"/>
      <c r="K461" s="5"/>
      <c r="L461" s="9" t="e">
        <f aca="false" t="array" ref="L461:L461">INDEX(publications!$A$1:$A$1000, MATCH($B461, publications!$B$1:$B$1000, 0))</f>
        <v>#N/A</v>
      </c>
    </row>
    <row r="462" customFormat="false" ht="15" hidden="false" customHeight="false" outlineLevel="0" collapsed="false">
      <c r="A462" s="5"/>
      <c r="B462" s="43" t="e">
        <f aca="false">VLOOKUP($A462,datasets!$A:$B,2,0)</f>
        <v>#N/A</v>
      </c>
      <c r="C462" s="5"/>
      <c r="D462" s="8"/>
      <c r="E462" s="42"/>
      <c r="F462" s="5"/>
      <c r="G462" s="5"/>
      <c r="H462" s="5"/>
      <c r="K462" s="5"/>
      <c r="L462" s="9" t="e">
        <f aca="false" t="array" ref="L462:L462">INDEX(publications!$A$1:$A$1000, MATCH($B462, publications!$B$1:$B$1000, 0))</f>
        <v>#N/A</v>
      </c>
    </row>
    <row r="463" customFormat="false" ht="15" hidden="false" customHeight="false" outlineLevel="0" collapsed="false">
      <c r="A463" s="5"/>
      <c r="B463" s="43" t="e">
        <f aca="false">VLOOKUP($A463,datasets!$A:$B,2,0)</f>
        <v>#N/A</v>
      </c>
      <c r="C463" s="5"/>
      <c r="D463" s="8"/>
      <c r="E463" s="42"/>
      <c r="F463" s="5"/>
      <c r="G463" s="5"/>
      <c r="H463" s="5"/>
      <c r="K463" s="5"/>
      <c r="L463" s="9" t="e">
        <f aca="false" t="array" ref="L463:L463">INDEX(publications!$A$1:$A$1000, MATCH($B463, publications!$B$1:$B$1000, 0))</f>
        <v>#N/A</v>
      </c>
    </row>
    <row r="464" customFormat="false" ht="15" hidden="false" customHeight="false" outlineLevel="0" collapsed="false">
      <c r="A464" s="5"/>
      <c r="B464" s="43" t="e">
        <f aca="false">VLOOKUP($A464,datasets!$A:$B,2,0)</f>
        <v>#N/A</v>
      </c>
      <c r="C464" s="5"/>
      <c r="D464" s="8"/>
      <c r="E464" s="42"/>
      <c r="F464" s="5"/>
      <c r="G464" s="5"/>
      <c r="H464" s="5"/>
      <c r="K464" s="5"/>
      <c r="L464" s="9" t="e">
        <f aca="false" t="array" ref="L464:L464">INDEX(publications!$A$1:$A$1000, MATCH($B464, publications!$B$1:$B$1000, 0))</f>
        <v>#N/A</v>
      </c>
    </row>
    <row r="465" customFormat="false" ht="15" hidden="false" customHeight="false" outlineLevel="0" collapsed="false">
      <c r="A465" s="5"/>
      <c r="B465" s="43" t="e">
        <f aca="false">VLOOKUP($A465,datasets!$A:$B,2,0)</f>
        <v>#N/A</v>
      </c>
      <c r="C465" s="5"/>
      <c r="D465" s="8"/>
      <c r="E465" s="42"/>
      <c r="F465" s="5"/>
      <c r="G465" s="5"/>
      <c r="H465" s="5"/>
      <c r="K465" s="5"/>
      <c r="L465" s="9" t="e">
        <f aca="false" t="array" ref="L465:L465">INDEX(publications!$A$1:$A$1000, MATCH($B465, publications!$B$1:$B$1000, 0))</f>
        <v>#N/A</v>
      </c>
    </row>
    <row r="466" customFormat="false" ht="15" hidden="false" customHeight="false" outlineLevel="0" collapsed="false">
      <c r="A466" s="5"/>
      <c r="B466" s="43" t="e">
        <f aca="false">VLOOKUP($A466,datasets!$A:$B,2,0)</f>
        <v>#N/A</v>
      </c>
      <c r="C466" s="5"/>
      <c r="D466" s="8"/>
      <c r="E466" s="42"/>
      <c r="F466" s="5"/>
      <c r="G466" s="5"/>
      <c r="H466" s="5"/>
      <c r="K466" s="5"/>
      <c r="L466" s="9" t="e">
        <f aca="false" t="array" ref="L466:L466">INDEX(publications!$A$1:$A$1000, MATCH($B466, publications!$B$1:$B$1000, 0))</f>
        <v>#N/A</v>
      </c>
    </row>
    <row r="467" customFormat="false" ht="15" hidden="false" customHeight="false" outlineLevel="0" collapsed="false">
      <c r="A467" s="5"/>
      <c r="B467" s="43" t="e">
        <f aca="false">VLOOKUP($A467,datasets!$A:$B,2,0)</f>
        <v>#N/A</v>
      </c>
      <c r="C467" s="5"/>
      <c r="D467" s="8"/>
      <c r="E467" s="42"/>
      <c r="F467" s="5"/>
      <c r="G467" s="5"/>
      <c r="H467" s="5"/>
      <c r="K467" s="5"/>
      <c r="L467" s="9" t="e">
        <f aca="false" t="array" ref="L467:L467">INDEX(publications!$A$1:$A$1000, MATCH($B467, publications!$B$1:$B$1000, 0))</f>
        <v>#N/A</v>
      </c>
    </row>
    <row r="468" customFormat="false" ht="15" hidden="false" customHeight="false" outlineLevel="0" collapsed="false">
      <c r="A468" s="5"/>
      <c r="B468" s="43" t="e">
        <f aca="false">VLOOKUP($A468,datasets!$A:$B,2,0)</f>
        <v>#N/A</v>
      </c>
      <c r="C468" s="5"/>
      <c r="D468" s="8"/>
      <c r="E468" s="42"/>
      <c r="F468" s="5"/>
      <c r="G468" s="5"/>
      <c r="H468" s="5"/>
      <c r="K468" s="5"/>
      <c r="L468" s="9" t="e">
        <f aca="false" t="array" ref="L468:L468">INDEX(publications!$A$1:$A$1000, MATCH($B468, publications!$B$1:$B$1000, 0))</f>
        <v>#N/A</v>
      </c>
    </row>
    <row r="469" customFormat="false" ht="15" hidden="false" customHeight="false" outlineLevel="0" collapsed="false">
      <c r="A469" s="5"/>
      <c r="B469" s="43" t="e">
        <f aca="false">VLOOKUP($A469,datasets!$A:$B,2,0)</f>
        <v>#N/A</v>
      </c>
      <c r="C469" s="5"/>
      <c r="D469" s="8"/>
      <c r="E469" s="42"/>
      <c r="F469" s="5"/>
      <c r="G469" s="5"/>
      <c r="H469" s="5"/>
      <c r="K469" s="5"/>
      <c r="L469" s="9" t="e">
        <f aca="false" t="array" ref="L469:L469">INDEX(publications!$A$1:$A$1000, MATCH($B469, publications!$B$1:$B$1000, 0))</f>
        <v>#N/A</v>
      </c>
    </row>
    <row r="470" customFormat="false" ht="15" hidden="false" customHeight="false" outlineLevel="0" collapsed="false">
      <c r="A470" s="5"/>
      <c r="B470" s="43" t="e">
        <f aca="false">VLOOKUP($A470,datasets!$A:$B,2,0)</f>
        <v>#N/A</v>
      </c>
      <c r="C470" s="5"/>
      <c r="D470" s="8"/>
      <c r="E470" s="42"/>
      <c r="F470" s="5"/>
      <c r="G470" s="5"/>
      <c r="H470" s="5"/>
      <c r="K470" s="5"/>
      <c r="L470" s="9" t="e">
        <f aca="false" t="array" ref="L470:L470">INDEX(publications!$A$1:$A$1000, MATCH($B470, publications!$B$1:$B$1000, 0))</f>
        <v>#N/A</v>
      </c>
    </row>
    <row r="471" customFormat="false" ht="15" hidden="false" customHeight="false" outlineLevel="0" collapsed="false">
      <c r="A471" s="5"/>
      <c r="B471" s="43" t="e">
        <f aca="false">VLOOKUP($A471,datasets!$A:$B,2,0)</f>
        <v>#N/A</v>
      </c>
      <c r="C471" s="5"/>
      <c r="D471" s="8"/>
      <c r="E471" s="42"/>
      <c r="F471" s="5"/>
      <c r="G471" s="5"/>
      <c r="H471" s="5"/>
      <c r="K471" s="5"/>
      <c r="L471" s="9" t="e">
        <f aca="false" t="array" ref="L471:L471">INDEX(publications!$A$1:$A$1000, MATCH($B471, publications!$B$1:$B$1000, 0))</f>
        <v>#N/A</v>
      </c>
    </row>
    <row r="472" customFormat="false" ht="15" hidden="false" customHeight="false" outlineLevel="0" collapsed="false">
      <c r="A472" s="5"/>
      <c r="B472" s="43" t="e">
        <f aca="false">VLOOKUP($A472,datasets!$A:$B,2,0)</f>
        <v>#N/A</v>
      </c>
      <c r="C472" s="5"/>
      <c r="D472" s="8"/>
      <c r="E472" s="42"/>
      <c r="F472" s="5"/>
      <c r="G472" s="5"/>
      <c r="H472" s="5"/>
      <c r="K472" s="5"/>
      <c r="L472" s="9" t="e">
        <f aca="false" t="array" ref="L472:L472">INDEX(publications!$A$1:$A$1000, MATCH($B472, publications!$B$1:$B$1000, 0))</f>
        <v>#N/A</v>
      </c>
    </row>
    <row r="473" customFormat="false" ht="15" hidden="false" customHeight="false" outlineLevel="0" collapsed="false">
      <c r="A473" s="5"/>
      <c r="B473" s="43" t="e">
        <f aca="false">VLOOKUP($A473,datasets!$A:$B,2,0)</f>
        <v>#N/A</v>
      </c>
      <c r="C473" s="5"/>
      <c r="D473" s="8"/>
      <c r="E473" s="42"/>
      <c r="F473" s="5"/>
      <c r="G473" s="5"/>
      <c r="H473" s="5"/>
      <c r="K473" s="5"/>
      <c r="L473" s="9" t="e">
        <f aca="false" t="array" ref="L473:L473">INDEX(publications!$A$1:$A$1000, MATCH($B473, publications!$B$1:$B$1000, 0))</f>
        <v>#N/A</v>
      </c>
    </row>
    <row r="474" customFormat="false" ht="15" hidden="false" customHeight="false" outlineLevel="0" collapsed="false">
      <c r="A474" s="5"/>
      <c r="B474" s="43" t="e">
        <f aca="false">VLOOKUP($A474,datasets!$A:$B,2,0)</f>
        <v>#N/A</v>
      </c>
      <c r="C474" s="5"/>
      <c r="D474" s="8"/>
      <c r="E474" s="42"/>
      <c r="F474" s="5"/>
      <c r="G474" s="5"/>
      <c r="H474" s="5"/>
      <c r="K474" s="5"/>
      <c r="L474" s="9" t="e">
        <f aca="false" t="array" ref="L474:L474">INDEX(publications!$A$1:$A$1000, MATCH($B474, publications!$B$1:$B$1000, 0))</f>
        <v>#N/A</v>
      </c>
    </row>
    <row r="475" customFormat="false" ht="15" hidden="false" customHeight="false" outlineLevel="0" collapsed="false">
      <c r="A475" s="5"/>
      <c r="B475" s="43" t="e">
        <f aca="false">VLOOKUP($A475,datasets!$A:$B,2,0)</f>
        <v>#N/A</v>
      </c>
      <c r="C475" s="5"/>
      <c r="D475" s="8"/>
      <c r="E475" s="42"/>
      <c r="F475" s="5"/>
      <c r="G475" s="5"/>
      <c r="H475" s="5"/>
      <c r="K475" s="5"/>
      <c r="L475" s="9" t="e">
        <f aca="false" t="array" ref="L475:L475">INDEX(publications!$A$1:$A$1000, MATCH($B475, publications!$B$1:$B$1000, 0))</f>
        <v>#N/A</v>
      </c>
    </row>
    <row r="476" customFormat="false" ht="15" hidden="false" customHeight="false" outlineLevel="0" collapsed="false">
      <c r="A476" s="5"/>
      <c r="B476" s="43" t="e">
        <f aca="false">VLOOKUP($A476,datasets!$A:$B,2,0)</f>
        <v>#N/A</v>
      </c>
      <c r="C476" s="5"/>
      <c r="D476" s="8"/>
      <c r="E476" s="42"/>
      <c r="F476" s="5"/>
      <c r="G476" s="5"/>
      <c r="H476" s="5"/>
      <c r="K476" s="5"/>
      <c r="L476" s="9" t="e">
        <f aca="false" t="array" ref="L476:L476">INDEX(publications!$A$1:$A$1000, MATCH($B476, publications!$B$1:$B$1000, 0))</f>
        <v>#N/A</v>
      </c>
    </row>
    <row r="477" customFormat="false" ht="15" hidden="false" customHeight="false" outlineLevel="0" collapsed="false">
      <c r="A477" s="5"/>
      <c r="B477" s="43" t="e">
        <f aca="false">VLOOKUP($A477,datasets!$A:$B,2,0)</f>
        <v>#N/A</v>
      </c>
      <c r="C477" s="5"/>
      <c r="D477" s="8"/>
      <c r="E477" s="42"/>
      <c r="F477" s="5"/>
      <c r="G477" s="5"/>
      <c r="H477" s="5"/>
      <c r="K477" s="5"/>
      <c r="L477" s="9" t="e">
        <f aca="false" t="array" ref="L477:L477">INDEX(publications!$A$1:$A$1000, MATCH($B477, publications!$B$1:$B$1000, 0))</f>
        <v>#N/A</v>
      </c>
    </row>
    <row r="478" customFormat="false" ht="15" hidden="false" customHeight="false" outlineLevel="0" collapsed="false">
      <c r="A478" s="5"/>
      <c r="B478" s="43" t="e">
        <f aca="false">VLOOKUP($A478,datasets!$A:$B,2,0)</f>
        <v>#N/A</v>
      </c>
      <c r="C478" s="5"/>
      <c r="D478" s="8"/>
      <c r="E478" s="42"/>
      <c r="F478" s="5"/>
      <c r="G478" s="5"/>
      <c r="H478" s="5"/>
      <c r="K478" s="5"/>
      <c r="L478" s="9" t="e">
        <f aca="false" t="array" ref="L478:L478">INDEX(publications!$A$1:$A$1000, MATCH($B478, publications!$B$1:$B$1000, 0))</f>
        <v>#N/A</v>
      </c>
    </row>
    <row r="479" customFormat="false" ht="15" hidden="false" customHeight="false" outlineLevel="0" collapsed="false">
      <c r="A479" s="5"/>
      <c r="B479" s="43" t="e">
        <f aca="false">VLOOKUP($A479,datasets!$A:$B,2,0)</f>
        <v>#N/A</v>
      </c>
      <c r="C479" s="5"/>
      <c r="D479" s="8"/>
      <c r="E479" s="42"/>
      <c r="F479" s="5"/>
      <c r="G479" s="5"/>
      <c r="H479" s="5"/>
      <c r="K479" s="5"/>
      <c r="L479" s="9" t="e">
        <f aca="false" t="array" ref="L479:L479">INDEX(publications!$A$1:$A$1000, MATCH($B479, publications!$B$1:$B$1000, 0))</f>
        <v>#N/A</v>
      </c>
    </row>
    <row r="480" customFormat="false" ht="15" hidden="false" customHeight="false" outlineLevel="0" collapsed="false">
      <c r="A480" s="5"/>
      <c r="B480" s="43" t="e">
        <f aca="false">VLOOKUP($A480,datasets!$A:$B,2,0)</f>
        <v>#N/A</v>
      </c>
      <c r="C480" s="5"/>
      <c r="D480" s="8"/>
      <c r="E480" s="42"/>
      <c r="F480" s="5"/>
      <c r="G480" s="5"/>
      <c r="H480" s="5"/>
      <c r="K480" s="5"/>
      <c r="L480" s="9" t="e">
        <f aca="false" t="array" ref="L480:L480">INDEX(publications!$A$1:$A$1000, MATCH($B480, publications!$B$1:$B$1000, 0))</f>
        <v>#N/A</v>
      </c>
    </row>
    <row r="481" customFormat="false" ht="15" hidden="false" customHeight="false" outlineLevel="0" collapsed="false">
      <c r="A481" s="5"/>
      <c r="B481" s="43" t="e">
        <f aca="false">VLOOKUP($A481,datasets!$A:$B,2,0)</f>
        <v>#N/A</v>
      </c>
      <c r="C481" s="5"/>
      <c r="D481" s="8"/>
      <c r="E481" s="42"/>
      <c r="F481" s="5"/>
      <c r="G481" s="5"/>
      <c r="H481" s="5"/>
      <c r="K481" s="5"/>
      <c r="L481" s="9" t="e">
        <f aca="false" t="array" ref="L481:L481">INDEX(publications!$A$1:$A$1000, MATCH($B481, publications!$B$1:$B$1000, 0))</f>
        <v>#N/A</v>
      </c>
    </row>
    <row r="482" customFormat="false" ht="15" hidden="false" customHeight="false" outlineLevel="0" collapsed="false">
      <c r="A482" s="5"/>
      <c r="B482" s="43" t="e">
        <f aca="false">VLOOKUP($A482,datasets!$A:$B,2,0)</f>
        <v>#N/A</v>
      </c>
      <c r="C482" s="5"/>
      <c r="D482" s="8"/>
      <c r="E482" s="42"/>
      <c r="F482" s="5"/>
      <c r="G482" s="5"/>
      <c r="H482" s="5"/>
      <c r="K482" s="5"/>
      <c r="L482" s="9" t="e">
        <f aca="false" t="array" ref="L482:L482">INDEX(publications!$A$1:$A$1000, MATCH($B482, publications!$B$1:$B$1000, 0))</f>
        <v>#N/A</v>
      </c>
    </row>
    <row r="483" customFormat="false" ht="15" hidden="false" customHeight="false" outlineLevel="0" collapsed="false">
      <c r="A483" s="5"/>
      <c r="B483" s="43" t="e">
        <f aca="false">VLOOKUP($A483,datasets!$A:$B,2,0)</f>
        <v>#N/A</v>
      </c>
      <c r="C483" s="5"/>
      <c r="D483" s="8"/>
      <c r="E483" s="42"/>
      <c r="F483" s="5"/>
      <c r="G483" s="5"/>
      <c r="H483" s="5"/>
      <c r="K483" s="5"/>
      <c r="L483" s="9" t="e">
        <f aca="false" t="array" ref="L483:L483">INDEX(publications!$A$1:$A$1000, MATCH($B483, publications!$B$1:$B$1000, 0))</f>
        <v>#N/A</v>
      </c>
    </row>
    <row r="484" customFormat="false" ht="15" hidden="false" customHeight="false" outlineLevel="0" collapsed="false">
      <c r="A484" s="5"/>
      <c r="B484" s="43" t="e">
        <f aca="false">VLOOKUP($A484,datasets!$A:$B,2,0)</f>
        <v>#N/A</v>
      </c>
      <c r="C484" s="5"/>
      <c r="D484" s="8"/>
      <c r="E484" s="42"/>
      <c r="F484" s="5"/>
      <c r="G484" s="5"/>
      <c r="H484" s="5"/>
      <c r="K484" s="5"/>
      <c r="L484" s="9" t="e">
        <f aca="false" t="array" ref="L484:L484">INDEX(publications!$A$1:$A$1000, MATCH($B484, publications!$B$1:$B$1000, 0))</f>
        <v>#N/A</v>
      </c>
    </row>
    <row r="485" customFormat="false" ht="15" hidden="false" customHeight="false" outlineLevel="0" collapsed="false">
      <c r="A485" s="5"/>
      <c r="B485" s="43" t="e">
        <f aca="false">VLOOKUP($A485,datasets!$A:$B,2,0)</f>
        <v>#N/A</v>
      </c>
      <c r="C485" s="5"/>
      <c r="D485" s="8"/>
      <c r="E485" s="42"/>
      <c r="F485" s="5"/>
      <c r="G485" s="5"/>
      <c r="H485" s="5"/>
      <c r="K485" s="5"/>
      <c r="L485" s="9" t="e">
        <f aca="false" t="array" ref="L485:L485">INDEX(publications!$A$1:$A$1000, MATCH($B485, publications!$B$1:$B$1000, 0))</f>
        <v>#N/A</v>
      </c>
    </row>
    <row r="486" customFormat="false" ht="15" hidden="false" customHeight="false" outlineLevel="0" collapsed="false">
      <c r="A486" s="5"/>
      <c r="B486" s="43" t="e">
        <f aca="false">VLOOKUP($A486,datasets!$A:$B,2,0)</f>
        <v>#N/A</v>
      </c>
      <c r="C486" s="5"/>
      <c r="D486" s="8"/>
      <c r="E486" s="42"/>
      <c r="F486" s="5"/>
      <c r="G486" s="5"/>
      <c r="H486" s="5"/>
      <c r="K486" s="5"/>
      <c r="L486" s="9" t="e">
        <f aca="false" t="array" ref="L486:L486">INDEX(publications!$A$1:$A$1000, MATCH($B486, publications!$B$1:$B$1000, 0))</f>
        <v>#N/A</v>
      </c>
    </row>
    <row r="487" customFormat="false" ht="15" hidden="false" customHeight="false" outlineLevel="0" collapsed="false">
      <c r="A487" s="5"/>
      <c r="B487" s="43" t="e">
        <f aca="false">VLOOKUP($A487,datasets!$A:$B,2,0)</f>
        <v>#N/A</v>
      </c>
      <c r="C487" s="5"/>
      <c r="D487" s="8"/>
      <c r="E487" s="42"/>
      <c r="F487" s="5"/>
      <c r="G487" s="5"/>
      <c r="H487" s="5"/>
      <c r="K487" s="5"/>
      <c r="L487" s="9" t="e">
        <f aca="false" t="array" ref="L487:L487">INDEX(publications!$A$1:$A$1000, MATCH($B487, publications!$B$1:$B$1000, 0))</f>
        <v>#N/A</v>
      </c>
    </row>
    <row r="488" customFormat="false" ht="15" hidden="false" customHeight="false" outlineLevel="0" collapsed="false">
      <c r="A488" s="5"/>
      <c r="B488" s="43" t="e">
        <f aca="false">VLOOKUP($A488,datasets!$A:$B,2,0)</f>
        <v>#N/A</v>
      </c>
      <c r="C488" s="5"/>
      <c r="D488" s="8"/>
      <c r="E488" s="42"/>
      <c r="F488" s="5"/>
      <c r="G488" s="5"/>
      <c r="H488" s="5"/>
      <c r="K488" s="5"/>
      <c r="L488" s="9" t="e">
        <f aca="false" t="array" ref="L488:L488">INDEX(publications!$A$1:$A$1000, MATCH($B488, publications!$B$1:$B$1000, 0))</f>
        <v>#N/A</v>
      </c>
    </row>
    <row r="489" customFormat="false" ht="15" hidden="false" customHeight="false" outlineLevel="0" collapsed="false">
      <c r="A489" s="5"/>
      <c r="B489" s="43" t="e">
        <f aca="false">VLOOKUP($A489,datasets!$A:$B,2,0)</f>
        <v>#N/A</v>
      </c>
      <c r="C489" s="5"/>
      <c r="D489" s="8"/>
      <c r="E489" s="42"/>
      <c r="F489" s="5"/>
      <c r="G489" s="5"/>
      <c r="H489" s="5"/>
      <c r="K489" s="5"/>
      <c r="L489" s="9" t="e">
        <f aca="false" t="array" ref="L489:L489">INDEX(publications!$A$1:$A$1000, MATCH($B489, publications!$B$1:$B$1000, 0))</f>
        <v>#N/A</v>
      </c>
    </row>
    <row r="490" customFormat="false" ht="15" hidden="false" customHeight="false" outlineLevel="0" collapsed="false">
      <c r="A490" s="5"/>
      <c r="B490" s="43" t="e">
        <f aca="false">VLOOKUP($A490,datasets!$A:$B,2,0)</f>
        <v>#N/A</v>
      </c>
      <c r="C490" s="5"/>
      <c r="D490" s="8"/>
      <c r="E490" s="42"/>
      <c r="F490" s="5"/>
      <c r="G490" s="5"/>
      <c r="H490" s="5"/>
      <c r="K490" s="5"/>
      <c r="L490" s="9" t="e">
        <f aca="false" t="array" ref="L490:L490">INDEX(publications!$A$1:$A$1000, MATCH($B490, publications!$B$1:$B$1000, 0))</f>
        <v>#N/A</v>
      </c>
    </row>
    <row r="491" customFormat="false" ht="15" hidden="false" customHeight="false" outlineLevel="0" collapsed="false">
      <c r="A491" s="5"/>
      <c r="B491" s="43" t="e">
        <f aca="false">VLOOKUP($A491,datasets!$A:$B,2,0)</f>
        <v>#N/A</v>
      </c>
      <c r="C491" s="5"/>
      <c r="D491" s="8"/>
      <c r="E491" s="42"/>
      <c r="F491" s="5"/>
      <c r="G491" s="5"/>
      <c r="H491" s="5"/>
      <c r="K491" s="5"/>
      <c r="L491" s="9" t="e">
        <f aca="false" t="array" ref="L491:L491">INDEX(publications!$A$1:$A$1000, MATCH($B491, publications!$B$1:$B$1000, 0))</f>
        <v>#N/A</v>
      </c>
    </row>
    <row r="492" customFormat="false" ht="15" hidden="false" customHeight="false" outlineLevel="0" collapsed="false">
      <c r="A492" s="5"/>
      <c r="B492" s="43" t="e">
        <f aca="false">VLOOKUP($A492,datasets!$A:$B,2,0)</f>
        <v>#N/A</v>
      </c>
      <c r="C492" s="5"/>
      <c r="D492" s="8"/>
      <c r="E492" s="42"/>
      <c r="F492" s="5"/>
      <c r="G492" s="5"/>
      <c r="H492" s="5"/>
      <c r="K492" s="5"/>
      <c r="L492" s="9" t="e">
        <f aca="false" t="array" ref="L492:L492">INDEX(publications!$A$1:$A$1000, MATCH($B492, publications!$B$1:$B$1000, 0))</f>
        <v>#N/A</v>
      </c>
    </row>
    <row r="493" customFormat="false" ht="15" hidden="false" customHeight="false" outlineLevel="0" collapsed="false">
      <c r="A493" s="5"/>
      <c r="B493" s="43" t="e">
        <f aca="false">VLOOKUP($A493,datasets!$A:$B,2,0)</f>
        <v>#N/A</v>
      </c>
      <c r="C493" s="5"/>
      <c r="D493" s="8"/>
      <c r="E493" s="42"/>
      <c r="F493" s="5"/>
      <c r="G493" s="5"/>
      <c r="H493" s="5"/>
      <c r="K493" s="5"/>
      <c r="L493" s="9" t="e">
        <f aca="false" t="array" ref="L493:L493">INDEX(publications!$A$1:$A$1000, MATCH($B493, publications!$B$1:$B$1000, 0))</f>
        <v>#N/A</v>
      </c>
    </row>
    <row r="494" customFormat="false" ht="15" hidden="false" customHeight="false" outlineLevel="0" collapsed="false">
      <c r="A494" s="5"/>
      <c r="B494" s="43" t="e">
        <f aca="false">VLOOKUP($A494,datasets!$A:$B,2,0)</f>
        <v>#N/A</v>
      </c>
      <c r="C494" s="5"/>
      <c r="D494" s="8"/>
      <c r="E494" s="42"/>
      <c r="F494" s="5"/>
      <c r="G494" s="5"/>
      <c r="H494" s="5"/>
      <c r="K494" s="5"/>
      <c r="L494" s="9" t="e">
        <f aca="false" t="array" ref="L494:L494">INDEX(publications!$A$1:$A$1000, MATCH($B494, publications!$B$1:$B$1000, 0))</f>
        <v>#N/A</v>
      </c>
    </row>
    <row r="495" customFormat="false" ht="15" hidden="false" customHeight="false" outlineLevel="0" collapsed="false">
      <c r="A495" s="5"/>
      <c r="B495" s="43" t="e">
        <f aca="false">VLOOKUP($A495,datasets!$A:$B,2,0)</f>
        <v>#N/A</v>
      </c>
      <c r="C495" s="5"/>
      <c r="D495" s="8"/>
      <c r="E495" s="42"/>
      <c r="F495" s="5"/>
      <c r="G495" s="5"/>
      <c r="H495" s="5"/>
      <c r="K495" s="5"/>
      <c r="L495" s="9" t="e">
        <f aca="false" t="array" ref="L495:L495">INDEX(publications!$A$1:$A$1000, MATCH($B495, publications!$B$1:$B$1000, 0))</f>
        <v>#N/A</v>
      </c>
    </row>
    <row r="496" customFormat="false" ht="15" hidden="false" customHeight="false" outlineLevel="0" collapsed="false">
      <c r="A496" s="5"/>
      <c r="B496" s="43" t="e">
        <f aca="false">VLOOKUP($A496,datasets!$A:$B,2,0)</f>
        <v>#N/A</v>
      </c>
      <c r="C496" s="5"/>
      <c r="D496" s="8"/>
      <c r="E496" s="42"/>
      <c r="F496" s="5"/>
      <c r="G496" s="5"/>
      <c r="H496" s="5"/>
      <c r="K496" s="5"/>
      <c r="L496" s="9" t="e">
        <f aca="false" t="array" ref="L496:L496">INDEX(publications!$A$1:$A$1000, MATCH($B496, publications!$B$1:$B$1000, 0))</f>
        <v>#N/A</v>
      </c>
    </row>
    <row r="497" customFormat="false" ht="15" hidden="false" customHeight="false" outlineLevel="0" collapsed="false">
      <c r="A497" s="5"/>
      <c r="B497" s="43" t="e">
        <f aca="false">VLOOKUP($A497,datasets!$A:$B,2,0)</f>
        <v>#N/A</v>
      </c>
      <c r="C497" s="5"/>
      <c r="D497" s="8"/>
      <c r="E497" s="42"/>
      <c r="F497" s="5"/>
      <c r="G497" s="5"/>
      <c r="H497" s="5"/>
      <c r="K497" s="5"/>
      <c r="L497" s="9" t="e">
        <f aca="false" t="array" ref="L497:L497">INDEX(publications!$A$1:$A$1000, MATCH($B497, publications!$B$1:$B$1000, 0))</f>
        <v>#N/A</v>
      </c>
    </row>
    <row r="498" customFormat="false" ht="15" hidden="false" customHeight="false" outlineLevel="0" collapsed="false">
      <c r="A498" s="5"/>
      <c r="B498" s="43" t="e">
        <f aca="false">VLOOKUP($A498,datasets!$A:$B,2,0)</f>
        <v>#N/A</v>
      </c>
      <c r="C498" s="5"/>
      <c r="D498" s="8"/>
      <c r="E498" s="42"/>
      <c r="F498" s="5"/>
      <c r="G498" s="5"/>
      <c r="H498" s="5"/>
      <c r="K498" s="5"/>
      <c r="L498" s="9" t="e">
        <f aca="false" t="array" ref="L498:L498">INDEX(publications!$A$1:$A$1000, MATCH($B498, publications!$B$1:$B$1000, 0))</f>
        <v>#N/A</v>
      </c>
    </row>
    <row r="499" customFormat="false" ht="15" hidden="false" customHeight="false" outlineLevel="0" collapsed="false">
      <c r="A499" s="5"/>
      <c r="B499" s="43" t="e">
        <f aca="false">VLOOKUP($A499,datasets!$A:$B,2,0)</f>
        <v>#N/A</v>
      </c>
      <c r="C499" s="5"/>
      <c r="D499" s="8"/>
      <c r="E499" s="42"/>
      <c r="F499" s="5"/>
      <c r="G499" s="5"/>
      <c r="H499" s="5"/>
      <c r="K499" s="5"/>
      <c r="L499" s="9" t="e">
        <f aca="false" t="array" ref="L499:L499">INDEX(publications!$A$1:$A$1000, MATCH($B499, publications!$B$1:$B$1000, 0))</f>
        <v>#N/A</v>
      </c>
    </row>
    <row r="500" customFormat="false" ht="15" hidden="false" customHeight="false" outlineLevel="0" collapsed="false">
      <c r="A500" s="5"/>
      <c r="B500" s="43" t="e">
        <f aca="false">VLOOKUP($A500,datasets!$A:$B,2,0)</f>
        <v>#N/A</v>
      </c>
      <c r="C500" s="5"/>
      <c r="D500" s="8"/>
      <c r="E500" s="42"/>
      <c r="F500" s="5"/>
      <c r="G500" s="5"/>
      <c r="H500" s="5"/>
      <c r="K500" s="5"/>
      <c r="L500" s="9" t="e">
        <f aca="false" t="array" ref="L500:L500">INDEX(publications!$A$1:$A$1000, MATCH($B500, publications!$B$1:$B$1000, 0))</f>
        <v>#N/A</v>
      </c>
    </row>
    <row r="501" customFormat="false" ht="15" hidden="false" customHeight="false" outlineLevel="0" collapsed="false">
      <c r="A501" s="5"/>
      <c r="B501" s="43" t="e">
        <f aca="false">VLOOKUP($A501,datasets!$A:$B,2,0)</f>
        <v>#N/A</v>
      </c>
      <c r="C501" s="5"/>
      <c r="D501" s="8"/>
      <c r="E501" s="42"/>
      <c r="F501" s="5"/>
      <c r="G501" s="5"/>
      <c r="H501" s="5"/>
      <c r="K501" s="5"/>
      <c r="L501" s="9" t="e">
        <f aca="false" t="array" ref="L501:L501">INDEX(publications!$A$1:$A$1000, MATCH($B501, publications!$B$1:$B$1000, 0))</f>
        <v>#N/A</v>
      </c>
    </row>
    <row r="502" customFormat="false" ht="15" hidden="false" customHeight="false" outlineLevel="0" collapsed="false">
      <c r="A502" s="5"/>
      <c r="B502" s="43" t="e">
        <f aca="false">VLOOKUP($A502,datasets!$A:$B,2,0)</f>
        <v>#N/A</v>
      </c>
      <c r="C502" s="5"/>
      <c r="D502" s="8"/>
      <c r="E502" s="42"/>
      <c r="F502" s="5"/>
      <c r="G502" s="5"/>
      <c r="H502" s="5"/>
      <c r="K502" s="5"/>
      <c r="L502" s="9" t="e">
        <f aca="false" t="array" ref="L502:L502">INDEX(publications!$A$1:$A$1000, MATCH($B502, publications!$B$1:$B$1000, 0))</f>
        <v>#N/A</v>
      </c>
    </row>
    <row r="503" customFormat="false" ht="15" hidden="false" customHeight="false" outlineLevel="0" collapsed="false">
      <c r="A503" s="5"/>
      <c r="B503" s="43" t="e">
        <f aca="false">VLOOKUP($A503,datasets!$A:$B,2,0)</f>
        <v>#N/A</v>
      </c>
      <c r="C503" s="5"/>
      <c r="D503" s="8"/>
      <c r="E503" s="42"/>
      <c r="F503" s="5"/>
      <c r="G503" s="5"/>
      <c r="H503" s="5"/>
      <c r="K503" s="5"/>
      <c r="L503" s="9" t="e">
        <f aca="false" t="array" ref="L503:L503">INDEX(publications!$A$1:$A$1000, MATCH($B503, publications!$B$1:$B$1000, 0))</f>
        <v>#N/A</v>
      </c>
    </row>
    <row r="504" customFormat="false" ht="15" hidden="false" customHeight="false" outlineLevel="0" collapsed="false">
      <c r="A504" s="5"/>
      <c r="B504" s="43" t="e">
        <f aca="false">VLOOKUP($A504,datasets!$A:$B,2,0)</f>
        <v>#N/A</v>
      </c>
      <c r="C504" s="5"/>
      <c r="D504" s="8"/>
      <c r="E504" s="42"/>
      <c r="F504" s="5"/>
      <c r="G504" s="5"/>
      <c r="H504" s="5"/>
      <c r="K504" s="5"/>
      <c r="L504" s="9" t="e">
        <f aca="false" t="array" ref="L504:L504">INDEX(publications!$A$1:$A$1000, MATCH($B504, publications!$B$1:$B$1000, 0))</f>
        <v>#N/A</v>
      </c>
    </row>
    <row r="505" customFormat="false" ht="15" hidden="false" customHeight="false" outlineLevel="0" collapsed="false">
      <c r="A505" s="5"/>
      <c r="B505" s="43" t="e">
        <f aca="false">VLOOKUP($A505,datasets!$A:$B,2,0)</f>
        <v>#N/A</v>
      </c>
      <c r="C505" s="5"/>
      <c r="D505" s="8"/>
      <c r="E505" s="42"/>
      <c r="F505" s="5"/>
      <c r="G505" s="5"/>
      <c r="H505" s="5"/>
      <c r="K505" s="5"/>
      <c r="L505" s="9" t="e">
        <f aca="false" t="array" ref="L505:L505">INDEX(publications!$A$1:$A$1000, MATCH($B505, publications!$B$1:$B$1000, 0))</f>
        <v>#N/A</v>
      </c>
    </row>
    <row r="506" customFormat="false" ht="15" hidden="false" customHeight="false" outlineLevel="0" collapsed="false">
      <c r="A506" s="5"/>
      <c r="B506" s="43" t="e">
        <f aca="false">VLOOKUP($A506,datasets!$A:$B,2,0)</f>
        <v>#N/A</v>
      </c>
      <c r="C506" s="5"/>
      <c r="D506" s="8"/>
      <c r="E506" s="42"/>
      <c r="F506" s="5"/>
      <c r="G506" s="5"/>
      <c r="H506" s="5"/>
      <c r="K506" s="5"/>
      <c r="L506" s="9" t="e">
        <f aca="false" t="array" ref="L506:L506">INDEX(publications!$A$1:$A$1000, MATCH($B506, publications!$B$1:$B$1000, 0))</f>
        <v>#N/A</v>
      </c>
    </row>
    <row r="507" customFormat="false" ht="15" hidden="false" customHeight="false" outlineLevel="0" collapsed="false">
      <c r="A507" s="5"/>
      <c r="B507" s="43" t="e">
        <f aca="false">VLOOKUP($A507,datasets!$A:$B,2,0)</f>
        <v>#N/A</v>
      </c>
      <c r="C507" s="5"/>
      <c r="D507" s="8"/>
      <c r="E507" s="42"/>
      <c r="F507" s="5"/>
      <c r="G507" s="5"/>
      <c r="H507" s="5"/>
      <c r="K507" s="5"/>
      <c r="L507" s="9" t="e">
        <f aca="false" t="array" ref="L507:L507">INDEX(publications!$A$1:$A$1000, MATCH($B507, publications!$B$1:$B$1000, 0))</f>
        <v>#N/A</v>
      </c>
    </row>
    <row r="508" customFormat="false" ht="15" hidden="false" customHeight="false" outlineLevel="0" collapsed="false">
      <c r="A508" s="5"/>
      <c r="B508" s="43" t="e">
        <f aca="false">VLOOKUP($A508,datasets!$A:$B,2,0)</f>
        <v>#N/A</v>
      </c>
      <c r="C508" s="5"/>
      <c r="D508" s="8"/>
      <c r="E508" s="42"/>
      <c r="F508" s="5"/>
      <c r="G508" s="5"/>
      <c r="H508" s="5"/>
      <c r="K508" s="5"/>
      <c r="L508" s="9" t="e">
        <f aca="false" t="array" ref="L508:L508">INDEX(publications!$A$1:$A$1000, MATCH($B508, publications!$B$1:$B$1000, 0))</f>
        <v>#N/A</v>
      </c>
    </row>
    <row r="509" customFormat="false" ht="15" hidden="false" customHeight="false" outlineLevel="0" collapsed="false">
      <c r="A509" s="5"/>
      <c r="B509" s="43" t="e">
        <f aca="false">VLOOKUP($A509,datasets!$A:$B,2,0)</f>
        <v>#N/A</v>
      </c>
      <c r="C509" s="5"/>
      <c r="D509" s="8"/>
      <c r="E509" s="42"/>
      <c r="F509" s="5"/>
      <c r="G509" s="5"/>
      <c r="H509" s="5"/>
      <c r="K509" s="5"/>
      <c r="L509" s="9" t="e">
        <f aca="false" t="array" ref="L509:L509">INDEX(publications!$A$1:$A$1000, MATCH($B509, publications!$B$1:$B$1000, 0))</f>
        <v>#N/A</v>
      </c>
    </row>
    <row r="510" customFormat="false" ht="15" hidden="false" customHeight="false" outlineLevel="0" collapsed="false">
      <c r="A510" s="5"/>
      <c r="B510" s="43" t="e">
        <f aca="false">VLOOKUP($A510,datasets!$A:$B,2,0)</f>
        <v>#N/A</v>
      </c>
      <c r="C510" s="5"/>
      <c r="D510" s="8"/>
      <c r="E510" s="42"/>
      <c r="F510" s="5"/>
      <c r="G510" s="5"/>
      <c r="H510" s="5"/>
      <c r="K510" s="5"/>
      <c r="L510" s="9" t="e">
        <f aca="false" t="array" ref="L510:L510">INDEX(publications!$A$1:$A$1000, MATCH($B510, publications!$B$1:$B$1000, 0))</f>
        <v>#N/A</v>
      </c>
    </row>
    <row r="511" customFormat="false" ht="15" hidden="false" customHeight="false" outlineLevel="0" collapsed="false">
      <c r="A511" s="5"/>
      <c r="B511" s="43" t="e">
        <f aca="false">VLOOKUP($A511,datasets!$A:$B,2,0)</f>
        <v>#N/A</v>
      </c>
      <c r="C511" s="5"/>
      <c r="D511" s="8"/>
      <c r="E511" s="42"/>
      <c r="F511" s="5"/>
      <c r="G511" s="5"/>
      <c r="H511" s="5"/>
      <c r="K511" s="5"/>
      <c r="L511" s="9" t="e">
        <f aca="false" t="array" ref="L511:L511">INDEX(publications!$A$1:$A$1000, MATCH($B511, publications!$B$1:$B$1000, 0))</f>
        <v>#N/A</v>
      </c>
    </row>
    <row r="512" customFormat="false" ht="15" hidden="false" customHeight="false" outlineLevel="0" collapsed="false">
      <c r="A512" s="5"/>
      <c r="B512" s="43" t="e">
        <f aca="false">VLOOKUP($A512,datasets!$A:$B,2,0)</f>
        <v>#N/A</v>
      </c>
      <c r="C512" s="5"/>
      <c r="D512" s="8"/>
      <c r="E512" s="42"/>
      <c r="F512" s="5"/>
      <c r="G512" s="5"/>
      <c r="H512" s="5"/>
      <c r="K512" s="5"/>
      <c r="L512" s="9" t="e">
        <f aca="false" t="array" ref="L512:L512">INDEX(publications!$A$1:$A$1000, MATCH($B512, publications!$B$1:$B$1000, 0))</f>
        <v>#N/A</v>
      </c>
    </row>
    <row r="513" customFormat="false" ht="15" hidden="false" customHeight="false" outlineLevel="0" collapsed="false">
      <c r="A513" s="5"/>
      <c r="B513" s="43" t="e">
        <f aca="false">VLOOKUP($A513,datasets!$A:$B,2,0)</f>
        <v>#N/A</v>
      </c>
      <c r="C513" s="5"/>
      <c r="D513" s="8"/>
      <c r="E513" s="42"/>
      <c r="F513" s="5"/>
      <c r="G513" s="5"/>
      <c r="H513" s="5"/>
      <c r="K513" s="5"/>
      <c r="L513" s="9" t="e">
        <f aca="false" t="array" ref="L513:L513">INDEX(publications!$A$1:$A$1000, MATCH($B513, publications!$B$1:$B$1000, 0))</f>
        <v>#N/A</v>
      </c>
    </row>
    <row r="514" customFormat="false" ht="15" hidden="false" customHeight="false" outlineLevel="0" collapsed="false">
      <c r="A514" s="5"/>
      <c r="B514" s="43" t="e">
        <f aca="false">VLOOKUP($A514,datasets!$A:$B,2,0)</f>
        <v>#N/A</v>
      </c>
      <c r="C514" s="5"/>
      <c r="D514" s="8"/>
      <c r="E514" s="42"/>
      <c r="F514" s="5"/>
      <c r="G514" s="5"/>
      <c r="H514" s="5"/>
      <c r="K514" s="5"/>
      <c r="L514" s="9" t="e">
        <f aca="false" t="array" ref="L514:L514">INDEX(publications!$A$1:$A$1000, MATCH($B514, publications!$B$1:$B$1000, 0))</f>
        <v>#N/A</v>
      </c>
    </row>
    <row r="515" customFormat="false" ht="15" hidden="false" customHeight="false" outlineLevel="0" collapsed="false">
      <c r="A515" s="5"/>
      <c r="B515" s="43" t="e">
        <f aca="false">VLOOKUP($A515,datasets!$A:$B,2,0)</f>
        <v>#N/A</v>
      </c>
      <c r="C515" s="5"/>
      <c r="D515" s="8"/>
      <c r="E515" s="42"/>
      <c r="F515" s="5"/>
      <c r="G515" s="5"/>
      <c r="H515" s="5"/>
      <c r="K515" s="5"/>
      <c r="L515" s="9" t="e">
        <f aca="false" t="array" ref="L515:L515">INDEX(publications!$A$1:$A$1000, MATCH($B515, publications!$B$1:$B$1000, 0))</f>
        <v>#N/A</v>
      </c>
    </row>
    <row r="516" customFormat="false" ht="15" hidden="false" customHeight="false" outlineLevel="0" collapsed="false">
      <c r="A516" s="5"/>
      <c r="B516" s="43" t="e">
        <f aca="false">VLOOKUP($A516,datasets!$A:$B,2,0)</f>
        <v>#N/A</v>
      </c>
      <c r="C516" s="5"/>
      <c r="D516" s="8"/>
      <c r="E516" s="42"/>
      <c r="F516" s="5"/>
      <c r="G516" s="5"/>
      <c r="H516" s="5"/>
      <c r="K516" s="5"/>
      <c r="L516" s="9" t="e">
        <f aca="false" t="array" ref="L516:L516">INDEX(publications!$A$1:$A$1000, MATCH($B516, publications!$B$1:$B$1000, 0))</f>
        <v>#N/A</v>
      </c>
    </row>
    <row r="517" customFormat="false" ht="15" hidden="false" customHeight="false" outlineLevel="0" collapsed="false">
      <c r="A517" s="5"/>
      <c r="B517" s="43" t="e">
        <f aca="false">VLOOKUP($A517,datasets!$A:$B,2,0)</f>
        <v>#N/A</v>
      </c>
      <c r="C517" s="5"/>
      <c r="D517" s="8"/>
      <c r="E517" s="42"/>
      <c r="F517" s="5"/>
      <c r="G517" s="5"/>
      <c r="H517" s="5"/>
      <c r="K517" s="5"/>
      <c r="L517" s="9" t="e">
        <f aca="false" t="array" ref="L517:L517">INDEX(publications!$A$1:$A$1000, MATCH($B517, publications!$B$1:$B$1000, 0))</f>
        <v>#N/A</v>
      </c>
    </row>
    <row r="518" customFormat="false" ht="15" hidden="false" customHeight="false" outlineLevel="0" collapsed="false">
      <c r="A518" s="5"/>
      <c r="B518" s="43" t="e">
        <f aca="false">VLOOKUP($A518,datasets!$A:$B,2,0)</f>
        <v>#N/A</v>
      </c>
      <c r="C518" s="5"/>
      <c r="D518" s="8"/>
      <c r="E518" s="42"/>
      <c r="F518" s="5"/>
      <c r="G518" s="5"/>
      <c r="H518" s="5"/>
      <c r="K518" s="5"/>
      <c r="L518" s="9" t="e">
        <f aca="false" t="array" ref="L518:L518">INDEX(publications!$A$1:$A$1000, MATCH($B518, publications!$B$1:$B$1000, 0))</f>
        <v>#N/A</v>
      </c>
    </row>
    <row r="519" customFormat="false" ht="15" hidden="false" customHeight="false" outlineLevel="0" collapsed="false">
      <c r="A519" s="5"/>
      <c r="B519" s="43" t="e">
        <f aca="false">VLOOKUP($A519,datasets!$A:$B,2,0)</f>
        <v>#N/A</v>
      </c>
      <c r="C519" s="5"/>
      <c r="D519" s="8"/>
      <c r="E519" s="42"/>
      <c r="F519" s="5"/>
      <c r="G519" s="5"/>
      <c r="H519" s="5"/>
      <c r="K519" s="5"/>
      <c r="L519" s="9" t="e">
        <f aca="false" t="array" ref="L519:L519">INDEX(publications!$A$1:$A$1000, MATCH($B519, publications!$B$1:$B$1000, 0))</f>
        <v>#N/A</v>
      </c>
    </row>
    <row r="520" customFormat="false" ht="15" hidden="false" customHeight="false" outlineLevel="0" collapsed="false">
      <c r="A520" s="5"/>
      <c r="B520" s="43" t="e">
        <f aca="false">VLOOKUP($A520,datasets!$A:$B,2,0)</f>
        <v>#N/A</v>
      </c>
      <c r="C520" s="5"/>
      <c r="D520" s="8"/>
      <c r="E520" s="42"/>
      <c r="F520" s="5"/>
      <c r="G520" s="5"/>
      <c r="H520" s="5"/>
      <c r="K520" s="5"/>
      <c r="L520" s="9" t="e">
        <f aca="false" t="array" ref="L520:L520">INDEX(publications!$A$1:$A$1000, MATCH($B520, publications!$B$1:$B$1000, 0))</f>
        <v>#N/A</v>
      </c>
    </row>
    <row r="521" customFormat="false" ht="15" hidden="false" customHeight="false" outlineLevel="0" collapsed="false">
      <c r="A521" s="5"/>
      <c r="B521" s="43" t="e">
        <f aca="false">VLOOKUP($A521,datasets!$A:$B,2,0)</f>
        <v>#N/A</v>
      </c>
      <c r="C521" s="5"/>
      <c r="D521" s="8"/>
      <c r="E521" s="42"/>
      <c r="F521" s="5"/>
      <c r="G521" s="5"/>
      <c r="H521" s="5"/>
      <c r="K521" s="5"/>
      <c r="L521" s="9" t="e">
        <f aca="false" t="array" ref="L521:L521">INDEX(publications!$A$1:$A$1000, MATCH($B521, publications!$B$1:$B$1000, 0))</f>
        <v>#N/A</v>
      </c>
    </row>
    <row r="522" customFormat="false" ht="15" hidden="false" customHeight="false" outlineLevel="0" collapsed="false">
      <c r="A522" s="5"/>
      <c r="B522" s="43" t="e">
        <f aca="false">VLOOKUP($A522,datasets!$A:$B,2,0)</f>
        <v>#N/A</v>
      </c>
      <c r="C522" s="5"/>
      <c r="D522" s="8"/>
      <c r="E522" s="42"/>
      <c r="F522" s="5"/>
      <c r="G522" s="5"/>
      <c r="H522" s="5"/>
      <c r="K522" s="5"/>
      <c r="L522" s="9" t="e">
        <f aca="false" t="array" ref="L522:L522">INDEX(publications!$A$1:$A$1000, MATCH($B522, publications!$B$1:$B$1000, 0))</f>
        <v>#N/A</v>
      </c>
    </row>
    <row r="523" customFormat="false" ht="15" hidden="false" customHeight="false" outlineLevel="0" collapsed="false">
      <c r="A523" s="5"/>
      <c r="B523" s="43" t="e">
        <f aca="false">VLOOKUP($A523,datasets!$A:$B,2,0)</f>
        <v>#N/A</v>
      </c>
      <c r="C523" s="5"/>
      <c r="D523" s="8"/>
      <c r="E523" s="42"/>
      <c r="F523" s="5"/>
      <c r="G523" s="5"/>
      <c r="H523" s="5"/>
      <c r="K523" s="5"/>
      <c r="L523" s="9" t="e">
        <f aca="false" t="array" ref="L523:L523">INDEX(publications!$A$1:$A$1000, MATCH($B523, publications!$B$1:$B$1000, 0))</f>
        <v>#N/A</v>
      </c>
    </row>
    <row r="524" customFormat="false" ht="15" hidden="false" customHeight="false" outlineLevel="0" collapsed="false">
      <c r="A524" s="5"/>
      <c r="B524" s="43" t="e">
        <f aca="false">VLOOKUP($A524,datasets!$A:$B,2,0)</f>
        <v>#N/A</v>
      </c>
      <c r="C524" s="5"/>
      <c r="D524" s="8"/>
      <c r="E524" s="42"/>
      <c r="F524" s="5"/>
      <c r="G524" s="5"/>
      <c r="H524" s="5"/>
      <c r="K524" s="5"/>
      <c r="L524" s="9" t="e">
        <f aca="false" t="array" ref="L524:L524">INDEX(publications!$A$1:$A$1000, MATCH($B524, publications!$B$1:$B$1000, 0))</f>
        <v>#N/A</v>
      </c>
    </row>
    <row r="525" customFormat="false" ht="15" hidden="false" customHeight="false" outlineLevel="0" collapsed="false">
      <c r="A525" s="5"/>
      <c r="B525" s="43" t="e">
        <f aca="false">VLOOKUP($A525,datasets!$A:$B,2,0)</f>
        <v>#N/A</v>
      </c>
      <c r="C525" s="5"/>
      <c r="D525" s="8"/>
      <c r="E525" s="42"/>
      <c r="F525" s="5"/>
      <c r="G525" s="5"/>
      <c r="H525" s="5"/>
      <c r="K525" s="5"/>
      <c r="L525" s="9" t="e">
        <f aca="false" t="array" ref="L525:L525">INDEX(publications!$A$1:$A$1000, MATCH($B525, publications!$B$1:$B$1000, 0))</f>
        <v>#N/A</v>
      </c>
    </row>
    <row r="526" customFormat="false" ht="15" hidden="false" customHeight="false" outlineLevel="0" collapsed="false">
      <c r="A526" s="5"/>
      <c r="B526" s="43" t="e">
        <f aca="false">VLOOKUP($A526,datasets!$A:$B,2,0)</f>
        <v>#N/A</v>
      </c>
      <c r="C526" s="5"/>
      <c r="D526" s="8"/>
      <c r="E526" s="42"/>
      <c r="F526" s="5"/>
      <c r="G526" s="5"/>
      <c r="H526" s="5"/>
      <c r="K526" s="5"/>
      <c r="L526" s="9" t="e">
        <f aca="false" t="array" ref="L526:L526">INDEX(publications!$A$1:$A$1000, MATCH($B526, publications!$B$1:$B$1000, 0))</f>
        <v>#N/A</v>
      </c>
    </row>
    <row r="527" customFormat="false" ht="15" hidden="false" customHeight="false" outlineLevel="0" collapsed="false">
      <c r="A527" s="5"/>
      <c r="B527" s="43" t="e">
        <f aca="false">VLOOKUP($A527,datasets!$A:$B,2,0)</f>
        <v>#N/A</v>
      </c>
      <c r="C527" s="5"/>
      <c r="D527" s="8"/>
      <c r="E527" s="42"/>
      <c r="F527" s="5"/>
      <c r="G527" s="5"/>
      <c r="H527" s="5"/>
      <c r="K527" s="5"/>
      <c r="L527" s="9" t="e">
        <f aca="false" t="array" ref="L527:L527">INDEX(publications!$A$1:$A$1000, MATCH($B527, publications!$B$1:$B$1000, 0))</f>
        <v>#N/A</v>
      </c>
    </row>
    <row r="528" customFormat="false" ht="15" hidden="false" customHeight="false" outlineLevel="0" collapsed="false">
      <c r="A528" s="5"/>
      <c r="B528" s="43" t="e">
        <f aca="false">VLOOKUP($A528,datasets!$A:$B,2,0)</f>
        <v>#N/A</v>
      </c>
      <c r="C528" s="5"/>
      <c r="D528" s="8"/>
      <c r="E528" s="42"/>
      <c r="F528" s="5"/>
      <c r="G528" s="5"/>
      <c r="H528" s="5"/>
      <c r="K528" s="5"/>
      <c r="L528" s="9" t="e">
        <f aca="false" t="array" ref="L528:L528">INDEX(publications!$A$1:$A$1000, MATCH($B528, publications!$B$1:$B$1000, 0))</f>
        <v>#N/A</v>
      </c>
    </row>
    <row r="529" customFormat="false" ht="15" hidden="false" customHeight="false" outlineLevel="0" collapsed="false">
      <c r="A529" s="5"/>
      <c r="B529" s="43" t="e">
        <f aca="false">VLOOKUP($A529,datasets!$A:$B,2,0)</f>
        <v>#N/A</v>
      </c>
      <c r="C529" s="5"/>
      <c r="D529" s="8"/>
      <c r="E529" s="42"/>
      <c r="F529" s="5"/>
      <c r="G529" s="5"/>
      <c r="H529" s="5"/>
      <c r="K529" s="5"/>
      <c r="L529" s="9" t="e">
        <f aca="false" t="array" ref="L529:L529">INDEX(publications!$A$1:$A$1000, MATCH($B529, publications!$B$1:$B$1000, 0))</f>
        <v>#N/A</v>
      </c>
    </row>
    <row r="530" customFormat="false" ht="15" hidden="false" customHeight="false" outlineLevel="0" collapsed="false">
      <c r="A530" s="5"/>
      <c r="B530" s="43" t="e">
        <f aca="false">VLOOKUP($A530,datasets!$A:$B,2,0)</f>
        <v>#N/A</v>
      </c>
      <c r="C530" s="5"/>
      <c r="D530" s="8"/>
      <c r="E530" s="42"/>
      <c r="F530" s="5"/>
      <c r="G530" s="5"/>
      <c r="H530" s="5"/>
      <c r="K530" s="5"/>
      <c r="L530" s="9" t="e">
        <f aca="false" t="array" ref="L530:L530">INDEX(publications!$A$1:$A$1000, MATCH($B530, publications!$B$1:$B$1000, 0))</f>
        <v>#N/A</v>
      </c>
    </row>
    <row r="531" customFormat="false" ht="15" hidden="false" customHeight="false" outlineLevel="0" collapsed="false">
      <c r="A531" s="5"/>
      <c r="B531" s="43" t="e">
        <f aca="false">VLOOKUP($A531,datasets!$A:$B,2,0)</f>
        <v>#N/A</v>
      </c>
      <c r="C531" s="5"/>
      <c r="D531" s="8"/>
      <c r="E531" s="42"/>
      <c r="F531" s="5"/>
      <c r="G531" s="5"/>
      <c r="H531" s="5"/>
      <c r="K531" s="5"/>
      <c r="L531" s="9" t="e">
        <f aca="false" t="array" ref="L531:L531">INDEX(publications!$A$1:$A$1000, MATCH($B531, publications!$B$1:$B$1000, 0))</f>
        <v>#N/A</v>
      </c>
    </row>
    <row r="532" customFormat="false" ht="15" hidden="false" customHeight="false" outlineLevel="0" collapsed="false">
      <c r="A532" s="5"/>
      <c r="B532" s="43" t="e">
        <f aca="false">VLOOKUP($A532,datasets!$A:$B,2,0)</f>
        <v>#N/A</v>
      </c>
      <c r="C532" s="5"/>
      <c r="D532" s="8"/>
      <c r="E532" s="42"/>
      <c r="F532" s="5"/>
      <c r="G532" s="5"/>
      <c r="H532" s="5"/>
      <c r="K532" s="5"/>
      <c r="L532" s="9" t="e">
        <f aca="false" t="array" ref="L532:L532">INDEX(publications!$A$1:$A$1000, MATCH($B532, publications!$B$1:$B$1000, 0))</f>
        <v>#N/A</v>
      </c>
    </row>
    <row r="533" customFormat="false" ht="15" hidden="false" customHeight="false" outlineLevel="0" collapsed="false">
      <c r="A533" s="5"/>
      <c r="B533" s="43" t="e">
        <f aca="false">VLOOKUP($A533,datasets!$A:$B,2,0)</f>
        <v>#N/A</v>
      </c>
      <c r="C533" s="5"/>
      <c r="D533" s="8"/>
      <c r="E533" s="42"/>
      <c r="F533" s="5"/>
      <c r="G533" s="5"/>
      <c r="H533" s="5"/>
      <c r="K533" s="5"/>
      <c r="L533" s="9" t="e">
        <f aca="false" t="array" ref="L533:L533">INDEX(publications!$A$1:$A$1000, MATCH($B533, publications!$B$1:$B$1000, 0))</f>
        <v>#N/A</v>
      </c>
    </row>
    <row r="534" customFormat="false" ht="15" hidden="false" customHeight="false" outlineLevel="0" collapsed="false">
      <c r="A534" s="5"/>
      <c r="B534" s="43" t="e">
        <f aca="false">VLOOKUP($A534,datasets!$A:$B,2,0)</f>
        <v>#N/A</v>
      </c>
      <c r="C534" s="5"/>
      <c r="D534" s="8"/>
      <c r="E534" s="42"/>
      <c r="F534" s="5"/>
      <c r="G534" s="5"/>
      <c r="H534" s="5"/>
      <c r="K534" s="5"/>
      <c r="L534" s="9" t="e">
        <f aca="false" t="array" ref="L534:L534">INDEX(publications!$A$1:$A$1000, MATCH($B534, publications!$B$1:$B$1000, 0))</f>
        <v>#N/A</v>
      </c>
    </row>
    <row r="535" customFormat="false" ht="15" hidden="false" customHeight="false" outlineLevel="0" collapsed="false">
      <c r="A535" s="5"/>
      <c r="B535" s="43" t="e">
        <f aca="false">VLOOKUP($A535,datasets!$A:$B,2,0)</f>
        <v>#N/A</v>
      </c>
      <c r="C535" s="5"/>
      <c r="D535" s="8"/>
      <c r="E535" s="42"/>
      <c r="F535" s="5"/>
      <c r="G535" s="5"/>
      <c r="H535" s="5"/>
      <c r="K535" s="5"/>
      <c r="L535" s="9" t="e">
        <f aca="false" t="array" ref="L535:L535">INDEX(publications!$A$1:$A$1000, MATCH($B535, publications!$B$1:$B$1000, 0))</f>
        <v>#N/A</v>
      </c>
    </row>
    <row r="536" customFormat="false" ht="15" hidden="false" customHeight="false" outlineLevel="0" collapsed="false">
      <c r="A536" s="5"/>
      <c r="B536" s="43" t="e">
        <f aca="false">VLOOKUP($A536,datasets!$A:$B,2,0)</f>
        <v>#N/A</v>
      </c>
      <c r="C536" s="5"/>
      <c r="D536" s="8"/>
      <c r="E536" s="42"/>
      <c r="F536" s="5"/>
      <c r="G536" s="5"/>
      <c r="H536" s="5"/>
      <c r="K536" s="5"/>
      <c r="L536" s="9" t="e">
        <f aca="false" t="array" ref="L536:L536">INDEX(publications!$A$1:$A$1000, MATCH($B536, publications!$B$1:$B$1000, 0))</f>
        <v>#N/A</v>
      </c>
    </row>
    <row r="537" customFormat="false" ht="15" hidden="false" customHeight="false" outlineLevel="0" collapsed="false">
      <c r="A537" s="5"/>
      <c r="B537" s="43" t="e">
        <f aca="false">VLOOKUP($A537,datasets!$A:$B,2,0)</f>
        <v>#N/A</v>
      </c>
      <c r="C537" s="5"/>
      <c r="D537" s="8"/>
      <c r="E537" s="42"/>
      <c r="F537" s="5"/>
      <c r="G537" s="5"/>
      <c r="H537" s="5"/>
      <c r="K537" s="5"/>
      <c r="L537" s="9" t="e">
        <f aca="false" t="array" ref="L537:L537">INDEX(publications!$A$1:$A$1000, MATCH($B537, publications!$B$1:$B$1000, 0))</f>
        <v>#N/A</v>
      </c>
    </row>
    <row r="538" customFormat="false" ht="15" hidden="false" customHeight="false" outlineLevel="0" collapsed="false">
      <c r="A538" s="5"/>
      <c r="B538" s="43" t="e">
        <f aca="false">VLOOKUP($A538,datasets!$A:$B,2,0)</f>
        <v>#N/A</v>
      </c>
      <c r="C538" s="5"/>
      <c r="D538" s="8"/>
      <c r="E538" s="42"/>
      <c r="F538" s="5"/>
      <c r="G538" s="5"/>
      <c r="H538" s="5"/>
      <c r="K538" s="5"/>
      <c r="L538" s="9" t="e">
        <f aca="false" t="array" ref="L538:L538">INDEX(publications!$A$1:$A$1000, MATCH($B538, publications!$B$1:$B$1000, 0))</f>
        <v>#N/A</v>
      </c>
    </row>
    <row r="539" customFormat="false" ht="15" hidden="false" customHeight="false" outlineLevel="0" collapsed="false">
      <c r="A539" s="5"/>
      <c r="B539" s="43" t="e">
        <f aca="false">VLOOKUP($A539,datasets!$A:$B,2,0)</f>
        <v>#N/A</v>
      </c>
      <c r="C539" s="5"/>
      <c r="D539" s="8"/>
      <c r="E539" s="42"/>
      <c r="F539" s="5"/>
      <c r="G539" s="5"/>
      <c r="H539" s="5"/>
      <c r="K539" s="5"/>
      <c r="L539" s="9" t="e">
        <f aca="false" t="array" ref="L539:L539">INDEX(publications!$A$1:$A$1000, MATCH($B539, publications!$B$1:$B$1000, 0))</f>
        <v>#N/A</v>
      </c>
    </row>
    <row r="540" customFormat="false" ht="15" hidden="false" customHeight="false" outlineLevel="0" collapsed="false">
      <c r="A540" s="5"/>
      <c r="B540" s="43" t="e">
        <f aca="false">VLOOKUP($A540,datasets!$A:$B,2,0)</f>
        <v>#N/A</v>
      </c>
      <c r="C540" s="5"/>
      <c r="D540" s="8"/>
      <c r="E540" s="42"/>
      <c r="F540" s="5"/>
      <c r="G540" s="5"/>
      <c r="H540" s="5"/>
      <c r="K540" s="5"/>
      <c r="L540" s="9" t="e">
        <f aca="false" t="array" ref="L540:L540">INDEX(publications!$A$1:$A$1000, MATCH($B540, publications!$B$1:$B$1000, 0))</f>
        <v>#N/A</v>
      </c>
    </row>
    <row r="541" customFormat="false" ht="15" hidden="false" customHeight="false" outlineLevel="0" collapsed="false">
      <c r="A541" s="5"/>
      <c r="B541" s="43" t="e">
        <f aca="false">VLOOKUP($A541,datasets!$A:$B,2,0)</f>
        <v>#N/A</v>
      </c>
      <c r="C541" s="5"/>
      <c r="D541" s="8"/>
      <c r="E541" s="42"/>
      <c r="F541" s="5"/>
      <c r="G541" s="5"/>
      <c r="H541" s="5"/>
      <c r="K541" s="5"/>
      <c r="L541" s="9" t="e">
        <f aca="false" t="array" ref="L541:L541">INDEX(publications!$A$1:$A$1000, MATCH($B541, publications!$B$1:$B$1000, 0))</f>
        <v>#N/A</v>
      </c>
    </row>
    <row r="542" customFormat="false" ht="15" hidden="false" customHeight="false" outlineLevel="0" collapsed="false">
      <c r="A542" s="5"/>
      <c r="B542" s="43" t="e">
        <f aca="false">VLOOKUP($A542,datasets!$A:$B,2,0)</f>
        <v>#N/A</v>
      </c>
      <c r="C542" s="5"/>
      <c r="D542" s="8"/>
      <c r="E542" s="42"/>
      <c r="F542" s="5"/>
      <c r="G542" s="5"/>
      <c r="H542" s="5"/>
      <c r="K542" s="5"/>
      <c r="L542" s="9" t="e">
        <f aca="false" t="array" ref="L542:L542">INDEX(publications!$A$1:$A$1000, MATCH($B542, publications!$B$1:$B$1000, 0))</f>
        <v>#N/A</v>
      </c>
    </row>
    <row r="543" customFormat="false" ht="15" hidden="false" customHeight="false" outlineLevel="0" collapsed="false">
      <c r="A543" s="5"/>
      <c r="B543" s="43" t="e">
        <f aca="false">VLOOKUP($A543,datasets!$A:$B,2,0)</f>
        <v>#N/A</v>
      </c>
      <c r="C543" s="5"/>
      <c r="D543" s="8"/>
      <c r="E543" s="42"/>
      <c r="F543" s="5"/>
      <c r="G543" s="5"/>
      <c r="H543" s="5"/>
      <c r="K543" s="5"/>
      <c r="L543" s="9" t="e">
        <f aca="false" t="array" ref="L543:L543">INDEX(publications!$A$1:$A$1000, MATCH($B543, publications!$B$1:$B$1000, 0))</f>
        <v>#N/A</v>
      </c>
    </row>
    <row r="544" customFormat="false" ht="15" hidden="false" customHeight="false" outlineLevel="0" collapsed="false">
      <c r="A544" s="5"/>
      <c r="B544" s="43" t="e">
        <f aca="false">VLOOKUP($A544,datasets!$A:$B,2,0)</f>
        <v>#N/A</v>
      </c>
      <c r="C544" s="5"/>
      <c r="D544" s="8"/>
      <c r="E544" s="42"/>
      <c r="F544" s="5"/>
      <c r="G544" s="5"/>
      <c r="H544" s="5"/>
      <c r="K544" s="5"/>
      <c r="L544" s="9" t="e">
        <f aca="false" t="array" ref="L544:L544">INDEX(publications!$A$1:$A$1000, MATCH($B544, publications!$B$1:$B$1000, 0))</f>
        <v>#N/A</v>
      </c>
    </row>
    <row r="545" customFormat="false" ht="15" hidden="false" customHeight="false" outlineLevel="0" collapsed="false">
      <c r="A545" s="5"/>
      <c r="B545" s="43" t="e">
        <f aca="false">VLOOKUP($A545,datasets!$A:$B,2,0)</f>
        <v>#N/A</v>
      </c>
      <c r="C545" s="5"/>
      <c r="D545" s="8"/>
      <c r="E545" s="42"/>
      <c r="F545" s="5"/>
      <c r="G545" s="5"/>
      <c r="H545" s="5"/>
      <c r="K545" s="5"/>
      <c r="L545" s="9" t="e">
        <f aca="false" t="array" ref="L545:L545">INDEX(publications!$A$1:$A$1000, MATCH($B545, publications!$B$1:$B$1000, 0))</f>
        <v>#N/A</v>
      </c>
    </row>
    <row r="546" customFormat="false" ht="15" hidden="false" customHeight="false" outlineLevel="0" collapsed="false">
      <c r="A546" s="5"/>
      <c r="B546" s="43" t="e">
        <f aca="false">VLOOKUP($A546,datasets!$A:$B,2,0)</f>
        <v>#N/A</v>
      </c>
      <c r="C546" s="5"/>
      <c r="D546" s="8"/>
      <c r="E546" s="42"/>
      <c r="F546" s="5"/>
      <c r="G546" s="5"/>
      <c r="H546" s="5"/>
      <c r="K546" s="5"/>
      <c r="L546" s="9" t="e">
        <f aca="false" t="array" ref="L546:L546">INDEX(publications!$A$1:$A$1000, MATCH($B546, publications!$B$1:$B$1000, 0))</f>
        <v>#N/A</v>
      </c>
    </row>
    <row r="547" customFormat="false" ht="15" hidden="false" customHeight="false" outlineLevel="0" collapsed="false">
      <c r="A547" s="5"/>
      <c r="B547" s="43" t="e">
        <f aca="false">VLOOKUP($A547,datasets!$A:$B,2,0)</f>
        <v>#N/A</v>
      </c>
      <c r="C547" s="5"/>
      <c r="D547" s="8"/>
      <c r="E547" s="42"/>
      <c r="F547" s="5"/>
      <c r="G547" s="5"/>
      <c r="H547" s="5"/>
      <c r="K547" s="5"/>
      <c r="L547" s="9" t="e">
        <f aca="false" t="array" ref="L547:L547">INDEX(publications!$A$1:$A$1000, MATCH($B547, publications!$B$1:$B$1000, 0))</f>
        <v>#N/A</v>
      </c>
    </row>
    <row r="548" customFormat="false" ht="15" hidden="false" customHeight="false" outlineLevel="0" collapsed="false">
      <c r="A548" s="5"/>
      <c r="B548" s="43" t="e">
        <f aca="false">VLOOKUP($A548,datasets!$A:$B,2,0)</f>
        <v>#N/A</v>
      </c>
      <c r="C548" s="5"/>
      <c r="D548" s="8"/>
      <c r="E548" s="42"/>
      <c r="F548" s="5"/>
      <c r="G548" s="5"/>
      <c r="H548" s="5"/>
      <c r="K548" s="5"/>
      <c r="L548" s="9" t="e">
        <f aca="false" t="array" ref="L548:L548">INDEX(publications!$A$1:$A$1000, MATCH($B548, publications!$B$1:$B$1000, 0))</f>
        <v>#N/A</v>
      </c>
    </row>
    <row r="549" customFormat="false" ht="15" hidden="false" customHeight="false" outlineLevel="0" collapsed="false">
      <c r="A549" s="5"/>
      <c r="B549" s="43" t="e">
        <f aca="false">VLOOKUP($A549,datasets!$A:$B,2,0)</f>
        <v>#N/A</v>
      </c>
      <c r="C549" s="5"/>
      <c r="D549" s="8"/>
      <c r="E549" s="42"/>
      <c r="F549" s="5"/>
      <c r="G549" s="5"/>
      <c r="H549" s="5"/>
      <c r="K549" s="5"/>
      <c r="L549" s="9" t="e">
        <f aca="false" t="array" ref="L549:L549">INDEX(publications!$A$1:$A$1000, MATCH($B549, publications!$B$1:$B$1000, 0))</f>
        <v>#N/A</v>
      </c>
    </row>
    <row r="550" customFormat="false" ht="15" hidden="false" customHeight="false" outlineLevel="0" collapsed="false">
      <c r="A550" s="5"/>
      <c r="B550" s="43" t="e">
        <f aca="false">VLOOKUP($A550,datasets!$A:$B,2,0)</f>
        <v>#N/A</v>
      </c>
      <c r="C550" s="5"/>
      <c r="D550" s="8"/>
      <c r="E550" s="42"/>
      <c r="F550" s="5"/>
      <c r="G550" s="5"/>
      <c r="H550" s="5"/>
      <c r="K550" s="5"/>
      <c r="L550" s="9" t="e">
        <f aca="false" t="array" ref="L550:L550">INDEX(publications!$A$1:$A$1000, MATCH($B550, publications!$B$1:$B$1000, 0))</f>
        <v>#N/A</v>
      </c>
    </row>
    <row r="551" customFormat="false" ht="15" hidden="false" customHeight="false" outlineLevel="0" collapsed="false">
      <c r="A551" s="5"/>
      <c r="B551" s="43" t="e">
        <f aca="false">VLOOKUP($A551,datasets!$A:$B,2,0)</f>
        <v>#N/A</v>
      </c>
      <c r="C551" s="5"/>
      <c r="D551" s="8"/>
      <c r="E551" s="42"/>
      <c r="F551" s="5"/>
      <c r="G551" s="5"/>
      <c r="H551" s="5"/>
      <c r="K551" s="5"/>
      <c r="L551" s="9" t="e">
        <f aca="false" t="array" ref="L551:L551">INDEX(publications!$A$1:$A$1000, MATCH($B551, publications!$B$1:$B$1000, 0))</f>
        <v>#N/A</v>
      </c>
    </row>
    <row r="552" customFormat="false" ht="15" hidden="false" customHeight="false" outlineLevel="0" collapsed="false">
      <c r="A552" s="5"/>
      <c r="B552" s="43" t="e">
        <f aca="false">VLOOKUP($A552,datasets!$A:$B,2,0)</f>
        <v>#N/A</v>
      </c>
      <c r="C552" s="5"/>
      <c r="D552" s="8"/>
      <c r="E552" s="42"/>
      <c r="F552" s="5"/>
      <c r="G552" s="5"/>
      <c r="H552" s="5"/>
      <c r="K552" s="5"/>
      <c r="L552" s="9" t="e">
        <f aca="false" t="array" ref="L552:L552">INDEX(publications!$A$1:$A$1000, MATCH($B552, publications!$B$1:$B$1000, 0))</f>
        <v>#N/A</v>
      </c>
    </row>
    <row r="553" customFormat="false" ht="15" hidden="false" customHeight="false" outlineLevel="0" collapsed="false">
      <c r="A553" s="5"/>
      <c r="B553" s="43" t="e">
        <f aca="false">VLOOKUP($A553,datasets!$A:$B,2,0)</f>
        <v>#N/A</v>
      </c>
      <c r="C553" s="5"/>
      <c r="D553" s="8"/>
      <c r="E553" s="42"/>
      <c r="F553" s="5"/>
      <c r="G553" s="5"/>
      <c r="H553" s="5"/>
      <c r="K553" s="5"/>
      <c r="L553" s="9" t="e">
        <f aca="false" t="array" ref="L553:L553">INDEX(publications!$A$1:$A$1000, MATCH($B553, publications!$B$1:$B$1000, 0))</f>
        <v>#N/A</v>
      </c>
    </row>
    <row r="554" customFormat="false" ht="15" hidden="false" customHeight="false" outlineLevel="0" collapsed="false">
      <c r="A554" s="5"/>
      <c r="B554" s="43" t="e">
        <f aca="false">VLOOKUP($A554,datasets!$A:$B,2,0)</f>
        <v>#N/A</v>
      </c>
      <c r="C554" s="5"/>
      <c r="D554" s="8"/>
      <c r="E554" s="42"/>
      <c r="F554" s="5"/>
      <c r="G554" s="5"/>
      <c r="H554" s="5"/>
      <c r="K554" s="5"/>
      <c r="L554" s="9" t="e">
        <f aca="false" t="array" ref="L554:L554">INDEX(publications!$A$1:$A$1000, MATCH($B554, publications!$B$1:$B$1000, 0))</f>
        <v>#N/A</v>
      </c>
    </row>
    <row r="555" customFormat="false" ht="15" hidden="false" customHeight="false" outlineLevel="0" collapsed="false">
      <c r="A555" s="5"/>
      <c r="B555" s="43" t="e">
        <f aca="false">VLOOKUP($A555,datasets!$A:$B,2,0)</f>
        <v>#N/A</v>
      </c>
      <c r="C555" s="5"/>
      <c r="D555" s="8"/>
      <c r="E555" s="42"/>
      <c r="F555" s="5"/>
      <c r="G555" s="5"/>
      <c r="H555" s="5"/>
      <c r="K555" s="5"/>
      <c r="L555" s="9" t="e">
        <f aca="false" t="array" ref="L555:L555">INDEX(publications!$A$1:$A$1000, MATCH($B555, publications!$B$1:$B$1000, 0))</f>
        <v>#N/A</v>
      </c>
    </row>
    <row r="556" customFormat="false" ht="15" hidden="false" customHeight="false" outlineLevel="0" collapsed="false">
      <c r="A556" s="5"/>
      <c r="B556" s="43" t="e">
        <f aca="false">VLOOKUP($A556,datasets!$A:$B,2,0)</f>
        <v>#N/A</v>
      </c>
      <c r="C556" s="5"/>
      <c r="D556" s="8"/>
      <c r="E556" s="42"/>
      <c r="F556" s="5"/>
      <c r="G556" s="5"/>
      <c r="H556" s="5"/>
      <c r="K556" s="5"/>
      <c r="L556" s="9" t="e">
        <f aca="false" t="array" ref="L556:L556">INDEX(publications!$A$1:$A$1000, MATCH($B556, publications!$B$1:$B$1000, 0))</f>
        <v>#N/A</v>
      </c>
    </row>
    <row r="557" customFormat="false" ht="15" hidden="false" customHeight="false" outlineLevel="0" collapsed="false">
      <c r="A557" s="5"/>
      <c r="B557" s="43" t="e">
        <f aca="false">VLOOKUP($A557,datasets!$A:$B,2,0)</f>
        <v>#N/A</v>
      </c>
      <c r="C557" s="5"/>
      <c r="D557" s="8"/>
      <c r="E557" s="42"/>
      <c r="F557" s="5"/>
      <c r="G557" s="5"/>
      <c r="H557" s="5"/>
      <c r="K557" s="5"/>
      <c r="L557" s="9" t="e">
        <f aca="false" t="array" ref="L557:L557">INDEX(publications!$A$1:$A$1000, MATCH($B557, publications!$B$1:$B$1000, 0))</f>
        <v>#N/A</v>
      </c>
    </row>
    <row r="558" customFormat="false" ht="15" hidden="false" customHeight="false" outlineLevel="0" collapsed="false">
      <c r="A558" s="5"/>
      <c r="B558" s="43" t="e">
        <f aca="false">VLOOKUP($A558,datasets!$A:$B,2,0)</f>
        <v>#N/A</v>
      </c>
      <c r="C558" s="5"/>
      <c r="D558" s="8"/>
      <c r="E558" s="42"/>
      <c r="F558" s="5"/>
      <c r="G558" s="5"/>
      <c r="H558" s="5"/>
      <c r="K558" s="5"/>
      <c r="L558" s="9" t="e">
        <f aca="false" t="array" ref="L558:L558">INDEX(publications!$A$1:$A$1000, MATCH($B558, publications!$B$1:$B$1000, 0))</f>
        <v>#N/A</v>
      </c>
    </row>
    <row r="559" customFormat="false" ht="15" hidden="false" customHeight="false" outlineLevel="0" collapsed="false">
      <c r="A559" s="5"/>
      <c r="B559" s="43" t="e">
        <f aca="false">VLOOKUP($A559,datasets!$A:$B,2,0)</f>
        <v>#N/A</v>
      </c>
      <c r="C559" s="5"/>
      <c r="D559" s="8"/>
      <c r="E559" s="42"/>
      <c r="F559" s="5"/>
      <c r="G559" s="5"/>
      <c r="H559" s="5"/>
      <c r="K559" s="5"/>
      <c r="L559" s="9" t="e">
        <f aca="false" t="array" ref="L559:L559">INDEX(publications!$A$1:$A$1000, MATCH($B559, publications!$B$1:$B$1000, 0))</f>
        <v>#N/A</v>
      </c>
    </row>
    <row r="560" customFormat="false" ht="15" hidden="false" customHeight="false" outlineLevel="0" collapsed="false">
      <c r="A560" s="5"/>
      <c r="B560" s="43" t="e">
        <f aca="false">VLOOKUP($A560,datasets!$A:$B,2,0)</f>
        <v>#N/A</v>
      </c>
      <c r="C560" s="5"/>
      <c r="D560" s="8"/>
      <c r="E560" s="42"/>
      <c r="F560" s="5"/>
      <c r="G560" s="5"/>
      <c r="H560" s="5"/>
      <c r="K560" s="5"/>
      <c r="L560" s="9" t="e">
        <f aca="false" t="array" ref="L560:L560">INDEX(publications!$A$1:$A$1000, MATCH($B560, publications!$B$1:$B$1000, 0))</f>
        <v>#N/A</v>
      </c>
    </row>
    <row r="561" customFormat="false" ht="15" hidden="false" customHeight="false" outlineLevel="0" collapsed="false">
      <c r="A561" s="5"/>
      <c r="B561" s="43" t="e">
        <f aca="false">VLOOKUP($A561,datasets!$A:$B,2,0)</f>
        <v>#N/A</v>
      </c>
      <c r="C561" s="5"/>
      <c r="D561" s="8"/>
      <c r="E561" s="42"/>
      <c r="F561" s="5"/>
      <c r="G561" s="5"/>
      <c r="H561" s="5"/>
      <c r="K561" s="5"/>
      <c r="L561" s="9" t="e">
        <f aca="false" t="array" ref="L561:L561">INDEX(publications!$A$1:$A$1000, MATCH($B561, publications!$B$1:$B$1000, 0))</f>
        <v>#N/A</v>
      </c>
    </row>
    <row r="562" customFormat="false" ht="15" hidden="false" customHeight="false" outlineLevel="0" collapsed="false">
      <c r="A562" s="5"/>
      <c r="B562" s="43" t="e">
        <f aca="false">VLOOKUP($A562,datasets!$A:$B,2,0)</f>
        <v>#N/A</v>
      </c>
      <c r="C562" s="5"/>
      <c r="D562" s="8"/>
      <c r="E562" s="42"/>
      <c r="F562" s="5"/>
      <c r="G562" s="5"/>
      <c r="H562" s="5"/>
      <c r="K562" s="5"/>
      <c r="L562" s="9" t="e">
        <f aca="false" t="array" ref="L562:L562">INDEX(publications!$A$1:$A$1000, MATCH($B562, publications!$B$1:$B$1000, 0))</f>
        <v>#N/A</v>
      </c>
    </row>
    <row r="563" customFormat="false" ht="15" hidden="false" customHeight="false" outlineLevel="0" collapsed="false">
      <c r="A563" s="5"/>
      <c r="B563" s="43" t="e">
        <f aca="false">VLOOKUP($A563,datasets!$A:$B,2,0)</f>
        <v>#N/A</v>
      </c>
      <c r="C563" s="5"/>
      <c r="D563" s="8"/>
      <c r="E563" s="42"/>
      <c r="F563" s="5"/>
      <c r="G563" s="5"/>
      <c r="H563" s="5"/>
      <c r="K563" s="5"/>
      <c r="L563" s="9" t="e">
        <f aca="false" t="array" ref="L563:L563">INDEX(publications!$A$1:$A$1000, MATCH($B563, publications!$B$1:$B$1000, 0))</f>
        <v>#N/A</v>
      </c>
    </row>
    <row r="564" customFormat="false" ht="15" hidden="false" customHeight="false" outlineLevel="0" collapsed="false">
      <c r="A564" s="5"/>
      <c r="B564" s="43" t="e">
        <f aca="false">VLOOKUP($A564,datasets!$A:$B,2,0)</f>
        <v>#N/A</v>
      </c>
      <c r="C564" s="5"/>
      <c r="D564" s="8"/>
      <c r="E564" s="42"/>
      <c r="F564" s="5"/>
      <c r="G564" s="5"/>
      <c r="H564" s="5"/>
      <c r="K564" s="5"/>
      <c r="L564" s="9" t="e">
        <f aca="false" t="array" ref="L564:L564">INDEX(publications!$A$1:$A$1000, MATCH($B564, publications!$B$1:$B$1000, 0))</f>
        <v>#N/A</v>
      </c>
    </row>
    <row r="565" customFormat="false" ht="15" hidden="false" customHeight="false" outlineLevel="0" collapsed="false">
      <c r="A565" s="5"/>
      <c r="B565" s="43" t="e">
        <f aca="false">VLOOKUP($A565,datasets!$A:$B,2,0)</f>
        <v>#N/A</v>
      </c>
      <c r="C565" s="5"/>
      <c r="D565" s="8"/>
      <c r="E565" s="42"/>
      <c r="F565" s="5"/>
      <c r="G565" s="5"/>
      <c r="H565" s="5"/>
      <c r="K565" s="5"/>
      <c r="L565" s="9" t="e">
        <f aca="false" t="array" ref="L565:L565">INDEX(publications!$A$1:$A$1000, MATCH($B565, publications!$B$1:$B$1000, 0))</f>
        <v>#N/A</v>
      </c>
    </row>
    <row r="566" customFormat="false" ht="15" hidden="false" customHeight="false" outlineLevel="0" collapsed="false">
      <c r="A566" s="5"/>
      <c r="B566" s="43" t="e">
        <f aca="false">VLOOKUP($A566,datasets!$A:$B,2,0)</f>
        <v>#N/A</v>
      </c>
      <c r="C566" s="5"/>
      <c r="D566" s="8"/>
      <c r="E566" s="42"/>
      <c r="F566" s="5"/>
      <c r="G566" s="5"/>
      <c r="H566" s="5"/>
      <c r="K566" s="5"/>
      <c r="L566" s="9" t="e">
        <f aca="false" t="array" ref="L566:L566">INDEX(publications!$A$1:$A$1000, MATCH($B566, publications!$B$1:$B$1000, 0))</f>
        <v>#N/A</v>
      </c>
    </row>
    <row r="567" customFormat="false" ht="15" hidden="false" customHeight="false" outlineLevel="0" collapsed="false">
      <c r="A567" s="5"/>
      <c r="B567" s="43" t="e">
        <f aca="false">VLOOKUP($A567,datasets!$A:$B,2,0)</f>
        <v>#N/A</v>
      </c>
      <c r="C567" s="5"/>
      <c r="D567" s="8"/>
      <c r="E567" s="42"/>
      <c r="F567" s="5"/>
      <c r="G567" s="5"/>
      <c r="H567" s="5"/>
      <c r="K567" s="5"/>
      <c r="L567" s="9" t="e">
        <f aca="false" t="array" ref="L567:L567">INDEX(publications!$A$1:$A$1000, MATCH($B567, publications!$B$1:$B$1000, 0))</f>
        <v>#N/A</v>
      </c>
    </row>
    <row r="568" customFormat="false" ht="15" hidden="false" customHeight="false" outlineLevel="0" collapsed="false">
      <c r="A568" s="5"/>
      <c r="B568" s="43" t="e">
        <f aca="false">VLOOKUP($A568,datasets!$A:$B,2,0)</f>
        <v>#N/A</v>
      </c>
      <c r="C568" s="5"/>
      <c r="D568" s="8"/>
      <c r="E568" s="42"/>
      <c r="F568" s="5"/>
      <c r="G568" s="5"/>
      <c r="H568" s="5"/>
      <c r="K568" s="5"/>
      <c r="L568" s="9" t="e">
        <f aca="false" t="array" ref="L568:L568">INDEX(publications!$A$1:$A$1000, MATCH($B568, publications!$B$1:$B$1000, 0))</f>
        <v>#N/A</v>
      </c>
    </row>
    <row r="569" customFormat="false" ht="15" hidden="false" customHeight="false" outlineLevel="0" collapsed="false">
      <c r="A569" s="5"/>
      <c r="B569" s="43" t="e">
        <f aca="false">VLOOKUP($A569,datasets!$A:$B,2,0)</f>
        <v>#N/A</v>
      </c>
      <c r="C569" s="5"/>
      <c r="D569" s="8"/>
      <c r="E569" s="42"/>
      <c r="F569" s="5"/>
      <c r="G569" s="5"/>
      <c r="H569" s="5"/>
      <c r="K569" s="5"/>
      <c r="L569" s="9" t="e">
        <f aca="false" t="array" ref="L569:L569">INDEX(publications!$A$1:$A$1000, MATCH($B569, publications!$B$1:$B$1000, 0))</f>
        <v>#N/A</v>
      </c>
    </row>
    <row r="570" customFormat="false" ht="15" hidden="false" customHeight="false" outlineLevel="0" collapsed="false">
      <c r="A570" s="5"/>
      <c r="B570" s="43" t="e">
        <f aca="false">VLOOKUP($A570,datasets!$A:$B,2,0)</f>
        <v>#N/A</v>
      </c>
      <c r="C570" s="5"/>
      <c r="D570" s="8"/>
      <c r="E570" s="42"/>
      <c r="F570" s="5"/>
      <c r="G570" s="5"/>
      <c r="H570" s="5"/>
      <c r="K570" s="5"/>
      <c r="L570" s="9" t="e">
        <f aca="false" t="array" ref="L570:L570">INDEX(publications!$A$1:$A$1000, MATCH($B570, publications!$B$1:$B$1000, 0))</f>
        <v>#N/A</v>
      </c>
    </row>
    <row r="571" customFormat="false" ht="15" hidden="false" customHeight="false" outlineLevel="0" collapsed="false">
      <c r="A571" s="5"/>
      <c r="B571" s="43" t="e">
        <f aca="false">VLOOKUP($A571,datasets!$A:$B,2,0)</f>
        <v>#N/A</v>
      </c>
      <c r="C571" s="5"/>
      <c r="D571" s="8"/>
      <c r="E571" s="42"/>
      <c r="F571" s="5"/>
      <c r="G571" s="5"/>
      <c r="H571" s="5"/>
      <c r="K571" s="5"/>
      <c r="L571" s="9" t="e">
        <f aca="false" t="array" ref="L571:L571">INDEX(publications!$A$1:$A$1000, MATCH($B571, publications!$B$1:$B$1000, 0))</f>
        <v>#N/A</v>
      </c>
    </row>
    <row r="572" customFormat="false" ht="15" hidden="false" customHeight="false" outlineLevel="0" collapsed="false">
      <c r="A572" s="5"/>
      <c r="B572" s="43" t="e">
        <f aca="false">VLOOKUP($A572,datasets!$A:$B,2,0)</f>
        <v>#N/A</v>
      </c>
      <c r="C572" s="5"/>
      <c r="D572" s="8"/>
      <c r="E572" s="42"/>
      <c r="F572" s="5"/>
      <c r="G572" s="5"/>
      <c r="H572" s="5"/>
      <c r="K572" s="5"/>
      <c r="L572" s="9" t="e">
        <f aca="false" t="array" ref="L572:L572">INDEX(publications!$A$1:$A$1000, MATCH($B572, publications!$B$1:$B$1000, 0))</f>
        <v>#N/A</v>
      </c>
    </row>
    <row r="573" customFormat="false" ht="15" hidden="false" customHeight="false" outlineLevel="0" collapsed="false">
      <c r="A573" s="5"/>
      <c r="B573" s="43" t="e">
        <f aca="false">VLOOKUP($A573,datasets!$A:$B,2,0)</f>
        <v>#N/A</v>
      </c>
      <c r="C573" s="5"/>
      <c r="D573" s="8"/>
      <c r="E573" s="42"/>
      <c r="F573" s="5"/>
      <c r="G573" s="5"/>
      <c r="H573" s="5"/>
      <c r="K573" s="5"/>
      <c r="L573" s="9" t="e">
        <f aca="false" t="array" ref="L573:L573">INDEX(publications!$A$1:$A$1000, MATCH($B573, publications!$B$1:$B$1000, 0))</f>
        <v>#N/A</v>
      </c>
    </row>
    <row r="574" customFormat="false" ht="15" hidden="false" customHeight="false" outlineLevel="0" collapsed="false">
      <c r="A574" s="5"/>
      <c r="B574" s="43" t="e">
        <f aca="false">VLOOKUP($A574,datasets!$A:$B,2,0)</f>
        <v>#N/A</v>
      </c>
      <c r="C574" s="5"/>
      <c r="D574" s="8"/>
      <c r="E574" s="42"/>
      <c r="F574" s="5"/>
      <c r="G574" s="5"/>
      <c r="H574" s="5"/>
      <c r="K574" s="5"/>
      <c r="L574" s="9" t="e">
        <f aca="false" t="array" ref="L574:L574">INDEX(publications!$A$1:$A$1000, MATCH($B574, publications!$B$1:$B$1000, 0))</f>
        <v>#N/A</v>
      </c>
    </row>
    <row r="575" customFormat="false" ht="15" hidden="false" customHeight="false" outlineLevel="0" collapsed="false">
      <c r="A575" s="5"/>
      <c r="B575" s="43" t="e">
        <f aca="false">VLOOKUP($A575,datasets!$A:$B,2,0)</f>
        <v>#N/A</v>
      </c>
      <c r="C575" s="5"/>
      <c r="D575" s="8"/>
      <c r="E575" s="42"/>
      <c r="F575" s="5"/>
      <c r="G575" s="5"/>
      <c r="H575" s="5"/>
      <c r="K575" s="5"/>
      <c r="L575" s="9" t="e">
        <f aca="false" t="array" ref="L575:L575">INDEX(publications!$A$1:$A$1000, MATCH($B575, publications!$B$1:$B$1000, 0))</f>
        <v>#N/A</v>
      </c>
    </row>
    <row r="576" customFormat="false" ht="15" hidden="false" customHeight="false" outlineLevel="0" collapsed="false">
      <c r="A576" s="5"/>
      <c r="B576" s="43" t="e">
        <f aca="false">VLOOKUP($A576,datasets!$A:$B,2,0)</f>
        <v>#N/A</v>
      </c>
      <c r="C576" s="5"/>
      <c r="D576" s="8"/>
      <c r="E576" s="42"/>
      <c r="F576" s="5"/>
      <c r="G576" s="5"/>
      <c r="H576" s="5"/>
      <c r="K576" s="5"/>
      <c r="L576" s="9" t="e">
        <f aca="false" t="array" ref="L576:L576">INDEX(publications!$A$1:$A$1000, MATCH($B576, publications!$B$1:$B$1000, 0))</f>
        <v>#N/A</v>
      </c>
    </row>
    <row r="577" customFormat="false" ht="15" hidden="false" customHeight="false" outlineLevel="0" collapsed="false">
      <c r="A577" s="5"/>
      <c r="B577" s="43" t="e">
        <f aca="false">VLOOKUP($A577,datasets!$A:$B,2,0)</f>
        <v>#N/A</v>
      </c>
      <c r="C577" s="5"/>
      <c r="D577" s="8"/>
      <c r="E577" s="42"/>
      <c r="F577" s="5"/>
      <c r="G577" s="5"/>
      <c r="H577" s="5"/>
      <c r="K577" s="5"/>
      <c r="L577" s="9" t="e">
        <f aca="false" t="array" ref="L577:L577">INDEX(publications!$A$1:$A$1000, MATCH($B577, publications!$B$1:$B$1000, 0))</f>
        <v>#N/A</v>
      </c>
    </row>
    <row r="578" customFormat="false" ht="15" hidden="false" customHeight="false" outlineLevel="0" collapsed="false">
      <c r="A578" s="5"/>
      <c r="B578" s="43" t="e">
        <f aca="false">VLOOKUP($A578,datasets!$A:$B,2,0)</f>
        <v>#N/A</v>
      </c>
      <c r="C578" s="5"/>
      <c r="D578" s="8"/>
      <c r="E578" s="42"/>
      <c r="F578" s="5"/>
      <c r="G578" s="5"/>
      <c r="H578" s="5"/>
      <c r="K578" s="5"/>
      <c r="L578" s="9" t="e">
        <f aca="false" t="array" ref="L578:L578">INDEX(publications!$A$1:$A$1000, MATCH($B578, publications!$B$1:$B$1000, 0))</f>
        <v>#N/A</v>
      </c>
    </row>
    <row r="579" customFormat="false" ht="15" hidden="false" customHeight="false" outlineLevel="0" collapsed="false">
      <c r="A579" s="5"/>
      <c r="B579" s="43" t="e">
        <f aca="false">VLOOKUP($A579,datasets!$A:$B,2,0)</f>
        <v>#N/A</v>
      </c>
      <c r="C579" s="5"/>
      <c r="D579" s="8"/>
      <c r="E579" s="42"/>
      <c r="F579" s="5"/>
      <c r="G579" s="5"/>
      <c r="H579" s="5"/>
      <c r="K579" s="5"/>
      <c r="L579" s="9" t="e">
        <f aca="false" t="array" ref="L579:L579">INDEX(publications!$A$1:$A$1000, MATCH($B579, publications!$B$1:$B$1000, 0))</f>
        <v>#N/A</v>
      </c>
    </row>
    <row r="580" customFormat="false" ht="15" hidden="false" customHeight="false" outlineLevel="0" collapsed="false">
      <c r="A580" s="5"/>
      <c r="B580" s="43" t="e">
        <f aca="false">VLOOKUP($A580,datasets!$A:$B,2,0)</f>
        <v>#N/A</v>
      </c>
      <c r="C580" s="5"/>
      <c r="D580" s="8"/>
      <c r="E580" s="42"/>
      <c r="F580" s="5"/>
      <c r="G580" s="5"/>
      <c r="H580" s="5"/>
      <c r="K580" s="5"/>
      <c r="L580" s="9" t="e">
        <f aca="false" t="array" ref="L580:L580">INDEX(publications!$A$1:$A$1000, MATCH($B580, publications!$B$1:$B$1000, 0))</f>
        <v>#N/A</v>
      </c>
    </row>
    <row r="581" customFormat="false" ht="15" hidden="false" customHeight="false" outlineLevel="0" collapsed="false">
      <c r="A581" s="5"/>
      <c r="B581" s="43" t="e">
        <f aca="false">VLOOKUP($A581,datasets!$A:$B,2,0)</f>
        <v>#N/A</v>
      </c>
      <c r="C581" s="5"/>
      <c r="D581" s="8"/>
      <c r="E581" s="42"/>
      <c r="F581" s="5"/>
      <c r="G581" s="5"/>
      <c r="H581" s="5"/>
      <c r="K581" s="5"/>
      <c r="L581" s="9" t="e">
        <f aca="false" t="array" ref="L581:L581">INDEX(publications!$A$1:$A$1000, MATCH($B581, publications!$B$1:$B$1000, 0))</f>
        <v>#N/A</v>
      </c>
    </row>
    <row r="582" customFormat="false" ht="15" hidden="false" customHeight="false" outlineLevel="0" collapsed="false">
      <c r="A582" s="5"/>
      <c r="B582" s="43" t="e">
        <f aca="false">VLOOKUP($A582,datasets!$A:$B,2,0)</f>
        <v>#N/A</v>
      </c>
      <c r="C582" s="5"/>
      <c r="D582" s="8"/>
      <c r="E582" s="42"/>
      <c r="F582" s="5"/>
      <c r="G582" s="5"/>
      <c r="H582" s="5"/>
      <c r="K582" s="5"/>
      <c r="L582" s="9" t="e">
        <f aca="false" t="array" ref="L582:L582">INDEX(publications!$A$1:$A$1000, MATCH($B582, publications!$B$1:$B$1000, 0))</f>
        <v>#N/A</v>
      </c>
    </row>
    <row r="583" customFormat="false" ht="15" hidden="false" customHeight="false" outlineLevel="0" collapsed="false">
      <c r="A583" s="5"/>
      <c r="B583" s="43" t="e">
        <f aca="false">VLOOKUP($A583,datasets!$A:$B,2,0)</f>
        <v>#N/A</v>
      </c>
      <c r="C583" s="5"/>
      <c r="D583" s="8"/>
      <c r="E583" s="42"/>
      <c r="F583" s="5"/>
      <c r="G583" s="5"/>
      <c r="H583" s="5"/>
      <c r="K583" s="5"/>
      <c r="L583" s="9" t="e">
        <f aca="false" t="array" ref="L583:L583">INDEX(publications!$A$1:$A$1000, MATCH($B583, publications!$B$1:$B$1000, 0))</f>
        <v>#N/A</v>
      </c>
    </row>
    <row r="584" customFormat="false" ht="15" hidden="false" customHeight="false" outlineLevel="0" collapsed="false">
      <c r="A584" s="5"/>
      <c r="B584" s="43" t="e">
        <f aca="false">VLOOKUP($A584,datasets!$A:$B,2,0)</f>
        <v>#N/A</v>
      </c>
      <c r="C584" s="5"/>
      <c r="D584" s="8"/>
      <c r="E584" s="42"/>
      <c r="F584" s="5"/>
      <c r="G584" s="5"/>
      <c r="H584" s="5"/>
      <c r="K584" s="5"/>
      <c r="L584" s="9" t="e">
        <f aca="false" t="array" ref="L584:L584">INDEX(publications!$A$1:$A$1000, MATCH($B584, publications!$B$1:$B$1000, 0))</f>
        <v>#N/A</v>
      </c>
    </row>
    <row r="585" customFormat="false" ht="15" hidden="false" customHeight="false" outlineLevel="0" collapsed="false">
      <c r="A585" s="5"/>
      <c r="B585" s="43" t="e">
        <f aca="false">VLOOKUP($A585,datasets!$A:$B,2,0)</f>
        <v>#N/A</v>
      </c>
      <c r="C585" s="5"/>
      <c r="D585" s="8"/>
      <c r="E585" s="42"/>
      <c r="F585" s="5"/>
      <c r="G585" s="5"/>
      <c r="H585" s="5"/>
      <c r="K585" s="5"/>
      <c r="L585" s="9" t="e">
        <f aca="false" t="array" ref="L585:L585">INDEX(publications!$A$1:$A$1000, MATCH($B585, publications!$B$1:$B$1000, 0))</f>
        <v>#N/A</v>
      </c>
    </row>
    <row r="586" customFormat="false" ht="15" hidden="false" customHeight="false" outlineLevel="0" collapsed="false">
      <c r="A586" s="5"/>
      <c r="B586" s="43" t="e">
        <f aca="false">VLOOKUP($A586,datasets!$A:$B,2,0)</f>
        <v>#N/A</v>
      </c>
      <c r="C586" s="5"/>
      <c r="D586" s="8"/>
      <c r="E586" s="42"/>
      <c r="F586" s="5"/>
      <c r="G586" s="5"/>
      <c r="H586" s="5"/>
      <c r="K586" s="5"/>
      <c r="L586" s="9" t="e">
        <f aca="false" t="array" ref="L586:L586">INDEX(publications!$A$1:$A$1000, MATCH($B586, publications!$B$1:$B$1000, 0))</f>
        <v>#N/A</v>
      </c>
    </row>
    <row r="587" customFormat="false" ht="15" hidden="false" customHeight="false" outlineLevel="0" collapsed="false">
      <c r="A587" s="5"/>
      <c r="B587" s="43" t="e">
        <f aca="false">VLOOKUP($A587,datasets!$A:$B,2,0)</f>
        <v>#N/A</v>
      </c>
      <c r="C587" s="5"/>
      <c r="D587" s="8"/>
      <c r="E587" s="42"/>
      <c r="F587" s="5"/>
      <c r="G587" s="5"/>
      <c r="H587" s="5"/>
      <c r="K587" s="5"/>
      <c r="L587" s="9" t="e">
        <f aca="false" t="array" ref="L587:L587">INDEX(publications!$A$1:$A$1000, MATCH($B587, publications!$B$1:$B$1000, 0))</f>
        <v>#N/A</v>
      </c>
    </row>
    <row r="588" customFormat="false" ht="15" hidden="false" customHeight="false" outlineLevel="0" collapsed="false">
      <c r="A588" s="5"/>
      <c r="B588" s="43" t="e">
        <f aca="false">VLOOKUP($A588,datasets!$A:$B,2,0)</f>
        <v>#N/A</v>
      </c>
      <c r="C588" s="5"/>
      <c r="D588" s="8"/>
      <c r="E588" s="42"/>
      <c r="F588" s="5"/>
      <c r="G588" s="5"/>
      <c r="H588" s="5"/>
      <c r="K588" s="5"/>
      <c r="L588" s="9" t="e">
        <f aca="false" t="array" ref="L588:L588">INDEX(publications!$A$1:$A$1000, MATCH($B588, publications!$B$1:$B$1000, 0))</f>
        <v>#N/A</v>
      </c>
    </row>
    <row r="589" customFormat="false" ht="15" hidden="false" customHeight="false" outlineLevel="0" collapsed="false">
      <c r="A589" s="5"/>
      <c r="B589" s="43" t="e">
        <f aca="false">VLOOKUP($A589,datasets!$A:$B,2,0)</f>
        <v>#N/A</v>
      </c>
      <c r="C589" s="5"/>
      <c r="D589" s="8"/>
      <c r="E589" s="42"/>
      <c r="F589" s="5"/>
      <c r="G589" s="5"/>
      <c r="H589" s="5"/>
      <c r="K589" s="5"/>
      <c r="L589" s="9" t="e">
        <f aca="false" t="array" ref="L589:L589">INDEX(publications!$A$1:$A$1000, MATCH($B589, publications!$B$1:$B$1000, 0))</f>
        <v>#N/A</v>
      </c>
    </row>
    <row r="590" customFormat="false" ht="15" hidden="false" customHeight="false" outlineLevel="0" collapsed="false">
      <c r="A590" s="5"/>
      <c r="B590" s="43" t="e">
        <f aca="false">VLOOKUP($A590,datasets!$A:$B,2,0)</f>
        <v>#N/A</v>
      </c>
      <c r="C590" s="5"/>
      <c r="D590" s="8"/>
      <c r="E590" s="42"/>
      <c r="F590" s="5"/>
      <c r="G590" s="5"/>
      <c r="H590" s="5"/>
      <c r="K590" s="5"/>
      <c r="L590" s="9" t="e">
        <f aca="false" t="array" ref="L590:L590">INDEX(publications!$A$1:$A$1000, MATCH($B590, publications!$B$1:$B$1000, 0))</f>
        <v>#N/A</v>
      </c>
    </row>
    <row r="591" customFormat="false" ht="15" hidden="false" customHeight="false" outlineLevel="0" collapsed="false">
      <c r="A591" s="5"/>
      <c r="B591" s="43" t="e">
        <f aca="false">VLOOKUP($A591,datasets!$A:$B,2,0)</f>
        <v>#N/A</v>
      </c>
      <c r="C591" s="5"/>
      <c r="D591" s="8"/>
      <c r="E591" s="42"/>
      <c r="F591" s="5"/>
      <c r="G591" s="5"/>
      <c r="H591" s="5"/>
      <c r="K591" s="5"/>
      <c r="L591" s="9" t="e">
        <f aca="false" t="array" ref="L591:L591">INDEX(publications!$A$1:$A$1000, MATCH($B591, publications!$B$1:$B$1000, 0))</f>
        <v>#N/A</v>
      </c>
    </row>
    <row r="592" customFormat="false" ht="15" hidden="false" customHeight="false" outlineLevel="0" collapsed="false">
      <c r="A592" s="5"/>
      <c r="B592" s="43" t="e">
        <f aca="false">VLOOKUP($A592,datasets!$A:$B,2,0)</f>
        <v>#N/A</v>
      </c>
      <c r="C592" s="5"/>
      <c r="D592" s="8"/>
      <c r="E592" s="42"/>
      <c r="F592" s="5"/>
      <c r="G592" s="5"/>
      <c r="H592" s="5"/>
      <c r="K592" s="5"/>
      <c r="L592" s="9" t="e">
        <f aca="false" t="array" ref="L592:L592">INDEX(publications!$A$1:$A$1000, MATCH($B592, publications!$B$1:$B$1000, 0))</f>
        <v>#N/A</v>
      </c>
    </row>
    <row r="593" customFormat="false" ht="15" hidden="false" customHeight="false" outlineLevel="0" collapsed="false">
      <c r="A593" s="5"/>
      <c r="B593" s="43" t="e">
        <f aca="false">VLOOKUP($A593,datasets!$A:$B,2,0)</f>
        <v>#N/A</v>
      </c>
      <c r="C593" s="5"/>
      <c r="D593" s="8"/>
      <c r="E593" s="42"/>
      <c r="F593" s="5"/>
      <c r="G593" s="5"/>
      <c r="H593" s="5"/>
      <c r="K593" s="5"/>
      <c r="L593" s="9" t="e">
        <f aca="false" t="array" ref="L593:L593">INDEX(publications!$A$1:$A$1000, MATCH($B593, publications!$B$1:$B$1000, 0))</f>
        <v>#N/A</v>
      </c>
    </row>
    <row r="594" customFormat="false" ht="15" hidden="false" customHeight="false" outlineLevel="0" collapsed="false">
      <c r="A594" s="5"/>
      <c r="B594" s="43" t="e">
        <f aca="false">VLOOKUP($A594,datasets!$A:$B,2,0)</f>
        <v>#N/A</v>
      </c>
      <c r="C594" s="5"/>
      <c r="D594" s="8"/>
      <c r="E594" s="42"/>
      <c r="F594" s="5"/>
      <c r="G594" s="5"/>
      <c r="H594" s="5"/>
      <c r="K594" s="5"/>
      <c r="L594" s="9" t="e">
        <f aca="false" t="array" ref="L594:L594">INDEX(publications!$A$1:$A$1000, MATCH($B594, publications!$B$1:$B$1000, 0))</f>
        <v>#N/A</v>
      </c>
    </row>
    <row r="595" customFormat="false" ht="15" hidden="false" customHeight="false" outlineLevel="0" collapsed="false">
      <c r="A595" s="5"/>
      <c r="B595" s="43" t="e">
        <f aca="false">VLOOKUP($A595,datasets!$A:$B,2,0)</f>
        <v>#N/A</v>
      </c>
      <c r="C595" s="5"/>
      <c r="D595" s="8"/>
      <c r="E595" s="42"/>
      <c r="F595" s="5"/>
      <c r="G595" s="5"/>
      <c r="H595" s="5"/>
      <c r="K595" s="5"/>
      <c r="L595" s="9" t="e">
        <f aca="false" t="array" ref="L595:L595">INDEX(publications!$A$1:$A$1000, MATCH($B595, publications!$B$1:$B$1000, 0))</f>
        <v>#N/A</v>
      </c>
    </row>
    <row r="596" customFormat="false" ht="15" hidden="false" customHeight="false" outlineLevel="0" collapsed="false">
      <c r="A596" s="5"/>
      <c r="B596" s="43" t="e">
        <f aca="false">VLOOKUP($A596,datasets!$A:$B,2,0)</f>
        <v>#N/A</v>
      </c>
      <c r="C596" s="5"/>
      <c r="D596" s="8"/>
      <c r="E596" s="42"/>
      <c r="F596" s="5"/>
      <c r="G596" s="5"/>
      <c r="H596" s="5"/>
      <c r="K596" s="5"/>
      <c r="L596" s="9" t="e">
        <f aca="false" t="array" ref="L596:L596">INDEX(publications!$A$1:$A$1000, MATCH($B596, publications!$B$1:$B$1000, 0))</f>
        <v>#N/A</v>
      </c>
    </row>
    <row r="597" customFormat="false" ht="15" hidden="false" customHeight="false" outlineLevel="0" collapsed="false">
      <c r="A597" s="5"/>
      <c r="B597" s="43" t="e">
        <f aca="false">VLOOKUP($A597,datasets!$A:$B,2,0)</f>
        <v>#N/A</v>
      </c>
      <c r="C597" s="5"/>
      <c r="D597" s="8"/>
      <c r="E597" s="42"/>
      <c r="F597" s="5"/>
      <c r="G597" s="5"/>
      <c r="H597" s="5"/>
      <c r="K597" s="5"/>
      <c r="L597" s="9" t="e">
        <f aca="false" t="array" ref="L597:L597">INDEX(publications!$A$1:$A$1000, MATCH($B597, publications!$B$1:$B$1000, 0))</f>
        <v>#N/A</v>
      </c>
    </row>
    <row r="598" customFormat="false" ht="15" hidden="false" customHeight="false" outlineLevel="0" collapsed="false">
      <c r="A598" s="5"/>
      <c r="B598" s="43" t="e">
        <f aca="false">VLOOKUP($A598,datasets!$A:$B,2,0)</f>
        <v>#N/A</v>
      </c>
      <c r="C598" s="5"/>
      <c r="D598" s="8"/>
      <c r="E598" s="42"/>
      <c r="F598" s="5"/>
      <c r="G598" s="5"/>
      <c r="H598" s="5"/>
      <c r="K598" s="5"/>
      <c r="L598" s="9" t="e">
        <f aca="false" t="array" ref="L598:L598">INDEX(publications!$A$1:$A$1000, MATCH($B598, publications!$B$1:$B$1000, 0))</f>
        <v>#N/A</v>
      </c>
    </row>
    <row r="599" customFormat="false" ht="15" hidden="false" customHeight="false" outlineLevel="0" collapsed="false">
      <c r="A599" s="5"/>
      <c r="B599" s="43" t="e">
        <f aca="false">VLOOKUP($A599,datasets!$A:$B,2,0)</f>
        <v>#N/A</v>
      </c>
      <c r="C599" s="5"/>
      <c r="D599" s="8"/>
      <c r="E599" s="42"/>
      <c r="F599" s="5"/>
      <c r="G599" s="5"/>
      <c r="H599" s="5"/>
      <c r="K599" s="5"/>
      <c r="L599" s="9" t="e">
        <f aca="false" t="array" ref="L599:L599">INDEX(publications!$A$1:$A$1000, MATCH($B599, publications!$B$1:$B$1000, 0))</f>
        <v>#N/A</v>
      </c>
    </row>
    <row r="600" customFormat="false" ht="15" hidden="false" customHeight="false" outlineLevel="0" collapsed="false">
      <c r="A600" s="5"/>
      <c r="B600" s="43" t="e">
        <f aca="false">VLOOKUP($A600,datasets!$A:$B,2,0)</f>
        <v>#N/A</v>
      </c>
      <c r="C600" s="5"/>
      <c r="D600" s="8"/>
      <c r="E600" s="42"/>
      <c r="F600" s="5"/>
      <c r="G600" s="5"/>
      <c r="H600" s="5"/>
      <c r="K600" s="5"/>
      <c r="L600" s="9" t="e">
        <f aca="false" t="array" ref="L600:L600">INDEX(publications!$A$1:$A$1000, MATCH($B600, publications!$B$1:$B$1000, 0))</f>
        <v>#N/A</v>
      </c>
    </row>
    <row r="601" customFormat="false" ht="15" hidden="false" customHeight="false" outlineLevel="0" collapsed="false">
      <c r="A601" s="5"/>
      <c r="B601" s="43" t="e">
        <f aca="false">VLOOKUP($A601,datasets!$A:$B,2,0)</f>
        <v>#N/A</v>
      </c>
      <c r="C601" s="5"/>
      <c r="D601" s="8"/>
      <c r="E601" s="42"/>
      <c r="F601" s="5"/>
      <c r="G601" s="5"/>
      <c r="H601" s="5"/>
      <c r="K601" s="5"/>
      <c r="L601" s="9" t="e">
        <f aca="false" t="array" ref="L601:L601">INDEX(publications!$A$1:$A$1000, MATCH($B601, publications!$B$1:$B$1000, 0))</f>
        <v>#N/A</v>
      </c>
    </row>
    <row r="602" customFormat="false" ht="15" hidden="false" customHeight="false" outlineLevel="0" collapsed="false">
      <c r="A602" s="5"/>
      <c r="B602" s="43" t="e">
        <f aca="false">VLOOKUP($A602,datasets!$A:$B,2,0)</f>
        <v>#N/A</v>
      </c>
      <c r="C602" s="5"/>
      <c r="D602" s="8"/>
      <c r="E602" s="42"/>
      <c r="F602" s="5"/>
      <c r="G602" s="5"/>
      <c r="H602" s="5"/>
      <c r="K602" s="5"/>
      <c r="L602" s="9" t="e">
        <f aca="false" t="array" ref="L602:L602">INDEX(publications!$A$1:$A$1000, MATCH($B602, publications!$B$1:$B$1000, 0))</f>
        <v>#N/A</v>
      </c>
    </row>
    <row r="603" customFormat="false" ht="15" hidden="false" customHeight="false" outlineLevel="0" collapsed="false">
      <c r="A603" s="5"/>
      <c r="B603" s="43" t="e">
        <f aca="false">VLOOKUP($A603,datasets!$A:$B,2,0)</f>
        <v>#N/A</v>
      </c>
      <c r="C603" s="5"/>
      <c r="D603" s="8"/>
      <c r="E603" s="42"/>
      <c r="F603" s="5"/>
      <c r="G603" s="5"/>
      <c r="H603" s="5"/>
      <c r="K603" s="5"/>
      <c r="L603" s="9" t="e">
        <f aca="false" t="array" ref="L603:L603">INDEX(publications!$A$1:$A$1000, MATCH($B603, publications!$B$1:$B$1000, 0))</f>
        <v>#N/A</v>
      </c>
    </row>
    <row r="604" customFormat="false" ht="15" hidden="false" customHeight="false" outlineLevel="0" collapsed="false">
      <c r="A604" s="5"/>
      <c r="B604" s="43" t="e">
        <f aca="false">VLOOKUP($A604,datasets!$A:$B,2,0)</f>
        <v>#N/A</v>
      </c>
      <c r="C604" s="5"/>
      <c r="D604" s="8"/>
      <c r="E604" s="42"/>
      <c r="F604" s="5"/>
      <c r="G604" s="5"/>
      <c r="H604" s="5"/>
      <c r="K604" s="5"/>
      <c r="L604" s="9" t="e">
        <f aca="false" t="array" ref="L604:L604">INDEX(publications!$A$1:$A$1000, MATCH($B604, publications!$B$1:$B$1000, 0))</f>
        <v>#N/A</v>
      </c>
    </row>
    <row r="605" customFormat="false" ht="15" hidden="false" customHeight="false" outlineLevel="0" collapsed="false">
      <c r="A605" s="5"/>
      <c r="B605" s="43" t="e">
        <f aca="false">VLOOKUP($A605,datasets!$A:$B,2,0)</f>
        <v>#N/A</v>
      </c>
      <c r="C605" s="5"/>
      <c r="D605" s="8"/>
      <c r="E605" s="42"/>
      <c r="F605" s="5"/>
      <c r="G605" s="5"/>
      <c r="H605" s="5"/>
      <c r="K605" s="5"/>
      <c r="L605" s="9" t="e">
        <f aca="false" t="array" ref="L605:L605">INDEX(publications!$A$1:$A$1000, MATCH($B605, publications!$B$1:$B$1000, 0))</f>
        <v>#N/A</v>
      </c>
    </row>
    <row r="606" customFormat="false" ht="15" hidden="false" customHeight="false" outlineLevel="0" collapsed="false">
      <c r="A606" s="5"/>
      <c r="B606" s="43" t="e">
        <f aca="false">VLOOKUP($A606,datasets!$A:$B,2,0)</f>
        <v>#N/A</v>
      </c>
      <c r="C606" s="5"/>
      <c r="D606" s="8"/>
      <c r="E606" s="42"/>
      <c r="F606" s="5"/>
      <c r="G606" s="5"/>
      <c r="H606" s="5"/>
      <c r="K606" s="5"/>
      <c r="L606" s="9" t="e">
        <f aca="false" t="array" ref="L606:L606">INDEX(publications!$A$1:$A$1000, MATCH($B606, publications!$B$1:$B$1000, 0))</f>
        <v>#N/A</v>
      </c>
    </row>
    <row r="607" customFormat="false" ht="15" hidden="false" customHeight="false" outlineLevel="0" collapsed="false">
      <c r="A607" s="5"/>
      <c r="B607" s="43" t="e">
        <f aca="false">VLOOKUP($A607,datasets!$A:$B,2,0)</f>
        <v>#N/A</v>
      </c>
      <c r="C607" s="5"/>
      <c r="D607" s="8"/>
      <c r="E607" s="42"/>
      <c r="F607" s="5"/>
      <c r="G607" s="5"/>
      <c r="H607" s="5"/>
      <c r="K607" s="5"/>
      <c r="L607" s="9" t="e">
        <f aca="false" t="array" ref="L607:L607">INDEX(publications!$A$1:$A$1000, MATCH($B607, publications!$B$1:$B$1000, 0))</f>
        <v>#N/A</v>
      </c>
    </row>
    <row r="608" customFormat="false" ht="15" hidden="false" customHeight="false" outlineLevel="0" collapsed="false">
      <c r="A608" s="5"/>
      <c r="B608" s="43" t="e">
        <f aca="false">VLOOKUP($A608,datasets!$A:$B,2,0)</f>
        <v>#N/A</v>
      </c>
      <c r="C608" s="5"/>
      <c r="D608" s="8"/>
      <c r="E608" s="42"/>
      <c r="F608" s="5"/>
      <c r="G608" s="5"/>
      <c r="H608" s="5"/>
      <c r="K608" s="5"/>
      <c r="L608" s="9" t="e">
        <f aca="false" t="array" ref="L608:L608">INDEX(publications!$A$1:$A$1000, MATCH($B608, publications!$B$1:$B$1000, 0))</f>
        <v>#N/A</v>
      </c>
    </row>
    <row r="609" customFormat="false" ht="15" hidden="false" customHeight="false" outlineLevel="0" collapsed="false">
      <c r="A609" s="5"/>
      <c r="B609" s="43" t="e">
        <f aca="false">VLOOKUP($A609,datasets!$A:$B,2,0)</f>
        <v>#N/A</v>
      </c>
      <c r="C609" s="5"/>
      <c r="D609" s="8"/>
      <c r="E609" s="42"/>
      <c r="F609" s="5"/>
      <c r="G609" s="5"/>
      <c r="H609" s="5"/>
      <c r="K609" s="5"/>
      <c r="L609" s="9" t="e">
        <f aca="false" t="array" ref="L609:L609">INDEX(publications!$A$1:$A$1000, MATCH($B609, publications!$B$1:$B$1000, 0))</f>
        <v>#N/A</v>
      </c>
    </row>
    <row r="610" customFormat="false" ht="15" hidden="false" customHeight="false" outlineLevel="0" collapsed="false">
      <c r="A610" s="5"/>
      <c r="B610" s="43" t="e">
        <f aca="false">VLOOKUP($A610,datasets!$A:$B,2,0)</f>
        <v>#N/A</v>
      </c>
      <c r="C610" s="5"/>
      <c r="D610" s="8"/>
      <c r="E610" s="42"/>
      <c r="F610" s="5"/>
      <c r="G610" s="5"/>
      <c r="H610" s="5"/>
      <c r="K610" s="5"/>
      <c r="L610" s="9" t="e">
        <f aca="false" t="array" ref="L610:L610">INDEX(publications!$A$1:$A$1000, MATCH($B610, publications!$B$1:$B$1000, 0))</f>
        <v>#N/A</v>
      </c>
    </row>
    <row r="611" customFormat="false" ht="15" hidden="false" customHeight="false" outlineLevel="0" collapsed="false">
      <c r="A611" s="5"/>
      <c r="B611" s="43" t="e">
        <f aca="false">VLOOKUP($A611,datasets!$A:$B,2,0)</f>
        <v>#N/A</v>
      </c>
      <c r="C611" s="5"/>
      <c r="D611" s="8"/>
      <c r="E611" s="42"/>
      <c r="F611" s="5"/>
      <c r="G611" s="5"/>
      <c r="H611" s="5"/>
      <c r="K611" s="5"/>
      <c r="L611" s="9" t="e">
        <f aca="false" t="array" ref="L611:L611">INDEX(publications!$A$1:$A$1000, MATCH($B611, publications!$B$1:$B$1000, 0))</f>
        <v>#N/A</v>
      </c>
    </row>
    <row r="612" customFormat="false" ht="15" hidden="false" customHeight="false" outlineLevel="0" collapsed="false">
      <c r="A612" s="5"/>
      <c r="B612" s="43" t="e">
        <f aca="false">VLOOKUP($A612,datasets!$A:$B,2,0)</f>
        <v>#N/A</v>
      </c>
      <c r="C612" s="5"/>
      <c r="D612" s="8"/>
      <c r="E612" s="42"/>
      <c r="F612" s="5"/>
      <c r="G612" s="5"/>
      <c r="H612" s="5"/>
      <c r="K612" s="5"/>
      <c r="L612" s="9" t="e">
        <f aca="false" t="array" ref="L612:L612">INDEX(publications!$A$1:$A$1000, MATCH($B612, publications!$B$1:$B$1000, 0))</f>
        <v>#N/A</v>
      </c>
    </row>
    <row r="613" customFormat="false" ht="15" hidden="false" customHeight="false" outlineLevel="0" collapsed="false">
      <c r="A613" s="5"/>
      <c r="B613" s="43" t="e">
        <f aca="false">VLOOKUP($A613,datasets!$A:$B,2,0)</f>
        <v>#N/A</v>
      </c>
      <c r="C613" s="5"/>
      <c r="D613" s="8"/>
      <c r="E613" s="42"/>
      <c r="F613" s="5"/>
      <c r="G613" s="5"/>
      <c r="H613" s="5"/>
      <c r="K613" s="5"/>
      <c r="L613" s="9" t="e">
        <f aca="false" t="array" ref="L613:L613">INDEX(publications!$A$1:$A$1000, MATCH($B613, publications!$B$1:$B$1000, 0))</f>
        <v>#N/A</v>
      </c>
    </row>
    <row r="614" customFormat="false" ht="15" hidden="false" customHeight="false" outlineLevel="0" collapsed="false">
      <c r="A614" s="5"/>
      <c r="B614" s="43" t="e">
        <f aca="false">VLOOKUP($A614,datasets!$A:$B,2,0)</f>
        <v>#N/A</v>
      </c>
      <c r="C614" s="5"/>
      <c r="D614" s="8"/>
      <c r="E614" s="42"/>
      <c r="F614" s="5"/>
      <c r="G614" s="5"/>
      <c r="H614" s="5"/>
      <c r="K614" s="5"/>
      <c r="L614" s="9" t="e">
        <f aca="false" t="array" ref="L614:L614">INDEX(publications!$A$1:$A$1000, MATCH($B614, publications!$B$1:$B$1000, 0))</f>
        <v>#N/A</v>
      </c>
    </row>
    <row r="615" customFormat="false" ht="15" hidden="false" customHeight="false" outlineLevel="0" collapsed="false">
      <c r="A615" s="5"/>
      <c r="B615" s="43" t="e">
        <f aca="false">VLOOKUP($A615,datasets!$A:$B,2,0)</f>
        <v>#N/A</v>
      </c>
      <c r="C615" s="5"/>
      <c r="D615" s="8"/>
      <c r="E615" s="42"/>
      <c r="F615" s="5"/>
      <c r="G615" s="5"/>
      <c r="H615" s="5"/>
      <c r="K615" s="5"/>
      <c r="L615" s="9" t="e">
        <f aca="false" t="array" ref="L615:L615">INDEX(publications!$A$1:$A$1000, MATCH($B615, publications!$B$1:$B$1000, 0))</f>
        <v>#N/A</v>
      </c>
    </row>
    <row r="616" customFormat="false" ht="15" hidden="false" customHeight="false" outlineLevel="0" collapsed="false">
      <c r="A616" s="5"/>
      <c r="B616" s="43" t="e">
        <f aca="false">VLOOKUP($A616,datasets!$A:$B,2,0)</f>
        <v>#N/A</v>
      </c>
      <c r="C616" s="5"/>
      <c r="D616" s="8"/>
      <c r="E616" s="42"/>
      <c r="F616" s="5"/>
      <c r="G616" s="5"/>
      <c r="H616" s="5"/>
      <c r="K616" s="5"/>
      <c r="L616" s="9" t="e">
        <f aca="false" t="array" ref="L616:L616">INDEX(publications!$A$1:$A$1000, MATCH($B616, publications!$B$1:$B$1000, 0))</f>
        <v>#N/A</v>
      </c>
    </row>
    <row r="617" customFormat="false" ht="15" hidden="false" customHeight="false" outlineLevel="0" collapsed="false">
      <c r="A617" s="5"/>
      <c r="B617" s="43" t="e">
        <f aca="false">VLOOKUP($A617,datasets!$A:$B,2,0)</f>
        <v>#N/A</v>
      </c>
      <c r="C617" s="5"/>
      <c r="D617" s="8"/>
      <c r="E617" s="42"/>
      <c r="F617" s="5"/>
      <c r="G617" s="5"/>
      <c r="H617" s="5"/>
      <c r="K617" s="5"/>
      <c r="L617" s="9" t="e">
        <f aca="false" t="array" ref="L617:L617">INDEX(publications!$A$1:$A$1000, MATCH($B617, publications!$B$1:$B$1000, 0))</f>
        <v>#N/A</v>
      </c>
    </row>
    <row r="618" customFormat="false" ht="15" hidden="false" customHeight="false" outlineLevel="0" collapsed="false">
      <c r="A618" s="5"/>
      <c r="B618" s="43" t="e">
        <f aca="false">VLOOKUP($A618,datasets!$A:$B,2,0)</f>
        <v>#N/A</v>
      </c>
      <c r="C618" s="5"/>
      <c r="D618" s="8"/>
      <c r="E618" s="42"/>
      <c r="F618" s="5"/>
      <c r="G618" s="5"/>
      <c r="H618" s="5"/>
      <c r="K618" s="5"/>
      <c r="L618" s="9" t="e">
        <f aca="false" t="array" ref="L618:L618">INDEX(publications!$A$1:$A$1000, MATCH($B618, publications!$B$1:$B$1000, 0))</f>
        <v>#N/A</v>
      </c>
    </row>
    <row r="619" customFormat="false" ht="15" hidden="false" customHeight="false" outlineLevel="0" collapsed="false">
      <c r="A619" s="5"/>
      <c r="B619" s="43" t="e">
        <f aca="false">VLOOKUP($A619,datasets!$A:$B,2,0)</f>
        <v>#N/A</v>
      </c>
      <c r="C619" s="5"/>
      <c r="D619" s="8"/>
      <c r="E619" s="42"/>
      <c r="F619" s="5"/>
      <c r="G619" s="5"/>
      <c r="H619" s="5"/>
      <c r="K619" s="5"/>
      <c r="L619" s="9" t="e">
        <f aca="false" t="array" ref="L619:L619">INDEX(publications!$A$1:$A$1000, MATCH($B619, publications!$B$1:$B$1000, 0))</f>
        <v>#N/A</v>
      </c>
    </row>
    <row r="620" customFormat="false" ht="15" hidden="false" customHeight="false" outlineLevel="0" collapsed="false">
      <c r="A620" s="5"/>
      <c r="B620" s="43" t="e">
        <f aca="false">VLOOKUP($A620,datasets!$A:$B,2,0)</f>
        <v>#N/A</v>
      </c>
      <c r="C620" s="5"/>
      <c r="D620" s="8"/>
      <c r="E620" s="42"/>
      <c r="F620" s="5"/>
      <c r="G620" s="5"/>
      <c r="H620" s="5"/>
      <c r="K620" s="5"/>
      <c r="L620" s="9" t="e">
        <f aca="false" t="array" ref="L620:L620">INDEX(publications!$A$1:$A$1000, MATCH($B620, publications!$B$1:$B$1000, 0))</f>
        <v>#N/A</v>
      </c>
    </row>
    <row r="621" customFormat="false" ht="15" hidden="false" customHeight="false" outlineLevel="0" collapsed="false">
      <c r="A621" s="5"/>
      <c r="B621" s="43" t="e">
        <f aca="false">VLOOKUP($A621,datasets!$A:$B,2,0)</f>
        <v>#N/A</v>
      </c>
      <c r="C621" s="5"/>
      <c r="D621" s="8"/>
      <c r="E621" s="42"/>
      <c r="F621" s="5"/>
      <c r="G621" s="5"/>
      <c r="H621" s="5"/>
      <c r="K621" s="5"/>
      <c r="L621" s="9" t="e">
        <f aca="false" t="array" ref="L621:L621">INDEX(publications!$A$1:$A$1000, MATCH($B621, publications!$B$1:$B$1000, 0))</f>
        <v>#N/A</v>
      </c>
    </row>
    <row r="622" customFormat="false" ht="15" hidden="false" customHeight="false" outlineLevel="0" collapsed="false">
      <c r="A622" s="5"/>
      <c r="B622" s="43" t="e">
        <f aca="false">VLOOKUP($A622,datasets!$A:$B,2,0)</f>
        <v>#N/A</v>
      </c>
      <c r="C622" s="5"/>
      <c r="D622" s="8"/>
      <c r="E622" s="42"/>
      <c r="F622" s="5"/>
      <c r="G622" s="5"/>
      <c r="H622" s="5"/>
      <c r="K622" s="5"/>
      <c r="L622" s="9" t="e">
        <f aca="false" t="array" ref="L622:L622">INDEX(publications!$A$1:$A$1000, MATCH($B622, publications!$B$1:$B$1000, 0))</f>
        <v>#N/A</v>
      </c>
    </row>
    <row r="623" customFormat="false" ht="15" hidden="false" customHeight="false" outlineLevel="0" collapsed="false">
      <c r="A623" s="5"/>
      <c r="B623" s="43" t="e">
        <f aca="false">VLOOKUP($A623,datasets!$A:$B,2,0)</f>
        <v>#N/A</v>
      </c>
      <c r="C623" s="5"/>
      <c r="D623" s="8"/>
      <c r="E623" s="42"/>
      <c r="F623" s="5"/>
      <c r="G623" s="5"/>
      <c r="H623" s="5"/>
      <c r="K623" s="5"/>
      <c r="L623" s="9" t="e">
        <f aca="false" t="array" ref="L623:L623">INDEX(publications!$A$1:$A$1000, MATCH($B623, publications!$B$1:$B$1000, 0))</f>
        <v>#N/A</v>
      </c>
    </row>
    <row r="624" customFormat="false" ht="15" hidden="false" customHeight="false" outlineLevel="0" collapsed="false">
      <c r="A624" s="5"/>
      <c r="B624" s="43" t="e">
        <f aca="false">VLOOKUP($A624,datasets!$A:$B,2,0)</f>
        <v>#N/A</v>
      </c>
      <c r="C624" s="5"/>
      <c r="D624" s="8"/>
      <c r="E624" s="42"/>
      <c r="F624" s="5"/>
      <c r="G624" s="5"/>
      <c r="H624" s="5"/>
      <c r="K624" s="5"/>
      <c r="L624" s="9" t="e">
        <f aca="false" t="array" ref="L624:L624">INDEX(publications!$A$1:$A$1000, MATCH($B624, publications!$B$1:$B$1000, 0))</f>
        <v>#N/A</v>
      </c>
    </row>
    <row r="625" customFormat="false" ht="15" hidden="false" customHeight="false" outlineLevel="0" collapsed="false">
      <c r="A625" s="5"/>
      <c r="B625" s="43" t="e">
        <f aca="false">VLOOKUP($A625,datasets!$A:$B,2,0)</f>
        <v>#N/A</v>
      </c>
      <c r="C625" s="5"/>
      <c r="D625" s="8"/>
      <c r="E625" s="42"/>
      <c r="F625" s="5"/>
      <c r="G625" s="5"/>
      <c r="H625" s="5"/>
      <c r="K625" s="5"/>
      <c r="L625" s="9" t="e">
        <f aca="false" t="array" ref="L625:L625">INDEX(publications!$A$1:$A$1000, MATCH($B625, publications!$B$1:$B$1000, 0))</f>
        <v>#N/A</v>
      </c>
    </row>
    <row r="626" customFormat="false" ht="15" hidden="false" customHeight="false" outlineLevel="0" collapsed="false">
      <c r="A626" s="5"/>
      <c r="B626" s="43" t="e">
        <f aca="false">VLOOKUP($A626,datasets!$A:$B,2,0)</f>
        <v>#N/A</v>
      </c>
      <c r="C626" s="5"/>
      <c r="D626" s="8"/>
      <c r="E626" s="42"/>
      <c r="F626" s="5"/>
      <c r="G626" s="5"/>
      <c r="H626" s="5"/>
      <c r="K626" s="5"/>
      <c r="L626" s="9" t="e">
        <f aca="false" t="array" ref="L626:L626">INDEX(publications!$A$1:$A$1000, MATCH($B626, publications!$B$1:$B$1000, 0))</f>
        <v>#N/A</v>
      </c>
    </row>
    <row r="627" customFormat="false" ht="15" hidden="false" customHeight="false" outlineLevel="0" collapsed="false">
      <c r="A627" s="5"/>
      <c r="B627" s="43" t="e">
        <f aca="false">VLOOKUP($A627,datasets!$A:$B,2,0)</f>
        <v>#N/A</v>
      </c>
      <c r="C627" s="5"/>
      <c r="D627" s="8"/>
      <c r="E627" s="42"/>
      <c r="F627" s="5"/>
      <c r="G627" s="5"/>
      <c r="H627" s="5"/>
      <c r="K627" s="5"/>
      <c r="L627" s="9" t="e">
        <f aca="false" t="array" ref="L627:L627">INDEX(publications!$A$1:$A$1000, MATCH($B627, publications!$B$1:$B$1000, 0))</f>
        <v>#N/A</v>
      </c>
    </row>
    <row r="628" customFormat="false" ht="15" hidden="false" customHeight="false" outlineLevel="0" collapsed="false">
      <c r="A628" s="5"/>
      <c r="B628" s="43" t="e">
        <f aca="false">VLOOKUP($A628,datasets!$A:$B,2,0)</f>
        <v>#N/A</v>
      </c>
      <c r="C628" s="5"/>
      <c r="D628" s="8"/>
      <c r="E628" s="42"/>
      <c r="F628" s="5"/>
      <c r="G628" s="5"/>
      <c r="H628" s="5"/>
      <c r="K628" s="5"/>
      <c r="L628" s="9" t="e">
        <f aca="false" t="array" ref="L628:L628">INDEX(publications!$A$1:$A$1000, MATCH($B628, publications!$B$1:$B$1000, 0))</f>
        <v>#N/A</v>
      </c>
    </row>
    <row r="629" customFormat="false" ht="15" hidden="false" customHeight="false" outlineLevel="0" collapsed="false">
      <c r="A629" s="5"/>
      <c r="B629" s="43" t="e">
        <f aca="false">VLOOKUP($A629,datasets!$A:$B,2,0)</f>
        <v>#N/A</v>
      </c>
      <c r="C629" s="5"/>
      <c r="D629" s="8"/>
      <c r="E629" s="42"/>
      <c r="F629" s="5"/>
      <c r="G629" s="5"/>
      <c r="H629" s="5"/>
      <c r="K629" s="5"/>
      <c r="L629" s="9" t="e">
        <f aca="false" t="array" ref="L629:L629">INDEX(publications!$A$1:$A$1000, MATCH($B629, publications!$B$1:$B$1000, 0))</f>
        <v>#N/A</v>
      </c>
    </row>
    <row r="630" customFormat="false" ht="15" hidden="false" customHeight="false" outlineLevel="0" collapsed="false">
      <c r="A630" s="5"/>
      <c r="B630" s="43" t="e">
        <f aca="false">VLOOKUP($A630,datasets!$A:$B,2,0)</f>
        <v>#N/A</v>
      </c>
      <c r="C630" s="5"/>
      <c r="D630" s="8"/>
      <c r="E630" s="42"/>
      <c r="F630" s="5"/>
      <c r="G630" s="5"/>
      <c r="H630" s="5"/>
      <c r="K630" s="5"/>
      <c r="L630" s="9" t="e">
        <f aca="false" t="array" ref="L630:L630">INDEX(publications!$A$1:$A$1000, MATCH($B630, publications!$B$1:$B$1000, 0))</f>
        <v>#N/A</v>
      </c>
    </row>
    <row r="631" customFormat="false" ht="15" hidden="false" customHeight="false" outlineLevel="0" collapsed="false">
      <c r="A631" s="5"/>
      <c r="B631" s="43" t="e">
        <f aca="false">VLOOKUP($A631,datasets!$A:$B,2,0)</f>
        <v>#N/A</v>
      </c>
      <c r="C631" s="5"/>
      <c r="D631" s="8"/>
      <c r="E631" s="42"/>
      <c r="F631" s="5"/>
      <c r="G631" s="5"/>
      <c r="H631" s="5"/>
      <c r="K631" s="5"/>
      <c r="L631" s="9" t="e">
        <f aca="false" t="array" ref="L631:L631">INDEX(publications!$A$1:$A$1000, MATCH($B631, publications!$B$1:$B$1000, 0))</f>
        <v>#N/A</v>
      </c>
    </row>
    <row r="632" customFormat="false" ht="15" hidden="false" customHeight="false" outlineLevel="0" collapsed="false">
      <c r="A632" s="5"/>
      <c r="B632" s="43" t="e">
        <f aca="false">VLOOKUP($A632,datasets!$A:$B,2,0)</f>
        <v>#N/A</v>
      </c>
      <c r="C632" s="5"/>
      <c r="D632" s="8"/>
      <c r="E632" s="42"/>
      <c r="F632" s="5"/>
      <c r="G632" s="5"/>
      <c r="H632" s="5"/>
      <c r="K632" s="5"/>
      <c r="L632" s="9" t="e">
        <f aca="false" t="array" ref="L632:L632">INDEX(publications!$A$1:$A$1000, MATCH($B632, publications!$B$1:$B$1000, 0))</f>
        <v>#N/A</v>
      </c>
    </row>
    <row r="633" customFormat="false" ht="15" hidden="false" customHeight="false" outlineLevel="0" collapsed="false">
      <c r="A633" s="5"/>
      <c r="B633" s="43" t="e">
        <f aca="false">VLOOKUP($A633,datasets!$A:$B,2,0)</f>
        <v>#N/A</v>
      </c>
      <c r="C633" s="5"/>
      <c r="D633" s="8"/>
      <c r="E633" s="42"/>
      <c r="F633" s="5"/>
      <c r="G633" s="5"/>
      <c r="H633" s="5"/>
      <c r="K633" s="5"/>
      <c r="L633" s="9" t="e">
        <f aca="false" t="array" ref="L633:L633">INDEX(publications!$A$1:$A$1000, MATCH($B633, publications!$B$1:$B$1000, 0))</f>
        <v>#N/A</v>
      </c>
    </row>
    <row r="634" customFormat="false" ht="15" hidden="false" customHeight="false" outlineLevel="0" collapsed="false">
      <c r="A634" s="5"/>
      <c r="B634" s="43" t="e">
        <f aca="false">VLOOKUP($A634,datasets!$A:$B,2,0)</f>
        <v>#N/A</v>
      </c>
      <c r="C634" s="5"/>
      <c r="D634" s="8"/>
      <c r="E634" s="42"/>
      <c r="F634" s="5"/>
      <c r="G634" s="5"/>
      <c r="H634" s="5"/>
      <c r="K634" s="5"/>
      <c r="L634" s="9" t="e">
        <f aca="false" t="array" ref="L634:L634">INDEX(publications!$A$1:$A$1000, MATCH($B634, publications!$B$1:$B$1000, 0))</f>
        <v>#N/A</v>
      </c>
    </row>
    <row r="635" customFormat="false" ht="15" hidden="false" customHeight="false" outlineLevel="0" collapsed="false">
      <c r="A635" s="5"/>
      <c r="B635" s="43" t="e">
        <f aca="false">VLOOKUP($A635,datasets!$A:$B,2,0)</f>
        <v>#N/A</v>
      </c>
      <c r="C635" s="5"/>
      <c r="D635" s="8"/>
      <c r="E635" s="42"/>
      <c r="F635" s="5"/>
      <c r="G635" s="5"/>
      <c r="H635" s="5"/>
      <c r="K635" s="5"/>
      <c r="L635" s="9" t="e">
        <f aca="false" t="array" ref="L635:L635">INDEX(publications!$A$1:$A$1000, MATCH($B635, publications!$B$1:$B$1000, 0))</f>
        <v>#N/A</v>
      </c>
    </row>
    <row r="636" customFormat="false" ht="15" hidden="false" customHeight="false" outlineLevel="0" collapsed="false">
      <c r="A636" s="5"/>
      <c r="B636" s="43" t="e">
        <f aca="false">VLOOKUP($A636,datasets!$A:$B,2,0)</f>
        <v>#N/A</v>
      </c>
      <c r="C636" s="5"/>
      <c r="D636" s="8"/>
      <c r="E636" s="42"/>
      <c r="F636" s="5"/>
      <c r="G636" s="5"/>
      <c r="H636" s="5"/>
      <c r="K636" s="5"/>
      <c r="L636" s="9" t="e">
        <f aca="false" t="array" ref="L636:L636">INDEX(publications!$A$1:$A$1000, MATCH($B636, publications!$B$1:$B$1000, 0))</f>
        <v>#N/A</v>
      </c>
    </row>
    <row r="637" customFormat="false" ht="15" hidden="false" customHeight="false" outlineLevel="0" collapsed="false">
      <c r="A637" s="5"/>
      <c r="B637" s="43" t="e">
        <f aca="false">VLOOKUP($A637,datasets!$A:$B,2,0)</f>
        <v>#N/A</v>
      </c>
      <c r="C637" s="5"/>
      <c r="D637" s="8"/>
      <c r="E637" s="42"/>
      <c r="F637" s="5"/>
      <c r="G637" s="5"/>
      <c r="H637" s="5"/>
      <c r="K637" s="5"/>
      <c r="L637" s="9" t="e">
        <f aca="false" t="array" ref="L637:L637">INDEX(publications!$A$1:$A$1000, MATCH($B637, publications!$B$1:$B$1000, 0))</f>
        <v>#N/A</v>
      </c>
    </row>
    <row r="638" customFormat="false" ht="15" hidden="false" customHeight="false" outlineLevel="0" collapsed="false">
      <c r="A638" s="5"/>
      <c r="B638" s="43" t="e">
        <f aca="false">VLOOKUP($A638,datasets!$A:$B,2,0)</f>
        <v>#N/A</v>
      </c>
      <c r="C638" s="5"/>
      <c r="D638" s="8"/>
      <c r="E638" s="42"/>
      <c r="F638" s="5"/>
      <c r="G638" s="5"/>
      <c r="H638" s="5"/>
      <c r="K638" s="5"/>
      <c r="L638" s="9" t="e">
        <f aca="false" t="array" ref="L638:L638">INDEX(publications!$A$1:$A$1000, MATCH($B638, publications!$B$1:$B$1000, 0))</f>
        <v>#N/A</v>
      </c>
    </row>
    <row r="639" customFormat="false" ht="15" hidden="false" customHeight="false" outlineLevel="0" collapsed="false">
      <c r="A639" s="5"/>
      <c r="B639" s="43" t="e">
        <f aca="false">VLOOKUP($A639,datasets!$A:$B,2,0)</f>
        <v>#N/A</v>
      </c>
      <c r="C639" s="5"/>
      <c r="D639" s="8"/>
      <c r="E639" s="42"/>
      <c r="F639" s="5"/>
      <c r="G639" s="5"/>
      <c r="H639" s="5"/>
      <c r="K639" s="5"/>
      <c r="L639" s="9" t="e">
        <f aca="false" t="array" ref="L639:L639">INDEX(publications!$A$1:$A$1000, MATCH($B639, publications!$B$1:$B$1000, 0))</f>
        <v>#N/A</v>
      </c>
    </row>
    <row r="640" customFormat="false" ht="15" hidden="false" customHeight="false" outlineLevel="0" collapsed="false">
      <c r="A640" s="5"/>
      <c r="B640" s="43" t="e">
        <f aca="false">VLOOKUP($A640,datasets!$A:$B,2,0)</f>
        <v>#N/A</v>
      </c>
      <c r="C640" s="5"/>
      <c r="D640" s="8"/>
      <c r="E640" s="42"/>
      <c r="F640" s="5"/>
      <c r="G640" s="5"/>
      <c r="H640" s="5"/>
      <c r="K640" s="5"/>
      <c r="L640" s="9" t="e">
        <f aca="false" t="array" ref="L640:L640">INDEX(publications!$A$1:$A$1000, MATCH($B640, publications!$B$1:$B$1000, 0))</f>
        <v>#N/A</v>
      </c>
    </row>
    <row r="641" customFormat="false" ht="15" hidden="false" customHeight="false" outlineLevel="0" collapsed="false">
      <c r="A641" s="5"/>
      <c r="B641" s="43" t="e">
        <f aca="false">VLOOKUP($A641,datasets!$A:$B,2,0)</f>
        <v>#N/A</v>
      </c>
      <c r="C641" s="5"/>
      <c r="D641" s="8"/>
      <c r="E641" s="42"/>
      <c r="F641" s="5"/>
      <c r="G641" s="5"/>
      <c r="H641" s="5"/>
      <c r="K641" s="5"/>
      <c r="L641" s="9" t="e">
        <f aca="false" t="array" ref="L641:L641">INDEX(publications!$A$1:$A$1000, MATCH($B641, publications!$B$1:$B$1000, 0))</f>
        <v>#N/A</v>
      </c>
    </row>
    <row r="642" customFormat="false" ht="15" hidden="false" customHeight="false" outlineLevel="0" collapsed="false">
      <c r="A642" s="5"/>
      <c r="B642" s="43" t="e">
        <f aca="false">VLOOKUP($A642,datasets!$A:$B,2,0)</f>
        <v>#N/A</v>
      </c>
      <c r="C642" s="5"/>
      <c r="D642" s="8"/>
      <c r="E642" s="42"/>
      <c r="F642" s="5"/>
      <c r="G642" s="5"/>
      <c r="H642" s="5"/>
      <c r="K642" s="5"/>
      <c r="L642" s="9" t="e">
        <f aca="false" t="array" ref="L642:L642">INDEX(publications!$A$1:$A$1000, MATCH($B642, publications!$B$1:$B$1000, 0))</f>
        <v>#N/A</v>
      </c>
    </row>
    <row r="643" customFormat="false" ht="15" hidden="false" customHeight="false" outlineLevel="0" collapsed="false">
      <c r="A643" s="5"/>
      <c r="B643" s="43" t="e">
        <f aca="false">VLOOKUP($A643,datasets!$A:$B,2,0)</f>
        <v>#N/A</v>
      </c>
      <c r="C643" s="5"/>
      <c r="D643" s="8"/>
      <c r="E643" s="42"/>
      <c r="F643" s="5"/>
      <c r="G643" s="5"/>
      <c r="H643" s="5"/>
      <c r="K643" s="5"/>
      <c r="L643" s="9" t="e">
        <f aca="false" t="array" ref="L643:L643">INDEX(publications!$A$1:$A$1000, MATCH($B643, publications!$B$1:$B$1000, 0))</f>
        <v>#N/A</v>
      </c>
    </row>
    <row r="644" customFormat="false" ht="15" hidden="false" customHeight="false" outlineLevel="0" collapsed="false">
      <c r="A644" s="5"/>
      <c r="B644" s="43" t="e">
        <f aca="false">VLOOKUP($A644,datasets!$A:$B,2,0)</f>
        <v>#N/A</v>
      </c>
      <c r="C644" s="5"/>
      <c r="D644" s="8"/>
      <c r="E644" s="42"/>
      <c r="F644" s="5"/>
      <c r="G644" s="5"/>
      <c r="H644" s="5"/>
      <c r="K644" s="5"/>
      <c r="L644" s="9" t="e">
        <f aca="false" t="array" ref="L644:L644">INDEX(publications!$A$1:$A$1000, MATCH($B644, publications!$B$1:$B$1000, 0))</f>
        <v>#N/A</v>
      </c>
    </row>
    <row r="645" customFormat="false" ht="15" hidden="false" customHeight="false" outlineLevel="0" collapsed="false">
      <c r="A645" s="5"/>
      <c r="B645" s="43" t="e">
        <f aca="false">VLOOKUP($A645,datasets!$A:$B,2,0)</f>
        <v>#N/A</v>
      </c>
      <c r="C645" s="5"/>
      <c r="D645" s="8"/>
      <c r="E645" s="42"/>
      <c r="F645" s="5"/>
      <c r="G645" s="5"/>
      <c r="H645" s="5"/>
      <c r="K645" s="5"/>
      <c r="L645" s="9" t="e">
        <f aca="false" t="array" ref="L645:L645">INDEX(publications!$A$1:$A$1000, MATCH($B645, publications!$B$1:$B$1000, 0))</f>
        <v>#N/A</v>
      </c>
    </row>
    <row r="646" customFormat="false" ht="15" hidden="false" customHeight="false" outlineLevel="0" collapsed="false">
      <c r="A646" s="5"/>
      <c r="B646" s="43" t="e">
        <f aca="false">VLOOKUP($A646,datasets!$A:$B,2,0)</f>
        <v>#N/A</v>
      </c>
      <c r="C646" s="5"/>
      <c r="D646" s="8"/>
      <c r="E646" s="42"/>
      <c r="F646" s="5"/>
      <c r="G646" s="5"/>
      <c r="H646" s="5"/>
      <c r="K646" s="5"/>
      <c r="L646" s="9" t="e">
        <f aca="false" t="array" ref="L646:L646">INDEX(publications!$A$1:$A$1000, MATCH($B646, publications!$B$1:$B$1000, 0))</f>
        <v>#N/A</v>
      </c>
    </row>
    <row r="647" customFormat="false" ht="15" hidden="false" customHeight="false" outlineLevel="0" collapsed="false">
      <c r="A647" s="5"/>
      <c r="B647" s="43" t="e">
        <f aca="false">VLOOKUP($A647,datasets!$A:$B,2,0)</f>
        <v>#N/A</v>
      </c>
      <c r="C647" s="5"/>
      <c r="D647" s="8"/>
      <c r="E647" s="42"/>
      <c r="F647" s="5"/>
      <c r="G647" s="5"/>
      <c r="H647" s="5"/>
      <c r="K647" s="5"/>
      <c r="L647" s="9" t="e">
        <f aca="false" t="array" ref="L647:L647">INDEX(publications!$A$1:$A$1000, MATCH($B647, publications!$B$1:$B$1000, 0))</f>
        <v>#N/A</v>
      </c>
    </row>
    <row r="648" customFormat="false" ht="15" hidden="false" customHeight="false" outlineLevel="0" collapsed="false">
      <c r="A648" s="5"/>
      <c r="B648" s="43" t="e">
        <f aca="false">VLOOKUP($A648,datasets!$A:$B,2,0)</f>
        <v>#N/A</v>
      </c>
      <c r="C648" s="5"/>
      <c r="D648" s="8"/>
      <c r="E648" s="42"/>
      <c r="F648" s="5"/>
      <c r="G648" s="5"/>
      <c r="H648" s="5"/>
      <c r="K648" s="5"/>
      <c r="L648" s="9" t="e">
        <f aca="false" t="array" ref="L648:L648">INDEX(publications!$A$1:$A$1000, MATCH($B648, publications!$B$1:$B$1000, 0))</f>
        <v>#N/A</v>
      </c>
    </row>
    <row r="649" customFormat="false" ht="15" hidden="false" customHeight="false" outlineLevel="0" collapsed="false">
      <c r="A649" s="5"/>
      <c r="B649" s="43" t="e">
        <f aca="false">VLOOKUP($A649,datasets!$A:$B,2,0)</f>
        <v>#N/A</v>
      </c>
      <c r="C649" s="5"/>
      <c r="D649" s="8"/>
      <c r="E649" s="42"/>
      <c r="F649" s="5"/>
      <c r="G649" s="5"/>
      <c r="H649" s="5"/>
      <c r="K649" s="5"/>
      <c r="L649" s="9" t="e">
        <f aca="false" t="array" ref="L649:L649">INDEX(publications!$A$1:$A$1000, MATCH($B649, publications!$B$1:$B$1000, 0))</f>
        <v>#N/A</v>
      </c>
    </row>
    <row r="650" customFormat="false" ht="15" hidden="false" customHeight="false" outlineLevel="0" collapsed="false">
      <c r="A650" s="5"/>
      <c r="B650" s="43" t="e">
        <f aca="false">VLOOKUP($A650,datasets!$A:$B,2,0)</f>
        <v>#N/A</v>
      </c>
      <c r="C650" s="5"/>
      <c r="D650" s="8"/>
      <c r="E650" s="42"/>
      <c r="F650" s="5"/>
      <c r="G650" s="5"/>
      <c r="H650" s="5"/>
      <c r="K650" s="5"/>
      <c r="L650" s="9" t="e">
        <f aca="false" t="array" ref="L650:L650">INDEX(publications!$A$1:$A$1000, MATCH($B650, publications!$B$1:$B$1000, 0))</f>
        <v>#N/A</v>
      </c>
    </row>
    <row r="651" customFormat="false" ht="15" hidden="false" customHeight="false" outlineLevel="0" collapsed="false">
      <c r="A651" s="5"/>
      <c r="B651" s="43" t="e">
        <f aca="false">VLOOKUP($A651,datasets!$A:$B,2,0)</f>
        <v>#N/A</v>
      </c>
      <c r="C651" s="5"/>
      <c r="D651" s="8"/>
      <c r="E651" s="42"/>
      <c r="F651" s="5"/>
      <c r="G651" s="5"/>
      <c r="H651" s="5"/>
      <c r="K651" s="5"/>
      <c r="L651" s="9" t="e">
        <f aca="false" t="array" ref="L651:L651">INDEX(publications!$A$1:$A$1000, MATCH($B651, publications!$B$1:$B$1000, 0))</f>
        <v>#N/A</v>
      </c>
    </row>
    <row r="652" customFormat="false" ht="15" hidden="false" customHeight="false" outlineLevel="0" collapsed="false">
      <c r="A652" s="5"/>
      <c r="B652" s="43" t="e">
        <f aca="false">VLOOKUP($A652,datasets!$A:$B,2,0)</f>
        <v>#N/A</v>
      </c>
      <c r="C652" s="5"/>
      <c r="D652" s="8"/>
      <c r="E652" s="42"/>
      <c r="F652" s="5"/>
      <c r="G652" s="5"/>
      <c r="H652" s="5"/>
      <c r="K652" s="5"/>
      <c r="L652" s="9" t="e">
        <f aca="false" t="array" ref="L652:L652">INDEX(publications!$A$1:$A$1000, MATCH($B652, publications!$B$1:$B$1000, 0))</f>
        <v>#N/A</v>
      </c>
    </row>
    <row r="653" customFormat="false" ht="15" hidden="false" customHeight="false" outlineLevel="0" collapsed="false">
      <c r="A653" s="5"/>
      <c r="B653" s="43" t="e">
        <f aca="false">VLOOKUP($A653,datasets!$A:$B,2,0)</f>
        <v>#N/A</v>
      </c>
      <c r="C653" s="5"/>
      <c r="D653" s="8"/>
      <c r="E653" s="42"/>
      <c r="F653" s="5"/>
      <c r="G653" s="5"/>
      <c r="H653" s="5"/>
      <c r="K653" s="5"/>
      <c r="L653" s="9" t="e">
        <f aca="false" t="array" ref="L653:L653">INDEX(publications!$A$1:$A$1000, MATCH($B653, publications!$B$1:$B$1000, 0))</f>
        <v>#N/A</v>
      </c>
    </row>
    <row r="654" customFormat="false" ht="15" hidden="false" customHeight="false" outlineLevel="0" collapsed="false">
      <c r="A654" s="5"/>
      <c r="B654" s="43" t="e">
        <f aca="false">VLOOKUP($A654,datasets!$A:$B,2,0)</f>
        <v>#N/A</v>
      </c>
      <c r="C654" s="5"/>
      <c r="D654" s="8"/>
      <c r="E654" s="42"/>
      <c r="F654" s="5"/>
      <c r="G654" s="5"/>
      <c r="H654" s="5"/>
      <c r="K654" s="5"/>
      <c r="L654" s="9" t="e">
        <f aca="false" t="array" ref="L654:L654">INDEX(publications!$A$1:$A$1000, MATCH($B654, publications!$B$1:$B$1000, 0))</f>
        <v>#N/A</v>
      </c>
    </row>
    <row r="655" customFormat="false" ht="15" hidden="false" customHeight="false" outlineLevel="0" collapsed="false">
      <c r="A655" s="5"/>
      <c r="B655" s="43" t="e">
        <f aca="false">VLOOKUP($A655,datasets!$A:$B,2,0)</f>
        <v>#N/A</v>
      </c>
      <c r="C655" s="5"/>
      <c r="D655" s="8"/>
      <c r="E655" s="42"/>
      <c r="F655" s="5"/>
      <c r="G655" s="5"/>
      <c r="H655" s="5"/>
      <c r="K655" s="5"/>
      <c r="L655" s="9" t="e">
        <f aca="false" t="array" ref="L655:L655">INDEX(publications!$A$1:$A$1000, MATCH($B655, publications!$B$1:$B$1000, 0))</f>
        <v>#N/A</v>
      </c>
    </row>
    <row r="656" customFormat="false" ht="15" hidden="false" customHeight="false" outlineLevel="0" collapsed="false">
      <c r="A656" s="5"/>
      <c r="B656" s="43" t="e">
        <f aca="false">VLOOKUP($A656,datasets!$A:$B,2,0)</f>
        <v>#N/A</v>
      </c>
      <c r="C656" s="5"/>
      <c r="D656" s="8"/>
      <c r="E656" s="42"/>
      <c r="F656" s="5"/>
      <c r="G656" s="5"/>
      <c r="H656" s="5"/>
      <c r="K656" s="5"/>
      <c r="L656" s="9" t="e">
        <f aca="false" t="array" ref="L656:L656">INDEX(publications!$A$1:$A$1000, MATCH($B656, publications!$B$1:$B$1000, 0))</f>
        <v>#N/A</v>
      </c>
    </row>
    <row r="657" customFormat="false" ht="15" hidden="false" customHeight="false" outlineLevel="0" collapsed="false">
      <c r="A657" s="5"/>
      <c r="B657" s="43" t="e">
        <f aca="false">VLOOKUP($A657,datasets!$A:$B,2,0)</f>
        <v>#N/A</v>
      </c>
      <c r="C657" s="5"/>
      <c r="D657" s="8"/>
      <c r="E657" s="42"/>
      <c r="F657" s="5"/>
      <c r="G657" s="5"/>
      <c r="H657" s="5"/>
      <c r="K657" s="5"/>
      <c r="L657" s="9" t="e">
        <f aca="false" t="array" ref="L657:L657">INDEX(publications!$A$1:$A$1000, MATCH($B657, publications!$B$1:$B$1000, 0))</f>
        <v>#N/A</v>
      </c>
    </row>
    <row r="658" customFormat="false" ht="15" hidden="false" customHeight="false" outlineLevel="0" collapsed="false">
      <c r="A658" s="5"/>
      <c r="B658" s="43" t="e">
        <f aca="false">VLOOKUP($A658,datasets!$A:$B,2,0)</f>
        <v>#N/A</v>
      </c>
      <c r="C658" s="5"/>
      <c r="D658" s="8"/>
      <c r="E658" s="42"/>
      <c r="F658" s="5"/>
      <c r="G658" s="5"/>
      <c r="H658" s="5"/>
      <c r="K658" s="5"/>
      <c r="L658" s="9" t="e">
        <f aca="false" t="array" ref="L658:L658">INDEX(publications!$A$1:$A$1000, MATCH($B658, publications!$B$1:$B$1000, 0))</f>
        <v>#N/A</v>
      </c>
    </row>
    <row r="659" customFormat="false" ht="15" hidden="false" customHeight="false" outlineLevel="0" collapsed="false">
      <c r="A659" s="5"/>
      <c r="B659" s="43" t="e">
        <f aca="false">VLOOKUP($A659,datasets!$A:$B,2,0)</f>
        <v>#N/A</v>
      </c>
      <c r="C659" s="5"/>
      <c r="D659" s="8"/>
      <c r="E659" s="42"/>
      <c r="F659" s="5"/>
      <c r="G659" s="5"/>
      <c r="H659" s="5"/>
      <c r="K659" s="5"/>
      <c r="L659" s="9" t="e">
        <f aca="false" t="array" ref="L659:L659">INDEX(publications!$A$1:$A$1000, MATCH($B659, publications!$B$1:$B$1000, 0))</f>
        <v>#N/A</v>
      </c>
    </row>
    <row r="660" customFormat="false" ht="15" hidden="false" customHeight="false" outlineLevel="0" collapsed="false">
      <c r="A660" s="5"/>
      <c r="B660" s="43" t="e">
        <f aca="false">VLOOKUP($A660,datasets!$A:$B,2,0)</f>
        <v>#N/A</v>
      </c>
      <c r="C660" s="5"/>
      <c r="D660" s="8"/>
      <c r="E660" s="42"/>
      <c r="F660" s="5"/>
      <c r="G660" s="5"/>
      <c r="H660" s="5"/>
      <c r="K660" s="5"/>
      <c r="L660" s="9" t="e">
        <f aca="false" t="array" ref="L660:L660">INDEX(publications!$A$1:$A$1000, MATCH($B660, publications!$B$1:$B$1000, 0))</f>
        <v>#N/A</v>
      </c>
    </row>
    <row r="661" customFormat="false" ht="15" hidden="false" customHeight="false" outlineLevel="0" collapsed="false">
      <c r="A661" s="5"/>
      <c r="B661" s="43" t="e">
        <f aca="false">VLOOKUP($A661,datasets!$A:$B,2,0)</f>
        <v>#N/A</v>
      </c>
      <c r="C661" s="5"/>
      <c r="D661" s="8"/>
      <c r="E661" s="42"/>
      <c r="F661" s="5"/>
      <c r="G661" s="5"/>
      <c r="H661" s="5"/>
      <c r="K661" s="5"/>
      <c r="L661" s="9" t="e">
        <f aca="false" t="array" ref="L661:L661">INDEX(publications!$A$1:$A$1000, MATCH($B661, publications!$B$1:$B$1000, 0))</f>
        <v>#N/A</v>
      </c>
    </row>
    <row r="662" customFormat="false" ht="15" hidden="false" customHeight="false" outlineLevel="0" collapsed="false">
      <c r="A662" s="5"/>
      <c r="B662" s="43" t="e">
        <f aca="false">VLOOKUP($A662,datasets!$A:$B,2,0)</f>
        <v>#N/A</v>
      </c>
      <c r="C662" s="5"/>
      <c r="D662" s="8"/>
      <c r="E662" s="42"/>
      <c r="F662" s="5"/>
      <c r="G662" s="5"/>
      <c r="H662" s="5"/>
      <c r="K662" s="5"/>
      <c r="L662" s="9" t="e">
        <f aca="false" t="array" ref="L662:L662">INDEX(publications!$A$1:$A$1000, MATCH($B662, publications!$B$1:$B$1000, 0))</f>
        <v>#N/A</v>
      </c>
    </row>
    <row r="663" customFormat="false" ht="15" hidden="false" customHeight="false" outlineLevel="0" collapsed="false">
      <c r="A663" s="5"/>
      <c r="B663" s="43" t="e">
        <f aca="false">VLOOKUP($A663,datasets!$A:$B,2,0)</f>
        <v>#N/A</v>
      </c>
      <c r="C663" s="5"/>
      <c r="D663" s="8"/>
      <c r="E663" s="42"/>
      <c r="F663" s="5"/>
      <c r="G663" s="5"/>
      <c r="H663" s="5"/>
      <c r="K663" s="5"/>
      <c r="L663" s="9" t="e">
        <f aca="false" t="array" ref="L663:L663">INDEX(publications!$A$1:$A$1000, MATCH($B663, publications!$B$1:$B$1000, 0))</f>
        <v>#N/A</v>
      </c>
    </row>
    <row r="664" customFormat="false" ht="15" hidden="false" customHeight="false" outlineLevel="0" collapsed="false">
      <c r="A664" s="5"/>
      <c r="B664" s="43" t="e">
        <f aca="false">VLOOKUP($A664,datasets!$A:$B,2,0)</f>
        <v>#N/A</v>
      </c>
      <c r="C664" s="5"/>
      <c r="D664" s="8"/>
      <c r="E664" s="42"/>
      <c r="F664" s="5"/>
      <c r="G664" s="5"/>
      <c r="H664" s="5"/>
      <c r="K664" s="5"/>
      <c r="L664" s="9" t="e">
        <f aca="false" t="array" ref="L664:L664">INDEX(publications!$A$1:$A$1000, MATCH($B664, publications!$B$1:$B$1000, 0))</f>
        <v>#N/A</v>
      </c>
    </row>
    <row r="665" customFormat="false" ht="15" hidden="false" customHeight="false" outlineLevel="0" collapsed="false">
      <c r="A665" s="5"/>
      <c r="B665" s="43" t="e">
        <f aca="false">VLOOKUP($A665,datasets!$A:$B,2,0)</f>
        <v>#N/A</v>
      </c>
      <c r="C665" s="5"/>
      <c r="D665" s="8"/>
      <c r="E665" s="42"/>
      <c r="F665" s="5"/>
      <c r="G665" s="5"/>
      <c r="H665" s="5"/>
      <c r="K665" s="5"/>
      <c r="L665" s="9" t="e">
        <f aca="false" t="array" ref="L665:L665">INDEX(publications!$A$1:$A$1000, MATCH($B665, publications!$B$1:$B$1000, 0))</f>
        <v>#N/A</v>
      </c>
    </row>
    <row r="666" customFormat="false" ht="15" hidden="false" customHeight="false" outlineLevel="0" collapsed="false">
      <c r="A666" s="5"/>
      <c r="B666" s="43" t="e">
        <f aca="false">VLOOKUP($A666,datasets!$A:$B,2,0)</f>
        <v>#N/A</v>
      </c>
      <c r="C666" s="5"/>
      <c r="D666" s="8"/>
      <c r="E666" s="42"/>
      <c r="F666" s="5"/>
      <c r="G666" s="5"/>
      <c r="H666" s="5"/>
      <c r="K666" s="5"/>
      <c r="L666" s="9" t="e">
        <f aca="false" t="array" ref="L666:L666">INDEX(publications!$A$1:$A$1000, MATCH($B666, publications!$B$1:$B$1000, 0))</f>
        <v>#N/A</v>
      </c>
    </row>
    <row r="667" customFormat="false" ht="15" hidden="false" customHeight="false" outlineLevel="0" collapsed="false">
      <c r="A667" s="5"/>
      <c r="B667" s="43" t="e">
        <f aca="false">VLOOKUP($A667,datasets!$A:$B,2,0)</f>
        <v>#N/A</v>
      </c>
      <c r="C667" s="5"/>
      <c r="D667" s="8"/>
      <c r="E667" s="42"/>
      <c r="F667" s="5"/>
      <c r="G667" s="5"/>
      <c r="H667" s="5"/>
      <c r="K667" s="5"/>
      <c r="L667" s="9" t="e">
        <f aca="false" t="array" ref="L667:L667">INDEX(publications!$A$1:$A$1000, MATCH($B667, publications!$B$1:$B$1000, 0))</f>
        <v>#N/A</v>
      </c>
    </row>
    <row r="668" customFormat="false" ht="15" hidden="false" customHeight="false" outlineLevel="0" collapsed="false">
      <c r="A668" s="5"/>
      <c r="B668" s="43" t="e">
        <f aca="false">VLOOKUP($A668,datasets!$A:$B,2,0)</f>
        <v>#N/A</v>
      </c>
      <c r="C668" s="5"/>
      <c r="D668" s="8"/>
      <c r="E668" s="42"/>
      <c r="F668" s="5"/>
      <c r="G668" s="5"/>
      <c r="H668" s="5"/>
      <c r="K668" s="5"/>
      <c r="L668" s="9" t="e">
        <f aca="false" t="array" ref="L668:L668">INDEX(publications!$A$1:$A$1000, MATCH($B668, publications!$B$1:$B$1000, 0))</f>
        <v>#N/A</v>
      </c>
    </row>
    <row r="669" customFormat="false" ht="15" hidden="false" customHeight="false" outlineLevel="0" collapsed="false">
      <c r="A669" s="5"/>
      <c r="B669" s="43" t="e">
        <f aca="false">VLOOKUP($A669,datasets!$A:$B,2,0)</f>
        <v>#N/A</v>
      </c>
      <c r="C669" s="5"/>
      <c r="D669" s="8"/>
      <c r="E669" s="42"/>
      <c r="F669" s="5"/>
      <c r="G669" s="5"/>
      <c r="H669" s="5"/>
      <c r="K669" s="5"/>
      <c r="L669" s="9" t="e">
        <f aca="false" t="array" ref="L669:L669">INDEX(publications!$A$1:$A$1000, MATCH($B669, publications!$B$1:$B$1000, 0))</f>
        <v>#N/A</v>
      </c>
    </row>
    <row r="670" customFormat="false" ht="15" hidden="false" customHeight="false" outlineLevel="0" collapsed="false">
      <c r="A670" s="5"/>
      <c r="B670" s="43" t="e">
        <f aca="false">VLOOKUP($A670,datasets!$A:$B,2,0)</f>
        <v>#N/A</v>
      </c>
      <c r="C670" s="5"/>
      <c r="D670" s="8"/>
      <c r="E670" s="42"/>
      <c r="F670" s="5"/>
      <c r="G670" s="5"/>
      <c r="H670" s="5"/>
      <c r="K670" s="5"/>
      <c r="L670" s="9" t="e">
        <f aca="false" t="array" ref="L670:L670">INDEX(publications!$A$1:$A$1000, MATCH($B670, publications!$B$1:$B$1000, 0))</f>
        <v>#N/A</v>
      </c>
    </row>
    <row r="671" customFormat="false" ht="15" hidden="false" customHeight="false" outlineLevel="0" collapsed="false">
      <c r="A671" s="5"/>
      <c r="B671" s="43" t="e">
        <f aca="false">VLOOKUP($A671,datasets!$A:$B,2,0)</f>
        <v>#N/A</v>
      </c>
      <c r="C671" s="5"/>
      <c r="D671" s="8"/>
      <c r="E671" s="42"/>
      <c r="F671" s="5"/>
      <c r="G671" s="5"/>
      <c r="H671" s="5"/>
      <c r="K671" s="5"/>
      <c r="L671" s="9" t="e">
        <f aca="false" t="array" ref="L671:L671">INDEX(publications!$A$1:$A$1000, MATCH($B671, publications!$B$1:$B$1000, 0))</f>
        <v>#N/A</v>
      </c>
    </row>
    <row r="672" customFormat="false" ht="15" hidden="false" customHeight="false" outlineLevel="0" collapsed="false">
      <c r="A672" s="5"/>
      <c r="B672" s="43" t="e">
        <f aca="false">VLOOKUP($A672,datasets!$A:$B,2,0)</f>
        <v>#N/A</v>
      </c>
      <c r="C672" s="5"/>
      <c r="D672" s="8"/>
      <c r="E672" s="42"/>
      <c r="F672" s="5"/>
      <c r="G672" s="5"/>
      <c r="H672" s="5"/>
      <c r="K672" s="5"/>
      <c r="L672" s="9" t="e">
        <f aca="false" t="array" ref="L672:L672">INDEX(publications!$A$1:$A$1000, MATCH($B672, publications!$B$1:$B$1000, 0))</f>
        <v>#N/A</v>
      </c>
    </row>
    <row r="673" customFormat="false" ht="15" hidden="false" customHeight="false" outlineLevel="0" collapsed="false">
      <c r="A673" s="5"/>
      <c r="B673" s="43" t="e">
        <f aca="false">VLOOKUP($A673,datasets!$A:$B,2,0)</f>
        <v>#N/A</v>
      </c>
      <c r="C673" s="5"/>
      <c r="D673" s="8"/>
      <c r="E673" s="42"/>
      <c r="F673" s="5"/>
      <c r="G673" s="5"/>
      <c r="H673" s="5"/>
      <c r="K673" s="5"/>
      <c r="L673" s="9" t="e">
        <f aca="false" t="array" ref="L673:L673">INDEX(publications!$A$1:$A$1000, MATCH($B673, publications!$B$1:$B$1000, 0))</f>
        <v>#N/A</v>
      </c>
    </row>
    <row r="674" customFormat="false" ht="15" hidden="false" customHeight="false" outlineLevel="0" collapsed="false">
      <c r="A674" s="5"/>
      <c r="B674" s="43" t="e">
        <f aca="false">VLOOKUP($A674,datasets!$A:$B,2,0)</f>
        <v>#N/A</v>
      </c>
      <c r="C674" s="5"/>
      <c r="D674" s="8"/>
      <c r="E674" s="42"/>
      <c r="F674" s="5"/>
      <c r="G674" s="5"/>
      <c r="H674" s="5"/>
      <c r="K674" s="5"/>
      <c r="L674" s="9" t="e">
        <f aca="false" t="array" ref="L674:L674">INDEX(publications!$A$1:$A$1000, MATCH($B674, publications!$B$1:$B$1000, 0))</f>
        <v>#N/A</v>
      </c>
    </row>
    <row r="675" customFormat="false" ht="15" hidden="false" customHeight="false" outlineLevel="0" collapsed="false">
      <c r="A675" s="5"/>
      <c r="B675" s="43" t="e">
        <f aca="false">VLOOKUP($A675,datasets!$A:$B,2,0)</f>
        <v>#N/A</v>
      </c>
      <c r="C675" s="5"/>
      <c r="D675" s="8"/>
      <c r="E675" s="42"/>
      <c r="F675" s="5"/>
      <c r="G675" s="5"/>
      <c r="H675" s="5"/>
      <c r="K675" s="5"/>
      <c r="L675" s="9" t="e">
        <f aca="false" t="array" ref="L675:L675">INDEX(publications!$A$1:$A$1000, MATCH($B675, publications!$B$1:$B$1000, 0))</f>
        <v>#N/A</v>
      </c>
    </row>
    <row r="676" customFormat="false" ht="15" hidden="false" customHeight="false" outlineLevel="0" collapsed="false">
      <c r="A676" s="5"/>
      <c r="B676" s="43" t="e">
        <f aca="false">VLOOKUP($A676,datasets!$A:$B,2,0)</f>
        <v>#N/A</v>
      </c>
      <c r="C676" s="5"/>
      <c r="D676" s="8"/>
      <c r="E676" s="42"/>
      <c r="F676" s="5"/>
      <c r="G676" s="5"/>
      <c r="H676" s="5"/>
      <c r="K676" s="5"/>
      <c r="L676" s="9" t="e">
        <f aca="false" t="array" ref="L676:L676">INDEX(publications!$A$1:$A$1000, MATCH($B676, publications!$B$1:$B$1000, 0))</f>
        <v>#N/A</v>
      </c>
    </row>
    <row r="677" customFormat="false" ht="15" hidden="false" customHeight="false" outlineLevel="0" collapsed="false">
      <c r="A677" s="5"/>
      <c r="B677" s="43" t="e">
        <f aca="false">VLOOKUP($A677,datasets!$A:$B,2,0)</f>
        <v>#N/A</v>
      </c>
      <c r="C677" s="5"/>
      <c r="D677" s="8"/>
      <c r="E677" s="42"/>
      <c r="F677" s="5"/>
      <c r="G677" s="5"/>
      <c r="H677" s="5"/>
      <c r="K677" s="5"/>
      <c r="L677" s="9" t="e">
        <f aca="false" t="array" ref="L677:L677">INDEX(publications!$A$1:$A$1000, MATCH($B677, publications!$B$1:$B$1000, 0))</f>
        <v>#N/A</v>
      </c>
    </row>
    <row r="678" customFormat="false" ht="15" hidden="false" customHeight="false" outlineLevel="0" collapsed="false">
      <c r="A678" s="5"/>
      <c r="B678" s="43" t="e">
        <f aca="false">VLOOKUP($A678,datasets!$A:$B,2,0)</f>
        <v>#N/A</v>
      </c>
      <c r="C678" s="5"/>
      <c r="D678" s="8"/>
      <c r="E678" s="42"/>
      <c r="F678" s="5"/>
      <c r="G678" s="5"/>
      <c r="H678" s="5"/>
      <c r="K678" s="5"/>
      <c r="L678" s="9" t="e">
        <f aca="false" t="array" ref="L678:L678">INDEX(publications!$A$1:$A$1000, MATCH($B678, publications!$B$1:$B$1000, 0))</f>
        <v>#N/A</v>
      </c>
    </row>
    <row r="679" customFormat="false" ht="15" hidden="false" customHeight="false" outlineLevel="0" collapsed="false">
      <c r="A679" s="5"/>
      <c r="B679" s="43" t="e">
        <f aca="false">VLOOKUP($A679,datasets!$A:$B,2,0)</f>
        <v>#N/A</v>
      </c>
      <c r="C679" s="5"/>
      <c r="D679" s="8"/>
      <c r="E679" s="42"/>
      <c r="F679" s="5"/>
      <c r="G679" s="5"/>
      <c r="H679" s="5"/>
      <c r="K679" s="5"/>
      <c r="L679" s="9" t="e">
        <f aca="false" t="array" ref="L679:L679">INDEX(publications!$A$1:$A$1000, MATCH($B679, publications!$B$1:$B$1000, 0))</f>
        <v>#N/A</v>
      </c>
    </row>
    <row r="680" customFormat="false" ht="15" hidden="false" customHeight="false" outlineLevel="0" collapsed="false">
      <c r="A680" s="5"/>
      <c r="B680" s="43" t="e">
        <f aca="false">VLOOKUP($A680,datasets!$A:$B,2,0)</f>
        <v>#N/A</v>
      </c>
      <c r="C680" s="5"/>
      <c r="D680" s="8"/>
      <c r="E680" s="42"/>
      <c r="F680" s="5"/>
      <c r="G680" s="5"/>
      <c r="H680" s="5"/>
      <c r="K680" s="5"/>
      <c r="L680" s="9" t="e">
        <f aca="false" t="array" ref="L680:L680">INDEX(publications!$A$1:$A$1000, MATCH($B680, publications!$B$1:$B$1000, 0))</f>
        <v>#N/A</v>
      </c>
    </row>
    <row r="681" customFormat="false" ht="15" hidden="false" customHeight="false" outlineLevel="0" collapsed="false">
      <c r="A681" s="5"/>
      <c r="B681" s="43" t="e">
        <f aca="false">VLOOKUP($A681,datasets!$A:$B,2,0)</f>
        <v>#N/A</v>
      </c>
      <c r="C681" s="5"/>
      <c r="D681" s="8"/>
      <c r="E681" s="42"/>
      <c r="F681" s="5"/>
      <c r="G681" s="5"/>
      <c r="H681" s="5"/>
      <c r="K681" s="5"/>
      <c r="L681" s="9" t="e">
        <f aca="false" t="array" ref="L681:L681">INDEX(publications!$A$1:$A$1000, MATCH($B681, publications!$B$1:$B$1000, 0))</f>
        <v>#N/A</v>
      </c>
    </row>
    <row r="682" customFormat="false" ht="15" hidden="false" customHeight="false" outlineLevel="0" collapsed="false">
      <c r="A682" s="5"/>
      <c r="B682" s="43" t="e">
        <f aca="false">VLOOKUP($A682,datasets!$A:$B,2,0)</f>
        <v>#N/A</v>
      </c>
      <c r="C682" s="5"/>
      <c r="D682" s="8"/>
      <c r="E682" s="42"/>
      <c r="F682" s="5"/>
      <c r="G682" s="5"/>
      <c r="H682" s="5"/>
      <c r="K682" s="5"/>
      <c r="L682" s="9" t="e">
        <f aca="false" t="array" ref="L682:L682">INDEX(publications!$A$1:$A$1000, MATCH($B682, publications!$B$1:$B$1000, 0))</f>
        <v>#N/A</v>
      </c>
    </row>
    <row r="683" customFormat="false" ht="15" hidden="false" customHeight="false" outlineLevel="0" collapsed="false">
      <c r="A683" s="5"/>
      <c r="B683" s="43" t="e">
        <f aca="false">VLOOKUP($A683,datasets!$A:$B,2,0)</f>
        <v>#N/A</v>
      </c>
      <c r="C683" s="5"/>
      <c r="D683" s="8"/>
      <c r="E683" s="42"/>
      <c r="F683" s="5"/>
      <c r="G683" s="5"/>
      <c r="H683" s="5"/>
      <c r="K683" s="5"/>
      <c r="L683" s="9" t="e">
        <f aca="false" t="array" ref="L683:L683">INDEX(publications!$A$1:$A$1000, MATCH($B683, publications!$B$1:$B$1000, 0))</f>
        <v>#N/A</v>
      </c>
    </row>
    <row r="684" customFormat="false" ht="15" hidden="false" customHeight="false" outlineLevel="0" collapsed="false">
      <c r="A684" s="5"/>
      <c r="B684" s="43" t="e">
        <f aca="false">VLOOKUP($A684,datasets!$A:$B,2,0)</f>
        <v>#N/A</v>
      </c>
      <c r="C684" s="5"/>
      <c r="D684" s="8"/>
      <c r="E684" s="42"/>
      <c r="F684" s="5"/>
      <c r="G684" s="5"/>
      <c r="H684" s="5"/>
      <c r="K684" s="5"/>
      <c r="L684" s="9" t="e">
        <f aca="false" t="array" ref="L684:L684">INDEX(publications!$A$1:$A$1000, MATCH($B684, publications!$B$1:$B$1000, 0))</f>
        <v>#N/A</v>
      </c>
    </row>
    <row r="685" customFormat="false" ht="15" hidden="false" customHeight="false" outlineLevel="0" collapsed="false">
      <c r="A685" s="5"/>
      <c r="B685" s="43" t="e">
        <f aca="false">VLOOKUP($A685,datasets!$A:$B,2,0)</f>
        <v>#N/A</v>
      </c>
      <c r="C685" s="5"/>
      <c r="D685" s="8"/>
      <c r="E685" s="42"/>
      <c r="F685" s="5"/>
      <c r="G685" s="5"/>
      <c r="H685" s="5"/>
      <c r="K685" s="5"/>
      <c r="L685" s="9" t="e">
        <f aca="false" t="array" ref="L685:L685">INDEX(publications!$A$1:$A$1000, MATCH($B685, publications!$B$1:$B$1000, 0))</f>
        <v>#N/A</v>
      </c>
    </row>
    <row r="686" customFormat="false" ht="15" hidden="false" customHeight="false" outlineLevel="0" collapsed="false">
      <c r="A686" s="5"/>
      <c r="B686" s="43" t="e">
        <f aca="false">VLOOKUP($A686,datasets!$A:$B,2,0)</f>
        <v>#N/A</v>
      </c>
      <c r="C686" s="5"/>
      <c r="D686" s="8"/>
      <c r="E686" s="42"/>
      <c r="F686" s="5"/>
      <c r="G686" s="5"/>
      <c r="H686" s="5"/>
      <c r="K686" s="5"/>
      <c r="L686" s="9" t="e">
        <f aca="false" t="array" ref="L686:L686">INDEX(publications!$A$1:$A$1000, MATCH($B686, publications!$B$1:$B$1000, 0))</f>
        <v>#N/A</v>
      </c>
    </row>
    <row r="687" customFormat="false" ht="15" hidden="false" customHeight="false" outlineLevel="0" collapsed="false">
      <c r="A687" s="5"/>
      <c r="B687" s="43" t="e">
        <f aca="false">VLOOKUP($A687,datasets!$A:$B,2,0)</f>
        <v>#N/A</v>
      </c>
      <c r="C687" s="5"/>
      <c r="D687" s="8"/>
      <c r="E687" s="42"/>
      <c r="F687" s="5"/>
      <c r="G687" s="5"/>
      <c r="H687" s="5"/>
      <c r="K687" s="5"/>
      <c r="L687" s="9" t="e">
        <f aca="false" t="array" ref="L687:L687">INDEX(publications!$A$1:$A$1000, MATCH($B687, publications!$B$1:$B$1000, 0))</f>
        <v>#N/A</v>
      </c>
    </row>
    <row r="688" customFormat="false" ht="15" hidden="false" customHeight="false" outlineLevel="0" collapsed="false">
      <c r="A688" s="5"/>
      <c r="B688" s="43" t="e">
        <f aca="false">VLOOKUP($A688,datasets!$A:$B,2,0)</f>
        <v>#N/A</v>
      </c>
      <c r="C688" s="5"/>
      <c r="D688" s="8"/>
      <c r="E688" s="42"/>
      <c r="F688" s="5"/>
      <c r="G688" s="5"/>
      <c r="H688" s="5"/>
      <c r="K688" s="5"/>
      <c r="L688" s="9" t="e">
        <f aca="false" t="array" ref="L688:L688">INDEX(publications!$A$1:$A$1000, MATCH($B688, publications!$B$1:$B$1000, 0))</f>
        <v>#N/A</v>
      </c>
    </row>
    <row r="689" customFormat="false" ht="15" hidden="false" customHeight="false" outlineLevel="0" collapsed="false">
      <c r="A689" s="5"/>
      <c r="B689" s="43" t="e">
        <f aca="false">VLOOKUP($A689,datasets!$A:$B,2,0)</f>
        <v>#N/A</v>
      </c>
      <c r="C689" s="5"/>
      <c r="D689" s="8"/>
      <c r="E689" s="42"/>
      <c r="F689" s="5"/>
      <c r="G689" s="5"/>
      <c r="H689" s="5"/>
      <c r="K689" s="5"/>
      <c r="L689" s="9" t="e">
        <f aca="false" t="array" ref="L689:L689">INDEX(publications!$A$1:$A$1000, MATCH($B689, publications!$B$1:$B$1000, 0))</f>
        <v>#N/A</v>
      </c>
    </row>
    <row r="690" customFormat="false" ht="15" hidden="false" customHeight="false" outlineLevel="0" collapsed="false">
      <c r="A690" s="5"/>
      <c r="B690" s="43" t="e">
        <f aca="false">VLOOKUP($A690,datasets!$A:$B,2,0)</f>
        <v>#N/A</v>
      </c>
      <c r="C690" s="5"/>
      <c r="D690" s="8"/>
      <c r="E690" s="42"/>
      <c r="F690" s="5"/>
      <c r="G690" s="5"/>
      <c r="H690" s="5"/>
      <c r="K690" s="5"/>
      <c r="L690" s="9" t="e">
        <f aca="false" t="array" ref="L690:L690">INDEX(publications!$A$1:$A$1000, MATCH($B690, publications!$B$1:$B$1000, 0))</f>
        <v>#N/A</v>
      </c>
    </row>
    <row r="691" customFormat="false" ht="15" hidden="false" customHeight="false" outlineLevel="0" collapsed="false">
      <c r="A691" s="5"/>
      <c r="B691" s="43" t="e">
        <f aca="false">VLOOKUP($A691,datasets!$A:$B,2,0)</f>
        <v>#N/A</v>
      </c>
      <c r="C691" s="5"/>
      <c r="D691" s="8"/>
      <c r="E691" s="42"/>
      <c r="F691" s="5"/>
      <c r="G691" s="5"/>
      <c r="H691" s="5"/>
      <c r="K691" s="5"/>
      <c r="L691" s="9" t="e">
        <f aca="false" t="array" ref="L691:L691">INDEX(publications!$A$1:$A$1000, MATCH($B691, publications!$B$1:$B$1000, 0))</f>
        <v>#N/A</v>
      </c>
    </row>
    <row r="692" customFormat="false" ht="15" hidden="false" customHeight="false" outlineLevel="0" collapsed="false">
      <c r="A692" s="5"/>
      <c r="B692" s="43" t="e">
        <f aca="false">VLOOKUP($A692,datasets!$A:$B,2,0)</f>
        <v>#N/A</v>
      </c>
      <c r="C692" s="5"/>
      <c r="D692" s="8"/>
      <c r="E692" s="42"/>
      <c r="F692" s="5"/>
      <c r="G692" s="5"/>
      <c r="H692" s="5"/>
      <c r="K692" s="5"/>
      <c r="L692" s="9" t="e">
        <f aca="false" t="array" ref="L692:L692">INDEX(publications!$A$1:$A$1000, MATCH($B692, publications!$B$1:$B$1000, 0))</f>
        <v>#N/A</v>
      </c>
    </row>
    <row r="693" customFormat="false" ht="15" hidden="false" customHeight="false" outlineLevel="0" collapsed="false">
      <c r="A693" s="5"/>
      <c r="B693" s="43" t="e">
        <f aca="false">VLOOKUP($A693,datasets!$A:$B,2,0)</f>
        <v>#N/A</v>
      </c>
      <c r="C693" s="5"/>
      <c r="D693" s="8"/>
      <c r="E693" s="42"/>
      <c r="F693" s="5"/>
      <c r="G693" s="5"/>
      <c r="H693" s="5"/>
      <c r="K693" s="5"/>
      <c r="L693" s="9" t="e">
        <f aca="false" t="array" ref="L693:L693">INDEX(publications!$A$1:$A$1000, MATCH($B693, publications!$B$1:$B$1000, 0))</f>
        <v>#N/A</v>
      </c>
    </row>
    <row r="694" customFormat="false" ht="15" hidden="false" customHeight="false" outlineLevel="0" collapsed="false">
      <c r="A694" s="5"/>
      <c r="B694" s="43" t="e">
        <f aca="false">VLOOKUP($A694,datasets!$A:$B,2,0)</f>
        <v>#N/A</v>
      </c>
      <c r="C694" s="5"/>
      <c r="D694" s="8"/>
      <c r="E694" s="42"/>
      <c r="F694" s="5"/>
      <c r="G694" s="5"/>
      <c r="H694" s="5"/>
      <c r="K694" s="5"/>
      <c r="L694" s="9" t="e">
        <f aca="false" t="array" ref="L694:L694">INDEX(publications!$A$1:$A$1000, MATCH($B694, publications!$B$1:$B$1000, 0))</f>
        <v>#N/A</v>
      </c>
    </row>
    <row r="695" customFormat="false" ht="15" hidden="false" customHeight="false" outlineLevel="0" collapsed="false">
      <c r="A695" s="5"/>
      <c r="B695" s="43" t="e">
        <f aca="false">VLOOKUP($A695,datasets!$A:$B,2,0)</f>
        <v>#N/A</v>
      </c>
      <c r="C695" s="5"/>
      <c r="D695" s="8"/>
      <c r="E695" s="42"/>
      <c r="F695" s="5"/>
      <c r="G695" s="5"/>
      <c r="H695" s="5"/>
      <c r="K695" s="5"/>
      <c r="L695" s="9" t="e">
        <f aca="false" t="array" ref="L695:L695">INDEX(publications!$A$1:$A$1000, MATCH($B695, publications!$B$1:$B$1000, 0))</f>
        <v>#N/A</v>
      </c>
    </row>
    <row r="696" customFormat="false" ht="15" hidden="false" customHeight="false" outlineLevel="0" collapsed="false">
      <c r="A696" s="5"/>
      <c r="B696" s="43" t="e">
        <f aca="false">VLOOKUP($A696,datasets!$A:$B,2,0)</f>
        <v>#N/A</v>
      </c>
      <c r="C696" s="5"/>
      <c r="D696" s="8"/>
      <c r="E696" s="42"/>
      <c r="F696" s="5"/>
      <c r="G696" s="5"/>
      <c r="H696" s="5"/>
      <c r="K696" s="5"/>
      <c r="L696" s="9" t="e">
        <f aca="false" t="array" ref="L696:L696">INDEX(publications!$A$1:$A$1000, MATCH($B696, publications!$B$1:$B$1000, 0))</f>
        <v>#N/A</v>
      </c>
    </row>
    <row r="697" customFormat="false" ht="15" hidden="false" customHeight="false" outlineLevel="0" collapsed="false">
      <c r="A697" s="5"/>
      <c r="B697" s="43" t="e">
        <f aca="false">VLOOKUP($A697,datasets!$A:$B,2,0)</f>
        <v>#N/A</v>
      </c>
      <c r="C697" s="5"/>
      <c r="D697" s="8"/>
      <c r="E697" s="42"/>
      <c r="F697" s="5"/>
      <c r="G697" s="5"/>
      <c r="H697" s="5"/>
      <c r="K697" s="5"/>
      <c r="L697" s="9" t="e">
        <f aca="false" t="array" ref="L697:L697">INDEX(publications!$A$1:$A$1000, MATCH($B697, publications!$B$1:$B$1000, 0))</f>
        <v>#N/A</v>
      </c>
    </row>
    <row r="698" customFormat="false" ht="15" hidden="false" customHeight="false" outlineLevel="0" collapsed="false">
      <c r="A698" s="5"/>
      <c r="B698" s="43" t="e">
        <f aca="false">VLOOKUP($A698,datasets!$A:$B,2,0)</f>
        <v>#N/A</v>
      </c>
      <c r="C698" s="5"/>
      <c r="D698" s="8"/>
      <c r="E698" s="42"/>
      <c r="F698" s="5"/>
      <c r="G698" s="5"/>
      <c r="H698" s="5"/>
      <c r="K698" s="5"/>
      <c r="L698" s="9" t="e">
        <f aca="false" t="array" ref="L698:L698">INDEX(publications!$A$1:$A$1000, MATCH($B698, publications!$B$1:$B$1000, 0))</f>
        <v>#N/A</v>
      </c>
    </row>
    <row r="699" customFormat="false" ht="15" hidden="false" customHeight="false" outlineLevel="0" collapsed="false">
      <c r="A699" s="5"/>
      <c r="B699" s="43" t="e">
        <f aca="false">VLOOKUP($A699,datasets!$A:$B,2,0)</f>
        <v>#N/A</v>
      </c>
      <c r="C699" s="5"/>
      <c r="D699" s="8"/>
      <c r="E699" s="42"/>
      <c r="F699" s="5"/>
      <c r="G699" s="5"/>
      <c r="H699" s="5"/>
      <c r="K699" s="5"/>
      <c r="L699" s="9" t="e">
        <f aca="false" t="array" ref="L699:L699">INDEX(publications!$A$1:$A$1000, MATCH($B699, publications!$B$1:$B$1000, 0))</f>
        <v>#N/A</v>
      </c>
    </row>
    <row r="700" customFormat="false" ht="15" hidden="false" customHeight="false" outlineLevel="0" collapsed="false">
      <c r="A700" s="5"/>
      <c r="B700" s="43" t="e">
        <f aca="false">VLOOKUP($A700,datasets!$A:$B,2,0)</f>
        <v>#N/A</v>
      </c>
      <c r="C700" s="5"/>
      <c r="D700" s="8"/>
      <c r="E700" s="42"/>
      <c r="F700" s="5"/>
      <c r="G700" s="5"/>
      <c r="H700" s="5"/>
      <c r="K700" s="5"/>
      <c r="L700" s="9" t="e">
        <f aca="false" t="array" ref="L700:L700">INDEX(publications!$A$1:$A$1000, MATCH($B700, publications!$B$1:$B$1000, 0))</f>
        <v>#N/A</v>
      </c>
    </row>
    <row r="701" customFormat="false" ht="15" hidden="false" customHeight="false" outlineLevel="0" collapsed="false">
      <c r="A701" s="5"/>
      <c r="B701" s="43" t="e">
        <f aca="false">VLOOKUP($A701,datasets!$A:$B,2,0)</f>
        <v>#N/A</v>
      </c>
      <c r="C701" s="5"/>
      <c r="D701" s="8"/>
      <c r="E701" s="42"/>
      <c r="F701" s="5"/>
      <c r="G701" s="5"/>
      <c r="H701" s="5"/>
      <c r="K701" s="5"/>
      <c r="L701" s="9" t="e">
        <f aca="false" t="array" ref="L701:L701">INDEX(publications!$A$1:$A$1000, MATCH($B701, publications!$B$1:$B$1000, 0))</f>
        <v>#N/A</v>
      </c>
    </row>
    <row r="702" customFormat="false" ht="15" hidden="false" customHeight="false" outlineLevel="0" collapsed="false">
      <c r="A702" s="5"/>
      <c r="B702" s="43" t="e">
        <f aca="false">VLOOKUP($A702,datasets!$A:$B,2,0)</f>
        <v>#N/A</v>
      </c>
      <c r="C702" s="5"/>
      <c r="D702" s="8"/>
      <c r="E702" s="42"/>
      <c r="F702" s="5"/>
      <c r="G702" s="5"/>
      <c r="H702" s="5"/>
      <c r="K702" s="5"/>
      <c r="L702" s="9" t="e">
        <f aca="false" t="array" ref="L702:L702">INDEX(publications!$A$1:$A$1000, MATCH($B702, publications!$B$1:$B$1000, 0))</f>
        <v>#N/A</v>
      </c>
    </row>
    <row r="703" customFormat="false" ht="15" hidden="false" customHeight="false" outlineLevel="0" collapsed="false">
      <c r="A703" s="5"/>
      <c r="B703" s="43" t="e">
        <f aca="false">VLOOKUP($A703,datasets!$A:$B,2,0)</f>
        <v>#N/A</v>
      </c>
      <c r="C703" s="5"/>
      <c r="D703" s="8"/>
      <c r="E703" s="42"/>
      <c r="F703" s="5"/>
      <c r="G703" s="5"/>
      <c r="H703" s="5"/>
      <c r="K703" s="5"/>
      <c r="L703" s="9" t="e">
        <f aca="false" t="array" ref="L703:L703">INDEX(publications!$A$1:$A$1000, MATCH($B703, publications!$B$1:$B$1000, 0))</f>
        <v>#N/A</v>
      </c>
    </row>
    <row r="704" customFormat="false" ht="15" hidden="false" customHeight="false" outlineLevel="0" collapsed="false">
      <c r="A704" s="5"/>
      <c r="B704" s="43" t="e">
        <f aca="false">VLOOKUP($A704,datasets!$A:$B,2,0)</f>
        <v>#N/A</v>
      </c>
      <c r="C704" s="5"/>
      <c r="D704" s="8"/>
      <c r="E704" s="42"/>
      <c r="F704" s="5"/>
      <c r="G704" s="5"/>
      <c r="H704" s="5"/>
      <c r="K704" s="5"/>
      <c r="L704" s="9" t="e">
        <f aca="false" t="array" ref="L704:L704">INDEX(publications!$A$1:$A$1000, MATCH($B704, publications!$B$1:$B$1000, 0))</f>
        <v>#N/A</v>
      </c>
    </row>
    <row r="705" customFormat="false" ht="15" hidden="false" customHeight="false" outlineLevel="0" collapsed="false">
      <c r="A705" s="5"/>
      <c r="B705" s="43" t="e">
        <f aca="false">VLOOKUP($A705,datasets!$A:$B,2,0)</f>
        <v>#N/A</v>
      </c>
      <c r="C705" s="5"/>
      <c r="D705" s="8"/>
      <c r="E705" s="42"/>
      <c r="F705" s="5"/>
      <c r="G705" s="5"/>
      <c r="H705" s="5"/>
      <c r="K705" s="5"/>
      <c r="L705" s="9" t="e">
        <f aca="false" t="array" ref="L705:L705">INDEX(publications!$A$1:$A$1000, MATCH($B705, publications!$B$1:$B$1000, 0))</f>
        <v>#N/A</v>
      </c>
    </row>
    <row r="706" customFormat="false" ht="15" hidden="false" customHeight="false" outlineLevel="0" collapsed="false">
      <c r="A706" s="5"/>
      <c r="B706" s="43" t="e">
        <f aca="false">VLOOKUP($A706,datasets!$A:$B,2,0)</f>
        <v>#N/A</v>
      </c>
      <c r="C706" s="5"/>
      <c r="D706" s="8"/>
      <c r="E706" s="42"/>
      <c r="F706" s="5"/>
      <c r="G706" s="5"/>
      <c r="H706" s="5"/>
      <c r="K706" s="5"/>
      <c r="L706" s="9" t="e">
        <f aca="false" t="array" ref="L706:L706">INDEX(publications!$A$1:$A$1000, MATCH($B706, publications!$B$1:$B$1000, 0))</f>
        <v>#N/A</v>
      </c>
    </row>
    <row r="707" customFormat="false" ht="15" hidden="false" customHeight="false" outlineLevel="0" collapsed="false">
      <c r="A707" s="5"/>
      <c r="B707" s="43" t="e">
        <f aca="false">VLOOKUP($A707,datasets!$A:$B,2,0)</f>
        <v>#N/A</v>
      </c>
      <c r="C707" s="5"/>
      <c r="D707" s="8"/>
      <c r="E707" s="42"/>
      <c r="F707" s="5"/>
      <c r="G707" s="5"/>
      <c r="H707" s="5"/>
      <c r="K707" s="5"/>
      <c r="L707" s="9" t="e">
        <f aca="false" t="array" ref="L707:L707">INDEX(publications!$A$1:$A$1000, MATCH($B707, publications!$B$1:$B$1000, 0))</f>
        <v>#N/A</v>
      </c>
    </row>
    <row r="708" customFormat="false" ht="15" hidden="false" customHeight="false" outlineLevel="0" collapsed="false">
      <c r="A708" s="5"/>
      <c r="B708" s="43" t="e">
        <f aca="false">VLOOKUP($A708,datasets!$A:$B,2,0)</f>
        <v>#N/A</v>
      </c>
      <c r="C708" s="5"/>
      <c r="D708" s="8"/>
      <c r="E708" s="42"/>
      <c r="F708" s="5"/>
      <c r="G708" s="5"/>
      <c r="H708" s="5"/>
      <c r="K708" s="5"/>
      <c r="L708" s="9" t="e">
        <f aca="false" t="array" ref="L708:L708">INDEX(publications!$A$1:$A$1000, MATCH($B708, publications!$B$1:$B$1000, 0))</f>
        <v>#N/A</v>
      </c>
    </row>
    <row r="709" customFormat="false" ht="15" hidden="false" customHeight="false" outlineLevel="0" collapsed="false">
      <c r="A709" s="5"/>
      <c r="B709" s="43" t="e">
        <f aca="false">VLOOKUP($A709,datasets!$A:$B,2,0)</f>
        <v>#N/A</v>
      </c>
      <c r="C709" s="5"/>
      <c r="D709" s="8"/>
      <c r="E709" s="42"/>
      <c r="F709" s="5"/>
      <c r="G709" s="5"/>
      <c r="H709" s="5"/>
      <c r="K709" s="5"/>
      <c r="L709" s="9" t="e">
        <f aca="false" t="array" ref="L709:L709">INDEX(publications!$A$1:$A$1000, MATCH($B709, publications!$B$1:$B$1000, 0))</f>
        <v>#N/A</v>
      </c>
    </row>
    <row r="710" customFormat="false" ht="15" hidden="false" customHeight="false" outlineLevel="0" collapsed="false">
      <c r="A710" s="5"/>
      <c r="B710" s="43" t="e">
        <f aca="false">VLOOKUP($A710,datasets!$A:$B,2,0)</f>
        <v>#N/A</v>
      </c>
      <c r="C710" s="5"/>
      <c r="D710" s="8"/>
      <c r="E710" s="42"/>
      <c r="F710" s="5"/>
      <c r="G710" s="5"/>
      <c r="H710" s="5"/>
      <c r="K710" s="5"/>
      <c r="L710" s="9" t="e">
        <f aca="false" t="array" ref="L710:L710">INDEX(publications!$A$1:$A$1000, MATCH($B710, publications!$B$1:$B$1000, 0))</f>
        <v>#N/A</v>
      </c>
    </row>
    <row r="711" customFormat="false" ht="15" hidden="false" customHeight="false" outlineLevel="0" collapsed="false">
      <c r="A711" s="5"/>
      <c r="B711" s="43" t="e">
        <f aca="false">VLOOKUP($A711,datasets!$A:$B,2,0)</f>
        <v>#N/A</v>
      </c>
      <c r="C711" s="5"/>
      <c r="D711" s="8"/>
      <c r="E711" s="42"/>
      <c r="F711" s="5"/>
      <c r="G711" s="5"/>
      <c r="H711" s="5"/>
      <c r="K711" s="5"/>
      <c r="L711" s="9" t="e">
        <f aca="false" t="array" ref="L711:L711">INDEX(publications!$A$1:$A$1000, MATCH($B711, publications!$B$1:$B$1000, 0))</f>
        <v>#N/A</v>
      </c>
    </row>
    <row r="712" customFormat="false" ht="15" hidden="false" customHeight="false" outlineLevel="0" collapsed="false">
      <c r="A712" s="5"/>
      <c r="B712" s="43" t="e">
        <f aca="false">VLOOKUP($A712,datasets!$A:$B,2,0)</f>
        <v>#N/A</v>
      </c>
      <c r="C712" s="5"/>
      <c r="D712" s="8"/>
      <c r="E712" s="42"/>
      <c r="F712" s="5"/>
      <c r="G712" s="5"/>
      <c r="H712" s="5"/>
      <c r="K712" s="5"/>
      <c r="L712" s="9" t="e">
        <f aca="false" t="array" ref="L712:L712">INDEX(publications!$A$1:$A$1000, MATCH($B712, publications!$B$1:$B$1000, 0))</f>
        <v>#N/A</v>
      </c>
    </row>
    <row r="713" customFormat="false" ht="15" hidden="false" customHeight="false" outlineLevel="0" collapsed="false">
      <c r="A713" s="5"/>
      <c r="B713" s="43" t="e">
        <f aca="false">VLOOKUP($A713,datasets!$A:$B,2,0)</f>
        <v>#N/A</v>
      </c>
      <c r="C713" s="5"/>
      <c r="D713" s="8"/>
      <c r="E713" s="42"/>
      <c r="F713" s="5"/>
      <c r="G713" s="5"/>
      <c r="H713" s="5"/>
      <c r="K713" s="5"/>
      <c r="L713" s="9" t="e">
        <f aca="false" t="array" ref="L713:L713">INDEX(publications!$A$1:$A$1000, MATCH($B713, publications!$B$1:$B$1000, 0))</f>
        <v>#N/A</v>
      </c>
    </row>
    <row r="714" customFormat="false" ht="15" hidden="false" customHeight="false" outlineLevel="0" collapsed="false">
      <c r="A714" s="5"/>
      <c r="B714" s="43" t="e">
        <f aca="false">VLOOKUP($A714,datasets!$A:$B,2,0)</f>
        <v>#N/A</v>
      </c>
      <c r="C714" s="5"/>
      <c r="D714" s="8"/>
      <c r="E714" s="42"/>
      <c r="F714" s="5"/>
      <c r="G714" s="5"/>
      <c r="H714" s="5"/>
      <c r="K714" s="5"/>
      <c r="L714" s="9" t="e">
        <f aca="false" t="array" ref="L714:L714">INDEX(publications!$A$1:$A$1000, MATCH($B714, publications!$B$1:$B$1000, 0))</f>
        <v>#N/A</v>
      </c>
    </row>
    <row r="715" customFormat="false" ht="15" hidden="false" customHeight="false" outlineLevel="0" collapsed="false">
      <c r="A715" s="5"/>
      <c r="B715" s="43" t="e">
        <f aca="false">VLOOKUP($A715,datasets!$A:$B,2,0)</f>
        <v>#N/A</v>
      </c>
      <c r="C715" s="5"/>
      <c r="D715" s="8"/>
      <c r="E715" s="42"/>
      <c r="F715" s="5"/>
      <c r="G715" s="5"/>
      <c r="H715" s="5"/>
      <c r="K715" s="5"/>
      <c r="L715" s="9" t="e">
        <f aca="false" t="array" ref="L715:L715">INDEX(publications!$A$1:$A$1000, MATCH($B715, publications!$B$1:$B$1000, 0))</f>
        <v>#N/A</v>
      </c>
    </row>
    <row r="716" customFormat="false" ht="15" hidden="false" customHeight="false" outlineLevel="0" collapsed="false">
      <c r="A716" s="5"/>
      <c r="B716" s="43" t="e">
        <f aca="false">VLOOKUP($A716,datasets!$A:$B,2,0)</f>
        <v>#N/A</v>
      </c>
      <c r="C716" s="5"/>
      <c r="D716" s="8"/>
      <c r="E716" s="42"/>
      <c r="F716" s="5"/>
      <c r="G716" s="5"/>
      <c r="H716" s="5"/>
      <c r="K716" s="5"/>
      <c r="L716" s="9" t="e">
        <f aca="false" t="array" ref="L716:L716">INDEX(publications!$A$1:$A$1000, MATCH($B716, publications!$B$1:$B$1000, 0))</f>
        <v>#N/A</v>
      </c>
    </row>
    <row r="717" customFormat="false" ht="15" hidden="false" customHeight="false" outlineLevel="0" collapsed="false">
      <c r="A717" s="5"/>
      <c r="B717" s="43" t="e">
        <f aca="false">VLOOKUP($A717,datasets!$A:$B,2,0)</f>
        <v>#N/A</v>
      </c>
      <c r="C717" s="5"/>
      <c r="D717" s="8"/>
      <c r="E717" s="42"/>
      <c r="F717" s="5"/>
      <c r="G717" s="5"/>
      <c r="H717" s="5"/>
      <c r="K717" s="5"/>
      <c r="L717" s="9" t="e">
        <f aca="false" t="array" ref="L717:L717">INDEX(publications!$A$1:$A$1000, MATCH($B717, publications!$B$1:$B$1000, 0))</f>
        <v>#N/A</v>
      </c>
    </row>
    <row r="718" customFormat="false" ht="15" hidden="false" customHeight="false" outlineLevel="0" collapsed="false">
      <c r="A718" s="5"/>
      <c r="B718" s="43" t="e">
        <f aca="false">VLOOKUP($A718,datasets!$A:$B,2,0)</f>
        <v>#N/A</v>
      </c>
      <c r="C718" s="5"/>
      <c r="D718" s="8"/>
      <c r="E718" s="42"/>
      <c r="F718" s="5"/>
      <c r="G718" s="5"/>
      <c r="H718" s="5"/>
      <c r="K718" s="5"/>
      <c r="L718" s="9" t="e">
        <f aca="false" t="array" ref="L718:L718">INDEX(publications!$A$1:$A$1000, MATCH($B718, publications!$B$1:$B$1000, 0))</f>
        <v>#N/A</v>
      </c>
    </row>
    <row r="719" customFormat="false" ht="15" hidden="false" customHeight="false" outlineLevel="0" collapsed="false">
      <c r="A719" s="5"/>
      <c r="B719" s="43" t="e">
        <f aca="false">VLOOKUP($A719,datasets!$A:$B,2,0)</f>
        <v>#N/A</v>
      </c>
      <c r="C719" s="5"/>
      <c r="D719" s="8"/>
      <c r="E719" s="42"/>
      <c r="F719" s="5"/>
      <c r="G719" s="5"/>
      <c r="H719" s="5"/>
      <c r="K719" s="5"/>
      <c r="L719" s="9" t="e">
        <f aca="false" t="array" ref="L719:L719">INDEX(publications!$A$1:$A$1000, MATCH($B719, publications!$B$1:$B$1000, 0))</f>
        <v>#N/A</v>
      </c>
    </row>
    <row r="720" customFormat="false" ht="15" hidden="false" customHeight="false" outlineLevel="0" collapsed="false">
      <c r="A720" s="5"/>
      <c r="B720" s="43" t="e">
        <f aca="false">VLOOKUP($A720,datasets!$A:$B,2,0)</f>
        <v>#N/A</v>
      </c>
      <c r="C720" s="5"/>
      <c r="D720" s="8"/>
      <c r="E720" s="42"/>
      <c r="F720" s="5"/>
      <c r="G720" s="5"/>
      <c r="H720" s="5"/>
      <c r="K720" s="5"/>
      <c r="L720" s="9" t="e">
        <f aca="false" t="array" ref="L720:L720">INDEX(publications!$A$1:$A$1000, MATCH($B720, publications!$B$1:$B$1000, 0))</f>
        <v>#N/A</v>
      </c>
    </row>
    <row r="721" customFormat="false" ht="15" hidden="false" customHeight="false" outlineLevel="0" collapsed="false">
      <c r="A721" s="5"/>
      <c r="B721" s="43" t="e">
        <f aca="false">VLOOKUP($A721,datasets!$A:$B,2,0)</f>
        <v>#N/A</v>
      </c>
      <c r="C721" s="5"/>
      <c r="D721" s="8"/>
      <c r="E721" s="42"/>
      <c r="F721" s="5"/>
      <c r="G721" s="5"/>
      <c r="H721" s="5"/>
      <c r="K721" s="5"/>
      <c r="L721" s="9" t="e">
        <f aca="false" t="array" ref="L721:L721">INDEX(publications!$A$1:$A$1000, MATCH($B721, publications!$B$1:$B$1000, 0))</f>
        <v>#N/A</v>
      </c>
    </row>
    <row r="722" customFormat="false" ht="15" hidden="false" customHeight="false" outlineLevel="0" collapsed="false">
      <c r="A722" s="5"/>
      <c r="B722" s="43" t="e">
        <f aca="false">VLOOKUP($A722,datasets!$A:$B,2,0)</f>
        <v>#N/A</v>
      </c>
      <c r="C722" s="5"/>
      <c r="D722" s="8"/>
      <c r="E722" s="42"/>
      <c r="F722" s="5"/>
      <c r="G722" s="5"/>
      <c r="H722" s="5"/>
      <c r="K722" s="5"/>
      <c r="L722" s="9" t="e">
        <f aca="false" t="array" ref="L722:L722">INDEX(publications!$A$1:$A$1000, MATCH($B722, publications!$B$1:$B$1000, 0))</f>
        <v>#N/A</v>
      </c>
    </row>
    <row r="723" customFormat="false" ht="15" hidden="false" customHeight="false" outlineLevel="0" collapsed="false">
      <c r="A723" s="5"/>
      <c r="B723" s="43" t="e">
        <f aca="false">VLOOKUP($A723,datasets!$A:$B,2,0)</f>
        <v>#N/A</v>
      </c>
      <c r="C723" s="5"/>
      <c r="D723" s="8"/>
      <c r="E723" s="42"/>
      <c r="F723" s="5"/>
      <c r="G723" s="5"/>
      <c r="H723" s="5"/>
      <c r="K723" s="5"/>
      <c r="L723" s="9" t="e">
        <f aca="false" t="array" ref="L723:L723">INDEX(publications!$A$1:$A$1000, MATCH($B723, publications!$B$1:$B$1000, 0))</f>
        <v>#N/A</v>
      </c>
    </row>
    <row r="724" customFormat="false" ht="15" hidden="false" customHeight="false" outlineLevel="0" collapsed="false">
      <c r="A724" s="5"/>
      <c r="B724" s="43" t="e">
        <f aca="false">VLOOKUP($A724,datasets!$A:$B,2,0)</f>
        <v>#N/A</v>
      </c>
      <c r="C724" s="5"/>
      <c r="D724" s="8"/>
      <c r="E724" s="42"/>
      <c r="F724" s="5"/>
      <c r="G724" s="5"/>
      <c r="H724" s="5"/>
      <c r="K724" s="5"/>
      <c r="L724" s="9" t="e">
        <f aca="false" t="array" ref="L724:L724">INDEX(publications!$A$1:$A$1000, MATCH($B724, publications!$B$1:$B$1000, 0))</f>
        <v>#N/A</v>
      </c>
    </row>
    <row r="725" customFormat="false" ht="15" hidden="false" customHeight="false" outlineLevel="0" collapsed="false">
      <c r="A725" s="5"/>
      <c r="B725" s="43" t="e">
        <f aca="false">VLOOKUP($A725,datasets!$A:$B,2,0)</f>
        <v>#N/A</v>
      </c>
      <c r="C725" s="5"/>
      <c r="D725" s="8"/>
      <c r="E725" s="42"/>
      <c r="F725" s="5"/>
      <c r="G725" s="5"/>
      <c r="H725" s="5"/>
      <c r="K725" s="5"/>
      <c r="L725" s="9" t="e">
        <f aca="false" t="array" ref="L725:L725">INDEX(publications!$A$1:$A$1000, MATCH($B725, publications!$B$1:$B$1000, 0))</f>
        <v>#N/A</v>
      </c>
    </row>
    <row r="726" customFormat="false" ht="15" hidden="false" customHeight="false" outlineLevel="0" collapsed="false">
      <c r="A726" s="5"/>
      <c r="B726" s="43" t="e">
        <f aca="false">VLOOKUP($A726,datasets!$A:$B,2,0)</f>
        <v>#N/A</v>
      </c>
      <c r="C726" s="5"/>
      <c r="D726" s="8"/>
      <c r="E726" s="42"/>
      <c r="F726" s="5"/>
      <c r="G726" s="5"/>
      <c r="H726" s="5"/>
      <c r="K726" s="5"/>
      <c r="L726" s="9" t="e">
        <f aca="false" t="array" ref="L726:L726">INDEX(publications!$A$1:$A$1000, MATCH($B726, publications!$B$1:$B$1000, 0))</f>
        <v>#N/A</v>
      </c>
    </row>
    <row r="727" customFormat="false" ht="15" hidden="false" customHeight="false" outlineLevel="0" collapsed="false">
      <c r="A727" s="5"/>
      <c r="B727" s="43" t="e">
        <f aca="false">VLOOKUP($A727,datasets!$A:$B,2,0)</f>
        <v>#N/A</v>
      </c>
      <c r="C727" s="5"/>
      <c r="D727" s="8"/>
      <c r="E727" s="42"/>
      <c r="F727" s="5"/>
      <c r="G727" s="5"/>
      <c r="H727" s="5"/>
      <c r="K727" s="5"/>
      <c r="L727" s="9" t="e">
        <f aca="false" t="array" ref="L727:L727">INDEX(publications!$A$1:$A$1000, MATCH($B727, publications!$B$1:$B$1000, 0))</f>
        <v>#N/A</v>
      </c>
    </row>
    <row r="728" customFormat="false" ht="15" hidden="false" customHeight="false" outlineLevel="0" collapsed="false">
      <c r="A728" s="5"/>
      <c r="B728" s="43" t="e">
        <f aca="false">VLOOKUP($A728,datasets!$A:$B,2,0)</f>
        <v>#N/A</v>
      </c>
      <c r="C728" s="5"/>
      <c r="D728" s="8"/>
      <c r="E728" s="42"/>
      <c r="F728" s="5"/>
      <c r="G728" s="5"/>
      <c r="H728" s="5"/>
      <c r="K728" s="5"/>
      <c r="L728" s="9" t="e">
        <f aca="false" t="array" ref="L728:L728">INDEX(publications!$A$1:$A$1000, MATCH($B728, publications!$B$1:$B$1000, 0))</f>
        <v>#N/A</v>
      </c>
    </row>
    <row r="729" customFormat="false" ht="15" hidden="false" customHeight="false" outlineLevel="0" collapsed="false">
      <c r="A729" s="5"/>
      <c r="B729" s="43" t="e">
        <f aca="false">VLOOKUP($A729,datasets!$A:$B,2,0)</f>
        <v>#N/A</v>
      </c>
      <c r="C729" s="5"/>
      <c r="D729" s="8"/>
      <c r="E729" s="42"/>
      <c r="F729" s="5"/>
      <c r="G729" s="5"/>
      <c r="H729" s="5"/>
      <c r="K729" s="5"/>
      <c r="L729" s="9" t="e">
        <f aca="false" t="array" ref="L729:L729">INDEX(publications!$A$1:$A$1000, MATCH($B729, publications!$B$1:$B$1000, 0))</f>
        <v>#N/A</v>
      </c>
    </row>
    <row r="730" customFormat="false" ht="15" hidden="false" customHeight="false" outlineLevel="0" collapsed="false">
      <c r="A730" s="5"/>
      <c r="B730" s="43" t="e">
        <f aca="false">VLOOKUP($A730,datasets!$A:$B,2,0)</f>
        <v>#N/A</v>
      </c>
      <c r="C730" s="5"/>
      <c r="D730" s="8"/>
      <c r="E730" s="42"/>
      <c r="F730" s="5"/>
      <c r="G730" s="5"/>
      <c r="H730" s="5"/>
      <c r="K730" s="5"/>
      <c r="L730" s="9" t="e">
        <f aca="false" t="array" ref="L730:L730">INDEX(publications!$A$1:$A$1000, MATCH($B730, publications!$B$1:$B$1000, 0))</f>
        <v>#N/A</v>
      </c>
    </row>
    <row r="731" customFormat="false" ht="15" hidden="false" customHeight="false" outlineLevel="0" collapsed="false">
      <c r="A731" s="5"/>
      <c r="B731" s="43" t="e">
        <f aca="false">VLOOKUP($A731,datasets!$A:$B,2,0)</f>
        <v>#N/A</v>
      </c>
      <c r="C731" s="5"/>
      <c r="D731" s="8"/>
      <c r="E731" s="42"/>
      <c r="F731" s="5"/>
      <c r="G731" s="5"/>
      <c r="H731" s="5"/>
      <c r="K731" s="5"/>
      <c r="L731" s="9" t="e">
        <f aca="false" t="array" ref="L731:L731">INDEX(publications!$A$1:$A$1000, MATCH($B731, publications!$B$1:$B$1000, 0))</f>
        <v>#N/A</v>
      </c>
    </row>
    <row r="732" customFormat="false" ht="15" hidden="false" customHeight="false" outlineLevel="0" collapsed="false">
      <c r="A732" s="5"/>
      <c r="B732" s="43" t="e">
        <f aca="false">VLOOKUP($A732,datasets!$A:$B,2,0)</f>
        <v>#N/A</v>
      </c>
      <c r="C732" s="5"/>
      <c r="D732" s="8"/>
      <c r="E732" s="42"/>
      <c r="F732" s="5"/>
      <c r="G732" s="5"/>
      <c r="H732" s="5"/>
      <c r="K732" s="5"/>
      <c r="L732" s="9" t="e">
        <f aca="false" t="array" ref="L732:L732">INDEX(publications!$A$1:$A$1000, MATCH($B732, publications!$B$1:$B$1000, 0))</f>
        <v>#N/A</v>
      </c>
    </row>
    <row r="733" customFormat="false" ht="15" hidden="false" customHeight="false" outlineLevel="0" collapsed="false">
      <c r="A733" s="5"/>
      <c r="B733" s="43" t="e">
        <f aca="false">VLOOKUP($A733,datasets!$A:$B,2,0)</f>
        <v>#N/A</v>
      </c>
      <c r="C733" s="5"/>
      <c r="D733" s="8"/>
      <c r="E733" s="42"/>
      <c r="F733" s="5"/>
      <c r="G733" s="5"/>
      <c r="H733" s="5"/>
      <c r="K733" s="5"/>
      <c r="L733" s="9" t="e">
        <f aca="false" t="array" ref="L733:L733">INDEX(publications!$A$1:$A$1000, MATCH($B733, publications!$B$1:$B$1000, 0))</f>
        <v>#N/A</v>
      </c>
    </row>
    <row r="734" customFormat="false" ht="15" hidden="false" customHeight="false" outlineLevel="0" collapsed="false">
      <c r="A734" s="5"/>
      <c r="B734" s="43" t="e">
        <f aca="false">VLOOKUP($A734,datasets!$A:$B,2,0)</f>
        <v>#N/A</v>
      </c>
      <c r="C734" s="5"/>
      <c r="D734" s="8"/>
      <c r="E734" s="42"/>
      <c r="F734" s="5"/>
      <c r="G734" s="5"/>
      <c r="H734" s="5"/>
      <c r="K734" s="5"/>
      <c r="L734" s="9" t="e">
        <f aca="false" t="array" ref="L734:L734">INDEX(publications!$A$1:$A$1000, MATCH($B734, publications!$B$1:$B$1000, 0))</f>
        <v>#N/A</v>
      </c>
    </row>
    <row r="735" customFormat="false" ht="15" hidden="false" customHeight="false" outlineLevel="0" collapsed="false">
      <c r="A735" s="5"/>
      <c r="B735" s="43" t="e">
        <f aca="false">VLOOKUP($A735,datasets!$A:$B,2,0)</f>
        <v>#N/A</v>
      </c>
      <c r="C735" s="5"/>
      <c r="D735" s="8"/>
      <c r="E735" s="42"/>
      <c r="F735" s="5"/>
      <c r="G735" s="5"/>
      <c r="H735" s="5"/>
      <c r="K735" s="5"/>
      <c r="L735" s="9" t="e">
        <f aca="false" t="array" ref="L735:L735">INDEX(publications!$A$1:$A$1000, MATCH($B735, publications!$B$1:$B$1000, 0))</f>
        <v>#N/A</v>
      </c>
    </row>
    <row r="736" customFormat="false" ht="15" hidden="false" customHeight="false" outlineLevel="0" collapsed="false">
      <c r="A736" s="5"/>
      <c r="B736" s="43" t="e">
        <f aca="false">VLOOKUP($A736,datasets!$A:$B,2,0)</f>
        <v>#N/A</v>
      </c>
      <c r="C736" s="5"/>
      <c r="D736" s="8"/>
      <c r="E736" s="42"/>
      <c r="F736" s="5"/>
      <c r="G736" s="5"/>
      <c r="H736" s="5"/>
      <c r="K736" s="5"/>
      <c r="L736" s="9" t="e">
        <f aca="false" t="array" ref="L736:L736">INDEX(publications!$A$1:$A$1000, MATCH($B736, publications!$B$1:$B$1000, 0))</f>
        <v>#N/A</v>
      </c>
    </row>
    <row r="737" customFormat="false" ht="15" hidden="false" customHeight="false" outlineLevel="0" collapsed="false">
      <c r="A737" s="5"/>
      <c r="B737" s="43" t="e">
        <f aca="false">VLOOKUP($A737,datasets!$A:$B,2,0)</f>
        <v>#N/A</v>
      </c>
      <c r="C737" s="5"/>
      <c r="D737" s="8"/>
      <c r="E737" s="42"/>
      <c r="F737" s="5"/>
      <c r="G737" s="5"/>
      <c r="H737" s="5"/>
      <c r="K737" s="5"/>
      <c r="L737" s="9" t="e">
        <f aca="false" t="array" ref="L737:L737">INDEX(publications!$A$1:$A$1000, MATCH($B737, publications!$B$1:$B$1000, 0))</f>
        <v>#N/A</v>
      </c>
    </row>
    <row r="738" customFormat="false" ht="15" hidden="false" customHeight="false" outlineLevel="0" collapsed="false">
      <c r="A738" s="5"/>
      <c r="B738" s="43" t="e">
        <f aca="false">VLOOKUP($A738,datasets!$A:$B,2,0)</f>
        <v>#N/A</v>
      </c>
      <c r="C738" s="5"/>
      <c r="D738" s="8"/>
      <c r="E738" s="42"/>
      <c r="F738" s="5"/>
      <c r="G738" s="5"/>
      <c r="H738" s="5"/>
      <c r="K738" s="5"/>
      <c r="L738" s="9" t="e">
        <f aca="false" t="array" ref="L738:L738">INDEX(publications!$A$1:$A$1000, MATCH($B738, publications!$B$1:$B$1000, 0))</f>
        <v>#N/A</v>
      </c>
    </row>
    <row r="739" customFormat="false" ht="15" hidden="false" customHeight="false" outlineLevel="0" collapsed="false">
      <c r="A739" s="5"/>
      <c r="B739" s="43" t="e">
        <f aca="false">VLOOKUP($A739,datasets!$A:$B,2,0)</f>
        <v>#N/A</v>
      </c>
      <c r="C739" s="5"/>
      <c r="D739" s="8"/>
      <c r="E739" s="42"/>
      <c r="F739" s="5"/>
      <c r="G739" s="5"/>
      <c r="H739" s="5"/>
      <c r="K739" s="5"/>
      <c r="L739" s="9" t="e">
        <f aca="false" t="array" ref="L739:L739">INDEX(publications!$A$1:$A$1000, MATCH($B739, publications!$B$1:$B$1000, 0))</f>
        <v>#N/A</v>
      </c>
    </row>
    <row r="740" customFormat="false" ht="15" hidden="false" customHeight="false" outlineLevel="0" collapsed="false">
      <c r="A740" s="5"/>
      <c r="B740" s="43" t="e">
        <f aca="false">VLOOKUP($A740,datasets!$A:$B,2,0)</f>
        <v>#N/A</v>
      </c>
      <c r="C740" s="5"/>
      <c r="D740" s="8"/>
      <c r="E740" s="42"/>
      <c r="F740" s="5"/>
      <c r="G740" s="5"/>
      <c r="H740" s="5"/>
      <c r="K740" s="5"/>
      <c r="L740" s="9" t="e">
        <f aca="false" t="array" ref="L740:L740">INDEX(publications!$A$1:$A$1000, MATCH($B740, publications!$B$1:$B$1000, 0))</f>
        <v>#N/A</v>
      </c>
    </row>
    <row r="741" customFormat="false" ht="15" hidden="false" customHeight="false" outlineLevel="0" collapsed="false">
      <c r="A741" s="5"/>
      <c r="B741" s="43" t="e">
        <f aca="false">VLOOKUP($A741,datasets!$A:$B,2,0)</f>
        <v>#N/A</v>
      </c>
      <c r="C741" s="5"/>
      <c r="D741" s="8"/>
      <c r="E741" s="42"/>
      <c r="F741" s="5"/>
      <c r="G741" s="5"/>
      <c r="H741" s="5"/>
      <c r="K741" s="5"/>
      <c r="L741" s="9" t="e">
        <f aca="false" t="array" ref="L741:L741">INDEX(publications!$A$1:$A$1000, MATCH($B741, publications!$B$1:$B$1000, 0))</f>
        <v>#N/A</v>
      </c>
    </row>
    <row r="742" customFormat="false" ht="15" hidden="false" customHeight="false" outlineLevel="0" collapsed="false">
      <c r="A742" s="5"/>
      <c r="B742" s="43" t="e">
        <f aca="false">VLOOKUP($A742,datasets!$A:$B,2,0)</f>
        <v>#N/A</v>
      </c>
      <c r="C742" s="5"/>
      <c r="D742" s="8"/>
      <c r="E742" s="42"/>
      <c r="F742" s="5"/>
      <c r="G742" s="5"/>
      <c r="H742" s="5"/>
      <c r="K742" s="5"/>
      <c r="L742" s="9" t="e">
        <f aca="false" t="array" ref="L742:L742">INDEX(publications!$A$1:$A$1000, MATCH($B742, publications!$B$1:$B$1000, 0))</f>
        <v>#N/A</v>
      </c>
    </row>
    <row r="743" customFormat="false" ht="15" hidden="false" customHeight="false" outlineLevel="0" collapsed="false">
      <c r="A743" s="5"/>
      <c r="B743" s="43" t="e">
        <f aca="false">VLOOKUP($A743,datasets!$A:$B,2,0)</f>
        <v>#N/A</v>
      </c>
      <c r="C743" s="5"/>
      <c r="D743" s="8"/>
      <c r="E743" s="42"/>
      <c r="F743" s="5"/>
      <c r="G743" s="5"/>
      <c r="H743" s="5"/>
      <c r="K743" s="5"/>
      <c r="L743" s="9" t="e">
        <f aca="false" t="array" ref="L743:L743">INDEX(publications!$A$1:$A$1000, MATCH($B743, publications!$B$1:$B$1000, 0))</f>
        <v>#N/A</v>
      </c>
    </row>
    <row r="744" customFormat="false" ht="15" hidden="false" customHeight="false" outlineLevel="0" collapsed="false">
      <c r="A744" s="5"/>
      <c r="B744" s="43" t="e">
        <f aca="false">VLOOKUP($A744,datasets!$A:$B,2,0)</f>
        <v>#N/A</v>
      </c>
      <c r="C744" s="5"/>
      <c r="D744" s="8"/>
      <c r="E744" s="42"/>
      <c r="F744" s="5"/>
      <c r="G744" s="5"/>
      <c r="H744" s="5"/>
      <c r="K744" s="5"/>
      <c r="L744" s="9" t="e">
        <f aca="false" t="array" ref="L744:L744">INDEX(publications!$A$1:$A$1000, MATCH($B744, publications!$B$1:$B$1000, 0))</f>
        <v>#N/A</v>
      </c>
    </row>
    <row r="745" customFormat="false" ht="15" hidden="false" customHeight="false" outlineLevel="0" collapsed="false">
      <c r="A745" s="5"/>
      <c r="B745" s="43" t="e">
        <f aca="false">VLOOKUP($A745,datasets!$A:$B,2,0)</f>
        <v>#N/A</v>
      </c>
      <c r="C745" s="5"/>
      <c r="D745" s="8"/>
      <c r="E745" s="42"/>
      <c r="F745" s="5"/>
      <c r="G745" s="5"/>
      <c r="H745" s="5"/>
      <c r="K745" s="5"/>
      <c r="L745" s="9" t="e">
        <f aca="false" t="array" ref="L745:L745">INDEX(publications!$A$1:$A$1000, MATCH($B745, publications!$B$1:$B$1000, 0))</f>
        <v>#N/A</v>
      </c>
    </row>
    <row r="746" customFormat="false" ht="15" hidden="false" customHeight="false" outlineLevel="0" collapsed="false">
      <c r="A746" s="5"/>
      <c r="B746" s="43" t="e">
        <f aca="false">VLOOKUP($A746,datasets!$A:$B,2,0)</f>
        <v>#N/A</v>
      </c>
      <c r="C746" s="5"/>
      <c r="D746" s="8"/>
      <c r="E746" s="42"/>
      <c r="F746" s="5"/>
      <c r="G746" s="5"/>
      <c r="H746" s="5"/>
      <c r="K746" s="5"/>
      <c r="L746" s="9" t="e">
        <f aca="false" t="array" ref="L746:L746">INDEX(publications!$A$1:$A$1000, MATCH($B746, publications!$B$1:$B$1000, 0))</f>
        <v>#N/A</v>
      </c>
    </row>
    <row r="747" customFormat="false" ht="15" hidden="false" customHeight="false" outlineLevel="0" collapsed="false">
      <c r="A747" s="5"/>
      <c r="B747" s="43" t="e">
        <f aca="false">VLOOKUP($A747,datasets!$A:$B,2,0)</f>
        <v>#N/A</v>
      </c>
      <c r="C747" s="5"/>
      <c r="D747" s="8"/>
      <c r="E747" s="42"/>
      <c r="F747" s="5"/>
      <c r="G747" s="5"/>
      <c r="H747" s="5"/>
      <c r="K747" s="5"/>
      <c r="L747" s="9" t="e">
        <f aca="false" t="array" ref="L747:L747">INDEX(publications!$A$1:$A$1000, MATCH($B747, publications!$B$1:$B$1000, 0))</f>
        <v>#N/A</v>
      </c>
    </row>
    <row r="748" customFormat="false" ht="15" hidden="false" customHeight="false" outlineLevel="0" collapsed="false">
      <c r="A748" s="5"/>
      <c r="B748" s="43" t="e">
        <f aca="false">VLOOKUP($A748,datasets!$A:$B,2,0)</f>
        <v>#N/A</v>
      </c>
      <c r="C748" s="5"/>
      <c r="D748" s="8"/>
      <c r="E748" s="42"/>
      <c r="F748" s="5"/>
      <c r="G748" s="5"/>
      <c r="H748" s="5"/>
      <c r="K748" s="5"/>
      <c r="L748" s="9" t="e">
        <f aca="false" t="array" ref="L748:L748">INDEX(publications!$A$1:$A$1000, MATCH($B748, publications!$B$1:$B$1000, 0))</f>
        <v>#N/A</v>
      </c>
    </row>
    <row r="749" customFormat="false" ht="15" hidden="false" customHeight="false" outlineLevel="0" collapsed="false">
      <c r="A749" s="5"/>
      <c r="B749" s="43" t="e">
        <f aca="false">VLOOKUP($A749,datasets!$A:$B,2,0)</f>
        <v>#N/A</v>
      </c>
      <c r="C749" s="5"/>
      <c r="D749" s="8"/>
      <c r="E749" s="42"/>
      <c r="F749" s="5"/>
      <c r="G749" s="5"/>
      <c r="H749" s="5"/>
      <c r="K749" s="5"/>
      <c r="L749" s="9" t="e">
        <f aca="false" t="array" ref="L749:L749">INDEX(publications!$A$1:$A$1000, MATCH($B749, publications!$B$1:$B$1000, 0))</f>
        <v>#N/A</v>
      </c>
    </row>
    <row r="750" customFormat="false" ht="15" hidden="false" customHeight="false" outlineLevel="0" collapsed="false">
      <c r="A750" s="5"/>
      <c r="B750" s="43" t="e">
        <f aca="false">VLOOKUP($A750,datasets!$A:$B,2,0)</f>
        <v>#N/A</v>
      </c>
      <c r="C750" s="5"/>
      <c r="D750" s="8"/>
      <c r="E750" s="42"/>
      <c r="F750" s="5"/>
      <c r="G750" s="5"/>
      <c r="H750" s="5"/>
      <c r="K750" s="5"/>
      <c r="L750" s="9" t="e">
        <f aca="false" t="array" ref="L750:L750">INDEX(publications!$A$1:$A$1000, MATCH($B750, publications!$B$1:$B$1000, 0))</f>
        <v>#N/A</v>
      </c>
    </row>
    <row r="751" customFormat="false" ht="15" hidden="false" customHeight="false" outlineLevel="0" collapsed="false">
      <c r="A751" s="5"/>
      <c r="B751" s="43" t="e">
        <f aca="false">VLOOKUP($A751,datasets!$A:$B,2,0)</f>
        <v>#N/A</v>
      </c>
      <c r="C751" s="5"/>
      <c r="D751" s="8"/>
      <c r="E751" s="42"/>
      <c r="F751" s="5"/>
      <c r="G751" s="5"/>
      <c r="H751" s="5"/>
      <c r="K751" s="5"/>
      <c r="L751" s="9" t="e">
        <f aca="false" t="array" ref="L751:L751">INDEX(publications!$A$1:$A$1000, MATCH($B751, publications!$B$1:$B$1000, 0))</f>
        <v>#N/A</v>
      </c>
    </row>
    <row r="752" customFormat="false" ht="15" hidden="false" customHeight="false" outlineLevel="0" collapsed="false">
      <c r="A752" s="5"/>
      <c r="B752" s="43" t="e">
        <f aca="false">VLOOKUP($A752,datasets!$A:$B,2,0)</f>
        <v>#N/A</v>
      </c>
      <c r="C752" s="5"/>
      <c r="D752" s="8"/>
      <c r="E752" s="42"/>
      <c r="F752" s="5"/>
      <c r="G752" s="5"/>
      <c r="H752" s="5"/>
      <c r="K752" s="5"/>
      <c r="L752" s="9" t="e">
        <f aca="false" t="array" ref="L752:L752">INDEX(publications!$A$1:$A$1000, MATCH($B752, publications!$B$1:$B$1000, 0))</f>
        <v>#N/A</v>
      </c>
    </row>
    <row r="753" customFormat="false" ht="15" hidden="false" customHeight="false" outlineLevel="0" collapsed="false">
      <c r="A753" s="5"/>
      <c r="B753" s="43" t="e">
        <f aca="false">VLOOKUP($A753,datasets!$A:$B,2,0)</f>
        <v>#N/A</v>
      </c>
      <c r="C753" s="5"/>
      <c r="D753" s="8"/>
      <c r="E753" s="42"/>
      <c r="F753" s="5"/>
      <c r="G753" s="5"/>
      <c r="H753" s="5"/>
      <c r="K753" s="5"/>
      <c r="L753" s="9" t="e">
        <f aca="false" t="array" ref="L753:L753">INDEX(publications!$A$1:$A$1000, MATCH($B753, publications!$B$1:$B$1000, 0))</f>
        <v>#N/A</v>
      </c>
    </row>
    <row r="754" customFormat="false" ht="15" hidden="false" customHeight="false" outlineLevel="0" collapsed="false">
      <c r="A754" s="5"/>
      <c r="B754" s="43" t="e">
        <f aca="false">VLOOKUP($A754,datasets!$A:$B,2,0)</f>
        <v>#N/A</v>
      </c>
      <c r="C754" s="5"/>
      <c r="D754" s="8"/>
      <c r="E754" s="42"/>
      <c r="F754" s="5"/>
      <c r="G754" s="5"/>
      <c r="H754" s="5"/>
      <c r="K754" s="5"/>
      <c r="L754" s="9" t="e">
        <f aca="false" t="array" ref="L754:L754">INDEX(publications!$A$1:$A$1000, MATCH($B754, publications!$B$1:$B$1000, 0))</f>
        <v>#N/A</v>
      </c>
    </row>
    <row r="755" customFormat="false" ht="15" hidden="false" customHeight="false" outlineLevel="0" collapsed="false">
      <c r="A755" s="5"/>
      <c r="B755" s="43" t="e">
        <f aca="false">VLOOKUP($A755,datasets!$A:$B,2,0)</f>
        <v>#N/A</v>
      </c>
      <c r="C755" s="5"/>
      <c r="D755" s="8"/>
      <c r="E755" s="42"/>
      <c r="F755" s="5"/>
      <c r="G755" s="5"/>
      <c r="H755" s="5"/>
      <c r="K755" s="5"/>
      <c r="L755" s="9" t="e">
        <f aca="false" t="array" ref="L755:L755">INDEX(publications!$A$1:$A$1000, MATCH($B755, publications!$B$1:$B$1000, 0))</f>
        <v>#N/A</v>
      </c>
    </row>
    <row r="756" customFormat="false" ht="15" hidden="false" customHeight="false" outlineLevel="0" collapsed="false">
      <c r="A756" s="5"/>
      <c r="B756" s="43" t="e">
        <f aca="false">VLOOKUP($A756,datasets!$A:$B,2,0)</f>
        <v>#N/A</v>
      </c>
      <c r="C756" s="5"/>
      <c r="D756" s="8"/>
      <c r="E756" s="42"/>
      <c r="F756" s="5"/>
      <c r="G756" s="5"/>
      <c r="H756" s="5"/>
      <c r="K756" s="5"/>
      <c r="L756" s="9" t="e">
        <f aca="false" t="array" ref="L756:L756">INDEX(publications!$A$1:$A$1000, MATCH($B756, publications!$B$1:$B$1000, 0))</f>
        <v>#N/A</v>
      </c>
    </row>
    <row r="757" customFormat="false" ht="15" hidden="false" customHeight="false" outlineLevel="0" collapsed="false">
      <c r="A757" s="5"/>
      <c r="B757" s="43" t="e">
        <f aca="false">VLOOKUP($A757,datasets!$A:$B,2,0)</f>
        <v>#N/A</v>
      </c>
      <c r="C757" s="5"/>
      <c r="D757" s="8"/>
      <c r="E757" s="42"/>
      <c r="F757" s="5"/>
      <c r="G757" s="5"/>
      <c r="H757" s="5"/>
      <c r="K757" s="5"/>
      <c r="L757" s="9" t="e">
        <f aca="false" t="array" ref="L757:L757">INDEX(publications!$A$1:$A$1000, MATCH($B757, publications!$B$1:$B$1000, 0))</f>
        <v>#N/A</v>
      </c>
    </row>
    <row r="758" customFormat="false" ht="15" hidden="false" customHeight="false" outlineLevel="0" collapsed="false">
      <c r="A758" s="5"/>
      <c r="B758" s="43" t="e">
        <f aca="false">VLOOKUP($A758,datasets!$A:$B,2,0)</f>
        <v>#N/A</v>
      </c>
      <c r="C758" s="5"/>
      <c r="D758" s="8"/>
      <c r="E758" s="42"/>
      <c r="F758" s="5"/>
      <c r="G758" s="5"/>
      <c r="H758" s="5"/>
      <c r="K758" s="5"/>
      <c r="L758" s="9" t="e">
        <f aca="false" t="array" ref="L758:L758">INDEX(publications!$A$1:$A$1000, MATCH($B758, publications!$B$1:$B$1000, 0))</f>
        <v>#N/A</v>
      </c>
    </row>
    <row r="759" customFormat="false" ht="15" hidden="false" customHeight="false" outlineLevel="0" collapsed="false">
      <c r="A759" s="5"/>
      <c r="B759" s="43" t="e">
        <f aca="false">VLOOKUP($A759,datasets!$A:$B,2,0)</f>
        <v>#N/A</v>
      </c>
      <c r="C759" s="5"/>
      <c r="D759" s="8"/>
      <c r="E759" s="42"/>
      <c r="F759" s="5"/>
      <c r="G759" s="5"/>
      <c r="H759" s="5"/>
      <c r="K759" s="5"/>
      <c r="L759" s="9" t="e">
        <f aca="false" t="array" ref="L759:L759">INDEX(publications!$A$1:$A$1000, MATCH($B759, publications!$B$1:$B$1000, 0))</f>
        <v>#N/A</v>
      </c>
    </row>
    <row r="760" customFormat="false" ht="15" hidden="false" customHeight="false" outlineLevel="0" collapsed="false">
      <c r="A760" s="5"/>
      <c r="B760" s="43" t="e">
        <f aca="false">VLOOKUP($A760,datasets!$A:$B,2,0)</f>
        <v>#N/A</v>
      </c>
      <c r="C760" s="5"/>
      <c r="D760" s="8"/>
      <c r="E760" s="42"/>
      <c r="F760" s="5"/>
      <c r="G760" s="5"/>
      <c r="H760" s="5"/>
      <c r="K760" s="5"/>
      <c r="L760" s="9" t="e">
        <f aca="false" t="array" ref="L760:L760">INDEX(publications!$A$1:$A$1000, MATCH($B760, publications!$B$1:$B$1000, 0))</f>
        <v>#N/A</v>
      </c>
    </row>
    <row r="761" customFormat="false" ht="15" hidden="false" customHeight="false" outlineLevel="0" collapsed="false">
      <c r="A761" s="5"/>
      <c r="B761" s="43" t="e">
        <f aca="false">VLOOKUP($A761,datasets!$A:$B,2,0)</f>
        <v>#N/A</v>
      </c>
      <c r="C761" s="5"/>
      <c r="D761" s="8"/>
      <c r="E761" s="42"/>
      <c r="F761" s="5"/>
      <c r="G761" s="5"/>
      <c r="H761" s="5"/>
      <c r="K761" s="5"/>
      <c r="L761" s="9" t="e">
        <f aca="false" t="array" ref="L761:L761">INDEX(publications!$A$1:$A$1000, MATCH($B761, publications!$B$1:$B$1000, 0))</f>
        <v>#N/A</v>
      </c>
    </row>
    <row r="762" customFormat="false" ht="15" hidden="false" customHeight="false" outlineLevel="0" collapsed="false">
      <c r="A762" s="5"/>
      <c r="B762" s="43" t="e">
        <f aca="false">VLOOKUP($A762,datasets!$A:$B,2,0)</f>
        <v>#N/A</v>
      </c>
      <c r="C762" s="5"/>
      <c r="D762" s="8"/>
      <c r="E762" s="42"/>
      <c r="F762" s="5"/>
      <c r="G762" s="5"/>
      <c r="H762" s="5"/>
      <c r="K762" s="5"/>
      <c r="L762" s="9" t="e">
        <f aca="false" t="array" ref="L762:L762">INDEX(publications!$A$1:$A$1000, MATCH($B762, publications!$B$1:$B$1000, 0))</f>
        <v>#N/A</v>
      </c>
    </row>
    <row r="763" customFormat="false" ht="15" hidden="false" customHeight="false" outlineLevel="0" collapsed="false">
      <c r="A763" s="5"/>
      <c r="B763" s="43" t="e">
        <f aca="false">VLOOKUP($A763,datasets!$A:$B,2,0)</f>
        <v>#N/A</v>
      </c>
      <c r="C763" s="5"/>
      <c r="D763" s="8"/>
      <c r="E763" s="42"/>
      <c r="F763" s="5"/>
      <c r="G763" s="5"/>
      <c r="H763" s="5"/>
      <c r="K763" s="5"/>
      <c r="L763" s="9" t="e">
        <f aca="false" t="array" ref="L763:L763">INDEX(publications!$A$1:$A$1000, MATCH($B763, publications!$B$1:$B$1000, 0))</f>
        <v>#N/A</v>
      </c>
    </row>
    <row r="764" customFormat="false" ht="15" hidden="false" customHeight="false" outlineLevel="0" collapsed="false">
      <c r="A764" s="5"/>
      <c r="B764" s="43" t="e">
        <f aca="false">VLOOKUP($A764,datasets!$A:$B,2,0)</f>
        <v>#N/A</v>
      </c>
      <c r="C764" s="5"/>
      <c r="D764" s="8"/>
      <c r="E764" s="42"/>
      <c r="F764" s="5"/>
      <c r="G764" s="5"/>
      <c r="H764" s="5"/>
      <c r="K764" s="5"/>
      <c r="L764" s="9" t="e">
        <f aca="false" t="array" ref="L764:L764">INDEX(publications!$A$1:$A$1000, MATCH($B764, publications!$B$1:$B$1000, 0))</f>
        <v>#N/A</v>
      </c>
    </row>
    <row r="765" customFormat="false" ht="15" hidden="false" customHeight="false" outlineLevel="0" collapsed="false">
      <c r="A765" s="5"/>
      <c r="B765" s="43" t="e">
        <f aca="false">VLOOKUP($A765,datasets!$A:$B,2,0)</f>
        <v>#N/A</v>
      </c>
      <c r="C765" s="5"/>
      <c r="D765" s="8"/>
      <c r="E765" s="42"/>
      <c r="F765" s="5"/>
      <c r="G765" s="5"/>
      <c r="H765" s="5"/>
      <c r="K765" s="5"/>
      <c r="L765" s="9" t="e">
        <f aca="false" t="array" ref="L765:L765">INDEX(publications!$A$1:$A$1000, MATCH($B765, publications!$B$1:$B$1000, 0))</f>
        <v>#N/A</v>
      </c>
    </row>
    <row r="766" customFormat="false" ht="15" hidden="false" customHeight="false" outlineLevel="0" collapsed="false">
      <c r="A766" s="5"/>
      <c r="B766" s="43" t="e">
        <f aca="false">VLOOKUP($A766,datasets!$A:$B,2,0)</f>
        <v>#N/A</v>
      </c>
      <c r="C766" s="5"/>
      <c r="D766" s="8"/>
      <c r="E766" s="42"/>
      <c r="F766" s="5"/>
      <c r="G766" s="5"/>
      <c r="H766" s="5"/>
      <c r="K766" s="5"/>
      <c r="L766" s="9" t="e">
        <f aca="false" t="array" ref="L766:L766">INDEX(publications!$A$1:$A$1000, MATCH($B766, publications!$B$1:$B$1000, 0))</f>
        <v>#N/A</v>
      </c>
    </row>
    <row r="767" customFormat="false" ht="15" hidden="false" customHeight="false" outlineLevel="0" collapsed="false">
      <c r="A767" s="5"/>
      <c r="B767" s="43" t="e">
        <f aca="false">VLOOKUP($A767,datasets!$A:$B,2,0)</f>
        <v>#N/A</v>
      </c>
      <c r="C767" s="5"/>
      <c r="D767" s="8"/>
      <c r="E767" s="42"/>
      <c r="F767" s="5"/>
      <c r="G767" s="5"/>
      <c r="H767" s="5"/>
      <c r="K767" s="5"/>
      <c r="L767" s="9" t="e">
        <f aca="false" t="array" ref="L767:L767">INDEX(publications!$A$1:$A$1000, MATCH($B767, publications!$B$1:$B$1000, 0))</f>
        <v>#N/A</v>
      </c>
    </row>
    <row r="768" customFormat="false" ht="15" hidden="false" customHeight="false" outlineLevel="0" collapsed="false">
      <c r="A768" s="5"/>
      <c r="B768" s="43" t="e">
        <f aca="false">VLOOKUP($A768,datasets!$A:$B,2,0)</f>
        <v>#N/A</v>
      </c>
      <c r="C768" s="5"/>
      <c r="D768" s="8"/>
      <c r="E768" s="42"/>
      <c r="F768" s="5"/>
      <c r="G768" s="5"/>
      <c r="H768" s="5"/>
      <c r="K768" s="5"/>
      <c r="L768" s="9" t="e">
        <f aca="false" t="array" ref="L768:L768">INDEX(publications!$A$1:$A$1000, MATCH($B768, publications!$B$1:$B$1000, 0))</f>
        <v>#N/A</v>
      </c>
    </row>
    <row r="769" customFormat="false" ht="15" hidden="false" customHeight="false" outlineLevel="0" collapsed="false">
      <c r="A769" s="5"/>
      <c r="B769" s="43" t="e">
        <f aca="false">VLOOKUP($A769,datasets!$A:$B,2,0)</f>
        <v>#N/A</v>
      </c>
      <c r="C769" s="5"/>
      <c r="D769" s="8"/>
      <c r="E769" s="42"/>
      <c r="F769" s="5"/>
      <c r="G769" s="5"/>
      <c r="H769" s="5"/>
      <c r="K769" s="5"/>
      <c r="L769" s="9" t="e">
        <f aca="false" t="array" ref="L769:L769">INDEX(publications!$A$1:$A$1000, MATCH($B769, publications!$B$1:$B$1000, 0))</f>
        <v>#N/A</v>
      </c>
    </row>
    <row r="770" customFormat="false" ht="15" hidden="false" customHeight="false" outlineLevel="0" collapsed="false">
      <c r="A770" s="5"/>
      <c r="B770" s="43" t="e">
        <f aca="false">VLOOKUP($A770,datasets!$A:$B,2,0)</f>
        <v>#N/A</v>
      </c>
      <c r="C770" s="5"/>
      <c r="D770" s="8"/>
      <c r="E770" s="42"/>
      <c r="F770" s="5"/>
      <c r="G770" s="5"/>
      <c r="H770" s="5"/>
      <c r="K770" s="5"/>
      <c r="L770" s="9" t="e">
        <f aca="false" t="array" ref="L770:L770">INDEX(publications!$A$1:$A$1000, MATCH($B770, publications!$B$1:$B$1000, 0))</f>
        <v>#N/A</v>
      </c>
    </row>
    <row r="771" customFormat="false" ht="15" hidden="false" customHeight="false" outlineLevel="0" collapsed="false">
      <c r="A771" s="5"/>
      <c r="B771" s="43" t="e">
        <f aca="false">VLOOKUP($A771,datasets!$A:$B,2,0)</f>
        <v>#N/A</v>
      </c>
      <c r="C771" s="5"/>
      <c r="D771" s="8"/>
      <c r="E771" s="42"/>
      <c r="F771" s="5"/>
      <c r="G771" s="5"/>
      <c r="H771" s="5"/>
      <c r="K771" s="5"/>
      <c r="L771" s="9" t="e">
        <f aca="false" t="array" ref="L771:L771">INDEX(publications!$A$1:$A$1000, MATCH($B771, publications!$B$1:$B$1000, 0))</f>
        <v>#N/A</v>
      </c>
    </row>
    <row r="772" customFormat="false" ht="15" hidden="false" customHeight="false" outlineLevel="0" collapsed="false">
      <c r="A772" s="5"/>
      <c r="B772" s="43" t="e">
        <f aca="false">VLOOKUP($A772,datasets!$A:$B,2,0)</f>
        <v>#N/A</v>
      </c>
      <c r="C772" s="5"/>
      <c r="D772" s="8"/>
      <c r="E772" s="42"/>
      <c r="F772" s="5"/>
      <c r="G772" s="5"/>
      <c r="H772" s="5"/>
      <c r="K772" s="5"/>
      <c r="L772" s="9" t="e">
        <f aca="false" t="array" ref="L772:L772">INDEX(publications!$A$1:$A$1000, MATCH($B772, publications!$B$1:$B$1000, 0))</f>
        <v>#N/A</v>
      </c>
    </row>
    <row r="773" customFormat="false" ht="15" hidden="false" customHeight="false" outlineLevel="0" collapsed="false">
      <c r="A773" s="5"/>
      <c r="B773" s="43" t="e">
        <f aca="false">VLOOKUP($A773,datasets!$A:$B,2,0)</f>
        <v>#N/A</v>
      </c>
      <c r="C773" s="5"/>
      <c r="D773" s="8"/>
      <c r="E773" s="42"/>
      <c r="F773" s="5"/>
      <c r="G773" s="5"/>
      <c r="H773" s="5"/>
      <c r="K773" s="5"/>
      <c r="L773" s="9" t="e">
        <f aca="false" t="array" ref="L773:L773">INDEX(publications!$A$1:$A$1000, MATCH($B773, publications!$B$1:$B$1000, 0))</f>
        <v>#N/A</v>
      </c>
    </row>
    <row r="774" customFormat="false" ht="15" hidden="false" customHeight="false" outlineLevel="0" collapsed="false">
      <c r="A774" s="5"/>
      <c r="B774" s="43" t="e">
        <f aca="false">VLOOKUP($A774,datasets!$A:$B,2,0)</f>
        <v>#N/A</v>
      </c>
      <c r="C774" s="5"/>
      <c r="D774" s="8"/>
      <c r="E774" s="42"/>
      <c r="F774" s="5"/>
      <c r="G774" s="5"/>
      <c r="H774" s="5"/>
      <c r="K774" s="5"/>
      <c r="L774" s="9" t="e">
        <f aca="false" t="array" ref="L774:L774">INDEX(publications!$A$1:$A$1000, MATCH($B774, publications!$B$1:$B$1000, 0))</f>
        <v>#N/A</v>
      </c>
    </row>
    <row r="775" customFormat="false" ht="15" hidden="false" customHeight="false" outlineLevel="0" collapsed="false">
      <c r="A775" s="5"/>
      <c r="B775" s="43" t="e">
        <f aca="false">VLOOKUP($A775,datasets!$A:$B,2,0)</f>
        <v>#N/A</v>
      </c>
      <c r="C775" s="5"/>
      <c r="D775" s="8"/>
      <c r="E775" s="42"/>
      <c r="F775" s="5"/>
      <c r="G775" s="5"/>
      <c r="H775" s="5"/>
      <c r="K775" s="5"/>
      <c r="L775" s="9" t="e">
        <f aca="false" t="array" ref="L775:L775">INDEX(publications!$A$1:$A$1000, MATCH($B775, publications!$B$1:$B$1000, 0))</f>
        <v>#N/A</v>
      </c>
    </row>
    <row r="776" customFormat="false" ht="15" hidden="false" customHeight="false" outlineLevel="0" collapsed="false">
      <c r="A776" s="5"/>
      <c r="B776" s="43" t="e">
        <f aca="false">VLOOKUP($A776,datasets!$A:$B,2,0)</f>
        <v>#N/A</v>
      </c>
      <c r="C776" s="5"/>
      <c r="D776" s="8"/>
      <c r="E776" s="42"/>
      <c r="F776" s="5"/>
      <c r="G776" s="5"/>
      <c r="H776" s="5"/>
      <c r="K776" s="5"/>
      <c r="L776" s="9" t="e">
        <f aca="false" t="array" ref="L776:L776">INDEX(publications!$A$1:$A$1000, MATCH($B776, publications!$B$1:$B$1000, 0))</f>
        <v>#N/A</v>
      </c>
    </row>
    <row r="777" customFormat="false" ht="15" hidden="false" customHeight="false" outlineLevel="0" collapsed="false">
      <c r="A777" s="5"/>
      <c r="B777" s="43" t="e">
        <f aca="false">VLOOKUP($A777,datasets!$A:$B,2,0)</f>
        <v>#N/A</v>
      </c>
      <c r="C777" s="5"/>
      <c r="D777" s="8"/>
      <c r="E777" s="42"/>
      <c r="F777" s="5"/>
      <c r="G777" s="5"/>
      <c r="H777" s="5"/>
      <c r="K777" s="5"/>
      <c r="L777" s="9" t="e">
        <f aca="false" t="array" ref="L777:L777">INDEX(publications!$A$1:$A$1000, MATCH($B777, publications!$B$1:$B$1000, 0))</f>
        <v>#N/A</v>
      </c>
    </row>
    <row r="778" customFormat="false" ht="15" hidden="false" customHeight="false" outlineLevel="0" collapsed="false">
      <c r="A778" s="5"/>
      <c r="B778" s="43" t="e">
        <f aca="false">VLOOKUP($A778,datasets!$A:$B,2,0)</f>
        <v>#N/A</v>
      </c>
      <c r="C778" s="5"/>
      <c r="D778" s="8"/>
      <c r="E778" s="42"/>
      <c r="F778" s="5"/>
      <c r="G778" s="5"/>
      <c r="H778" s="5"/>
      <c r="K778" s="5"/>
      <c r="L778" s="9" t="e">
        <f aca="false" t="array" ref="L778:L778">INDEX(publications!$A$1:$A$1000, MATCH($B778, publications!$B$1:$B$1000, 0))</f>
        <v>#N/A</v>
      </c>
    </row>
    <row r="779" customFormat="false" ht="15" hidden="false" customHeight="false" outlineLevel="0" collapsed="false">
      <c r="A779" s="5"/>
      <c r="B779" s="43" t="e">
        <f aca="false">VLOOKUP($A779,datasets!$A:$B,2,0)</f>
        <v>#N/A</v>
      </c>
      <c r="C779" s="5"/>
      <c r="D779" s="8"/>
      <c r="E779" s="42"/>
      <c r="F779" s="5"/>
      <c r="G779" s="5"/>
      <c r="H779" s="5"/>
      <c r="K779" s="5"/>
      <c r="L779" s="9" t="e">
        <f aca="false" t="array" ref="L779:L779">INDEX(publications!$A$1:$A$1000, MATCH($B779, publications!$B$1:$B$1000, 0))</f>
        <v>#N/A</v>
      </c>
    </row>
    <row r="780" customFormat="false" ht="15" hidden="false" customHeight="false" outlineLevel="0" collapsed="false">
      <c r="A780" s="5"/>
      <c r="B780" s="43" t="e">
        <f aca="false">VLOOKUP($A780,datasets!$A:$B,2,0)</f>
        <v>#N/A</v>
      </c>
      <c r="C780" s="5"/>
      <c r="D780" s="8"/>
      <c r="E780" s="42"/>
      <c r="F780" s="5"/>
      <c r="G780" s="5"/>
      <c r="H780" s="5"/>
      <c r="K780" s="5"/>
      <c r="L780" s="9" t="e">
        <f aca="false" t="array" ref="L780:L780">INDEX(publications!$A$1:$A$1000, MATCH($B780, publications!$B$1:$B$1000, 0))</f>
        <v>#N/A</v>
      </c>
    </row>
    <row r="781" customFormat="false" ht="15" hidden="false" customHeight="false" outlineLevel="0" collapsed="false">
      <c r="A781" s="5"/>
      <c r="B781" s="43" t="e">
        <f aca="false">VLOOKUP($A781,datasets!$A:$B,2,0)</f>
        <v>#N/A</v>
      </c>
      <c r="C781" s="5"/>
      <c r="D781" s="8"/>
      <c r="E781" s="42"/>
      <c r="F781" s="5"/>
      <c r="G781" s="5"/>
      <c r="H781" s="5"/>
      <c r="K781" s="5"/>
      <c r="L781" s="9" t="e">
        <f aca="false" t="array" ref="L781:L781">INDEX(publications!$A$1:$A$1000, MATCH($B781, publications!$B$1:$B$1000, 0))</f>
        <v>#N/A</v>
      </c>
    </row>
    <row r="782" customFormat="false" ht="15" hidden="false" customHeight="false" outlineLevel="0" collapsed="false">
      <c r="A782" s="5"/>
      <c r="B782" s="43" t="e">
        <f aca="false">VLOOKUP($A782,datasets!$A:$B,2,0)</f>
        <v>#N/A</v>
      </c>
      <c r="C782" s="5"/>
      <c r="D782" s="8"/>
      <c r="E782" s="42"/>
      <c r="F782" s="5"/>
      <c r="G782" s="5"/>
      <c r="H782" s="5"/>
      <c r="K782" s="5"/>
      <c r="L782" s="9" t="e">
        <f aca="false" t="array" ref="L782:L782">INDEX(publications!$A$1:$A$1000, MATCH($B782, publications!$B$1:$B$1000, 0))</f>
        <v>#N/A</v>
      </c>
    </row>
    <row r="783" customFormat="false" ht="15" hidden="false" customHeight="false" outlineLevel="0" collapsed="false">
      <c r="A783" s="5"/>
      <c r="B783" s="43" t="e">
        <f aca="false">VLOOKUP($A783,datasets!$A:$B,2,0)</f>
        <v>#N/A</v>
      </c>
      <c r="C783" s="5"/>
      <c r="D783" s="8"/>
      <c r="E783" s="42"/>
      <c r="F783" s="5"/>
      <c r="G783" s="5"/>
      <c r="H783" s="5"/>
      <c r="K783" s="5"/>
      <c r="L783" s="9" t="e">
        <f aca="false" t="array" ref="L783:L783">INDEX(publications!$A$1:$A$1000, MATCH($B783, publications!$B$1:$B$1000, 0))</f>
        <v>#N/A</v>
      </c>
    </row>
    <row r="784" customFormat="false" ht="15" hidden="false" customHeight="false" outlineLevel="0" collapsed="false">
      <c r="A784" s="5"/>
      <c r="B784" s="43" t="e">
        <f aca="false">VLOOKUP($A784,datasets!$A:$B,2,0)</f>
        <v>#N/A</v>
      </c>
      <c r="C784" s="5"/>
      <c r="D784" s="8"/>
      <c r="E784" s="42"/>
      <c r="F784" s="5"/>
      <c r="G784" s="5"/>
      <c r="H784" s="5"/>
      <c r="K784" s="5"/>
      <c r="L784" s="9" t="e">
        <f aca="false" t="array" ref="L784:L784">INDEX(publications!$A$1:$A$1000, MATCH($B784, publications!$B$1:$B$1000, 0))</f>
        <v>#N/A</v>
      </c>
    </row>
    <row r="785" customFormat="false" ht="15" hidden="false" customHeight="false" outlineLevel="0" collapsed="false">
      <c r="A785" s="5"/>
      <c r="B785" s="43" t="e">
        <f aca="false">VLOOKUP($A785,datasets!$A:$B,2,0)</f>
        <v>#N/A</v>
      </c>
      <c r="C785" s="5"/>
      <c r="D785" s="8"/>
      <c r="E785" s="42"/>
      <c r="F785" s="5"/>
      <c r="G785" s="5"/>
      <c r="H785" s="5"/>
      <c r="K785" s="5"/>
      <c r="L785" s="9" t="e">
        <f aca="false" t="array" ref="L785:L785">INDEX(publications!$A$1:$A$1000, MATCH($B785, publications!$B$1:$B$1000, 0))</f>
        <v>#N/A</v>
      </c>
    </row>
    <row r="786" customFormat="false" ht="15" hidden="false" customHeight="false" outlineLevel="0" collapsed="false">
      <c r="A786" s="5"/>
      <c r="B786" s="43" t="e">
        <f aca="false">VLOOKUP($A786,datasets!$A:$B,2,0)</f>
        <v>#N/A</v>
      </c>
      <c r="C786" s="5"/>
      <c r="D786" s="8"/>
      <c r="E786" s="42"/>
      <c r="F786" s="5"/>
      <c r="G786" s="5"/>
      <c r="H786" s="5"/>
      <c r="K786" s="5"/>
      <c r="L786" s="9" t="e">
        <f aca="false" t="array" ref="L786:L786">INDEX(publications!$A$1:$A$1000, MATCH($B786, publications!$B$1:$B$1000, 0))</f>
        <v>#N/A</v>
      </c>
    </row>
    <row r="787" customFormat="false" ht="15" hidden="false" customHeight="false" outlineLevel="0" collapsed="false">
      <c r="A787" s="5"/>
      <c r="B787" s="43" t="e">
        <f aca="false">VLOOKUP($A787,datasets!$A:$B,2,0)</f>
        <v>#N/A</v>
      </c>
      <c r="C787" s="5"/>
      <c r="D787" s="8"/>
      <c r="E787" s="42"/>
      <c r="F787" s="5"/>
      <c r="G787" s="5"/>
      <c r="H787" s="5"/>
      <c r="K787" s="5"/>
      <c r="L787" s="9" t="e">
        <f aca="false" t="array" ref="L787:L787">INDEX(publications!$A$1:$A$1000, MATCH($B787, publications!$B$1:$B$1000, 0))</f>
        <v>#N/A</v>
      </c>
    </row>
    <row r="788" customFormat="false" ht="15" hidden="false" customHeight="false" outlineLevel="0" collapsed="false">
      <c r="A788" s="5"/>
      <c r="B788" s="43" t="e">
        <f aca="false">VLOOKUP($A788,datasets!$A:$B,2,0)</f>
        <v>#N/A</v>
      </c>
      <c r="C788" s="5"/>
      <c r="D788" s="8"/>
      <c r="E788" s="42"/>
      <c r="F788" s="5"/>
      <c r="G788" s="5"/>
      <c r="H788" s="5"/>
      <c r="K788" s="5"/>
      <c r="L788" s="9" t="e">
        <f aca="false" t="array" ref="L788:L788">INDEX(publications!$A$1:$A$1000, MATCH($B788, publications!$B$1:$B$1000, 0))</f>
        <v>#N/A</v>
      </c>
    </row>
    <row r="789" customFormat="false" ht="15" hidden="false" customHeight="false" outlineLevel="0" collapsed="false">
      <c r="A789" s="5"/>
      <c r="B789" s="43" t="e">
        <f aca="false">VLOOKUP($A789,datasets!$A:$B,2,0)</f>
        <v>#N/A</v>
      </c>
      <c r="C789" s="5"/>
      <c r="D789" s="8"/>
      <c r="E789" s="42"/>
      <c r="F789" s="5"/>
      <c r="G789" s="5"/>
      <c r="H789" s="5"/>
      <c r="K789" s="5"/>
      <c r="L789" s="9" t="e">
        <f aca="false" t="array" ref="L789:L789">INDEX(publications!$A$1:$A$1000, MATCH($B789, publications!$B$1:$B$1000, 0))</f>
        <v>#N/A</v>
      </c>
    </row>
    <row r="790" customFormat="false" ht="15" hidden="false" customHeight="false" outlineLevel="0" collapsed="false">
      <c r="A790" s="5"/>
      <c r="B790" s="43" t="e">
        <f aca="false">VLOOKUP($A790,datasets!$A:$B,2,0)</f>
        <v>#N/A</v>
      </c>
      <c r="C790" s="5"/>
      <c r="D790" s="8"/>
      <c r="E790" s="42"/>
      <c r="F790" s="5"/>
      <c r="G790" s="5"/>
      <c r="H790" s="5"/>
      <c r="K790" s="5"/>
      <c r="L790" s="9" t="e">
        <f aca="false" t="array" ref="L790:L790">INDEX(publications!$A$1:$A$1000, MATCH($B790, publications!$B$1:$B$1000, 0))</f>
        <v>#N/A</v>
      </c>
    </row>
    <row r="791" customFormat="false" ht="15" hidden="false" customHeight="false" outlineLevel="0" collapsed="false">
      <c r="A791" s="5"/>
      <c r="B791" s="43" t="e">
        <f aca="false">VLOOKUP($A791,datasets!$A:$B,2,0)</f>
        <v>#N/A</v>
      </c>
      <c r="C791" s="5"/>
      <c r="D791" s="8"/>
      <c r="E791" s="42"/>
      <c r="F791" s="5"/>
      <c r="G791" s="5"/>
      <c r="H791" s="5"/>
      <c r="K791" s="5"/>
      <c r="L791" s="9" t="e">
        <f aca="false" t="array" ref="L791:L791">INDEX(publications!$A$1:$A$1000, MATCH($B791, publications!$B$1:$B$1000, 0))</f>
        <v>#N/A</v>
      </c>
    </row>
    <row r="792" customFormat="false" ht="15" hidden="false" customHeight="false" outlineLevel="0" collapsed="false">
      <c r="A792" s="5"/>
      <c r="B792" s="43" t="e">
        <f aca="false">VLOOKUP($A792,datasets!$A:$B,2,0)</f>
        <v>#N/A</v>
      </c>
      <c r="C792" s="5"/>
      <c r="D792" s="8"/>
      <c r="E792" s="42"/>
      <c r="F792" s="5"/>
      <c r="G792" s="5"/>
      <c r="H792" s="5"/>
      <c r="K792" s="5"/>
      <c r="L792" s="9" t="e">
        <f aca="false" t="array" ref="L792:L792">INDEX(publications!$A$1:$A$1000, MATCH($B792, publications!$B$1:$B$1000, 0))</f>
        <v>#N/A</v>
      </c>
    </row>
    <row r="793" customFormat="false" ht="15" hidden="false" customHeight="false" outlineLevel="0" collapsed="false">
      <c r="A793" s="5"/>
      <c r="B793" s="43" t="e">
        <f aca="false">VLOOKUP($A793,datasets!$A:$B,2,0)</f>
        <v>#N/A</v>
      </c>
      <c r="C793" s="5"/>
      <c r="D793" s="8"/>
      <c r="E793" s="42"/>
      <c r="F793" s="5"/>
      <c r="G793" s="5"/>
      <c r="H793" s="5"/>
      <c r="K793" s="5"/>
      <c r="L793" s="9" t="e">
        <f aca="false" t="array" ref="L793:L793">INDEX(publications!$A$1:$A$1000, MATCH($B793, publications!$B$1:$B$1000, 0))</f>
        <v>#N/A</v>
      </c>
    </row>
    <row r="794" customFormat="false" ht="15" hidden="false" customHeight="false" outlineLevel="0" collapsed="false">
      <c r="A794" s="5"/>
      <c r="B794" s="43" t="e">
        <f aca="false">VLOOKUP($A794,datasets!$A:$B,2,0)</f>
        <v>#N/A</v>
      </c>
      <c r="C794" s="5"/>
      <c r="D794" s="8"/>
      <c r="E794" s="42"/>
      <c r="F794" s="5"/>
      <c r="G794" s="5"/>
      <c r="H794" s="5"/>
      <c r="K794" s="5"/>
      <c r="L794" s="9" t="e">
        <f aca="false" t="array" ref="L794:L794">INDEX(publications!$A$1:$A$1000, MATCH($B794, publications!$B$1:$B$1000, 0))</f>
        <v>#N/A</v>
      </c>
    </row>
    <row r="795" customFormat="false" ht="15" hidden="false" customHeight="false" outlineLevel="0" collapsed="false">
      <c r="A795" s="5"/>
      <c r="B795" s="43" t="e">
        <f aca="false">VLOOKUP($A795,datasets!$A:$B,2,0)</f>
        <v>#N/A</v>
      </c>
      <c r="C795" s="5"/>
      <c r="D795" s="8"/>
      <c r="E795" s="42"/>
      <c r="F795" s="5"/>
      <c r="G795" s="5"/>
      <c r="H795" s="5"/>
      <c r="K795" s="5"/>
      <c r="L795" s="9" t="e">
        <f aca="false" t="array" ref="L795:L795">INDEX(publications!$A$1:$A$1000, MATCH($B795, publications!$B$1:$B$1000, 0))</f>
        <v>#N/A</v>
      </c>
    </row>
    <row r="796" customFormat="false" ht="15" hidden="false" customHeight="false" outlineLevel="0" collapsed="false">
      <c r="A796" s="5"/>
      <c r="B796" s="43" t="e">
        <f aca="false">VLOOKUP($A796,datasets!$A:$B,2,0)</f>
        <v>#N/A</v>
      </c>
      <c r="C796" s="5"/>
      <c r="D796" s="8"/>
      <c r="E796" s="42"/>
      <c r="F796" s="5"/>
      <c r="G796" s="5"/>
      <c r="H796" s="5"/>
      <c r="K796" s="5"/>
      <c r="L796" s="9" t="e">
        <f aca="false" t="array" ref="L796:L796">INDEX(publications!$A$1:$A$1000, MATCH($B796, publications!$B$1:$B$1000, 0))</f>
        <v>#N/A</v>
      </c>
    </row>
    <row r="797" customFormat="false" ht="15" hidden="false" customHeight="false" outlineLevel="0" collapsed="false">
      <c r="A797" s="5"/>
      <c r="B797" s="43" t="e">
        <f aca="false">VLOOKUP($A797,datasets!$A:$B,2,0)</f>
        <v>#N/A</v>
      </c>
      <c r="C797" s="5"/>
      <c r="D797" s="8"/>
      <c r="E797" s="42"/>
      <c r="F797" s="5"/>
      <c r="G797" s="5"/>
      <c r="H797" s="5"/>
      <c r="K797" s="5"/>
      <c r="L797" s="9" t="e">
        <f aca="false" t="array" ref="L797:L797">INDEX(publications!$A$1:$A$1000, MATCH($B797, publications!$B$1:$B$1000, 0))</f>
        <v>#N/A</v>
      </c>
    </row>
    <row r="798" customFormat="false" ht="15" hidden="false" customHeight="false" outlineLevel="0" collapsed="false">
      <c r="A798" s="5"/>
      <c r="B798" s="43" t="e">
        <f aca="false">VLOOKUP($A798,datasets!$A:$B,2,0)</f>
        <v>#N/A</v>
      </c>
      <c r="C798" s="5"/>
      <c r="D798" s="8"/>
      <c r="E798" s="42"/>
      <c r="F798" s="5"/>
      <c r="G798" s="5"/>
      <c r="H798" s="5"/>
      <c r="K798" s="5"/>
      <c r="L798" s="9" t="e">
        <f aca="false" t="array" ref="L798:L798">INDEX(publications!$A$1:$A$1000, MATCH($B798, publications!$B$1:$B$1000, 0))</f>
        <v>#N/A</v>
      </c>
    </row>
    <row r="799" customFormat="false" ht="15" hidden="false" customHeight="false" outlineLevel="0" collapsed="false">
      <c r="A799" s="5"/>
      <c r="B799" s="43" t="e">
        <f aca="false">VLOOKUP($A799,datasets!$A:$B,2,0)</f>
        <v>#N/A</v>
      </c>
      <c r="C799" s="5"/>
      <c r="D799" s="8"/>
      <c r="E799" s="42"/>
      <c r="F799" s="5"/>
      <c r="G799" s="5"/>
      <c r="H799" s="5"/>
      <c r="K799" s="5"/>
      <c r="L799" s="9" t="e">
        <f aca="false" t="array" ref="L799:L799">INDEX(publications!$A$1:$A$1000, MATCH($B799, publications!$B$1:$B$1000, 0))</f>
        <v>#N/A</v>
      </c>
    </row>
    <row r="800" customFormat="false" ht="15" hidden="false" customHeight="false" outlineLevel="0" collapsed="false">
      <c r="A800" s="5"/>
      <c r="B800" s="43" t="e">
        <f aca="false">VLOOKUP($A800,datasets!$A:$B,2,0)</f>
        <v>#N/A</v>
      </c>
      <c r="C800" s="5"/>
      <c r="D800" s="8"/>
      <c r="E800" s="42"/>
      <c r="F800" s="5"/>
      <c r="G800" s="5"/>
      <c r="H800" s="5"/>
      <c r="K800" s="5"/>
      <c r="L800" s="9" t="e">
        <f aca="false" t="array" ref="L800:L800">INDEX(publications!$A$1:$A$1000, MATCH($B800, publications!$B$1:$B$1000, 0))</f>
        <v>#N/A</v>
      </c>
    </row>
    <row r="801" customFormat="false" ht="15" hidden="false" customHeight="false" outlineLevel="0" collapsed="false">
      <c r="A801" s="5"/>
      <c r="B801" s="43" t="e">
        <f aca="false">VLOOKUP($A801,datasets!$A:$B,2,0)</f>
        <v>#N/A</v>
      </c>
      <c r="C801" s="5"/>
      <c r="D801" s="8"/>
      <c r="E801" s="42"/>
      <c r="F801" s="5"/>
      <c r="G801" s="5"/>
      <c r="H801" s="5"/>
      <c r="K801" s="5"/>
      <c r="L801" s="9" t="e">
        <f aca="false" t="array" ref="L801:L801">INDEX(publications!$A$1:$A$1000, MATCH($B801, publications!$B$1:$B$1000, 0))</f>
        <v>#N/A</v>
      </c>
    </row>
    <row r="802" customFormat="false" ht="15" hidden="false" customHeight="false" outlineLevel="0" collapsed="false">
      <c r="A802" s="5"/>
      <c r="B802" s="43" t="e">
        <f aca="false">VLOOKUP($A802,datasets!$A:$B,2,0)</f>
        <v>#N/A</v>
      </c>
      <c r="C802" s="5"/>
      <c r="D802" s="8"/>
      <c r="E802" s="42"/>
      <c r="F802" s="5"/>
      <c r="G802" s="5"/>
      <c r="H802" s="5"/>
      <c r="K802" s="5"/>
      <c r="L802" s="9" t="e">
        <f aca="false" t="array" ref="L802:L802">INDEX(publications!$A$1:$A$1000, MATCH($B802, publications!$B$1:$B$1000, 0))</f>
        <v>#N/A</v>
      </c>
    </row>
    <row r="803" customFormat="false" ht="15" hidden="false" customHeight="false" outlineLevel="0" collapsed="false">
      <c r="A803" s="5"/>
      <c r="B803" s="43" t="e">
        <f aca="false">VLOOKUP($A803,datasets!$A:$B,2,0)</f>
        <v>#N/A</v>
      </c>
      <c r="C803" s="5"/>
      <c r="D803" s="8"/>
      <c r="E803" s="42"/>
      <c r="F803" s="5"/>
      <c r="G803" s="5"/>
      <c r="H803" s="5"/>
      <c r="K803" s="5"/>
      <c r="L803" s="9" t="e">
        <f aca="false" t="array" ref="L803:L803">INDEX(publications!$A$1:$A$1000, MATCH($B803, publications!$B$1:$B$1000, 0))</f>
        <v>#N/A</v>
      </c>
    </row>
    <row r="804" customFormat="false" ht="15" hidden="false" customHeight="false" outlineLevel="0" collapsed="false">
      <c r="A804" s="5"/>
      <c r="B804" s="43" t="e">
        <f aca="false">VLOOKUP($A804,datasets!$A:$B,2,0)</f>
        <v>#N/A</v>
      </c>
      <c r="C804" s="5"/>
      <c r="D804" s="8"/>
      <c r="E804" s="42"/>
      <c r="F804" s="5"/>
      <c r="G804" s="5"/>
      <c r="H804" s="5"/>
      <c r="K804" s="5"/>
      <c r="L804" s="9" t="e">
        <f aca="false" t="array" ref="L804:L804">INDEX(publications!$A$1:$A$1000, MATCH($B804, publications!$B$1:$B$1000, 0))</f>
        <v>#N/A</v>
      </c>
    </row>
    <row r="805" customFormat="false" ht="15" hidden="false" customHeight="false" outlineLevel="0" collapsed="false">
      <c r="A805" s="5"/>
      <c r="B805" s="43" t="e">
        <f aca="false">VLOOKUP($A805,datasets!$A:$B,2,0)</f>
        <v>#N/A</v>
      </c>
      <c r="C805" s="5"/>
      <c r="D805" s="8"/>
      <c r="E805" s="42"/>
      <c r="F805" s="5"/>
      <c r="G805" s="5"/>
      <c r="H805" s="5"/>
      <c r="K805" s="5"/>
      <c r="L805" s="9" t="e">
        <f aca="false" t="array" ref="L805:L805">INDEX(publications!$A$1:$A$1000, MATCH($B805, publications!$B$1:$B$1000, 0))</f>
        <v>#N/A</v>
      </c>
    </row>
    <row r="806" customFormat="false" ht="15" hidden="false" customHeight="false" outlineLevel="0" collapsed="false">
      <c r="A806" s="5"/>
      <c r="B806" s="43" t="e">
        <f aca="false">VLOOKUP($A806,datasets!$A:$B,2,0)</f>
        <v>#N/A</v>
      </c>
      <c r="C806" s="5"/>
      <c r="D806" s="8"/>
      <c r="E806" s="42"/>
      <c r="F806" s="5"/>
      <c r="G806" s="5"/>
      <c r="H806" s="5"/>
      <c r="K806" s="5"/>
      <c r="L806" s="9" t="e">
        <f aca="false" t="array" ref="L806:L806">INDEX(publications!$A$1:$A$1000, MATCH($B806, publications!$B$1:$B$1000, 0))</f>
        <v>#N/A</v>
      </c>
    </row>
    <row r="807" customFormat="false" ht="15" hidden="false" customHeight="false" outlineLevel="0" collapsed="false">
      <c r="A807" s="5"/>
      <c r="B807" s="43" t="e">
        <f aca="false">VLOOKUP($A807,datasets!$A:$B,2,0)</f>
        <v>#N/A</v>
      </c>
      <c r="C807" s="5"/>
      <c r="D807" s="8"/>
      <c r="E807" s="42"/>
      <c r="F807" s="5"/>
      <c r="G807" s="5"/>
      <c r="H807" s="5"/>
      <c r="K807" s="5"/>
      <c r="L807" s="9" t="e">
        <f aca="false" t="array" ref="L807:L807">INDEX(publications!$A$1:$A$1000, MATCH($B807, publications!$B$1:$B$1000, 0))</f>
        <v>#N/A</v>
      </c>
    </row>
    <row r="808" customFormat="false" ht="15" hidden="false" customHeight="false" outlineLevel="0" collapsed="false">
      <c r="A808" s="5"/>
      <c r="B808" s="43" t="e">
        <f aca="false">VLOOKUP($A808,datasets!$A:$B,2,0)</f>
        <v>#N/A</v>
      </c>
      <c r="C808" s="5"/>
      <c r="D808" s="8"/>
      <c r="E808" s="42"/>
      <c r="F808" s="5"/>
      <c r="G808" s="5"/>
      <c r="H808" s="5"/>
      <c r="K808" s="5"/>
      <c r="L808" s="9" t="e">
        <f aca="false" t="array" ref="L808:L808">INDEX(publications!$A$1:$A$1000, MATCH($B808, publications!$B$1:$B$1000, 0))</f>
        <v>#N/A</v>
      </c>
    </row>
    <row r="809" customFormat="false" ht="15" hidden="false" customHeight="false" outlineLevel="0" collapsed="false">
      <c r="A809" s="5"/>
      <c r="B809" s="43" t="e">
        <f aca="false">VLOOKUP($A809,datasets!$A:$B,2,0)</f>
        <v>#N/A</v>
      </c>
      <c r="C809" s="5"/>
      <c r="D809" s="8"/>
      <c r="E809" s="42"/>
      <c r="F809" s="5"/>
      <c r="G809" s="5"/>
      <c r="H809" s="5"/>
      <c r="K809" s="5"/>
      <c r="L809" s="9" t="e">
        <f aca="false" t="array" ref="L809:L809">INDEX(publications!$A$1:$A$1000, MATCH($B809, publications!$B$1:$B$1000, 0))</f>
        <v>#N/A</v>
      </c>
    </row>
    <row r="810" customFormat="false" ht="15" hidden="false" customHeight="false" outlineLevel="0" collapsed="false">
      <c r="A810" s="5"/>
      <c r="B810" s="43" t="e">
        <f aca="false">VLOOKUP($A810,datasets!$A:$B,2,0)</f>
        <v>#N/A</v>
      </c>
      <c r="C810" s="5"/>
      <c r="D810" s="8"/>
      <c r="E810" s="42"/>
      <c r="F810" s="5"/>
      <c r="G810" s="5"/>
      <c r="H810" s="5"/>
      <c r="K810" s="5"/>
      <c r="L810" s="9" t="e">
        <f aca="false" t="array" ref="L810:L810">INDEX(publications!$A$1:$A$1000, MATCH($B810, publications!$B$1:$B$1000, 0))</f>
        <v>#N/A</v>
      </c>
    </row>
    <row r="811" customFormat="false" ht="15" hidden="false" customHeight="false" outlineLevel="0" collapsed="false">
      <c r="A811" s="5"/>
      <c r="B811" s="43" t="e">
        <f aca="false">VLOOKUP($A811,datasets!$A:$B,2,0)</f>
        <v>#N/A</v>
      </c>
      <c r="C811" s="5"/>
      <c r="D811" s="8"/>
      <c r="E811" s="42"/>
      <c r="F811" s="5"/>
      <c r="G811" s="5"/>
      <c r="H811" s="5"/>
      <c r="K811" s="5"/>
      <c r="L811" s="9" t="e">
        <f aca="false" t="array" ref="L811:L811">INDEX(publications!$A$1:$A$1000, MATCH($B811, publications!$B$1:$B$1000, 0))</f>
        <v>#N/A</v>
      </c>
    </row>
    <row r="812" customFormat="false" ht="15" hidden="false" customHeight="false" outlineLevel="0" collapsed="false">
      <c r="A812" s="5"/>
      <c r="B812" s="43" t="e">
        <f aca="false">VLOOKUP($A812,datasets!$A:$B,2,0)</f>
        <v>#N/A</v>
      </c>
      <c r="C812" s="5"/>
      <c r="D812" s="8"/>
      <c r="E812" s="42"/>
      <c r="F812" s="5"/>
      <c r="G812" s="5"/>
      <c r="H812" s="5"/>
      <c r="K812" s="5"/>
      <c r="L812" s="9" t="e">
        <f aca="false" t="array" ref="L812:L812">INDEX(publications!$A$1:$A$1000, MATCH($B812, publications!$B$1:$B$1000, 0))</f>
        <v>#N/A</v>
      </c>
    </row>
    <row r="813" customFormat="false" ht="15" hidden="false" customHeight="false" outlineLevel="0" collapsed="false">
      <c r="A813" s="5"/>
      <c r="B813" s="43" t="e">
        <f aca="false">VLOOKUP($A813,datasets!$A:$B,2,0)</f>
        <v>#N/A</v>
      </c>
      <c r="C813" s="5"/>
      <c r="D813" s="8"/>
      <c r="E813" s="42"/>
      <c r="F813" s="5"/>
      <c r="G813" s="5"/>
      <c r="H813" s="5"/>
      <c r="K813" s="5"/>
      <c r="L813" s="9" t="e">
        <f aca="false" t="array" ref="L813:L813">INDEX(publications!$A$1:$A$1000, MATCH($B813, publications!$B$1:$B$1000, 0))</f>
        <v>#N/A</v>
      </c>
    </row>
    <row r="814" customFormat="false" ht="15" hidden="false" customHeight="false" outlineLevel="0" collapsed="false">
      <c r="A814" s="5"/>
      <c r="B814" s="43" t="e">
        <f aca="false">VLOOKUP($A814,datasets!$A:$B,2,0)</f>
        <v>#N/A</v>
      </c>
      <c r="C814" s="5"/>
      <c r="D814" s="8"/>
      <c r="E814" s="42"/>
      <c r="F814" s="5"/>
      <c r="G814" s="5"/>
      <c r="H814" s="5"/>
      <c r="K814" s="5"/>
      <c r="L814" s="9" t="e">
        <f aca="false" t="array" ref="L814:L814">INDEX(publications!$A$1:$A$1000, MATCH($B814, publications!$B$1:$B$1000, 0))</f>
        <v>#N/A</v>
      </c>
    </row>
    <row r="815" customFormat="false" ht="15" hidden="false" customHeight="false" outlineLevel="0" collapsed="false">
      <c r="A815" s="5"/>
      <c r="B815" s="43" t="e">
        <f aca="false">VLOOKUP($A815,datasets!$A:$B,2,0)</f>
        <v>#N/A</v>
      </c>
      <c r="C815" s="5"/>
      <c r="D815" s="8"/>
      <c r="E815" s="42"/>
      <c r="F815" s="5"/>
      <c r="G815" s="5"/>
      <c r="H815" s="5"/>
      <c r="K815" s="5"/>
      <c r="L815" s="9" t="e">
        <f aca="false" t="array" ref="L815:L815">INDEX(publications!$A$1:$A$1000, MATCH($B815, publications!$B$1:$B$1000, 0))</f>
        <v>#N/A</v>
      </c>
    </row>
    <row r="816" customFormat="false" ht="15" hidden="false" customHeight="false" outlineLevel="0" collapsed="false">
      <c r="A816" s="5"/>
      <c r="B816" s="43" t="e">
        <f aca="false">VLOOKUP($A816,datasets!$A:$B,2,0)</f>
        <v>#N/A</v>
      </c>
      <c r="C816" s="5"/>
      <c r="D816" s="8"/>
      <c r="E816" s="42"/>
      <c r="F816" s="5"/>
      <c r="G816" s="5"/>
      <c r="H816" s="5"/>
      <c r="K816" s="5"/>
      <c r="L816" s="9" t="e">
        <f aca="false" t="array" ref="L816:L816">INDEX(publications!$A$1:$A$1000, MATCH($B816, publications!$B$1:$B$1000, 0))</f>
        <v>#N/A</v>
      </c>
    </row>
    <row r="817" customFormat="false" ht="15" hidden="false" customHeight="false" outlineLevel="0" collapsed="false">
      <c r="A817" s="5"/>
      <c r="B817" s="43" t="e">
        <f aca="false">VLOOKUP($A817,datasets!$A:$B,2,0)</f>
        <v>#N/A</v>
      </c>
      <c r="C817" s="5"/>
      <c r="D817" s="8"/>
      <c r="E817" s="42"/>
      <c r="F817" s="5"/>
      <c r="G817" s="5"/>
      <c r="H817" s="5"/>
      <c r="K817" s="5"/>
      <c r="L817" s="9" t="e">
        <f aca="false" t="array" ref="L817:L817">INDEX(publications!$A$1:$A$1000, MATCH($B817, publications!$B$1:$B$1000, 0))</f>
        <v>#N/A</v>
      </c>
    </row>
    <row r="818" customFormat="false" ht="15" hidden="false" customHeight="false" outlineLevel="0" collapsed="false">
      <c r="A818" s="5"/>
      <c r="B818" s="43" t="e">
        <f aca="false">VLOOKUP($A818,datasets!$A:$B,2,0)</f>
        <v>#N/A</v>
      </c>
      <c r="C818" s="5"/>
      <c r="D818" s="8"/>
      <c r="E818" s="42"/>
      <c r="F818" s="5"/>
      <c r="G818" s="5"/>
      <c r="H818" s="5"/>
      <c r="K818" s="5"/>
      <c r="L818" s="9" t="e">
        <f aca="false" t="array" ref="L818:L818">INDEX(publications!$A$1:$A$1000, MATCH($B818, publications!$B$1:$B$1000, 0))</f>
        <v>#N/A</v>
      </c>
    </row>
    <row r="819" customFormat="false" ht="15" hidden="false" customHeight="false" outlineLevel="0" collapsed="false">
      <c r="A819" s="5"/>
      <c r="B819" s="43" t="e">
        <f aca="false">VLOOKUP($A819,datasets!$A:$B,2,0)</f>
        <v>#N/A</v>
      </c>
      <c r="C819" s="5"/>
      <c r="D819" s="8"/>
      <c r="E819" s="42"/>
      <c r="F819" s="5"/>
      <c r="G819" s="5"/>
      <c r="H819" s="5"/>
      <c r="K819" s="5"/>
      <c r="L819" s="9" t="e">
        <f aca="false" t="array" ref="L819:L819">INDEX(publications!$A$1:$A$1000, MATCH($B819, publications!$B$1:$B$1000, 0))</f>
        <v>#N/A</v>
      </c>
    </row>
    <row r="820" customFormat="false" ht="15" hidden="false" customHeight="false" outlineLevel="0" collapsed="false">
      <c r="A820" s="5"/>
      <c r="B820" s="43" t="e">
        <f aca="false">VLOOKUP($A820,datasets!$A:$B,2,0)</f>
        <v>#N/A</v>
      </c>
      <c r="C820" s="5"/>
      <c r="D820" s="8"/>
      <c r="E820" s="42"/>
      <c r="F820" s="5"/>
      <c r="G820" s="5"/>
      <c r="H820" s="5"/>
      <c r="K820" s="5"/>
      <c r="L820" s="9" t="e">
        <f aca="false" t="array" ref="L820:L820">INDEX(publications!$A$1:$A$1000, MATCH($B820, publications!$B$1:$B$1000, 0))</f>
        <v>#N/A</v>
      </c>
    </row>
    <row r="821" customFormat="false" ht="15" hidden="false" customHeight="false" outlineLevel="0" collapsed="false">
      <c r="A821" s="5"/>
      <c r="B821" s="43" t="e">
        <f aca="false">VLOOKUP($A821,datasets!$A:$B,2,0)</f>
        <v>#N/A</v>
      </c>
      <c r="C821" s="5"/>
      <c r="D821" s="8"/>
      <c r="E821" s="42"/>
      <c r="F821" s="5"/>
      <c r="G821" s="5"/>
      <c r="H821" s="5"/>
      <c r="K821" s="5"/>
      <c r="L821" s="9" t="e">
        <f aca="false" t="array" ref="L821:L821">INDEX(publications!$A$1:$A$1000, MATCH($B821, publications!$B$1:$B$1000, 0))</f>
        <v>#N/A</v>
      </c>
    </row>
    <row r="822" customFormat="false" ht="15" hidden="false" customHeight="false" outlineLevel="0" collapsed="false">
      <c r="A822" s="5"/>
      <c r="B822" s="43" t="e">
        <f aca="false">VLOOKUP($A822,datasets!$A:$B,2,0)</f>
        <v>#N/A</v>
      </c>
      <c r="C822" s="5"/>
      <c r="D822" s="8"/>
      <c r="E822" s="42"/>
      <c r="F822" s="5"/>
      <c r="G822" s="5"/>
      <c r="H822" s="5"/>
      <c r="K822" s="5"/>
      <c r="L822" s="9" t="e">
        <f aca="false" t="array" ref="L822:L822">INDEX(publications!$A$1:$A$1000, MATCH($B822, publications!$B$1:$B$1000, 0))</f>
        <v>#N/A</v>
      </c>
    </row>
    <row r="823" customFormat="false" ht="15" hidden="false" customHeight="false" outlineLevel="0" collapsed="false">
      <c r="A823" s="5"/>
      <c r="B823" s="43" t="e">
        <f aca="false">VLOOKUP($A823,datasets!$A:$B,2,0)</f>
        <v>#N/A</v>
      </c>
      <c r="C823" s="5"/>
      <c r="D823" s="8"/>
      <c r="E823" s="42"/>
      <c r="F823" s="5"/>
      <c r="G823" s="5"/>
      <c r="H823" s="5"/>
      <c r="K823" s="5"/>
      <c r="L823" s="9" t="e">
        <f aca="false" t="array" ref="L823:L823">INDEX(publications!$A$1:$A$1000, MATCH($B823, publications!$B$1:$B$1000, 0))</f>
        <v>#N/A</v>
      </c>
    </row>
    <row r="824" customFormat="false" ht="15" hidden="false" customHeight="false" outlineLevel="0" collapsed="false">
      <c r="A824" s="5"/>
      <c r="B824" s="43" t="e">
        <f aca="false">VLOOKUP($A824,datasets!$A:$B,2,0)</f>
        <v>#N/A</v>
      </c>
      <c r="C824" s="5"/>
      <c r="D824" s="8"/>
      <c r="E824" s="42"/>
      <c r="F824" s="5"/>
      <c r="G824" s="5"/>
      <c r="H824" s="5"/>
      <c r="K824" s="5"/>
      <c r="L824" s="9" t="e">
        <f aca="false" t="array" ref="L824:L824">INDEX(publications!$A$1:$A$1000, MATCH($B824, publications!$B$1:$B$1000, 0))</f>
        <v>#N/A</v>
      </c>
    </row>
    <row r="825" customFormat="false" ht="15" hidden="false" customHeight="false" outlineLevel="0" collapsed="false">
      <c r="A825" s="5"/>
      <c r="B825" s="43" t="e">
        <f aca="false">VLOOKUP($A825,datasets!$A:$B,2,0)</f>
        <v>#N/A</v>
      </c>
      <c r="C825" s="5"/>
      <c r="D825" s="8"/>
      <c r="E825" s="42"/>
      <c r="F825" s="5"/>
      <c r="G825" s="5"/>
      <c r="H825" s="5"/>
      <c r="K825" s="5"/>
      <c r="L825" s="9" t="e">
        <f aca="false" t="array" ref="L825:L825">INDEX(publications!$A$1:$A$1000, MATCH($B825, publications!$B$1:$B$1000, 0))</f>
        <v>#N/A</v>
      </c>
    </row>
    <row r="826" customFormat="false" ht="15" hidden="false" customHeight="false" outlineLevel="0" collapsed="false">
      <c r="A826" s="5"/>
      <c r="B826" s="43" t="e">
        <f aca="false">VLOOKUP($A826,datasets!$A:$B,2,0)</f>
        <v>#N/A</v>
      </c>
      <c r="C826" s="5"/>
      <c r="D826" s="8"/>
      <c r="E826" s="42"/>
      <c r="F826" s="5"/>
      <c r="G826" s="5"/>
      <c r="H826" s="5"/>
      <c r="K826" s="5"/>
      <c r="L826" s="9" t="e">
        <f aca="false" t="array" ref="L826:L826">INDEX(publications!$A$1:$A$1000, MATCH($B826, publications!$B$1:$B$1000, 0))</f>
        <v>#N/A</v>
      </c>
    </row>
    <row r="827" customFormat="false" ht="15" hidden="false" customHeight="false" outlineLevel="0" collapsed="false">
      <c r="A827" s="5"/>
      <c r="B827" s="43" t="e">
        <f aca="false">VLOOKUP($A827,datasets!$A:$B,2,0)</f>
        <v>#N/A</v>
      </c>
      <c r="C827" s="5"/>
      <c r="D827" s="8"/>
      <c r="E827" s="42"/>
      <c r="F827" s="5"/>
      <c r="G827" s="5"/>
      <c r="H827" s="5"/>
      <c r="K827" s="5"/>
      <c r="L827" s="9" t="e">
        <f aca="false" t="array" ref="L827:L827">INDEX(publications!$A$1:$A$1000, MATCH($B827, publications!$B$1:$B$1000, 0))</f>
        <v>#N/A</v>
      </c>
    </row>
    <row r="828" customFormat="false" ht="15" hidden="false" customHeight="false" outlineLevel="0" collapsed="false">
      <c r="A828" s="5"/>
      <c r="B828" s="43" t="e">
        <f aca="false">VLOOKUP($A828,datasets!$A:$B,2,0)</f>
        <v>#N/A</v>
      </c>
      <c r="C828" s="5"/>
      <c r="D828" s="8"/>
      <c r="E828" s="42"/>
      <c r="F828" s="5"/>
      <c r="G828" s="5"/>
      <c r="H828" s="5"/>
      <c r="K828" s="5"/>
      <c r="L828" s="9" t="e">
        <f aca="false" t="array" ref="L828:L828">INDEX(publications!$A$1:$A$1000, MATCH($B828, publications!$B$1:$B$1000, 0))</f>
        <v>#N/A</v>
      </c>
    </row>
    <row r="829" customFormat="false" ht="15" hidden="false" customHeight="false" outlineLevel="0" collapsed="false">
      <c r="A829" s="5"/>
      <c r="B829" s="43" t="e">
        <f aca="false">VLOOKUP($A829,datasets!$A:$B,2,0)</f>
        <v>#N/A</v>
      </c>
      <c r="C829" s="5"/>
      <c r="D829" s="8"/>
      <c r="E829" s="42"/>
      <c r="F829" s="5"/>
      <c r="G829" s="5"/>
      <c r="H829" s="5"/>
      <c r="K829" s="5"/>
      <c r="L829" s="9" t="e">
        <f aca="false" t="array" ref="L829:L829">INDEX(publications!$A$1:$A$1000, MATCH($B829, publications!$B$1:$B$1000, 0))</f>
        <v>#N/A</v>
      </c>
    </row>
    <row r="830" customFormat="false" ht="15" hidden="false" customHeight="false" outlineLevel="0" collapsed="false">
      <c r="A830" s="5"/>
      <c r="B830" s="43" t="e">
        <f aca="false">VLOOKUP($A830,datasets!$A:$B,2,0)</f>
        <v>#N/A</v>
      </c>
      <c r="C830" s="5"/>
      <c r="D830" s="8"/>
      <c r="E830" s="42"/>
      <c r="F830" s="5"/>
      <c r="G830" s="5"/>
      <c r="H830" s="5"/>
      <c r="K830" s="5"/>
      <c r="L830" s="9" t="e">
        <f aca="false" t="array" ref="L830:L830">INDEX(publications!$A$1:$A$1000, MATCH($B830, publications!$B$1:$B$1000, 0))</f>
        <v>#N/A</v>
      </c>
    </row>
    <row r="831" customFormat="false" ht="15" hidden="false" customHeight="false" outlineLevel="0" collapsed="false">
      <c r="A831" s="5"/>
      <c r="B831" s="43" t="e">
        <f aca="false">VLOOKUP($A831,datasets!$A:$B,2,0)</f>
        <v>#N/A</v>
      </c>
      <c r="C831" s="5"/>
      <c r="D831" s="8"/>
      <c r="E831" s="42"/>
      <c r="F831" s="5"/>
      <c r="G831" s="5"/>
      <c r="H831" s="5"/>
      <c r="K831" s="5"/>
      <c r="L831" s="9" t="e">
        <f aca="false" t="array" ref="L831:L831">INDEX(publications!$A$1:$A$1000, MATCH($B831, publications!$B$1:$B$1000, 0))</f>
        <v>#N/A</v>
      </c>
    </row>
    <row r="832" customFormat="false" ht="15" hidden="false" customHeight="false" outlineLevel="0" collapsed="false">
      <c r="A832" s="5"/>
      <c r="B832" s="43" t="e">
        <f aca="false">VLOOKUP($A832,datasets!$A:$B,2,0)</f>
        <v>#N/A</v>
      </c>
      <c r="C832" s="5"/>
      <c r="D832" s="8"/>
      <c r="E832" s="42"/>
      <c r="F832" s="5"/>
      <c r="G832" s="5"/>
      <c r="H832" s="5"/>
      <c r="K832" s="5"/>
      <c r="L832" s="9" t="e">
        <f aca="false" t="array" ref="L832:L832">INDEX(publications!$A$1:$A$1000, MATCH($B832, publications!$B$1:$B$1000, 0))</f>
        <v>#N/A</v>
      </c>
    </row>
    <row r="833" customFormat="false" ht="15" hidden="false" customHeight="false" outlineLevel="0" collapsed="false">
      <c r="A833" s="5"/>
      <c r="B833" s="43" t="e">
        <f aca="false">VLOOKUP($A833,datasets!$A:$B,2,0)</f>
        <v>#N/A</v>
      </c>
      <c r="C833" s="5"/>
      <c r="D833" s="8"/>
      <c r="E833" s="42"/>
      <c r="F833" s="5"/>
      <c r="G833" s="5"/>
      <c r="H833" s="5"/>
      <c r="K833" s="5"/>
      <c r="L833" s="9" t="e">
        <f aca="false" t="array" ref="L833:L833">INDEX(publications!$A$1:$A$1000, MATCH($B833, publications!$B$1:$B$1000, 0))</f>
        <v>#N/A</v>
      </c>
    </row>
    <row r="834" customFormat="false" ht="15" hidden="false" customHeight="false" outlineLevel="0" collapsed="false">
      <c r="A834" s="5"/>
      <c r="B834" s="43" t="e">
        <f aca="false">VLOOKUP($A834,datasets!$A:$B,2,0)</f>
        <v>#N/A</v>
      </c>
      <c r="C834" s="5"/>
      <c r="D834" s="8"/>
      <c r="E834" s="42"/>
      <c r="F834" s="5"/>
      <c r="G834" s="5"/>
      <c r="H834" s="5"/>
      <c r="K834" s="5"/>
      <c r="L834" s="9" t="e">
        <f aca="false" t="array" ref="L834:L834">INDEX(publications!$A$1:$A$1000, MATCH($B834, publications!$B$1:$B$1000, 0))</f>
        <v>#N/A</v>
      </c>
    </row>
    <row r="835" customFormat="false" ht="15" hidden="false" customHeight="false" outlineLevel="0" collapsed="false">
      <c r="A835" s="5"/>
      <c r="B835" s="43" t="e">
        <f aca="false">VLOOKUP($A835,datasets!$A:$B,2,0)</f>
        <v>#N/A</v>
      </c>
      <c r="C835" s="5"/>
      <c r="D835" s="8"/>
      <c r="E835" s="42"/>
      <c r="F835" s="5"/>
      <c r="G835" s="5"/>
      <c r="H835" s="5"/>
      <c r="K835" s="5"/>
      <c r="L835" s="9" t="e">
        <f aca="false" t="array" ref="L835:L835">INDEX(publications!$A$1:$A$1000, MATCH($B835, publications!$B$1:$B$1000, 0))</f>
        <v>#N/A</v>
      </c>
    </row>
    <row r="836" customFormat="false" ht="15" hidden="false" customHeight="false" outlineLevel="0" collapsed="false">
      <c r="A836" s="5"/>
      <c r="B836" s="43" t="e">
        <f aca="false">VLOOKUP($A836,datasets!$A:$B,2,0)</f>
        <v>#N/A</v>
      </c>
      <c r="C836" s="5"/>
      <c r="D836" s="8"/>
      <c r="E836" s="42"/>
      <c r="F836" s="5"/>
      <c r="G836" s="5"/>
      <c r="H836" s="5"/>
      <c r="K836" s="5"/>
      <c r="L836" s="9" t="e">
        <f aca="false" t="array" ref="L836:L836">INDEX(publications!$A$1:$A$1000, MATCH($B836, publications!$B$1:$B$1000, 0))</f>
        <v>#N/A</v>
      </c>
    </row>
    <row r="837" customFormat="false" ht="15" hidden="false" customHeight="false" outlineLevel="0" collapsed="false">
      <c r="A837" s="5"/>
      <c r="B837" s="43" t="e">
        <f aca="false">VLOOKUP($A837,datasets!$A:$B,2,0)</f>
        <v>#N/A</v>
      </c>
      <c r="C837" s="5"/>
      <c r="D837" s="8"/>
      <c r="E837" s="42"/>
      <c r="F837" s="5"/>
      <c r="G837" s="5"/>
      <c r="H837" s="5"/>
      <c r="K837" s="5"/>
      <c r="L837" s="9" t="e">
        <f aca="false" t="array" ref="L837:L837">INDEX(publications!$A$1:$A$1000, MATCH($B837, publications!$B$1:$B$1000, 0))</f>
        <v>#N/A</v>
      </c>
    </row>
    <row r="838" customFormat="false" ht="15" hidden="false" customHeight="false" outlineLevel="0" collapsed="false">
      <c r="A838" s="5"/>
      <c r="B838" s="43" t="e">
        <f aca="false">VLOOKUP($A838,datasets!$A:$B,2,0)</f>
        <v>#N/A</v>
      </c>
      <c r="C838" s="5"/>
      <c r="D838" s="8"/>
      <c r="E838" s="42"/>
      <c r="F838" s="5"/>
      <c r="G838" s="5"/>
      <c r="H838" s="5"/>
      <c r="K838" s="5"/>
      <c r="L838" s="9" t="e">
        <f aca="false" t="array" ref="L838:L838">INDEX(publications!$A$1:$A$1000, MATCH($B838, publications!$B$1:$B$1000, 0))</f>
        <v>#N/A</v>
      </c>
    </row>
    <row r="839" customFormat="false" ht="15" hidden="false" customHeight="false" outlineLevel="0" collapsed="false">
      <c r="A839" s="5"/>
      <c r="B839" s="43" t="e">
        <f aca="false">VLOOKUP($A839,datasets!$A:$B,2,0)</f>
        <v>#N/A</v>
      </c>
      <c r="C839" s="5"/>
      <c r="D839" s="8"/>
      <c r="E839" s="42"/>
      <c r="F839" s="5"/>
      <c r="G839" s="5"/>
      <c r="H839" s="5"/>
      <c r="K839" s="5"/>
      <c r="L839" s="9" t="e">
        <f aca="false" t="array" ref="L839:L839">INDEX(publications!$A$1:$A$1000, MATCH($B839, publications!$B$1:$B$1000, 0))</f>
        <v>#N/A</v>
      </c>
    </row>
    <row r="840" customFormat="false" ht="15" hidden="false" customHeight="false" outlineLevel="0" collapsed="false">
      <c r="A840" s="5"/>
      <c r="B840" s="43" t="e">
        <f aca="false">VLOOKUP($A840,datasets!$A:$B,2,0)</f>
        <v>#N/A</v>
      </c>
      <c r="C840" s="5"/>
      <c r="D840" s="8"/>
      <c r="E840" s="42"/>
      <c r="F840" s="5"/>
      <c r="G840" s="5"/>
      <c r="H840" s="5"/>
      <c r="K840" s="5"/>
      <c r="L840" s="9" t="e">
        <f aca="false" t="array" ref="L840:L840">INDEX(publications!$A$1:$A$1000, MATCH($B840, publications!$B$1:$B$1000, 0))</f>
        <v>#N/A</v>
      </c>
    </row>
    <row r="841" customFormat="false" ht="15" hidden="false" customHeight="false" outlineLevel="0" collapsed="false">
      <c r="A841" s="5"/>
      <c r="B841" s="43" t="e">
        <f aca="false">VLOOKUP($A841,datasets!$A:$B,2,0)</f>
        <v>#N/A</v>
      </c>
      <c r="C841" s="5"/>
      <c r="D841" s="8"/>
      <c r="E841" s="42"/>
      <c r="F841" s="5"/>
      <c r="G841" s="5"/>
      <c r="H841" s="5"/>
      <c r="K841" s="5"/>
      <c r="L841" s="9" t="e">
        <f aca="false" t="array" ref="L841:L841">INDEX(publications!$A$1:$A$1000, MATCH($B841, publications!$B$1:$B$1000, 0))</f>
        <v>#N/A</v>
      </c>
    </row>
    <row r="842" customFormat="false" ht="15" hidden="false" customHeight="false" outlineLevel="0" collapsed="false">
      <c r="A842" s="5"/>
      <c r="B842" s="43" t="e">
        <f aca="false">VLOOKUP($A842,datasets!$A:$B,2,0)</f>
        <v>#N/A</v>
      </c>
      <c r="C842" s="5"/>
      <c r="D842" s="8"/>
      <c r="E842" s="42"/>
      <c r="F842" s="5"/>
      <c r="G842" s="5"/>
      <c r="H842" s="5"/>
      <c r="K842" s="5"/>
      <c r="L842" s="9" t="e">
        <f aca="false" t="array" ref="L842:L842">INDEX(publications!$A$1:$A$1000, MATCH($B842, publications!$B$1:$B$1000, 0))</f>
        <v>#N/A</v>
      </c>
    </row>
    <row r="843" customFormat="false" ht="15" hidden="false" customHeight="false" outlineLevel="0" collapsed="false">
      <c r="A843" s="5"/>
      <c r="B843" s="43" t="e">
        <f aca="false">VLOOKUP($A843,datasets!$A:$B,2,0)</f>
        <v>#N/A</v>
      </c>
      <c r="C843" s="5"/>
      <c r="D843" s="8"/>
      <c r="E843" s="42"/>
      <c r="F843" s="5"/>
      <c r="G843" s="5"/>
      <c r="H843" s="5"/>
      <c r="K843" s="5"/>
      <c r="L843" s="9" t="e">
        <f aca="false" t="array" ref="L843:L843">INDEX(publications!$A$1:$A$1000, MATCH($B843, publications!$B$1:$B$1000, 0))</f>
        <v>#N/A</v>
      </c>
    </row>
    <row r="844" customFormat="false" ht="15" hidden="false" customHeight="false" outlineLevel="0" collapsed="false">
      <c r="A844" s="5"/>
      <c r="B844" s="43" t="e">
        <f aca="false">VLOOKUP($A844,datasets!$A:$B,2,0)</f>
        <v>#N/A</v>
      </c>
      <c r="C844" s="5"/>
      <c r="D844" s="8"/>
      <c r="E844" s="42"/>
      <c r="F844" s="5"/>
      <c r="G844" s="5"/>
      <c r="H844" s="5"/>
      <c r="K844" s="5"/>
      <c r="L844" s="9" t="e">
        <f aca="false" t="array" ref="L844:L844">INDEX(publications!$A$1:$A$1000, MATCH($B844, publications!$B$1:$B$1000, 0))</f>
        <v>#N/A</v>
      </c>
    </row>
    <row r="845" customFormat="false" ht="15" hidden="false" customHeight="false" outlineLevel="0" collapsed="false">
      <c r="A845" s="5"/>
      <c r="B845" s="43" t="e">
        <f aca="false">VLOOKUP($A845,datasets!$A:$B,2,0)</f>
        <v>#N/A</v>
      </c>
      <c r="C845" s="5"/>
      <c r="D845" s="8"/>
      <c r="E845" s="42"/>
      <c r="F845" s="5"/>
      <c r="G845" s="5"/>
      <c r="H845" s="5"/>
      <c r="K845" s="5"/>
      <c r="L845" s="9" t="e">
        <f aca="false" t="array" ref="L845:L845">INDEX(publications!$A$1:$A$1000, MATCH($B845, publications!$B$1:$B$1000, 0))</f>
        <v>#N/A</v>
      </c>
    </row>
    <row r="846" customFormat="false" ht="15" hidden="false" customHeight="false" outlineLevel="0" collapsed="false">
      <c r="A846" s="5"/>
      <c r="B846" s="43" t="e">
        <f aca="false">VLOOKUP($A846,datasets!$A:$B,2,0)</f>
        <v>#N/A</v>
      </c>
      <c r="C846" s="5"/>
      <c r="D846" s="8"/>
      <c r="E846" s="42"/>
      <c r="F846" s="5"/>
      <c r="G846" s="5"/>
      <c r="H846" s="5"/>
      <c r="K846" s="5"/>
      <c r="L846" s="9" t="e">
        <f aca="false" t="array" ref="L846:L846">INDEX(publications!$A$1:$A$1000, MATCH($B846, publications!$B$1:$B$1000, 0))</f>
        <v>#N/A</v>
      </c>
    </row>
    <row r="847" customFormat="false" ht="15" hidden="false" customHeight="false" outlineLevel="0" collapsed="false">
      <c r="A847" s="5"/>
      <c r="B847" s="43" t="e">
        <f aca="false">VLOOKUP($A847,datasets!$A:$B,2,0)</f>
        <v>#N/A</v>
      </c>
      <c r="C847" s="5"/>
      <c r="D847" s="8"/>
      <c r="E847" s="42"/>
      <c r="F847" s="5"/>
      <c r="G847" s="5"/>
      <c r="H847" s="5"/>
      <c r="K847" s="5"/>
      <c r="L847" s="9" t="e">
        <f aca="false" t="array" ref="L847:L847">INDEX(publications!$A$1:$A$1000, MATCH($B847, publications!$B$1:$B$1000, 0))</f>
        <v>#N/A</v>
      </c>
    </row>
    <row r="848" customFormat="false" ht="15" hidden="false" customHeight="false" outlineLevel="0" collapsed="false">
      <c r="A848" s="5"/>
      <c r="B848" s="43" t="e">
        <f aca="false">VLOOKUP($A848,datasets!$A:$B,2,0)</f>
        <v>#N/A</v>
      </c>
      <c r="C848" s="5"/>
      <c r="D848" s="8"/>
      <c r="E848" s="42"/>
      <c r="F848" s="5"/>
      <c r="G848" s="5"/>
      <c r="H848" s="5"/>
      <c r="K848" s="5"/>
      <c r="L848" s="9" t="e">
        <f aca="false" t="array" ref="L848:L848">INDEX(publications!$A$1:$A$1000, MATCH($B848, publications!$B$1:$B$1000, 0))</f>
        <v>#N/A</v>
      </c>
    </row>
    <row r="849" customFormat="false" ht="15" hidden="false" customHeight="false" outlineLevel="0" collapsed="false">
      <c r="A849" s="5"/>
      <c r="B849" s="43" t="e">
        <f aca="false">VLOOKUP($A849,datasets!$A:$B,2,0)</f>
        <v>#N/A</v>
      </c>
      <c r="C849" s="5"/>
      <c r="D849" s="8"/>
      <c r="E849" s="42"/>
      <c r="F849" s="5"/>
      <c r="G849" s="5"/>
      <c r="H849" s="5"/>
      <c r="K849" s="5"/>
      <c r="L849" s="9" t="e">
        <f aca="false" t="array" ref="L849:L849">INDEX(publications!$A$1:$A$1000, MATCH($B849, publications!$B$1:$B$1000, 0))</f>
        <v>#N/A</v>
      </c>
    </row>
    <row r="850" customFormat="false" ht="15" hidden="false" customHeight="false" outlineLevel="0" collapsed="false">
      <c r="A850" s="5"/>
      <c r="B850" s="43" t="e">
        <f aca="false">VLOOKUP($A850,datasets!$A:$B,2,0)</f>
        <v>#N/A</v>
      </c>
      <c r="C850" s="5"/>
      <c r="D850" s="8"/>
      <c r="E850" s="42"/>
      <c r="F850" s="5"/>
      <c r="G850" s="5"/>
      <c r="H850" s="5"/>
      <c r="K850" s="5"/>
      <c r="L850" s="9" t="e">
        <f aca="false" t="array" ref="L850:L850">INDEX(publications!$A$1:$A$1000, MATCH($B850, publications!$B$1:$B$1000, 0))</f>
        <v>#N/A</v>
      </c>
    </row>
    <row r="851" customFormat="false" ht="15" hidden="false" customHeight="false" outlineLevel="0" collapsed="false">
      <c r="A851" s="5"/>
      <c r="B851" s="43" t="e">
        <f aca="false">VLOOKUP($A851,datasets!$A:$B,2,0)</f>
        <v>#N/A</v>
      </c>
      <c r="C851" s="5"/>
      <c r="D851" s="8"/>
      <c r="E851" s="42"/>
      <c r="F851" s="5"/>
      <c r="G851" s="5"/>
      <c r="H851" s="5"/>
      <c r="K851" s="5"/>
      <c r="L851" s="9" t="e">
        <f aca="false" t="array" ref="L851:L851">INDEX(publications!$A$1:$A$1000, MATCH($B851, publications!$B$1:$B$1000, 0))</f>
        <v>#N/A</v>
      </c>
    </row>
    <row r="852" customFormat="false" ht="15" hidden="false" customHeight="false" outlineLevel="0" collapsed="false">
      <c r="A852" s="5"/>
      <c r="B852" s="43" t="e">
        <f aca="false">VLOOKUP($A852,datasets!$A:$B,2,0)</f>
        <v>#N/A</v>
      </c>
      <c r="C852" s="5"/>
      <c r="D852" s="8"/>
      <c r="E852" s="42"/>
      <c r="F852" s="5"/>
      <c r="G852" s="5"/>
      <c r="H852" s="5"/>
      <c r="K852" s="5"/>
      <c r="L852" s="9" t="e">
        <f aca="false" t="array" ref="L852:L852">INDEX(publications!$A$1:$A$1000, MATCH($B852, publications!$B$1:$B$1000, 0))</f>
        <v>#N/A</v>
      </c>
    </row>
    <row r="853" customFormat="false" ht="15" hidden="false" customHeight="false" outlineLevel="0" collapsed="false">
      <c r="A853" s="5"/>
      <c r="B853" s="43" t="e">
        <f aca="false">VLOOKUP($A853,datasets!$A:$B,2,0)</f>
        <v>#N/A</v>
      </c>
      <c r="C853" s="5"/>
      <c r="D853" s="8"/>
      <c r="E853" s="42"/>
      <c r="F853" s="5"/>
      <c r="G853" s="5"/>
      <c r="H853" s="5"/>
      <c r="K853" s="5"/>
      <c r="L853" s="9" t="e">
        <f aca="false" t="array" ref="L853:L853">INDEX(publications!$A$1:$A$1000, MATCH($B853, publications!$B$1:$B$1000, 0))</f>
        <v>#N/A</v>
      </c>
    </row>
    <row r="854" customFormat="false" ht="15" hidden="false" customHeight="false" outlineLevel="0" collapsed="false">
      <c r="A854" s="5"/>
      <c r="B854" s="43" t="e">
        <f aca="false">VLOOKUP($A854,datasets!$A:$B,2,0)</f>
        <v>#N/A</v>
      </c>
      <c r="C854" s="5"/>
      <c r="D854" s="8"/>
      <c r="E854" s="42"/>
      <c r="F854" s="5"/>
      <c r="G854" s="5"/>
      <c r="H854" s="5"/>
      <c r="K854" s="5"/>
      <c r="L854" s="9" t="e">
        <f aca="false" t="array" ref="L854:L854">INDEX(publications!$A$1:$A$1000, MATCH($B854, publications!$B$1:$B$1000, 0))</f>
        <v>#N/A</v>
      </c>
    </row>
    <row r="855" customFormat="false" ht="15" hidden="false" customHeight="false" outlineLevel="0" collapsed="false">
      <c r="A855" s="5"/>
      <c r="B855" s="43" t="e">
        <f aca="false">VLOOKUP($A855,datasets!$A:$B,2,0)</f>
        <v>#N/A</v>
      </c>
      <c r="C855" s="5"/>
      <c r="D855" s="8"/>
      <c r="E855" s="42"/>
      <c r="F855" s="5"/>
      <c r="G855" s="5"/>
      <c r="H855" s="5"/>
      <c r="K855" s="5"/>
      <c r="L855" s="9" t="e">
        <f aca="false" t="array" ref="L855:L855">INDEX(publications!$A$1:$A$1000, MATCH($B855, publications!$B$1:$B$1000, 0))</f>
        <v>#N/A</v>
      </c>
    </row>
    <row r="856" customFormat="false" ht="15" hidden="false" customHeight="false" outlineLevel="0" collapsed="false">
      <c r="A856" s="5"/>
      <c r="B856" s="43" t="e">
        <f aca="false">VLOOKUP($A856,datasets!$A:$B,2,0)</f>
        <v>#N/A</v>
      </c>
      <c r="C856" s="5"/>
      <c r="D856" s="8"/>
      <c r="E856" s="42"/>
      <c r="F856" s="5"/>
      <c r="G856" s="5"/>
      <c r="H856" s="5"/>
      <c r="K856" s="5"/>
      <c r="L856" s="9" t="e">
        <f aca="false" t="array" ref="L856:L856">INDEX(publications!$A$1:$A$1000, MATCH($B856, publications!$B$1:$B$1000, 0))</f>
        <v>#N/A</v>
      </c>
    </row>
    <row r="857" customFormat="false" ht="15" hidden="false" customHeight="false" outlineLevel="0" collapsed="false">
      <c r="A857" s="5"/>
      <c r="B857" s="43" t="e">
        <f aca="false">VLOOKUP($A857,datasets!$A:$B,2,0)</f>
        <v>#N/A</v>
      </c>
      <c r="C857" s="5"/>
      <c r="D857" s="8"/>
      <c r="E857" s="42"/>
      <c r="F857" s="5"/>
      <c r="G857" s="5"/>
      <c r="H857" s="5"/>
      <c r="K857" s="5"/>
      <c r="L857" s="9" t="e">
        <f aca="false" t="array" ref="L857:L857">INDEX(publications!$A$1:$A$1000, MATCH($B857, publications!$B$1:$B$1000, 0))</f>
        <v>#N/A</v>
      </c>
    </row>
    <row r="858" customFormat="false" ht="15" hidden="false" customHeight="false" outlineLevel="0" collapsed="false">
      <c r="A858" s="5"/>
      <c r="B858" s="43" t="e">
        <f aca="false">VLOOKUP($A858,datasets!$A:$B,2,0)</f>
        <v>#N/A</v>
      </c>
      <c r="C858" s="5"/>
      <c r="D858" s="8"/>
      <c r="E858" s="42"/>
      <c r="F858" s="5"/>
      <c r="G858" s="5"/>
      <c r="H858" s="5"/>
      <c r="K858" s="5"/>
      <c r="L858" s="9" t="e">
        <f aca="false" t="array" ref="L858:L858">INDEX(publications!$A$1:$A$1000, MATCH($B858, publications!$B$1:$B$1000, 0))</f>
        <v>#N/A</v>
      </c>
    </row>
    <row r="859" customFormat="false" ht="15" hidden="false" customHeight="false" outlineLevel="0" collapsed="false">
      <c r="A859" s="5"/>
      <c r="B859" s="43" t="e">
        <f aca="false">VLOOKUP($A859,datasets!$A:$B,2,0)</f>
        <v>#N/A</v>
      </c>
      <c r="C859" s="5"/>
      <c r="D859" s="8"/>
      <c r="E859" s="42"/>
      <c r="F859" s="5"/>
      <c r="G859" s="5"/>
      <c r="H859" s="5"/>
      <c r="K859" s="5"/>
      <c r="L859" s="9" t="e">
        <f aca="false" t="array" ref="L859:L859">INDEX(publications!$A$1:$A$1000, MATCH($B859, publications!$B$1:$B$1000, 0))</f>
        <v>#N/A</v>
      </c>
    </row>
    <row r="860" customFormat="false" ht="15" hidden="false" customHeight="false" outlineLevel="0" collapsed="false">
      <c r="A860" s="5"/>
      <c r="B860" s="43" t="e">
        <f aca="false">VLOOKUP($A860,datasets!$A:$B,2,0)</f>
        <v>#N/A</v>
      </c>
      <c r="C860" s="5"/>
      <c r="D860" s="8"/>
      <c r="E860" s="42"/>
      <c r="F860" s="5"/>
      <c r="G860" s="5"/>
      <c r="H860" s="5"/>
      <c r="K860" s="5"/>
      <c r="L860" s="9" t="e">
        <f aca="false" t="array" ref="L860:L860">INDEX(publications!$A$1:$A$1000, MATCH($B860, publications!$B$1:$B$1000, 0))</f>
        <v>#N/A</v>
      </c>
    </row>
    <row r="861" customFormat="false" ht="15" hidden="false" customHeight="false" outlineLevel="0" collapsed="false">
      <c r="A861" s="5"/>
      <c r="B861" s="43" t="e">
        <f aca="false">VLOOKUP($A861,datasets!$A:$B,2,0)</f>
        <v>#N/A</v>
      </c>
      <c r="C861" s="5"/>
      <c r="D861" s="8"/>
      <c r="E861" s="42"/>
      <c r="F861" s="5"/>
      <c r="G861" s="5"/>
      <c r="H861" s="5"/>
      <c r="K861" s="5"/>
      <c r="L861" s="9" t="e">
        <f aca="false" t="array" ref="L861:L861">INDEX(publications!$A$1:$A$1000, MATCH($B861, publications!$B$1:$B$1000, 0))</f>
        <v>#N/A</v>
      </c>
    </row>
    <row r="862" customFormat="false" ht="15" hidden="false" customHeight="false" outlineLevel="0" collapsed="false">
      <c r="A862" s="5"/>
      <c r="B862" s="43" t="e">
        <f aca="false">VLOOKUP($A862,datasets!$A:$B,2,0)</f>
        <v>#N/A</v>
      </c>
      <c r="C862" s="5"/>
      <c r="D862" s="8"/>
      <c r="E862" s="42"/>
      <c r="F862" s="5"/>
      <c r="G862" s="5"/>
      <c r="H862" s="5"/>
      <c r="K862" s="5"/>
      <c r="L862" s="9" t="e">
        <f aca="false" t="array" ref="L862:L862">INDEX(publications!$A$1:$A$1000, MATCH($B862, publications!$B$1:$B$1000, 0))</f>
        <v>#N/A</v>
      </c>
    </row>
    <row r="863" customFormat="false" ht="15" hidden="false" customHeight="false" outlineLevel="0" collapsed="false">
      <c r="A863" s="5"/>
      <c r="B863" s="43" t="e">
        <f aca="false">VLOOKUP($A863,datasets!$A:$B,2,0)</f>
        <v>#N/A</v>
      </c>
      <c r="C863" s="5"/>
      <c r="D863" s="8"/>
      <c r="E863" s="42"/>
      <c r="F863" s="5"/>
      <c r="G863" s="5"/>
      <c r="H863" s="5"/>
      <c r="K863" s="5"/>
      <c r="L863" s="9" t="e">
        <f aca="false" t="array" ref="L863:L863">INDEX(publications!$A$1:$A$1000, MATCH($B863, publications!$B$1:$B$1000, 0))</f>
        <v>#N/A</v>
      </c>
    </row>
    <row r="864" customFormat="false" ht="15" hidden="false" customHeight="false" outlineLevel="0" collapsed="false">
      <c r="A864" s="5"/>
      <c r="B864" s="43" t="e">
        <f aca="false">VLOOKUP($A864,datasets!$A:$B,2,0)</f>
        <v>#N/A</v>
      </c>
      <c r="C864" s="5"/>
      <c r="D864" s="8"/>
      <c r="E864" s="42"/>
      <c r="F864" s="5"/>
      <c r="G864" s="5"/>
      <c r="H864" s="5"/>
      <c r="K864" s="5"/>
      <c r="L864" s="9" t="e">
        <f aca="false" t="array" ref="L864:L864">INDEX(publications!$A$1:$A$1000, MATCH($B864, publications!$B$1:$B$1000, 0))</f>
        <v>#N/A</v>
      </c>
    </row>
    <row r="865" customFormat="false" ht="15" hidden="false" customHeight="false" outlineLevel="0" collapsed="false">
      <c r="A865" s="5"/>
      <c r="B865" s="43" t="e">
        <f aca="false">VLOOKUP($A865,datasets!$A:$B,2,0)</f>
        <v>#N/A</v>
      </c>
      <c r="C865" s="5"/>
      <c r="D865" s="8"/>
      <c r="E865" s="42"/>
      <c r="F865" s="5"/>
      <c r="G865" s="5"/>
      <c r="H865" s="5"/>
      <c r="K865" s="5"/>
      <c r="L865" s="9" t="e">
        <f aca="false" t="array" ref="L865:L865">INDEX(publications!$A$1:$A$1000, MATCH($B865, publications!$B$1:$B$1000, 0))</f>
        <v>#N/A</v>
      </c>
    </row>
    <row r="866" customFormat="false" ht="15" hidden="false" customHeight="false" outlineLevel="0" collapsed="false">
      <c r="A866" s="5"/>
      <c r="B866" s="43" t="e">
        <f aca="false">VLOOKUP($A866,datasets!$A:$B,2,0)</f>
        <v>#N/A</v>
      </c>
      <c r="C866" s="5"/>
      <c r="D866" s="8"/>
      <c r="E866" s="42"/>
      <c r="F866" s="5"/>
      <c r="G866" s="5"/>
      <c r="H866" s="5"/>
      <c r="K866" s="5"/>
      <c r="L866" s="9" t="e">
        <f aca="false" t="array" ref="L866:L866">INDEX(publications!$A$1:$A$1000, MATCH($B866, publications!$B$1:$B$1000, 0))</f>
        <v>#N/A</v>
      </c>
    </row>
    <row r="867" customFormat="false" ht="15" hidden="false" customHeight="false" outlineLevel="0" collapsed="false">
      <c r="A867" s="5"/>
      <c r="B867" s="43" t="e">
        <f aca="false">VLOOKUP($A867,datasets!$A:$B,2,0)</f>
        <v>#N/A</v>
      </c>
      <c r="C867" s="5"/>
      <c r="D867" s="8"/>
      <c r="E867" s="42"/>
      <c r="F867" s="5"/>
      <c r="G867" s="5"/>
      <c r="H867" s="5"/>
      <c r="K867" s="5"/>
      <c r="L867" s="9" t="e">
        <f aca="false" t="array" ref="L867:L867">INDEX(publications!$A$1:$A$1000, MATCH($B867, publications!$B$1:$B$1000, 0))</f>
        <v>#N/A</v>
      </c>
    </row>
    <row r="868" customFormat="false" ht="15" hidden="false" customHeight="false" outlineLevel="0" collapsed="false">
      <c r="A868" s="5"/>
      <c r="B868" s="43" t="e">
        <f aca="false">VLOOKUP($A868,datasets!$A:$B,2,0)</f>
        <v>#N/A</v>
      </c>
      <c r="C868" s="5"/>
      <c r="D868" s="8"/>
      <c r="E868" s="42"/>
      <c r="F868" s="5"/>
      <c r="G868" s="5"/>
      <c r="H868" s="5"/>
      <c r="K868" s="5"/>
      <c r="L868" s="9" t="e">
        <f aca="false" t="array" ref="L868:L868">INDEX(publications!$A$1:$A$1000, MATCH($B868, publications!$B$1:$B$1000, 0))</f>
        <v>#N/A</v>
      </c>
    </row>
    <row r="869" customFormat="false" ht="15" hidden="false" customHeight="false" outlineLevel="0" collapsed="false">
      <c r="A869" s="5"/>
      <c r="B869" s="43" t="e">
        <f aca="false">VLOOKUP($A869,datasets!$A:$B,2,0)</f>
        <v>#N/A</v>
      </c>
      <c r="C869" s="5"/>
      <c r="D869" s="8"/>
      <c r="E869" s="42"/>
      <c r="F869" s="5"/>
      <c r="G869" s="5"/>
      <c r="H869" s="5"/>
      <c r="K869" s="5"/>
      <c r="L869" s="9" t="e">
        <f aca="false" t="array" ref="L869:L869">INDEX(publications!$A$1:$A$1000, MATCH($B869, publications!$B$1:$B$1000, 0))</f>
        <v>#N/A</v>
      </c>
    </row>
    <row r="870" customFormat="false" ht="15" hidden="false" customHeight="false" outlineLevel="0" collapsed="false">
      <c r="A870" s="5"/>
      <c r="B870" s="43" t="e">
        <f aca="false">VLOOKUP($A870,datasets!$A:$B,2,0)</f>
        <v>#N/A</v>
      </c>
      <c r="C870" s="5"/>
      <c r="D870" s="8"/>
      <c r="E870" s="42"/>
      <c r="F870" s="5"/>
      <c r="G870" s="5"/>
      <c r="H870" s="5"/>
      <c r="K870" s="5"/>
      <c r="L870" s="9" t="e">
        <f aca="false" t="array" ref="L870:L870">INDEX(publications!$A$1:$A$1000, MATCH($B870, publications!$B$1:$B$1000, 0))</f>
        <v>#N/A</v>
      </c>
    </row>
    <row r="871" customFormat="false" ht="15" hidden="false" customHeight="false" outlineLevel="0" collapsed="false">
      <c r="A871" s="5"/>
      <c r="B871" s="43" t="e">
        <f aca="false">VLOOKUP($A871,datasets!$A:$B,2,0)</f>
        <v>#N/A</v>
      </c>
      <c r="C871" s="5"/>
      <c r="D871" s="8"/>
      <c r="E871" s="42"/>
      <c r="F871" s="5"/>
      <c r="G871" s="5"/>
      <c r="H871" s="5"/>
      <c r="K871" s="5"/>
      <c r="L871" s="9" t="e">
        <f aca="false" t="array" ref="L871:L871">INDEX(publications!$A$1:$A$1000, MATCH($B871, publications!$B$1:$B$1000, 0))</f>
        <v>#N/A</v>
      </c>
    </row>
    <row r="872" customFormat="false" ht="15" hidden="false" customHeight="false" outlineLevel="0" collapsed="false">
      <c r="A872" s="5"/>
      <c r="B872" s="43" t="e">
        <f aca="false">VLOOKUP($A872,datasets!$A:$B,2,0)</f>
        <v>#N/A</v>
      </c>
      <c r="C872" s="5"/>
      <c r="D872" s="8"/>
      <c r="E872" s="42"/>
      <c r="F872" s="5"/>
      <c r="G872" s="5"/>
      <c r="H872" s="5"/>
      <c r="K872" s="5"/>
      <c r="L872" s="9" t="e">
        <f aca="false" t="array" ref="L872:L872">INDEX(publications!$A$1:$A$1000, MATCH($B872, publications!$B$1:$B$1000, 0))</f>
        <v>#N/A</v>
      </c>
    </row>
    <row r="873" customFormat="false" ht="15" hidden="false" customHeight="false" outlineLevel="0" collapsed="false">
      <c r="A873" s="5"/>
      <c r="B873" s="43" t="e">
        <f aca="false">VLOOKUP($A873,datasets!$A:$B,2,0)</f>
        <v>#N/A</v>
      </c>
      <c r="C873" s="5"/>
      <c r="D873" s="8"/>
      <c r="E873" s="42"/>
      <c r="F873" s="5"/>
      <c r="G873" s="5"/>
      <c r="H873" s="5"/>
      <c r="K873" s="5"/>
      <c r="L873" s="9" t="e">
        <f aca="false" t="array" ref="L873:L873">INDEX(publications!$A$1:$A$1000, MATCH($B873, publications!$B$1:$B$1000, 0))</f>
        <v>#N/A</v>
      </c>
    </row>
    <row r="874" customFormat="false" ht="15" hidden="false" customHeight="false" outlineLevel="0" collapsed="false">
      <c r="A874" s="5"/>
      <c r="B874" s="43" t="e">
        <f aca="false">VLOOKUP($A874,datasets!$A:$B,2,0)</f>
        <v>#N/A</v>
      </c>
      <c r="C874" s="5"/>
      <c r="D874" s="8"/>
      <c r="E874" s="42"/>
      <c r="F874" s="5"/>
      <c r="G874" s="5"/>
      <c r="H874" s="5"/>
      <c r="K874" s="5"/>
      <c r="L874" s="9" t="e">
        <f aca="false" t="array" ref="L874:L874">INDEX(publications!$A$1:$A$1000, MATCH($B874, publications!$B$1:$B$1000, 0))</f>
        <v>#N/A</v>
      </c>
    </row>
    <row r="875" customFormat="false" ht="15" hidden="false" customHeight="false" outlineLevel="0" collapsed="false">
      <c r="A875" s="5"/>
      <c r="B875" s="43" t="e">
        <f aca="false">VLOOKUP($A875,datasets!$A:$B,2,0)</f>
        <v>#N/A</v>
      </c>
      <c r="C875" s="5"/>
      <c r="D875" s="8"/>
      <c r="E875" s="42"/>
      <c r="F875" s="5"/>
      <c r="G875" s="5"/>
      <c r="H875" s="5"/>
      <c r="K875" s="5"/>
      <c r="L875" s="9" t="e">
        <f aca="false" t="array" ref="L875:L875">INDEX(publications!$A$1:$A$1000, MATCH($B875, publications!$B$1:$B$1000, 0))</f>
        <v>#N/A</v>
      </c>
    </row>
    <row r="876" customFormat="false" ht="15" hidden="false" customHeight="false" outlineLevel="0" collapsed="false">
      <c r="A876" s="5"/>
      <c r="B876" s="43" t="e">
        <f aca="false">VLOOKUP($A876,datasets!$A:$B,2,0)</f>
        <v>#N/A</v>
      </c>
      <c r="C876" s="5"/>
      <c r="D876" s="8"/>
      <c r="E876" s="42"/>
      <c r="F876" s="5"/>
      <c r="G876" s="5"/>
      <c r="H876" s="5"/>
      <c r="K876" s="5"/>
      <c r="L876" s="9" t="e">
        <f aca="false" t="array" ref="L876:L876">INDEX(publications!$A$1:$A$1000, MATCH($B876, publications!$B$1:$B$1000, 0))</f>
        <v>#N/A</v>
      </c>
    </row>
    <row r="877" customFormat="false" ht="15" hidden="false" customHeight="false" outlineLevel="0" collapsed="false">
      <c r="A877" s="5"/>
      <c r="B877" s="43" t="e">
        <f aca="false">VLOOKUP($A877,datasets!$A:$B,2,0)</f>
        <v>#N/A</v>
      </c>
      <c r="C877" s="5"/>
      <c r="D877" s="8"/>
      <c r="E877" s="42"/>
      <c r="F877" s="5"/>
      <c r="G877" s="5"/>
      <c r="H877" s="5"/>
      <c r="K877" s="5"/>
      <c r="L877" s="9" t="e">
        <f aca="false" t="array" ref="L877:L877">INDEX(publications!$A$1:$A$1000, MATCH($B877, publications!$B$1:$B$1000, 0))</f>
        <v>#N/A</v>
      </c>
    </row>
    <row r="878" customFormat="false" ht="15" hidden="false" customHeight="false" outlineLevel="0" collapsed="false">
      <c r="A878" s="5"/>
      <c r="B878" s="43" t="e">
        <f aca="false">VLOOKUP($A878,datasets!$A:$B,2,0)</f>
        <v>#N/A</v>
      </c>
      <c r="C878" s="5"/>
      <c r="D878" s="8"/>
      <c r="E878" s="42"/>
      <c r="F878" s="5"/>
      <c r="G878" s="5"/>
      <c r="H878" s="5"/>
      <c r="K878" s="5"/>
      <c r="L878" s="9" t="e">
        <f aca="false" t="array" ref="L878:L878">INDEX(publications!$A$1:$A$1000, MATCH($B878, publications!$B$1:$B$1000, 0))</f>
        <v>#N/A</v>
      </c>
    </row>
    <row r="879" customFormat="false" ht="15" hidden="false" customHeight="false" outlineLevel="0" collapsed="false">
      <c r="A879" s="5"/>
      <c r="B879" s="43" t="e">
        <f aca="false">VLOOKUP($A879,datasets!$A:$B,2,0)</f>
        <v>#N/A</v>
      </c>
      <c r="C879" s="5"/>
      <c r="D879" s="8"/>
      <c r="E879" s="42"/>
      <c r="F879" s="5"/>
      <c r="G879" s="5"/>
      <c r="H879" s="5"/>
      <c r="K879" s="5"/>
      <c r="L879" s="9" t="e">
        <f aca="false" t="array" ref="L879:L879">INDEX(publications!$A$1:$A$1000, MATCH($B879, publications!$B$1:$B$1000, 0))</f>
        <v>#N/A</v>
      </c>
    </row>
    <row r="880" customFormat="false" ht="15" hidden="false" customHeight="false" outlineLevel="0" collapsed="false">
      <c r="A880" s="5"/>
      <c r="B880" s="43" t="e">
        <f aca="false">VLOOKUP($A880,datasets!$A:$B,2,0)</f>
        <v>#N/A</v>
      </c>
      <c r="C880" s="5"/>
      <c r="D880" s="8"/>
      <c r="E880" s="42"/>
      <c r="F880" s="5"/>
      <c r="G880" s="5"/>
      <c r="H880" s="5"/>
      <c r="K880" s="5"/>
      <c r="L880" s="9" t="e">
        <f aca="false" t="array" ref="L880:L880">INDEX(publications!$A$1:$A$1000, MATCH($B880, publications!$B$1:$B$1000, 0))</f>
        <v>#N/A</v>
      </c>
    </row>
    <row r="881" customFormat="false" ht="15" hidden="false" customHeight="false" outlineLevel="0" collapsed="false">
      <c r="A881" s="5"/>
      <c r="B881" s="43" t="e">
        <f aca="false">VLOOKUP($A881,datasets!$A:$B,2,0)</f>
        <v>#N/A</v>
      </c>
      <c r="C881" s="5"/>
      <c r="D881" s="8"/>
      <c r="E881" s="42"/>
      <c r="F881" s="5"/>
      <c r="G881" s="5"/>
      <c r="H881" s="5"/>
      <c r="K881" s="5"/>
      <c r="L881" s="9" t="e">
        <f aca="false" t="array" ref="L881:L881">INDEX(publications!$A$1:$A$1000, MATCH($B881, publications!$B$1:$B$1000, 0))</f>
        <v>#N/A</v>
      </c>
    </row>
    <row r="882" customFormat="false" ht="15" hidden="false" customHeight="false" outlineLevel="0" collapsed="false">
      <c r="A882" s="5"/>
      <c r="B882" s="43" t="e">
        <f aca="false">VLOOKUP($A882,datasets!$A:$B,2,0)</f>
        <v>#N/A</v>
      </c>
      <c r="C882" s="5"/>
      <c r="D882" s="8"/>
      <c r="E882" s="42"/>
      <c r="F882" s="5"/>
      <c r="G882" s="5"/>
      <c r="H882" s="5"/>
      <c r="K882" s="5"/>
      <c r="L882" s="9" t="e">
        <f aca="false" t="array" ref="L882:L882">INDEX(publications!$A$1:$A$1000, MATCH($B882, publications!$B$1:$B$1000, 0))</f>
        <v>#N/A</v>
      </c>
    </row>
    <row r="883" customFormat="false" ht="15" hidden="false" customHeight="false" outlineLevel="0" collapsed="false">
      <c r="A883" s="5"/>
      <c r="B883" s="43" t="e">
        <f aca="false">VLOOKUP($A883,datasets!$A:$B,2,0)</f>
        <v>#N/A</v>
      </c>
      <c r="C883" s="5"/>
      <c r="D883" s="8"/>
      <c r="E883" s="42"/>
      <c r="F883" s="5"/>
      <c r="G883" s="5"/>
      <c r="H883" s="5"/>
      <c r="K883" s="5"/>
      <c r="L883" s="9" t="e">
        <f aca="false" t="array" ref="L883:L883">INDEX(publications!$A$1:$A$1000, MATCH($B883, publications!$B$1:$B$1000, 0))</f>
        <v>#N/A</v>
      </c>
    </row>
    <row r="884" customFormat="false" ht="15" hidden="false" customHeight="false" outlineLevel="0" collapsed="false">
      <c r="A884" s="5"/>
      <c r="B884" s="43" t="e">
        <f aca="false">VLOOKUP($A884,datasets!$A:$B,2,0)</f>
        <v>#N/A</v>
      </c>
      <c r="C884" s="5"/>
      <c r="D884" s="8"/>
      <c r="E884" s="42"/>
      <c r="F884" s="5"/>
      <c r="G884" s="5"/>
      <c r="H884" s="5"/>
      <c r="K884" s="5"/>
      <c r="L884" s="9" t="e">
        <f aca="false" t="array" ref="L884:L884">INDEX(publications!$A$1:$A$1000, MATCH($B884, publications!$B$1:$B$1000, 0))</f>
        <v>#N/A</v>
      </c>
    </row>
    <row r="885" customFormat="false" ht="15" hidden="false" customHeight="false" outlineLevel="0" collapsed="false">
      <c r="A885" s="5"/>
      <c r="B885" s="43" t="e">
        <f aca="false">VLOOKUP($A885,datasets!$A:$B,2,0)</f>
        <v>#N/A</v>
      </c>
      <c r="C885" s="5"/>
      <c r="D885" s="8"/>
      <c r="E885" s="42"/>
      <c r="F885" s="5"/>
      <c r="G885" s="5"/>
      <c r="H885" s="5"/>
      <c r="K885" s="5"/>
      <c r="L885" s="9" t="e">
        <f aca="false" t="array" ref="L885:L885">INDEX(publications!$A$1:$A$1000, MATCH($B885, publications!$B$1:$B$1000, 0))</f>
        <v>#N/A</v>
      </c>
    </row>
    <row r="886" customFormat="false" ht="15" hidden="false" customHeight="false" outlineLevel="0" collapsed="false">
      <c r="A886" s="5"/>
      <c r="B886" s="43" t="e">
        <f aca="false">VLOOKUP($A886,datasets!$A:$B,2,0)</f>
        <v>#N/A</v>
      </c>
      <c r="C886" s="5"/>
      <c r="D886" s="8"/>
      <c r="E886" s="42"/>
      <c r="F886" s="5"/>
      <c r="G886" s="5"/>
      <c r="H886" s="5"/>
      <c r="K886" s="5"/>
      <c r="L886" s="9" t="e">
        <f aca="false" t="array" ref="L886:L886">INDEX(publications!$A$1:$A$1000, MATCH($B886, publications!$B$1:$B$1000, 0))</f>
        <v>#N/A</v>
      </c>
    </row>
    <row r="887" customFormat="false" ht="15" hidden="false" customHeight="false" outlineLevel="0" collapsed="false">
      <c r="A887" s="5"/>
      <c r="B887" s="43" t="e">
        <f aca="false">VLOOKUP($A887,datasets!$A:$B,2,0)</f>
        <v>#N/A</v>
      </c>
      <c r="C887" s="5"/>
      <c r="D887" s="8"/>
      <c r="E887" s="42"/>
      <c r="F887" s="5"/>
      <c r="G887" s="5"/>
      <c r="H887" s="5"/>
      <c r="K887" s="5"/>
      <c r="L887" s="9" t="e">
        <f aca="false" t="array" ref="L887:L887">INDEX(publications!$A$1:$A$1000, MATCH($B887, publications!$B$1:$B$1000, 0))</f>
        <v>#N/A</v>
      </c>
    </row>
    <row r="888" customFormat="false" ht="15" hidden="false" customHeight="false" outlineLevel="0" collapsed="false">
      <c r="A888" s="5"/>
      <c r="B888" s="43" t="e">
        <f aca="false">VLOOKUP($A888,datasets!$A:$B,2,0)</f>
        <v>#N/A</v>
      </c>
      <c r="C888" s="5"/>
      <c r="D888" s="8"/>
      <c r="E888" s="42"/>
      <c r="F888" s="5"/>
      <c r="G888" s="5"/>
      <c r="H888" s="5"/>
      <c r="K888" s="5"/>
      <c r="L888" s="9" t="e">
        <f aca="false" t="array" ref="L888:L888">INDEX(publications!$A$1:$A$1000, MATCH($B888, publications!$B$1:$B$1000, 0))</f>
        <v>#N/A</v>
      </c>
    </row>
    <row r="889" customFormat="false" ht="15" hidden="false" customHeight="false" outlineLevel="0" collapsed="false">
      <c r="A889" s="5"/>
      <c r="B889" s="43" t="e">
        <f aca="false">VLOOKUP($A889,datasets!$A:$B,2,0)</f>
        <v>#N/A</v>
      </c>
      <c r="C889" s="5"/>
      <c r="D889" s="8"/>
      <c r="E889" s="42"/>
      <c r="F889" s="5"/>
      <c r="G889" s="5"/>
      <c r="H889" s="5"/>
      <c r="K889" s="5"/>
      <c r="L889" s="9" t="e">
        <f aca="false" t="array" ref="L889:L889">INDEX(publications!$A$1:$A$1000, MATCH($B889, publications!$B$1:$B$1000, 0))</f>
        <v>#N/A</v>
      </c>
    </row>
    <row r="890" customFormat="false" ht="15" hidden="false" customHeight="false" outlineLevel="0" collapsed="false">
      <c r="A890" s="5"/>
      <c r="B890" s="43" t="e">
        <f aca="false">VLOOKUP($A890,datasets!$A:$B,2,0)</f>
        <v>#N/A</v>
      </c>
      <c r="C890" s="5"/>
      <c r="D890" s="8"/>
      <c r="E890" s="42"/>
      <c r="F890" s="5"/>
      <c r="G890" s="5"/>
      <c r="H890" s="5"/>
      <c r="K890" s="5"/>
      <c r="L890" s="9" t="e">
        <f aca="false" t="array" ref="L890:L890">INDEX(publications!$A$1:$A$1000, MATCH($B890, publications!$B$1:$B$1000, 0))</f>
        <v>#N/A</v>
      </c>
    </row>
    <row r="891" customFormat="false" ht="15" hidden="false" customHeight="false" outlineLevel="0" collapsed="false">
      <c r="A891" s="5"/>
      <c r="B891" s="43" t="e">
        <f aca="false">VLOOKUP($A891,datasets!$A:$B,2,0)</f>
        <v>#N/A</v>
      </c>
      <c r="C891" s="5"/>
      <c r="D891" s="8"/>
      <c r="E891" s="42"/>
      <c r="F891" s="5"/>
      <c r="G891" s="5"/>
      <c r="H891" s="5"/>
      <c r="K891" s="5"/>
      <c r="L891" s="9" t="e">
        <f aca="false" t="array" ref="L891:L891">INDEX(publications!$A$1:$A$1000, MATCH($B891, publications!$B$1:$B$1000, 0))</f>
        <v>#N/A</v>
      </c>
    </row>
    <row r="892" customFormat="false" ht="15" hidden="false" customHeight="false" outlineLevel="0" collapsed="false">
      <c r="A892" s="5"/>
      <c r="B892" s="43" t="e">
        <f aca="false">VLOOKUP($A892,datasets!$A:$B,2,0)</f>
        <v>#N/A</v>
      </c>
      <c r="C892" s="5"/>
      <c r="D892" s="8"/>
      <c r="E892" s="42"/>
      <c r="F892" s="5"/>
      <c r="G892" s="5"/>
      <c r="H892" s="5"/>
      <c r="K892" s="5"/>
      <c r="L892" s="9" t="e">
        <f aca="false" t="array" ref="L892:L892">INDEX(publications!$A$1:$A$1000, MATCH($B892, publications!$B$1:$B$1000, 0))</f>
        <v>#N/A</v>
      </c>
    </row>
    <row r="893" customFormat="false" ht="15" hidden="false" customHeight="false" outlineLevel="0" collapsed="false">
      <c r="A893" s="5"/>
      <c r="B893" s="43" t="e">
        <f aca="false">VLOOKUP($A893,datasets!$A:$B,2,0)</f>
        <v>#N/A</v>
      </c>
      <c r="C893" s="5"/>
      <c r="D893" s="8"/>
      <c r="E893" s="42"/>
      <c r="F893" s="5"/>
      <c r="G893" s="5"/>
      <c r="H893" s="5"/>
      <c r="K893" s="5"/>
      <c r="L893" s="9" t="e">
        <f aca="false" t="array" ref="L893:L893">INDEX(publications!$A$1:$A$1000, MATCH($B893, publications!$B$1:$B$1000, 0))</f>
        <v>#N/A</v>
      </c>
    </row>
    <row r="894" customFormat="false" ht="15" hidden="false" customHeight="false" outlineLevel="0" collapsed="false">
      <c r="A894" s="5"/>
      <c r="B894" s="43" t="e">
        <f aca="false">VLOOKUP($A894,datasets!$A:$B,2,0)</f>
        <v>#N/A</v>
      </c>
      <c r="C894" s="5"/>
      <c r="D894" s="8"/>
      <c r="E894" s="42"/>
      <c r="F894" s="5"/>
      <c r="G894" s="5"/>
      <c r="H894" s="5"/>
      <c r="K894" s="5"/>
      <c r="L894" s="9" t="e">
        <f aca="false" t="array" ref="L894:L894">INDEX(publications!$A$1:$A$1000, MATCH($B894, publications!$B$1:$B$1000, 0))</f>
        <v>#N/A</v>
      </c>
    </row>
    <row r="895" customFormat="false" ht="15" hidden="false" customHeight="false" outlineLevel="0" collapsed="false">
      <c r="A895" s="5"/>
      <c r="B895" s="43" t="e">
        <f aca="false">VLOOKUP($A895,datasets!$A:$B,2,0)</f>
        <v>#N/A</v>
      </c>
      <c r="C895" s="5"/>
      <c r="D895" s="8"/>
      <c r="E895" s="42"/>
      <c r="F895" s="5"/>
      <c r="G895" s="5"/>
      <c r="H895" s="5"/>
      <c r="K895" s="5"/>
      <c r="L895" s="9" t="e">
        <f aca="false" t="array" ref="L895:L895">INDEX(publications!$A$1:$A$1000, MATCH($B895, publications!$B$1:$B$1000, 0))</f>
        <v>#N/A</v>
      </c>
    </row>
    <row r="896" customFormat="false" ht="15" hidden="false" customHeight="false" outlineLevel="0" collapsed="false">
      <c r="A896" s="5"/>
      <c r="B896" s="43" t="e">
        <f aca="false">VLOOKUP($A896,datasets!$A:$B,2,0)</f>
        <v>#N/A</v>
      </c>
      <c r="C896" s="5"/>
      <c r="D896" s="8"/>
      <c r="E896" s="42"/>
      <c r="F896" s="5"/>
      <c r="G896" s="5"/>
      <c r="H896" s="5"/>
      <c r="K896" s="5"/>
      <c r="L896" s="9" t="e">
        <f aca="false" t="array" ref="L896:L896">INDEX(publications!$A$1:$A$1000, MATCH($B896, publications!$B$1:$B$1000, 0))</f>
        <v>#N/A</v>
      </c>
    </row>
    <row r="897" customFormat="false" ht="15" hidden="false" customHeight="false" outlineLevel="0" collapsed="false">
      <c r="A897" s="5"/>
      <c r="B897" s="43" t="e">
        <f aca="false">VLOOKUP($A897,datasets!$A:$B,2,0)</f>
        <v>#N/A</v>
      </c>
      <c r="C897" s="5"/>
      <c r="D897" s="8"/>
      <c r="E897" s="42"/>
      <c r="F897" s="5"/>
      <c r="G897" s="5"/>
      <c r="H897" s="5"/>
      <c r="K897" s="5"/>
      <c r="L897" s="9" t="e">
        <f aca="false" t="array" ref="L897:L897">INDEX(publications!$A$1:$A$1000, MATCH($B897, publications!$B$1:$B$1000, 0))</f>
        <v>#N/A</v>
      </c>
    </row>
    <row r="898" customFormat="false" ht="15" hidden="false" customHeight="false" outlineLevel="0" collapsed="false">
      <c r="A898" s="5"/>
      <c r="B898" s="43" t="e">
        <f aca="false">VLOOKUP($A898,datasets!$A:$B,2,0)</f>
        <v>#N/A</v>
      </c>
      <c r="C898" s="5"/>
      <c r="D898" s="8"/>
      <c r="E898" s="42"/>
      <c r="F898" s="5"/>
      <c r="G898" s="5"/>
      <c r="H898" s="5"/>
      <c r="K898" s="5"/>
      <c r="L898" s="9" t="e">
        <f aca="false" t="array" ref="L898:L898">INDEX(publications!$A$1:$A$1000, MATCH($B898, publications!$B$1:$B$1000, 0))</f>
        <v>#N/A</v>
      </c>
    </row>
    <row r="899" customFormat="false" ht="15" hidden="false" customHeight="false" outlineLevel="0" collapsed="false">
      <c r="A899" s="5"/>
      <c r="B899" s="43" t="e">
        <f aca="false">VLOOKUP($A899,datasets!$A:$B,2,0)</f>
        <v>#N/A</v>
      </c>
      <c r="C899" s="5"/>
      <c r="D899" s="8"/>
      <c r="E899" s="42"/>
      <c r="F899" s="5"/>
      <c r="G899" s="5"/>
      <c r="H899" s="5"/>
      <c r="K899" s="5"/>
      <c r="L899" s="9" t="e">
        <f aca="false" t="array" ref="L899:L899">INDEX(publications!$A$1:$A$1000, MATCH($B899, publications!$B$1:$B$1000, 0))</f>
        <v>#N/A</v>
      </c>
    </row>
    <row r="900" customFormat="false" ht="15" hidden="false" customHeight="false" outlineLevel="0" collapsed="false">
      <c r="A900" s="5"/>
      <c r="B900" s="43" t="e">
        <f aca="false">VLOOKUP($A900,datasets!$A:$B,2,0)</f>
        <v>#N/A</v>
      </c>
      <c r="C900" s="5"/>
      <c r="D900" s="8"/>
      <c r="E900" s="42"/>
      <c r="F900" s="5"/>
      <c r="G900" s="5"/>
      <c r="H900" s="5"/>
      <c r="K900" s="5"/>
      <c r="L900" s="9" t="e">
        <f aca="false" t="array" ref="L900:L900">INDEX(publications!$A$1:$A$1000, MATCH($B900, publications!$B$1:$B$1000, 0))</f>
        <v>#N/A</v>
      </c>
    </row>
    <row r="901" customFormat="false" ht="15" hidden="false" customHeight="false" outlineLevel="0" collapsed="false">
      <c r="A901" s="5"/>
      <c r="B901" s="43" t="e">
        <f aca="false">VLOOKUP($A901,datasets!$A:$B,2,0)</f>
        <v>#N/A</v>
      </c>
      <c r="C901" s="5"/>
      <c r="D901" s="8"/>
      <c r="E901" s="42"/>
      <c r="F901" s="5"/>
      <c r="G901" s="5"/>
      <c r="H901" s="5"/>
      <c r="K901" s="5"/>
      <c r="L901" s="9" t="e">
        <f aca="false" t="array" ref="L901:L901">INDEX(publications!$A$1:$A$1000, MATCH($B901, publications!$B$1:$B$1000, 0))</f>
        <v>#N/A</v>
      </c>
    </row>
    <row r="902" customFormat="false" ht="15" hidden="false" customHeight="false" outlineLevel="0" collapsed="false">
      <c r="A902" s="5"/>
      <c r="B902" s="43" t="e">
        <f aca="false">VLOOKUP($A902,datasets!$A:$B,2,0)</f>
        <v>#N/A</v>
      </c>
      <c r="C902" s="5"/>
      <c r="D902" s="8"/>
      <c r="E902" s="42"/>
      <c r="F902" s="5"/>
      <c r="G902" s="5"/>
      <c r="H902" s="5"/>
      <c r="K902" s="5"/>
      <c r="L902" s="9" t="e">
        <f aca="false" t="array" ref="L902:L902">INDEX(publications!$A$1:$A$1000, MATCH($B902, publications!$B$1:$B$1000, 0))</f>
        <v>#N/A</v>
      </c>
    </row>
    <row r="903" customFormat="false" ht="15" hidden="false" customHeight="false" outlineLevel="0" collapsed="false">
      <c r="A903" s="5"/>
      <c r="B903" s="43" t="e">
        <f aca="false">VLOOKUP($A903,datasets!$A:$B,2,0)</f>
        <v>#N/A</v>
      </c>
      <c r="C903" s="5"/>
      <c r="D903" s="8"/>
      <c r="E903" s="42"/>
      <c r="F903" s="5"/>
      <c r="G903" s="5"/>
      <c r="H903" s="5"/>
      <c r="K903" s="5"/>
      <c r="L903" s="9" t="e">
        <f aca="false" t="array" ref="L903:L903">INDEX(publications!$A$1:$A$1000, MATCH($B903, publications!$B$1:$B$1000, 0))</f>
        <v>#N/A</v>
      </c>
    </row>
    <row r="904" customFormat="false" ht="15" hidden="false" customHeight="false" outlineLevel="0" collapsed="false">
      <c r="A904" s="5"/>
      <c r="B904" s="43" t="e">
        <f aca="false">VLOOKUP($A904,datasets!$A:$B,2,0)</f>
        <v>#N/A</v>
      </c>
      <c r="C904" s="5"/>
      <c r="D904" s="8"/>
      <c r="E904" s="42"/>
      <c r="F904" s="5"/>
      <c r="G904" s="5"/>
      <c r="H904" s="5"/>
      <c r="K904" s="5"/>
      <c r="L904" s="9" t="e">
        <f aca="false" t="array" ref="L904:L904">INDEX(publications!$A$1:$A$1000, MATCH($B904, publications!$B$1:$B$1000, 0))</f>
        <v>#N/A</v>
      </c>
    </row>
    <row r="905" customFormat="false" ht="15" hidden="false" customHeight="false" outlineLevel="0" collapsed="false">
      <c r="A905" s="5"/>
      <c r="B905" s="43" t="e">
        <f aca="false">VLOOKUP($A905,datasets!$A:$B,2,0)</f>
        <v>#N/A</v>
      </c>
      <c r="C905" s="5"/>
      <c r="D905" s="8"/>
      <c r="E905" s="42"/>
      <c r="F905" s="5"/>
      <c r="G905" s="5"/>
      <c r="H905" s="5"/>
      <c r="K905" s="5"/>
      <c r="L905" s="9" t="e">
        <f aca="false" t="array" ref="L905:L905">INDEX(publications!$A$1:$A$1000, MATCH($B905, publications!$B$1:$B$1000, 0))</f>
        <v>#N/A</v>
      </c>
    </row>
    <row r="906" customFormat="false" ht="15" hidden="false" customHeight="false" outlineLevel="0" collapsed="false">
      <c r="A906" s="5"/>
      <c r="B906" s="43" t="e">
        <f aca="false">VLOOKUP($A906,datasets!$A:$B,2,0)</f>
        <v>#N/A</v>
      </c>
      <c r="C906" s="5"/>
      <c r="D906" s="8"/>
      <c r="E906" s="42"/>
      <c r="F906" s="5"/>
      <c r="G906" s="5"/>
      <c r="H906" s="5"/>
      <c r="K906" s="5"/>
      <c r="L906" s="9" t="e">
        <f aca="false" t="array" ref="L906:L906">INDEX(publications!$A$1:$A$1000, MATCH($B906, publications!$B$1:$B$1000, 0))</f>
        <v>#N/A</v>
      </c>
    </row>
    <row r="907" customFormat="false" ht="15" hidden="false" customHeight="false" outlineLevel="0" collapsed="false">
      <c r="A907" s="5"/>
      <c r="B907" s="43" t="e">
        <f aca="false">VLOOKUP($A907,datasets!$A:$B,2,0)</f>
        <v>#N/A</v>
      </c>
      <c r="C907" s="5"/>
      <c r="D907" s="8"/>
      <c r="E907" s="42"/>
      <c r="F907" s="5"/>
      <c r="G907" s="5"/>
      <c r="H907" s="5"/>
      <c r="K907" s="5"/>
      <c r="L907" s="9" t="e">
        <f aca="false" t="array" ref="L907:L907">INDEX(publications!$A$1:$A$1000, MATCH($B907, publications!$B$1:$B$1000, 0))</f>
        <v>#N/A</v>
      </c>
    </row>
    <row r="908" customFormat="false" ht="15" hidden="false" customHeight="false" outlineLevel="0" collapsed="false">
      <c r="A908" s="5"/>
      <c r="B908" s="43" t="e">
        <f aca="false">VLOOKUP($A908,datasets!$A:$B,2,0)</f>
        <v>#N/A</v>
      </c>
      <c r="C908" s="5"/>
      <c r="D908" s="8"/>
      <c r="E908" s="42"/>
      <c r="F908" s="5"/>
      <c r="G908" s="5"/>
      <c r="H908" s="5"/>
      <c r="K908" s="5"/>
      <c r="L908" s="9" t="e">
        <f aca="false" t="array" ref="L908:L908">INDEX(publications!$A$1:$A$1000, MATCH($B908, publications!$B$1:$B$1000, 0))</f>
        <v>#N/A</v>
      </c>
    </row>
    <row r="909" customFormat="false" ht="15" hidden="false" customHeight="false" outlineLevel="0" collapsed="false">
      <c r="A909" s="5"/>
      <c r="B909" s="43" t="e">
        <f aca="false">VLOOKUP($A909,datasets!$A:$B,2,0)</f>
        <v>#N/A</v>
      </c>
      <c r="C909" s="5"/>
      <c r="D909" s="8"/>
      <c r="E909" s="42"/>
      <c r="F909" s="5"/>
      <c r="G909" s="5"/>
      <c r="H909" s="5"/>
      <c r="K909" s="5"/>
      <c r="L909" s="9" t="e">
        <f aca="false" t="array" ref="L909:L909">INDEX(publications!$A$1:$A$1000, MATCH($B909, publications!$B$1:$B$1000, 0))</f>
        <v>#N/A</v>
      </c>
    </row>
    <row r="910" customFormat="false" ht="15" hidden="false" customHeight="false" outlineLevel="0" collapsed="false">
      <c r="A910" s="5"/>
      <c r="B910" s="43" t="e">
        <f aca="false">VLOOKUP($A910,datasets!$A:$B,2,0)</f>
        <v>#N/A</v>
      </c>
      <c r="C910" s="5"/>
      <c r="D910" s="8"/>
      <c r="E910" s="42"/>
      <c r="F910" s="5"/>
      <c r="G910" s="5"/>
      <c r="H910" s="5"/>
      <c r="K910" s="5"/>
      <c r="L910" s="9" t="e">
        <f aca="false" t="array" ref="L910:L910">INDEX(publications!$A$1:$A$1000, MATCH($B910, publications!$B$1:$B$1000, 0))</f>
        <v>#N/A</v>
      </c>
    </row>
    <row r="911" customFormat="false" ht="15" hidden="false" customHeight="false" outlineLevel="0" collapsed="false">
      <c r="A911" s="5"/>
      <c r="B911" s="43" t="e">
        <f aca="false">VLOOKUP($A911,datasets!$A:$B,2,0)</f>
        <v>#N/A</v>
      </c>
      <c r="C911" s="5"/>
      <c r="D911" s="8"/>
      <c r="E911" s="42"/>
      <c r="F911" s="5"/>
      <c r="G911" s="5"/>
      <c r="H911" s="5"/>
      <c r="K911" s="5"/>
      <c r="L911" s="9" t="e">
        <f aca="false" t="array" ref="L911:L911">INDEX(publications!$A$1:$A$1000, MATCH($B911, publications!$B$1:$B$1000, 0))</f>
        <v>#N/A</v>
      </c>
    </row>
    <row r="912" customFormat="false" ht="15" hidden="false" customHeight="false" outlineLevel="0" collapsed="false">
      <c r="A912" s="5"/>
      <c r="B912" s="43" t="e">
        <f aca="false">VLOOKUP($A912,datasets!$A:$B,2,0)</f>
        <v>#N/A</v>
      </c>
      <c r="C912" s="5"/>
      <c r="D912" s="8"/>
      <c r="E912" s="42"/>
      <c r="F912" s="5"/>
      <c r="G912" s="5"/>
      <c r="H912" s="5"/>
      <c r="K912" s="5"/>
      <c r="L912" s="9" t="e">
        <f aca="false" t="array" ref="L912:L912">INDEX(publications!$A$1:$A$1000, MATCH($B912, publications!$B$1:$B$1000, 0))</f>
        <v>#N/A</v>
      </c>
    </row>
    <row r="913" customFormat="false" ht="15" hidden="false" customHeight="false" outlineLevel="0" collapsed="false">
      <c r="A913" s="5"/>
      <c r="B913" s="43" t="e">
        <f aca="false">VLOOKUP($A913,datasets!$A:$B,2,0)</f>
        <v>#N/A</v>
      </c>
      <c r="C913" s="5"/>
      <c r="D913" s="8"/>
      <c r="E913" s="42"/>
      <c r="F913" s="5"/>
      <c r="G913" s="5"/>
      <c r="H913" s="5"/>
      <c r="K913" s="5"/>
      <c r="L913" s="9" t="e">
        <f aca="false" t="array" ref="L913:L913">INDEX(publications!$A$1:$A$1000, MATCH($B913, publications!$B$1:$B$1000, 0))</f>
        <v>#N/A</v>
      </c>
    </row>
    <row r="914" customFormat="false" ht="15" hidden="false" customHeight="false" outlineLevel="0" collapsed="false">
      <c r="A914" s="5"/>
      <c r="B914" s="43" t="e">
        <f aca="false">VLOOKUP($A914,datasets!$A:$B,2,0)</f>
        <v>#N/A</v>
      </c>
      <c r="C914" s="5"/>
      <c r="D914" s="8"/>
      <c r="E914" s="42"/>
      <c r="F914" s="5"/>
      <c r="G914" s="5"/>
      <c r="H914" s="5"/>
      <c r="K914" s="5"/>
      <c r="L914" s="9" t="e">
        <f aca="false" t="array" ref="L914:L914">INDEX(publications!$A$1:$A$1000, MATCH($B914, publications!$B$1:$B$1000, 0))</f>
        <v>#N/A</v>
      </c>
    </row>
    <row r="915" customFormat="false" ht="15" hidden="false" customHeight="false" outlineLevel="0" collapsed="false">
      <c r="A915" s="5"/>
      <c r="B915" s="43" t="e">
        <f aca="false">VLOOKUP($A915,datasets!$A:$B,2,0)</f>
        <v>#N/A</v>
      </c>
      <c r="C915" s="5"/>
      <c r="D915" s="8"/>
      <c r="E915" s="42"/>
      <c r="F915" s="5"/>
      <c r="G915" s="5"/>
      <c r="H915" s="5"/>
      <c r="K915" s="5"/>
      <c r="L915" s="9" t="e">
        <f aca="false" t="array" ref="L915:L915">INDEX(publications!$A$1:$A$1000, MATCH($B915, publications!$B$1:$B$1000, 0))</f>
        <v>#N/A</v>
      </c>
    </row>
    <row r="916" customFormat="false" ht="15" hidden="false" customHeight="false" outlineLevel="0" collapsed="false">
      <c r="A916" s="5"/>
      <c r="B916" s="43" t="e">
        <f aca="false">VLOOKUP($A916,datasets!$A:$B,2,0)</f>
        <v>#N/A</v>
      </c>
      <c r="C916" s="5"/>
      <c r="D916" s="8"/>
      <c r="E916" s="42"/>
      <c r="F916" s="5"/>
      <c r="G916" s="5"/>
      <c r="H916" s="5"/>
      <c r="K916" s="5"/>
      <c r="L916" s="9" t="e">
        <f aca="false" t="array" ref="L916:L916">INDEX(publications!$A$1:$A$1000, MATCH($B916, publications!$B$1:$B$1000, 0))</f>
        <v>#N/A</v>
      </c>
    </row>
    <row r="917" customFormat="false" ht="15" hidden="false" customHeight="false" outlineLevel="0" collapsed="false">
      <c r="A917" s="5"/>
      <c r="B917" s="43" t="e">
        <f aca="false">VLOOKUP($A917,datasets!$A:$B,2,0)</f>
        <v>#N/A</v>
      </c>
      <c r="C917" s="5"/>
      <c r="D917" s="8"/>
      <c r="E917" s="42"/>
      <c r="F917" s="5"/>
      <c r="G917" s="5"/>
      <c r="H917" s="5"/>
      <c r="K917" s="5"/>
      <c r="L917" s="9" t="e">
        <f aca="false" t="array" ref="L917:L917">INDEX(publications!$A$1:$A$1000, MATCH($B917, publications!$B$1:$B$1000, 0))</f>
        <v>#N/A</v>
      </c>
    </row>
    <row r="918" customFormat="false" ht="15" hidden="false" customHeight="false" outlineLevel="0" collapsed="false">
      <c r="A918" s="5"/>
      <c r="B918" s="43" t="e">
        <f aca="false">VLOOKUP($A918,datasets!$A:$B,2,0)</f>
        <v>#N/A</v>
      </c>
      <c r="C918" s="5"/>
      <c r="D918" s="8"/>
      <c r="E918" s="42"/>
      <c r="F918" s="5"/>
      <c r="G918" s="5"/>
      <c r="H918" s="5"/>
      <c r="K918" s="5"/>
      <c r="L918" s="9" t="e">
        <f aca="false" t="array" ref="L918:L918">INDEX(publications!$A$1:$A$1000, MATCH($B918, publications!$B$1:$B$1000, 0))</f>
        <v>#N/A</v>
      </c>
    </row>
    <row r="919" customFormat="false" ht="15" hidden="false" customHeight="false" outlineLevel="0" collapsed="false">
      <c r="A919" s="5"/>
      <c r="B919" s="43" t="e">
        <f aca="false">VLOOKUP($A919,datasets!$A:$B,2,0)</f>
        <v>#N/A</v>
      </c>
      <c r="C919" s="5"/>
      <c r="D919" s="8"/>
      <c r="E919" s="42"/>
      <c r="F919" s="5"/>
      <c r="G919" s="5"/>
      <c r="H919" s="5"/>
      <c r="K919" s="5"/>
      <c r="L919" s="9" t="e">
        <f aca="false" t="array" ref="L919:L919">INDEX(publications!$A$1:$A$1000, MATCH($B919, publications!$B$1:$B$1000, 0))</f>
        <v>#N/A</v>
      </c>
    </row>
    <row r="920" customFormat="false" ht="15" hidden="false" customHeight="false" outlineLevel="0" collapsed="false">
      <c r="A920" s="5"/>
      <c r="B920" s="43" t="e">
        <f aca="false">VLOOKUP($A920,datasets!$A:$B,2,0)</f>
        <v>#N/A</v>
      </c>
      <c r="C920" s="5"/>
      <c r="D920" s="8"/>
      <c r="E920" s="42"/>
      <c r="F920" s="5"/>
      <c r="G920" s="5"/>
      <c r="H920" s="5"/>
      <c r="K920" s="5"/>
      <c r="L920" s="9" t="e">
        <f aca="false" t="array" ref="L920:L920">INDEX(publications!$A$1:$A$1000, MATCH($B920, publications!$B$1:$B$1000, 0))</f>
        <v>#N/A</v>
      </c>
    </row>
    <row r="921" customFormat="false" ht="15" hidden="false" customHeight="false" outlineLevel="0" collapsed="false">
      <c r="A921" s="5"/>
      <c r="B921" s="43" t="e">
        <f aca="false">VLOOKUP($A921,datasets!$A:$B,2,0)</f>
        <v>#N/A</v>
      </c>
      <c r="C921" s="5"/>
      <c r="D921" s="8"/>
      <c r="E921" s="42"/>
      <c r="F921" s="5"/>
      <c r="G921" s="5"/>
      <c r="H921" s="5"/>
      <c r="K921" s="5"/>
      <c r="L921" s="9" t="e">
        <f aca="false" t="array" ref="L921:L921">INDEX(publications!$A$1:$A$1000, MATCH($B921, publications!$B$1:$B$1000, 0))</f>
        <v>#N/A</v>
      </c>
    </row>
    <row r="922" customFormat="false" ht="15" hidden="false" customHeight="false" outlineLevel="0" collapsed="false">
      <c r="A922" s="5"/>
      <c r="B922" s="43" t="e">
        <f aca="false">VLOOKUP($A922,datasets!$A:$B,2,0)</f>
        <v>#N/A</v>
      </c>
      <c r="C922" s="5"/>
      <c r="D922" s="8"/>
      <c r="E922" s="42"/>
      <c r="F922" s="5"/>
      <c r="G922" s="5"/>
      <c r="H922" s="5"/>
      <c r="K922" s="5"/>
      <c r="L922" s="9" t="e">
        <f aca="false" t="array" ref="L922:L922">INDEX(publications!$A$1:$A$1000, MATCH($B922, publications!$B$1:$B$1000, 0))</f>
        <v>#N/A</v>
      </c>
    </row>
    <row r="923" customFormat="false" ht="15" hidden="false" customHeight="false" outlineLevel="0" collapsed="false">
      <c r="A923" s="5"/>
      <c r="B923" s="43" t="e">
        <f aca="false">VLOOKUP($A923,datasets!$A:$B,2,0)</f>
        <v>#N/A</v>
      </c>
      <c r="C923" s="5"/>
      <c r="D923" s="8"/>
      <c r="E923" s="42"/>
      <c r="F923" s="5"/>
      <c r="G923" s="5"/>
      <c r="H923" s="5"/>
      <c r="K923" s="5"/>
      <c r="L923" s="9" t="e">
        <f aca="false" t="array" ref="L923:L923">INDEX(publications!$A$1:$A$1000, MATCH($B923, publications!$B$1:$B$1000, 0))</f>
        <v>#N/A</v>
      </c>
    </row>
    <row r="924" customFormat="false" ht="15" hidden="false" customHeight="false" outlineLevel="0" collapsed="false">
      <c r="A924" s="5"/>
      <c r="B924" s="43" t="e">
        <f aca="false">VLOOKUP($A924,datasets!$A:$B,2,0)</f>
        <v>#N/A</v>
      </c>
      <c r="C924" s="5"/>
      <c r="D924" s="8"/>
      <c r="E924" s="42"/>
      <c r="F924" s="5"/>
      <c r="G924" s="5"/>
      <c r="H924" s="5"/>
      <c r="K924" s="5"/>
      <c r="L924" s="9" t="e">
        <f aca="false" t="array" ref="L924:L924">INDEX(publications!$A$1:$A$1000, MATCH($B924, publications!$B$1:$B$1000, 0))</f>
        <v>#N/A</v>
      </c>
    </row>
    <row r="925" customFormat="false" ht="15" hidden="false" customHeight="false" outlineLevel="0" collapsed="false">
      <c r="A925" s="5"/>
      <c r="B925" s="43" t="e">
        <f aca="false">VLOOKUP($A925,datasets!$A:$B,2,0)</f>
        <v>#N/A</v>
      </c>
      <c r="C925" s="5"/>
      <c r="D925" s="8"/>
      <c r="E925" s="42"/>
      <c r="F925" s="5"/>
      <c r="G925" s="5"/>
      <c r="H925" s="5"/>
      <c r="K925" s="5"/>
      <c r="L925" s="9" t="e">
        <f aca="false" t="array" ref="L925:L925">INDEX(publications!$A$1:$A$1000, MATCH($B925, publications!$B$1:$B$1000, 0))</f>
        <v>#N/A</v>
      </c>
    </row>
    <row r="926" customFormat="false" ht="15" hidden="false" customHeight="false" outlineLevel="0" collapsed="false">
      <c r="A926" s="5"/>
      <c r="B926" s="43" t="e">
        <f aca="false">VLOOKUP($A926,datasets!$A:$B,2,0)</f>
        <v>#N/A</v>
      </c>
      <c r="C926" s="5"/>
      <c r="D926" s="8"/>
      <c r="E926" s="42"/>
      <c r="F926" s="5"/>
      <c r="G926" s="5"/>
      <c r="H926" s="5"/>
      <c r="K926" s="5"/>
      <c r="L926" s="9" t="e">
        <f aca="false" t="array" ref="L926:L926">INDEX(publications!$A$1:$A$1000, MATCH($B926, publications!$B$1:$B$1000, 0))</f>
        <v>#N/A</v>
      </c>
    </row>
    <row r="927" customFormat="false" ht="15" hidden="false" customHeight="false" outlineLevel="0" collapsed="false">
      <c r="A927" s="5"/>
      <c r="B927" s="43" t="e">
        <f aca="false">VLOOKUP($A927,datasets!$A:$B,2,0)</f>
        <v>#N/A</v>
      </c>
      <c r="C927" s="5"/>
      <c r="D927" s="8"/>
      <c r="E927" s="42"/>
      <c r="F927" s="5"/>
      <c r="G927" s="5"/>
      <c r="H927" s="5"/>
      <c r="K927" s="5"/>
      <c r="L927" s="9" t="e">
        <f aca="false" t="array" ref="L927:L927">INDEX(publications!$A$1:$A$1000, MATCH($B927, publications!$B$1:$B$1000, 0))</f>
        <v>#N/A</v>
      </c>
    </row>
    <row r="928" customFormat="false" ht="15" hidden="false" customHeight="false" outlineLevel="0" collapsed="false">
      <c r="A928" s="5"/>
      <c r="B928" s="43" t="e">
        <f aca="false">VLOOKUP($A928,datasets!$A:$B,2,0)</f>
        <v>#N/A</v>
      </c>
      <c r="C928" s="5"/>
      <c r="D928" s="8"/>
      <c r="E928" s="42"/>
      <c r="F928" s="5"/>
      <c r="G928" s="5"/>
      <c r="H928" s="5"/>
      <c r="K928" s="5"/>
      <c r="L928" s="9" t="e">
        <f aca="false" t="array" ref="L928:L928">INDEX(publications!$A$1:$A$1000, MATCH($B928, publications!$B$1:$B$1000, 0))</f>
        <v>#N/A</v>
      </c>
    </row>
    <row r="929" customFormat="false" ht="15" hidden="false" customHeight="false" outlineLevel="0" collapsed="false">
      <c r="A929" s="5"/>
      <c r="B929" s="43" t="e">
        <f aca="false">VLOOKUP($A929,datasets!$A:$B,2,0)</f>
        <v>#N/A</v>
      </c>
      <c r="C929" s="5"/>
      <c r="D929" s="8"/>
      <c r="E929" s="42"/>
      <c r="F929" s="5"/>
      <c r="G929" s="5"/>
      <c r="H929" s="5"/>
      <c r="K929" s="5"/>
      <c r="L929" s="9" t="e">
        <f aca="false" t="array" ref="L929:L929">INDEX(publications!$A$1:$A$1000, MATCH($B929, publications!$B$1:$B$1000, 0))</f>
        <v>#N/A</v>
      </c>
    </row>
    <row r="930" customFormat="false" ht="15" hidden="false" customHeight="false" outlineLevel="0" collapsed="false">
      <c r="A930" s="5"/>
      <c r="B930" s="43" t="e">
        <f aca="false">VLOOKUP($A930,datasets!$A:$B,2,0)</f>
        <v>#N/A</v>
      </c>
      <c r="C930" s="5"/>
      <c r="D930" s="8"/>
      <c r="E930" s="42"/>
      <c r="F930" s="5"/>
      <c r="G930" s="5"/>
      <c r="H930" s="5"/>
      <c r="K930" s="5"/>
      <c r="L930" s="9" t="e">
        <f aca="false" t="array" ref="L930:L930">INDEX(publications!$A$1:$A$1000, MATCH($B930, publications!$B$1:$B$1000, 0))</f>
        <v>#N/A</v>
      </c>
    </row>
    <row r="931" customFormat="false" ht="15" hidden="false" customHeight="false" outlineLevel="0" collapsed="false">
      <c r="A931" s="5"/>
      <c r="B931" s="43" t="e">
        <f aca="false">VLOOKUP($A931,datasets!$A:$B,2,0)</f>
        <v>#N/A</v>
      </c>
      <c r="C931" s="5"/>
      <c r="D931" s="8"/>
      <c r="E931" s="42"/>
      <c r="F931" s="5"/>
      <c r="G931" s="5"/>
      <c r="H931" s="5"/>
      <c r="K931" s="5"/>
      <c r="L931" s="9" t="e">
        <f aca="false" t="array" ref="L931:L931">INDEX(publications!$A$1:$A$1000, MATCH($B931, publications!$B$1:$B$1000, 0))</f>
        <v>#N/A</v>
      </c>
    </row>
    <row r="932" customFormat="false" ht="15" hidden="false" customHeight="false" outlineLevel="0" collapsed="false">
      <c r="A932" s="5"/>
      <c r="B932" s="43" t="e">
        <f aca="false">VLOOKUP($A932,datasets!$A:$B,2,0)</f>
        <v>#N/A</v>
      </c>
      <c r="C932" s="5"/>
      <c r="D932" s="8"/>
      <c r="E932" s="42"/>
      <c r="F932" s="5"/>
      <c r="G932" s="5"/>
      <c r="H932" s="5"/>
      <c r="K932" s="5"/>
      <c r="L932" s="9" t="e">
        <f aca="false" t="array" ref="L932:L932">INDEX(publications!$A$1:$A$1000, MATCH($B932, publications!$B$1:$B$1000, 0))</f>
        <v>#N/A</v>
      </c>
    </row>
    <row r="933" customFormat="false" ht="15" hidden="false" customHeight="false" outlineLevel="0" collapsed="false">
      <c r="A933" s="5"/>
      <c r="B933" s="43" t="e">
        <f aca="false">VLOOKUP($A933,datasets!$A:$B,2,0)</f>
        <v>#N/A</v>
      </c>
      <c r="C933" s="5"/>
      <c r="D933" s="8"/>
      <c r="E933" s="42"/>
      <c r="F933" s="5"/>
      <c r="G933" s="5"/>
      <c r="H933" s="5"/>
      <c r="K933" s="5"/>
      <c r="L933" s="9" t="e">
        <f aca="false" t="array" ref="L933:L933">INDEX(publications!$A$1:$A$1000, MATCH($B933, publications!$B$1:$B$1000, 0))</f>
        <v>#N/A</v>
      </c>
    </row>
    <row r="934" customFormat="false" ht="15" hidden="false" customHeight="false" outlineLevel="0" collapsed="false">
      <c r="A934" s="5"/>
      <c r="B934" s="43" t="e">
        <f aca="false">VLOOKUP($A934,datasets!$A:$B,2,0)</f>
        <v>#N/A</v>
      </c>
      <c r="C934" s="5"/>
      <c r="D934" s="8"/>
      <c r="E934" s="42"/>
      <c r="F934" s="5"/>
      <c r="G934" s="5"/>
      <c r="H934" s="5"/>
      <c r="K934" s="5"/>
      <c r="L934" s="9" t="e">
        <f aca="false" t="array" ref="L934:L934">INDEX(publications!$A$1:$A$1000, MATCH($B934, publications!$B$1:$B$1000, 0))</f>
        <v>#N/A</v>
      </c>
    </row>
    <row r="935" customFormat="false" ht="15" hidden="false" customHeight="false" outlineLevel="0" collapsed="false">
      <c r="A935" s="5"/>
      <c r="B935" s="43" t="e">
        <f aca="false">VLOOKUP($A935,datasets!$A:$B,2,0)</f>
        <v>#N/A</v>
      </c>
      <c r="C935" s="5"/>
      <c r="D935" s="8"/>
      <c r="E935" s="42"/>
      <c r="F935" s="5"/>
      <c r="G935" s="5"/>
      <c r="H935" s="5"/>
      <c r="K935" s="5"/>
      <c r="L935" s="9" t="e">
        <f aca="false" t="array" ref="L935:L935">INDEX(publications!$A$1:$A$1000, MATCH($B935, publications!$B$1:$B$1000, 0))</f>
        <v>#N/A</v>
      </c>
    </row>
    <row r="936" customFormat="false" ht="15" hidden="false" customHeight="false" outlineLevel="0" collapsed="false">
      <c r="A936" s="5"/>
      <c r="B936" s="43" t="e">
        <f aca="false">VLOOKUP($A936,datasets!$A:$B,2,0)</f>
        <v>#N/A</v>
      </c>
      <c r="C936" s="5"/>
      <c r="D936" s="8"/>
      <c r="E936" s="42"/>
      <c r="F936" s="5"/>
      <c r="G936" s="5"/>
      <c r="H936" s="5"/>
      <c r="K936" s="5"/>
      <c r="L936" s="9" t="e">
        <f aca="false" t="array" ref="L936:L936">INDEX(publications!$A$1:$A$1000, MATCH($B936, publications!$B$1:$B$1000, 0))</f>
        <v>#N/A</v>
      </c>
    </row>
    <row r="937" customFormat="false" ht="15" hidden="false" customHeight="false" outlineLevel="0" collapsed="false">
      <c r="A937" s="5"/>
      <c r="B937" s="43" t="e">
        <f aca="false">VLOOKUP($A937,datasets!$A:$B,2,0)</f>
        <v>#N/A</v>
      </c>
      <c r="C937" s="5"/>
      <c r="D937" s="8"/>
      <c r="E937" s="42"/>
      <c r="F937" s="5"/>
      <c r="G937" s="5"/>
      <c r="H937" s="5"/>
      <c r="K937" s="5"/>
      <c r="L937" s="9" t="e">
        <f aca="false" t="array" ref="L937:L937">INDEX(publications!$A$1:$A$1000, MATCH($B937, publications!$B$1:$B$1000, 0))</f>
        <v>#N/A</v>
      </c>
    </row>
    <row r="938" customFormat="false" ht="15" hidden="false" customHeight="false" outlineLevel="0" collapsed="false">
      <c r="A938" s="5"/>
      <c r="B938" s="43" t="e">
        <f aca="false">VLOOKUP($A938,datasets!$A:$B,2,0)</f>
        <v>#N/A</v>
      </c>
      <c r="C938" s="5"/>
      <c r="D938" s="8"/>
      <c r="E938" s="42"/>
      <c r="F938" s="5"/>
      <c r="G938" s="5"/>
      <c r="H938" s="5"/>
      <c r="K938" s="5"/>
      <c r="L938" s="9" t="e">
        <f aca="false" t="array" ref="L938:L938">INDEX(publications!$A$1:$A$1000, MATCH($B938, publications!$B$1:$B$1000, 0))</f>
        <v>#N/A</v>
      </c>
    </row>
    <row r="939" customFormat="false" ht="15" hidden="false" customHeight="false" outlineLevel="0" collapsed="false">
      <c r="A939" s="5"/>
      <c r="B939" s="43" t="e">
        <f aca="false">VLOOKUP($A939,datasets!$A:$B,2,0)</f>
        <v>#N/A</v>
      </c>
      <c r="C939" s="5"/>
      <c r="D939" s="8"/>
      <c r="E939" s="42"/>
      <c r="F939" s="5"/>
      <c r="G939" s="5"/>
      <c r="H939" s="5"/>
      <c r="K939" s="5"/>
      <c r="L939" s="9" t="e">
        <f aca="false" t="array" ref="L939:L939">INDEX(publications!$A$1:$A$1000, MATCH($B939, publications!$B$1:$B$1000, 0))</f>
        <v>#N/A</v>
      </c>
    </row>
    <row r="940" customFormat="false" ht="15" hidden="false" customHeight="false" outlineLevel="0" collapsed="false">
      <c r="A940" s="5"/>
      <c r="B940" s="43" t="e">
        <f aca="false">VLOOKUP($A940,datasets!$A:$B,2,0)</f>
        <v>#N/A</v>
      </c>
      <c r="C940" s="5"/>
      <c r="D940" s="8"/>
      <c r="E940" s="42"/>
      <c r="F940" s="5"/>
      <c r="G940" s="5"/>
      <c r="H940" s="5"/>
      <c r="K940" s="5"/>
      <c r="L940" s="9" t="e">
        <f aca="false" t="array" ref="L940:L940">INDEX(publications!$A$1:$A$1000, MATCH($B940, publications!$B$1:$B$1000, 0))</f>
        <v>#N/A</v>
      </c>
    </row>
    <row r="941" customFormat="false" ht="15" hidden="false" customHeight="false" outlineLevel="0" collapsed="false">
      <c r="A941" s="5"/>
      <c r="B941" s="43" t="e">
        <f aca="false">VLOOKUP($A941,datasets!$A:$B,2,0)</f>
        <v>#N/A</v>
      </c>
      <c r="C941" s="5"/>
      <c r="D941" s="8"/>
      <c r="E941" s="42"/>
      <c r="F941" s="5"/>
      <c r="G941" s="5"/>
      <c r="H941" s="5"/>
      <c r="K941" s="5"/>
      <c r="L941" s="9" t="e">
        <f aca="false" t="array" ref="L941:L941">INDEX(publications!$A$1:$A$1000, MATCH($B941, publications!$B$1:$B$1000, 0))</f>
        <v>#N/A</v>
      </c>
    </row>
    <row r="942" customFormat="false" ht="15" hidden="false" customHeight="false" outlineLevel="0" collapsed="false">
      <c r="A942" s="5"/>
      <c r="B942" s="43" t="e">
        <f aca="false">VLOOKUP($A942,datasets!$A:$B,2,0)</f>
        <v>#N/A</v>
      </c>
      <c r="C942" s="5"/>
      <c r="D942" s="8"/>
      <c r="E942" s="42"/>
      <c r="F942" s="5"/>
      <c r="G942" s="5"/>
      <c r="H942" s="5"/>
      <c r="K942" s="5"/>
      <c r="L942" s="9" t="e">
        <f aca="false" t="array" ref="L942:L942">INDEX(publications!$A$1:$A$1000, MATCH($B942, publications!$B$1:$B$1000, 0))</f>
        <v>#N/A</v>
      </c>
    </row>
    <row r="943" customFormat="false" ht="15" hidden="false" customHeight="false" outlineLevel="0" collapsed="false">
      <c r="A943" s="5"/>
      <c r="B943" s="43" t="e">
        <f aca="false">VLOOKUP($A943,datasets!$A:$B,2,0)</f>
        <v>#N/A</v>
      </c>
      <c r="C943" s="5"/>
      <c r="D943" s="8"/>
      <c r="E943" s="42"/>
      <c r="F943" s="5"/>
      <c r="G943" s="5"/>
      <c r="H943" s="5"/>
      <c r="K943" s="5"/>
      <c r="L943" s="9" t="e">
        <f aca="false" t="array" ref="L943:L943">INDEX(publications!$A$1:$A$1000, MATCH($B943, publications!$B$1:$B$1000, 0))</f>
        <v>#N/A</v>
      </c>
    </row>
    <row r="944" customFormat="false" ht="15" hidden="false" customHeight="false" outlineLevel="0" collapsed="false">
      <c r="A944" s="5"/>
      <c r="B944" s="43" t="e">
        <f aca="false">VLOOKUP($A944,datasets!$A:$B,2,0)</f>
        <v>#N/A</v>
      </c>
      <c r="C944" s="5"/>
      <c r="D944" s="8"/>
      <c r="E944" s="42"/>
      <c r="F944" s="5"/>
      <c r="G944" s="5"/>
      <c r="H944" s="5"/>
      <c r="K944" s="5"/>
      <c r="L944" s="9" t="e">
        <f aca="false" t="array" ref="L944:L944">INDEX(publications!$A$1:$A$1000, MATCH($B944, publications!$B$1:$B$1000, 0))</f>
        <v>#N/A</v>
      </c>
    </row>
    <row r="945" customFormat="false" ht="15" hidden="false" customHeight="false" outlineLevel="0" collapsed="false">
      <c r="A945" s="5"/>
      <c r="B945" s="43" t="e">
        <f aca="false">VLOOKUP($A945,datasets!$A:$B,2,0)</f>
        <v>#N/A</v>
      </c>
      <c r="C945" s="5"/>
      <c r="D945" s="8"/>
      <c r="E945" s="42"/>
      <c r="F945" s="5"/>
      <c r="G945" s="5"/>
      <c r="H945" s="5"/>
      <c r="K945" s="5"/>
      <c r="L945" s="9" t="e">
        <f aca="false" t="array" ref="L945:L945">INDEX(publications!$A$1:$A$1000, MATCH($B945, publications!$B$1:$B$1000, 0))</f>
        <v>#N/A</v>
      </c>
    </row>
    <row r="946" customFormat="false" ht="15" hidden="false" customHeight="false" outlineLevel="0" collapsed="false">
      <c r="A946" s="5"/>
      <c r="B946" s="43" t="e">
        <f aca="false">VLOOKUP($A946,datasets!$A:$B,2,0)</f>
        <v>#N/A</v>
      </c>
      <c r="C946" s="5"/>
      <c r="D946" s="8"/>
      <c r="E946" s="42"/>
      <c r="F946" s="5"/>
      <c r="G946" s="5"/>
      <c r="H946" s="5"/>
      <c r="K946" s="5"/>
      <c r="L946" s="9" t="e">
        <f aca="false" t="array" ref="L946:L946">INDEX(publications!$A$1:$A$1000, MATCH($B946, publications!$B$1:$B$1000, 0))</f>
        <v>#N/A</v>
      </c>
    </row>
    <row r="947" customFormat="false" ht="15" hidden="false" customHeight="false" outlineLevel="0" collapsed="false">
      <c r="A947" s="5"/>
      <c r="B947" s="43" t="e">
        <f aca="false">VLOOKUP($A947,datasets!$A:$B,2,0)</f>
        <v>#N/A</v>
      </c>
      <c r="C947" s="5"/>
      <c r="D947" s="8"/>
      <c r="E947" s="42"/>
      <c r="F947" s="5"/>
      <c r="G947" s="5"/>
      <c r="H947" s="5"/>
      <c r="K947" s="5"/>
      <c r="L947" s="9" t="e">
        <f aca="false" t="array" ref="L947:L947">INDEX(publications!$A$1:$A$1000, MATCH($B947, publications!$B$1:$B$1000, 0))</f>
        <v>#N/A</v>
      </c>
    </row>
    <row r="948" customFormat="false" ht="15" hidden="false" customHeight="false" outlineLevel="0" collapsed="false">
      <c r="A948" s="5"/>
      <c r="B948" s="43" t="e">
        <f aca="false">VLOOKUP($A948,datasets!$A:$B,2,0)</f>
        <v>#N/A</v>
      </c>
      <c r="C948" s="5"/>
      <c r="D948" s="8"/>
      <c r="E948" s="42"/>
      <c r="F948" s="5"/>
      <c r="G948" s="5"/>
      <c r="H948" s="5"/>
      <c r="K948" s="5"/>
      <c r="L948" s="9" t="e">
        <f aca="false" t="array" ref="L948:L948">INDEX(publications!$A$1:$A$1000, MATCH($B948, publications!$B$1:$B$1000, 0))</f>
        <v>#N/A</v>
      </c>
    </row>
    <row r="949" customFormat="false" ht="15" hidden="false" customHeight="false" outlineLevel="0" collapsed="false">
      <c r="A949" s="5"/>
      <c r="B949" s="43" t="e">
        <f aca="false">VLOOKUP($A949,datasets!$A:$B,2,0)</f>
        <v>#N/A</v>
      </c>
      <c r="C949" s="5"/>
      <c r="D949" s="8"/>
      <c r="E949" s="42"/>
      <c r="F949" s="5"/>
      <c r="G949" s="5"/>
      <c r="H949" s="5"/>
      <c r="K949" s="5"/>
      <c r="L949" s="9" t="e">
        <f aca="false" t="array" ref="L949:L949">INDEX(publications!$A$1:$A$1000, MATCH($B949, publications!$B$1:$B$1000, 0))</f>
        <v>#N/A</v>
      </c>
    </row>
    <row r="950" customFormat="false" ht="15" hidden="false" customHeight="false" outlineLevel="0" collapsed="false">
      <c r="A950" s="5"/>
      <c r="B950" s="43" t="e">
        <f aca="false">VLOOKUP($A950,datasets!$A:$B,2,0)</f>
        <v>#N/A</v>
      </c>
      <c r="C950" s="5"/>
      <c r="D950" s="8"/>
      <c r="E950" s="42"/>
      <c r="F950" s="5"/>
      <c r="G950" s="5"/>
      <c r="H950" s="5"/>
      <c r="K950" s="5"/>
      <c r="L950" s="9" t="e">
        <f aca="false" t="array" ref="L950:L950">INDEX(publications!$A$1:$A$1000, MATCH($B950, publications!$B$1:$B$1000, 0))</f>
        <v>#N/A</v>
      </c>
    </row>
    <row r="951" customFormat="false" ht="15" hidden="false" customHeight="false" outlineLevel="0" collapsed="false">
      <c r="A951" s="5"/>
      <c r="B951" s="43" t="e">
        <f aca="false">VLOOKUP($A951,datasets!$A:$B,2,0)</f>
        <v>#N/A</v>
      </c>
      <c r="C951" s="5"/>
      <c r="D951" s="8"/>
      <c r="E951" s="42"/>
      <c r="F951" s="5"/>
      <c r="G951" s="5"/>
      <c r="H951" s="5"/>
      <c r="K951" s="5"/>
      <c r="L951" s="9" t="e">
        <f aca="false" t="array" ref="L951:L951">INDEX(publications!$A$1:$A$1000, MATCH($B951, publications!$B$1:$B$1000, 0))</f>
        <v>#N/A</v>
      </c>
    </row>
    <row r="952" customFormat="false" ht="15" hidden="false" customHeight="false" outlineLevel="0" collapsed="false">
      <c r="A952" s="5"/>
      <c r="B952" s="43" t="e">
        <f aca="false">VLOOKUP($A952,datasets!$A:$B,2,0)</f>
        <v>#N/A</v>
      </c>
      <c r="C952" s="5"/>
      <c r="D952" s="8"/>
      <c r="E952" s="42"/>
      <c r="F952" s="5"/>
      <c r="G952" s="5"/>
      <c r="H952" s="5"/>
      <c r="K952" s="5"/>
      <c r="L952" s="9" t="e">
        <f aca="false" t="array" ref="L952:L952">INDEX(publications!$A$1:$A$1000, MATCH($B952, publications!$B$1:$B$1000, 0))</f>
        <v>#N/A</v>
      </c>
    </row>
    <row r="953" customFormat="false" ht="15" hidden="false" customHeight="false" outlineLevel="0" collapsed="false">
      <c r="A953" s="5"/>
      <c r="B953" s="43" t="e">
        <f aca="false">VLOOKUP($A953,datasets!$A:$B,2,0)</f>
        <v>#N/A</v>
      </c>
      <c r="C953" s="5"/>
      <c r="D953" s="8"/>
      <c r="E953" s="42"/>
      <c r="F953" s="5"/>
      <c r="G953" s="5"/>
      <c r="H953" s="5"/>
      <c r="K953" s="5"/>
      <c r="L953" s="9" t="e">
        <f aca="false" t="array" ref="L953:L953">INDEX(publications!$A$1:$A$1000, MATCH($B953, publications!$B$1:$B$1000, 0))</f>
        <v>#N/A</v>
      </c>
    </row>
    <row r="954" customFormat="false" ht="15" hidden="false" customHeight="false" outlineLevel="0" collapsed="false">
      <c r="A954" s="5"/>
      <c r="B954" s="43" t="e">
        <f aca="false">VLOOKUP($A954,datasets!$A:$B,2,0)</f>
        <v>#N/A</v>
      </c>
      <c r="C954" s="5"/>
      <c r="D954" s="8"/>
      <c r="E954" s="42"/>
      <c r="F954" s="5"/>
      <c r="G954" s="5"/>
      <c r="H954" s="5"/>
      <c r="K954" s="5"/>
      <c r="L954" s="9" t="e">
        <f aca="false" t="array" ref="L954:L954">INDEX(publications!$A$1:$A$1000, MATCH($B954, publications!$B$1:$B$1000, 0))</f>
        <v>#N/A</v>
      </c>
    </row>
    <row r="955" customFormat="false" ht="15" hidden="false" customHeight="false" outlineLevel="0" collapsed="false">
      <c r="A955" s="5"/>
      <c r="B955" s="43" t="e">
        <f aca="false">VLOOKUP($A955,datasets!$A:$B,2,0)</f>
        <v>#N/A</v>
      </c>
      <c r="C955" s="5"/>
      <c r="D955" s="8"/>
      <c r="E955" s="42"/>
      <c r="F955" s="5"/>
      <c r="G955" s="5"/>
      <c r="H955" s="5"/>
      <c r="K955" s="5"/>
      <c r="L955" s="9" t="e">
        <f aca="false" t="array" ref="L955:L955">INDEX(publications!$A$1:$A$1000, MATCH($B955, publications!$B$1:$B$1000, 0))</f>
        <v>#N/A</v>
      </c>
    </row>
    <row r="956" customFormat="false" ht="15" hidden="false" customHeight="false" outlineLevel="0" collapsed="false">
      <c r="A956" s="5"/>
      <c r="B956" s="43" t="e">
        <f aca="false">VLOOKUP($A956,datasets!$A:$B,2,0)</f>
        <v>#N/A</v>
      </c>
      <c r="C956" s="5"/>
      <c r="D956" s="8"/>
      <c r="E956" s="42"/>
      <c r="F956" s="5"/>
      <c r="G956" s="5"/>
      <c r="H956" s="5"/>
      <c r="K956" s="5"/>
      <c r="L956" s="9" t="e">
        <f aca="false" t="array" ref="L956:L956">INDEX(publications!$A$1:$A$1000, MATCH($B956, publications!$B$1:$B$1000, 0))</f>
        <v>#N/A</v>
      </c>
    </row>
    <row r="957" customFormat="false" ht="15" hidden="false" customHeight="false" outlineLevel="0" collapsed="false">
      <c r="A957" s="5"/>
      <c r="B957" s="43" t="e">
        <f aca="false">VLOOKUP($A957,datasets!$A:$B,2,0)</f>
        <v>#N/A</v>
      </c>
      <c r="C957" s="5"/>
      <c r="D957" s="8"/>
      <c r="E957" s="42"/>
      <c r="F957" s="5"/>
      <c r="G957" s="5"/>
      <c r="H957" s="5"/>
      <c r="K957" s="5"/>
      <c r="L957" s="9" t="e">
        <f aca="false" t="array" ref="L957:L957">INDEX(publications!$A$1:$A$1000, MATCH($B957, publications!$B$1:$B$1000, 0))</f>
        <v>#N/A</v>
      </c>
    </row>
    <row r="958" customFormat="false" ht="15" hidden="false" customHeight="false" outlineLevel="0" collapsed="false">
      <c r="A958" s="5"/>
      <c r="B958" s="43" t="e">
        <f aca="false">VLOOKUP($A958,datasets!$A:$B,2,0)</f>
        <v>#N/A</v>
      </c>
      <c r="C958" s="5"/>
      <c r="D958" s="8"/>
      <c r="E958" s="42"/>
      <c r="F958" s="5"/>
      <c r="G958" s="5"/>
      <c r="H958" s="5"/>
      <c r="K958" s="5"/>
      <c r="L958" s="9" t="e">
        <f aca="false" t="array" ref="L958:L958">INDEX(publications!$A$1:$A$1000, MATCH($B958, publications!$B$1:$B$1000, 0))</f>
        <v>#N/A</v>
      </c>
    </row>
    <row r="959" customFormat="false" ht="15" hidden="false" customHeight="false" outlineLevel="0" collapsed="false">
      <c r="A959" s="5"/>
      <c r="B959" s="43" t="e">
        <f aca="false">VLOOKUP($A959,datasets!$A:$B,2,0)</f>
        <v>#N/A</v>
      </c>
      <c r="C959" s="5"/>
      <c r="D959" s="8"/>
      <c r="E959" s="42"/>
      <c r="F959" s="5"/>
      <c r="G959" s="5"/>
      <c r="H959" s="5"/>
      <c r="K959" s="5"/>
      <c r="L959" s="9" t="e">
        <f aca="false" t="array" ref="L959:L959">INDEX(publications!$A$1:$A$1000, MATCH($B959, publications!$B$1:$B$1000, 0))</f>
        <v>#N/A</v>
      </c>
    </row>
    <row r="960" customFormat="false" ht="15" hidden="false" customHeight="false" outlineLevel="0" collapsed="false">
      <c r="A960" s="5"/>
      <c r="B960" s="43" t="e">
        <f aca="false">VLOOKUP($A960,datasets!$A:$B,2,0)</f>
        <v>#N/A</v>
      </c>
      <c r="C960" s="5"/>
      <c r="D960" s="8"/>
      <c r="E960" s="42"/>
      <c r="F960" s="5"/>
      <c r="G960" s="5"/>
      <c r="H960" s="5"/>
      <c r="K960" s="5"/>
      <c r="L960" s="9" t="e">
        <f aca="false" t="array" ref="L960:L960">INDEX(publications!$A$1:$A$1000, MATCH($B960, publications!$B$1:$B$1000, 0))</f>
        <v>#N/A</v>
      </c>
    </row>
    <row r="961" customFormat="false" ht="15" hidden="false" customHeight="false" outlineLevel="0" collapsed="false">
      <c r="A961" s="5"/>
      <c r="B961" s="43" t="e">
        <f aca="false">VLOOKUP($A961,datasets!$A:$B,2,0)</f>
        <v>#N/A</v>
      </c>
      <c r="C961" s="5"/>
      <c r="D961" s="8"/>
      <c r="E961" s="42"/>
      <c r="F961" s="5"/>
      <c r="G961" s="5"/>
      <c r="H961" s="5"/>
      <c r="K961" s="5"/>
      <c r="L961" s="9" t="e">
        <f aca="false" t="array" ref="L961:L961">INDEX(publications!$A$1:$A$1000, MATCH($B961, publications!$B$1:$B$1000, 0))</f>
        <v>#N/A</v>
      </c>
    </row>
    <row r="962" customFormat="false" ht="15" hidden="false" customHeight="false" outlineLevel="0" collapsed="false">
      <c r="A962" s="5"/>
      <c r="B962" s="43" t="e">
        <f aca="false">VLOOKUP($A962,datasets!$A:$B,2,0)</f>
        <v>#N/A</v>
      </c>
      <c r="C962" s="5"/>
      <c r="D962" s="8"/>
      <c r="E962" s="42"/>
      <c r="F962" s="5"/>
      <c r="G962" s="5"/>
      <c r="H962" s="5"/>
      <c r="K962" s="5"/>
      <c r="L962" s="9" t="e">
        <f aca="false" t="array" ref="L962:L962">INDEX(publications!$A$1:$A$1000, MATCH($B962, publications!$B$1:$B$1000, 0))</f>
        <v>#N/A</v>
      </c>
    </row>
    <row r="963" customFormat="false" ht="15" hidden="false" customHeight="false" outlineLevel="0" collapsed="false">
      <c r="A963" s="5"/>
      <c r="B963" s="43" t="e">
        <f aca="false">VLOOKUP($A963,datasets!$A:$B,2,0)</f>
        <v>#N/A</v>
      </c>
      <c r="C963" s="5"/>
      <c r="D963" s="8"/>
      <c r="E963" s="42"/>
      <c r="F963" s="5"/>
      <c r="G963" s="5"/>
      <c r="H963" s="5"/>
      <c r="K963" s="5"/>
      <c r="L963" s="9" t="e">
        <f aca="false" t="array" ref="L963:L963">INDEX(publications!$A$1:$A$1000, MATCH($B963, publications!$B$1:$B$1000, 0))</f>
        <v>#N/A</v>
      </c>
    </row>
    <row r="964" customFormat="false" ht="15" hidden="false" customHeight="false" outlineLevel="0" collapsed="false">
      <c r="A964" s="5"/>
      <c r="B964" s="43" t="e">
        <f aca="false">VLOOKUP($A964,datasets!$A:$B,2,0)</f>
        <v>#N/A</v>
      </c>
      <c r="C964" s="5"/>
      <c r="D964" s="8"/>
      <c r="E964" s="42"/>
      <c r="F964" s="5"/>
      <c r="G964" s="5"/>
      <c r="H964" s="5"/>
      <c r="K964" s="5"/>
      <c r="L964" s="9" t="e">
        <f aca="false" t="array" ref="L964:L964">INDEX(publications!$A$1:$A$1000, MATCH($B964, publications!$B$1:$B$1000, 0))</f>
        <v>#N/A</v>
      </c>
    </row>
    <row r="965" customFormat="false" ht="15" hidden="false" customHeight="false" outlineLevel="0" collapsed="false">
      <c r="A965" s="5"/>
      <c r="B965" s="43" t="e">
        <f aca="false">VLOOKUP($A965,datasets!$A:$B,2,0)</f>
        <v>#N/A</v>
      </c>
      <c r="C965" s="5"/>
      <c r="D965" s="8"/>
      <c r="E965" s="42"/>
      <c r="F965" s="5"/>
      <c r="G965" s="5"/>
      <c r="H965" s="5"/>
      <c r="K965" s="5"/>
      <c r="L965" s="9" t="e">
        <f aca="false" t="array" ref="L965:L965">INDEX(publications!$A$1:$A$1000, MATCH($B965, publications!$B$1:$B$1000, 0))</f>
        <v>#N/A</v>
      </c>
    </row>
    <row r="966" customFormat="false" ht="15" hidden="false" customHeight="false" outlineLevel="0" collapsed="false">
      <c r="A966" s="5"/>
      <c r="B966" s="43" t="e">
        <f aca="false">VLOOKUP($A966,datasets!$A:$B,2,0)</f>
        <v>#N/A</v>
      </c>
      <c r="C966" s="5"/>
      <c r="D966" s="8"/>
      <c r="E966" s="42"/>
      <c r="F966" s="5"/>
      <c r="G966" s="5"/>
      <c r="H966" s="5"/>
      <c r="K966" s="5"/>
      <c r="L966" s="9" t="e">
        <f aca="false" t="array" ref="L966:L966">INDEX(publications!$A$1:$A$1000, MATCH($B966, publications!$B$1:$B$1000, 0))</f>
        <v>#N/A</v>
      </c>
    </row>
    <row r="967" customFormat="false" ht="15" hidden="false" customHeight="false" outlineLevel="0" collapsed="false">
      <c r="A967" s="5"/>
      <c r="B967" s="43" t="e">
        <f aca="false">VLOOKUP($A967,datasets!$A:$B,2,0)</f>
        <v>#N/A</v>
      </c>
      <c r="C967" s="5"/>
      <c r="D967" s="8"/>
      <c r="E967" s="42"/>
      <c r="F967" s="5"/>
      <c r="G967" s="5"/>
      <c r="H967" s="5"/>
      <c r="K967" s="5"/>
      <c r="L967" s="9" t="e">
        <f aca="false" t="array" ref="L967:L967">INDEX(publications!$A$1:$A$1000, MATCH($B967, publications!$B$1:$B$1000, 0))</f>
        <v>#N/A</v>
      </c>
    </row>
    <row r="968" customFormat="false" ht="15" hidden="false" customHeight="false" outlineLevel="0" collapsed="false">
      <c r="A968" s="5"/>
      <c r="B968" s="43" t="e">
        <f aca="false">VLOOKUP($A968,datasets!$A:$B,2,0)</f>
        <v>#N/A</v>
      </c>
      <c r="C968" s="5"/>
      <c r="D968" s="8"/>
      <c r="E968" s="42"/>
      <c r="F968" s="5"/>
      <c r="G968" s="5"/>
      <c r="H968" s="5"/>
      <c r="K968" s="5"/>
      <c r="L968" s="9" t="e">
        <f aca="false" t="array" ref="L968:L968">INDEX(publications!$A$1:$A$1000, MATCH($B968, publications!$B$1:$B$1000, 0))</f>
        <v>#N/A</v>
      </c>
    </row>
    <row r="969" customFormat="false" ht="15" hidden="false" customHeight="false" outlineLevel="0" collapsed="false">
      <c r="A969" s="5"/>
      <c r="B969" s="43" t="e">
        <f aca="false">VLOOKUP($A969,datasets!$A:$B,2,0)</f>
        <v>#N/A</v>
      </c>
      <c r="C969" s="5"/>
      <c r="D969" s="8"/>
      <c r="E969" s="42"/>
      <c r="F969" s="5"/>
      <c r="G969" s="5"/>
      <c r="H969" s="5"/>
      <c r="K969" s="5"/>
      <c r="L969" s="9" t="e">
        <f aca="false" t="array" ref="L969:L969">INDEX(publications!$A$1:$A$1000, MATCH($B969, publications!$B$1:$B$1000, 0))</f>
        <v>#N/A</v>
      </c>
    </row>
    <row r="970" customFormat="false" ht="15" hidden="false" customHeight="false" outlineLevel="0" collapsed="false">
      <c r="A970" s="5"/>
      <c r="B970" s="43" t="e">
        <f aca="false">VLOOKUP($A970,datasets!$A:$B,2,0)</f>
        <v>#N/A</v>
      </c>
      <c r="C970" s="5"/>
      <c r="D970" s="8"/>
      <c r="E970" s="42"/>
      <c r="F970" s="5"/>
      <c r="G970" s="5"/>
      <c r="H970" s="5"/>
      <c r="K970" s="5"/>
      <c r="L970" s="9" t="e">
        <f aca="false" t="array" ref="L970:L970">INDEX(publications!$A$1:$A$1000, MATCH($B970, publications!$B$1:$B$1000, 0))</f>
        <v>#N/A</v>
      </c>
    </row>
    <row r="971" customFormat="false" ht="15" hidden="false" customHeight="false" outlineLevel="0" collapsed="false">
      <c r="A971" s="5"/>
      <c r="B971" s="43" t="e">
        <f aca="false">VLOOKUP($A971,datasets!$A:$B,2,0)</f>
        <v>#N/A</v>
      </c>
      <c r="C971" s="5"/>
      <c r="D971" s="8"/>
      <c r="E971" s="42"/>
      <c r="F971" s="5"/>
      <c r="G971" s="5"/>
      <c r="H971" s="5"/>
      <c r="K971" s="5"/>
      <c r="L971" s="9" t="e">
        <f aca="false" t="array" ref="L971:L971">INDEX(publications!$A$1:$A$1000, MATCH($B971, publications!$B$1:$B$1000, 0))</f>
        <v>#N/A</v>
      </c>
    </row>
    <row r="972" customFormat="false" ht="15" hidden="false" customHeight="false" outlineLevel="0" collapsed="false">
      <c r="A972" s="5"/>
      <c r="B972" s="43" t="e">
        <f aca="false">VLOOKUP($A972,datasets!$A:$B,2,0)</f>
        <v>#N/A</v>
      </c>
      <c r="C972" s="5"/>
      <c r="D972" s="8"/>
      <c r="E972" s="42"/>
      <c r="F972" s="5"/>
      <c r="G972" s="5"/>
      <c r="H972" s="5"/>
      <c r="K972" s="5"/>
      <c r="L972" s="9" t="e">
        <f aca="false" t="array" ref="L972:L972">INDEX(publications!$A$1:$A$1000, MATCH($B972, publications!$B$1:$B$1000, 0))</f>
        <v>#N/A</v>
      </c>
    </row>
    <row r="973" customFormat="false" ht="15" hidden="false" customHeight="false" outlineLevel="0" collapsed="false">
      <c r="A973" s="5"/>
      <c r="B973" s="43" t="e">
        <f aca="false">VLOOKUP($A973,datasets!$A:$B,2,0)</f>
        <v>#N/A</v>
      </c>
      <c r="C973" s="5"/>
      <c r="D973" s="8"/>
      <c r="E973" s="42"/>
      <c r="F973" s="5"/>
      <c r="G973" s="5"/>
      <c r="H973" s="5"/>
      <c r="K973" s="5"/>
      <c r="L973" s="9" t="e">
        <f aca="false" t="array" ref="L973:L973">INDEX(publications!$A$1:$A$1000, MATCH($B973, publications!$B$1:$B$1000, 0))</f>
        <v>#N/A</v>
      </c>
    </row>
    <row r="974" customFormat="false" ht="15" hidden="false" customHeight="false" outlineLevel="0" collapsed="false">
      <c r="A974" s="5"/>
      <c r="B974" s="43" t="e">
        <f aca="false">VLOOKUP($A974,datasets!$A:$B,2,0)</f>
        <v>#N/A</v>
      </c>
      <c r="C974" s="5"/>
      <c r="D974" s="8"/>
      <c r="E974" s="42"/>
      <c r="F974" s="5"/>
      <c r="G974" s="5"/>
      <c r="H974" s="5"/>
      <c r="K974" s="5"/>
      <c r="L974" s="9" t="e">
        <f aca="false" t="array" ref="L974:L974">INDEX(publications!$A$1:$A$1000, MATCH($B974, publications!$B$1:$B$1000, 0))</f>
        <v>#N/A</v>
      </c>
    </row>
    <row r="975" customFormat="false" ht="15" hidden="false" customHeight="false" outlineLevel="0" collapsed="false">
      <c r="A975" s="5"/>
      <c r="B975" s="43" t="e">
        <f aca="false">VLOOKUP($A975,datasets!$A:$B,2,0)</f>
        <v>#N/A</v>
      </c>
      <c r="C975" s="5"/>
      <c r="D975" s="8"/>
      <c r="E975" s="42"/>
      <c r="F975" s="5"/>
      <c r="G975" s="5"/>
      <c r="H975" s="5"/>
      <c r="K975" s="5"/>
      <c r="L975" s="9" t="e">
        <f aca="false" t="array" ref="L975:L975">INDEX(publications!$A$1:$A$1000, MATCH($B975, publications!$B$1:$B$1000, 0))</f>
        <v>#N/A</v>
      </c>
    </row>
    <row r="976" customFormat="false" ht="15" hidden="false" customHeight="false" outlineLevel="0" collapsed="false">
      <c r="A976" s="5"/>
      <c r="B976" s="43" t="e">
        <f aca="false">VLOOKUP($A976,datasets!$A:$B,2,0)</f>
        <v>#N/A</v>
      </c>
      <c r="C976" s="5"/>
      <c r="D976" s="8"/>
      <c r="E976" s="42"/>
      <c r="F976" s="5"/>
      <c r="G976" s="5"/>
      <c r="H976" s="5"/>
      <c r="K976" s="5"/>
      <c r="L976" s="9" t="e">
        <f aca="false" t="array" ref="L976:L976">INDEX(publications!$A$1:$A$1000, MATCH($B976, publications!$B$1:$B$1000, 0))</f>
        <v>#N/A</v>
      </c>
    </row>
    <row r="977" customFormat="false" ht="15" hidden="false" customHeight="false" outlineLevel="0" collapsed="false">
      <c r="A977" s="5"/>
      <c r="B977" s="43" t="e">
        <f aca="false">VLOOKUP($A977,datasets!$A:$B,2,0)</f>
        <v>#N/A</v>
      </c>
      <c r="C977" s="5"/>
      <c r="D977" s="8"/>
      <c r="E977" s="42"/>
      <c r="F977" s="5"/>
      <c r="G977" s="5"/>
      <c r="H977" s="5"/>
      <c r="K977" s="5"/>
      <c r="L977" s="9" t="e">
        <f aca="false" t="array" ref="L977:L977">INDEX(publications!$A$1:$A$1000, MATCH($B977, publications!$B$1:$B$1000, 0))</f>
        <v>#N/A</v>
      </c>
    </row>
    <row r="978" customFormat="false" ht="15" hidden="false" customHeight="false" outlineLevel="0" collapsed="false">
      <c r="A978" s="5"/>
      <c r="B978" s="43" t="e">
        <f aca="false">VLOOKUP($A978,datasets!$A:$B,2,0)</f>
        <v>#N/A</v>
      </c>
      <c r="C978" s="5"/>
      <c r="D978" s="8"/>
      <c r="E978" s="42"/>
      <c r="F978" s="5"/>
      <c r="G978" s="5"/>
      <c r="H978" s="5"/>
      <c r="K978" s="5"/>
      <c r="L978" s="9" t="e">
        <f aca="false" t="array" ref="L978:L978">INDEX(publications!$A$1:$A$1000, MATCH($B978, publications!$B$1:$B$1000, 0))</f>
        <v>#N/A</v>
      </c>
    </row>
    <row r="979" customFormat="false" ht="15" hidden="false" customHeight="false" outlineLevel="0" collapsed="false">
      <c r="A979" s="5"/>
      <c r="B979" s="43" t="e">
        <f aca="false">VLOOKUP($A979,datasets!$A:$B,2,0)</f>
        <v>#N/A</v>
      </c>
      <c r="C979" s="5"/>
      <c r="D979" s="8"/>
      <c r="E979" s="42"/>
      <c r="F979" s="5"/>
      <c r="G979" s="5"/>
      <c r="H979" s="5"/>
      <c r="K979" s="5"/>
      <c r="L979" s="9" t="e">
        <f aca="false" t="array" ref="L979:L979">INDEX(publications!$A$1:$A$1000, MATCH($B979, publications!$B$1:$B$1000, 0))</f>
        <v>#N/A</v>
      </c>
    </row>
    <row r="980" customFormat="false" ht="15" hidden="false" customHeight="false" outlineLevel="0" collapsed="false">
      <c r="A980" s="5"/>
      <c r="B980" s="43" t="e">
        <f aca="false">VLOOKUP($A980,datasets!$A:$B,2,0)</f>
        <v>#N/A</v>
      </c>
      <c r="C980" s="5"/>
      <c r="D980" s="8"/>
      <c r="E980" s="42"/>
      <c r="F980" s="5"/>
      <c r="G980" s="5"/>
      <c r="H980" s="5"/>
      <c r="K980" s="5"/>
      <c r="L980" s="9" t="e">
        <f aca="false" t="array" ref="L980:L980">INDEX(publications!$A$1:$A$1000, MATCH($B980, publications!$B$1:$B$1000, 0))</f>
        <v>#N/A</v>
      </c>
    </row>
    <row r="981" customFormat="false" ht="15" hidden="false" customHeight="false" outlineLevel="0" collapsed="false">
      <c r="A981" s="5"/>
      <c r="B981" s="43" t="e">
        <f aca="false">VLOOKUP($A981,datasets!$A:$B,2,0)</f>
        <v>#N/A</v>
      </c>
      <c r="C981" s="5"/>
      <c r="D981" s="8"/>
      <c r="E981" s="42"/>
      <c r="F981" s="5"/>
      <c r="G981" s="5"/>
      <c r="H981" s="5"/>
      <c r="K981" s="5"/>
      <c r="L981" s="9" t="e">
        <f aca="false" t="array" ref="L981:L981">INDEX(publications!$A$1:$A$1000, MATCH($B981, publications!$B$1:$B$1000, 0))</f>
        <v>#N/A</v>
      </c>
    </row>
    <row r="982" customFormat="false" ht="15" hidden="false" customHeight="false" outlineLevel="0" collapsed="false">
      <c r="A982" s="5"/>
      <c r="B982" s="43" t="e">
        <f aca="false">VLOOKUP($A982,datasets!$A:$B,2,0)</f>
        <v>#N/A</v>
      </c>
      <c r="C982" s="5"/>
      <c r="D982" s="8"/>
      <c r="E982" s="42"/>
      <c r="F982" s="5"/>
      <c r="G982" s="5"/>
      <c r="H982" s="5"/>
      <c r="K982" s="5"/>
      <c r="L982" s="9" t="e">
        <f aca="false" t="array" ref="L982:L982">INDEX(publications!$A$1:$A$1000, MATCH($B982, publications!$B$1:$B$1000, 0))</f>
        <v>#N/A</v>
      </c>
    </row>
    <row r="983" customFormat="false" ht="15" hidden="false" customHeight="false" outlineLevel="0" collapsed="false">
      <c r="A983" s="5"/>
      <c r="B983" s="43" t="e">
        <f aca="false">VLOOKUP($A983,datasets!$A:$B,2,0)</f>
        <v>#N/A</v>
      </c>
      <c r="C983" s="5"/>
      <c r="D983" s="8"/>
      <c r="E983" s="42"/>
      <c r="F983" s="5"/>
      <c r="G983" s="5"/>
      <c r="H983" s="5"/>
      <c r="K983" s="5"/>
      <c r="L983" s="9" t="e">
        <f aca="false" t="array" ref="L983:L983">INDEX(publications!$A$1:$A$1000, MATCH($B983, publications!$B$1:$B$1000, 0))</f>
        <v>#N/A</v>
      </c>
    </row>
    <row r="984" customFormat="false" ht="15" hidden="false" customHeight="false" outlineLevel="0" collapsed="false">
      <c r="A984" s="5"/>
      <c r="B984" s="43" t="e">
        <f aca="false">VLOOKUP($A984,datasets!$A:$B,2,0)</f>
        <v>#N/A</v>
      </c>
      <c r="C984" s="5"/>
      <c r="D984" s="8"/>
      <c r="E984" s="42"/>
      <c r="F984" s="5"/>
      <c r="G984" s="5"/>
      <c r="H984" s="5"/>
      <c r="K984" s="5"/>
      <c r="L984" s="9" t="e">
        <f aca="false" t="array" ref="L984:L984">INDEX(publications!$A$1:$A$1000, MATCH($B984, publications!$B$1:$B$1000, 0))</f>
        <v>#N/A</v>
      </c>
    </row>
    <row r="985" customFormat="false" ht="15" hidden="false" customHeight="false" outlineLevel="0" collapsed="false">
      <c r="A985" s="5"/>
      <c r="B985" s="43" t="e">
        <f aca="false">VLOOKUP($A985,datasets!$A:$B,2,0)</f>
        <v>#N/A</v>
      </c>
      <c r="C985" s="5"/>
      <c r="D985" s="8"/>
      <c r="E985" s="42"/>
      <c r="F985" s="5"/>
      <c r="G985" s="5"/>
      <c r="H985" s="5"/>
      <c r="K985" s="5"/>
      <c r="L985" s="9" t="e">
        <f aca="false" t="array" ref="L985:L985">INDEX(publications!$A$1:$A$1000, MATCH($B985, publications!$B$1:$B$1000, 0))</f>
        <v>#N/A</v>
      </c>
    </row>
    <row r="986" customFormat="false" ht="15" hidden="false" customHeight="false" outlineLevel="0" collapsed="false">
      <c r="A986" s="5"/>
      <c r="B986" s="43" t="e">
        <f aca="false">VLOOKUP($A986,datasets!$A:$B,2,0)</f>
        <v>#N/A</v>
      </c>
      <c r="C986" s="5"/>
      <c r="D986" s="8"/>
      <c r="E986" s="42"/>
      <c r="F986" s="5"/>
      <c r="G986" s="5"/>
      <c r="H986" s="5"/>
      <c r="K986" s="5"/>
      <c r="L986" s="9" t="e">
        <f aca="false" t="array" ref="L986:L986">INDEX(publications!$A$1:$A$1000, MATCH($B986, publications!$B$1:$B$1000, 0))</f>
        <v>#N/A</v>
      </c>
    </row>
    <row r="987" customFormat="false" ht="15" hidden="false" customHeight="false" outlineLevel="0" collapsed="false">
      <c r="A987" s="5"/>
      <c r="B987" s="43" t="e">
        <f aca="false">VLOOKUP($A987,datasets!$A:$B,2,0)</f>
        <v>#N/A</v>
      </c>
      <c r="C987" s="5"/>
      <c r="D987" s="8"/>
      <c r="E987" s="42"/>
      <c r="F987" s="5"/>
      <c r="G987" s="5"/>
      <c r="H987" s="5"/>
      <c r="K987" s="5"/>
      <c r="L987" s="9" t="e">
        <f aca="false" t="array" ref="L987:L987">INDEX(publications!$A$1:$A$1000, MATCH($B987, publications!$B$1:$B$1000, 0))</f>
        <v>#N/A</v>
      </c>
    </row>
    <row r="988" customFormat="false" ht="15" hidden="false" customHeight="false" outlineLevel="0" collapsed="false">
      <c r="A988" s="5"/>
      <c r="B988" s="43" t="e">
        <f aca="false">VLOOKUP($A988,datasets!$A:$B,2,0)</f>
        <v>#N/A</v>
      </c>
      <c r="C988" s="5"/>
      <c r="D988" s="8"/>
      <c r="E988" s="42"/>
      <c r="F988" s="5"/>
      <c r="G988" s="5"/>
      <c r="H988" s="5"/>
      <c r="K988" s="5"/>
      <c r="L988" s="9" t="e">
        <f aca="false" t="array" ref="L988:L988">INDEX(publications!$A$1:$A$1000, MATCH($B988, publications!$B$1:$B$1000, 0))</f>
        <v>#N/A</v>
      </c>
    </row>
    <row r="989" customFormat="false" ht="15" hidden="false" customHeight="false" outlineLevel="0" collapsed="false">
      <c r="A989" s="5"/>
      <c r="B989" s="43" t="e">
        <f aca="false">VLOOKUP($A989,datasets!$A:$B,2,0)</f>
        <v>#N/A</v>
      </c>
      <c r="C989" s="5"/>
      <c r="D989" s="8"/>
      <c r="E989" s="42"/>
      <c r="F989" s="5"/>
      <c r="G989" s="5"/>
      <c r="H989" s="5"/>
      <c r="K989" s="5"/>
      <c r="L989" s="9" t="e">
        <f aca="false" t="array" ref="L989:L989">INDEX(publications!$A$1:$A$1000, MATCH($B989, publications!$B$1:$B$1000, 0))</f>
        <v>#N/A</v>
      </c>
    </row>
    <row r="990" customFormat="false" ht="15" hidden="false" customHeight="false" outlineLevel="0" collapsed="false">
      <c r="A990" s="5"/>
      <c r="B990" s="43" t="e">
        <f aca="false">VLOOKUP($A990,datasets!$A:$B,2,0)</f>
        <v>#N/A</v>
      </c>
      <c r="C990" s="5"/>
      <c r="D990" s="8"/>
      <c r="E990" s="42"/>
      <c r="F990" s="5"/>
      <c r="G990" s="5"/>
      <c r="H990" s="5"/>
      <c r="K990" s="5"/>
      <c r="L990" s="9" t="e">
        <f aca="false" t="array" ref="L990:L990">INDEX(publications!$A$1:$A$1000, MATCH($B990, publications!$B$1:$B$1000, 0))</f>
        <v>#N/A</v>
      </c>
    </row>
    <row r="991" customFormat="false" ht="15" hidden="false" customHeight="false" outlineLevel="0" collapsed="false">
      <c r="A991" s="5"/>
      <c r="B991" s="43" t="e">
        <f aca="false">VLOOKUP($A991,datasets!$A:$B,2,0)</f>
        <v>#N/A</v>
      </c>
      <c r="C991" s="5"/>
      <c r="D991" s="8"/>
      <c r="E991" s="42"/>
      <c r="F991" s="5"/>
      <c r="G991" s="5"/>
      <c r="H991" s="5"/>
      <c r="K991" s="5"/>
      <c r="L991" s="9" t="e">
        <f aca="false" t="array" ref="L991:L991">INDEX(publications!$A$1:$A$1000, MATCH($B991, publications!$B$1:$B$1000, 0))</f>
        <v>#N/A</v>
      </c>
    </row>
    <row r="992" customFormat="false" ht="15" hidden="false" customHeight="false" outlineLevel="0" collapsed="false">
      <c r="A992" s="5"/>
      <c r="B992" s="43" t="e">
        <f aca="false">VLOOKUP($A992,datasets!$A:$B,2,0)</f>
        <v>#N/A</v>
      </c>
      <c r="C992" s="5"/>
      <c r="D992" s="8"/>
      <c r="E992" s="42"/>
      <c r="F992" s="5"/>
      <c r="G992" s="5"/>
      <c r="H992" s="5"/>
      <c r="K992" s="5"/>
      <c r="L992" s="9" t="e">
        <f aca="false" t="array" ref="L992:L992">INDEX(publications!$A$1:$A$1000, MATCH($B992, publications!$B$1:$B$1000, 0))</f>
        <v>#N/A</v>
      </c>
    </row>
    <row r="993" customFormat="false" ht="15" hidden="false" customHeight="false" outlineLevel="0" collapsed="false">
      <c r="A993" s="5"/>
      <c r="B993" s="43" t="e">
        <f aca="false">VLOOKUP($A993,datasets!$A:$B,2,0)</f>
        <v>#N/A</v>
      </c>
      <c r="C993" s="5"/>
      <c r="D993" s="8"/>
      <c r="E993" s="42"/>
      <c r="F993" s="5"/>
      <c r="G993" s="5"/>
      <c r="H993" s="5"/>
      <c r="K993" s="5"/>
      <c r="L993" s="9" t="e">
        <f aca="false" t="array" ref="L993:L993">INDEX(publications!$A$1:$A$1000, MATCH($B993, publications!$B$1:$B$1000, 0))</f>
        <v>#N/A</v>
      </c>
    </row>
    <row r="994" customFormat="false" ht="15" hidden="false" customHeight="false" outlineLevel="0" collapsed="false">
      <c r="A994" s="5"/>
      <c r="B994" s="43" t="e">
        <f aca="false">VLOOKUP($A994,datasets!$A:$B,2,0)</f>
        <v>#N/A</v>
      </c>
      <c r="C994" s="5"/>
      <c r="D994" s="8"/>
      <c r="E994" s="42"/>
      <c r="F994" s="5"/>
      <c r="G994" s="5"/>
      <c r="H994" s="5"/>
      <c r="K994" s="5"/>
      <c r="L994" s="9" t="e">
        <f aca="false" t="array" ref="L994:L994">INDEX(publications!$A$1:$A$1000, MATCH($B994, publications!$B$1:$B$1000, 0))</f>
        <v>#N/A</v>
      </c>
    </row>
    <row r="995" customFormat="false" ht="15" hidden="false" customHeight="false" outlineLevel="0" collapsed="false">
      <c r="A995" s="5"/>
      <c r="B995" s="43" t="e">
        <f aca="false">VLOOKUP($A995,datasets!$A:$B,2,0)</f>
        <v>#N/A</v>
      </c>
      <c r="C995" s="5"/>
      <c r="D995" s="8"/>
      <c r="E995" s="42"/>
      <c r="F995" s="5"/>
      <c r="G995" s="5"/>
      <c r="H995" s="5"/>
      <c r="K995" s="5"/>
      <c r="L995" s="9" t="e">
        <f aca="false" t="array" ref="L995:L995">INDEX(publications!$A$1:$A$1000, MATCH($B995, publications!$B$1:$B$1000, 0))</f>
        <v>#N/A</v>
      </c>
    </row>
    <row r="996" customFormat="false" ht="15" hidden="false" customHeight="false" outlineLevel="0" collapsed="false">
      <c r="A996" s="5"/>
      <c r="B996" s="43" t="e">
        <f aca="false">VLOOKUP($A996,datasets!$A:$B,2,0)</f>
        <v>#N/A</v>
      </c>
      <c r="C996" s="5"/>
      <c r="D996" s="8"/>
      <c r="E996" s="42"/>
      <c r="F996" s="5"/>
      <c r="G996" s="5"/>
      <c r="H996" s="5"/>
      <c r="K996" s="5"/>
      <c r="L996" s="9" t="e">
        <f aca="false" t="array" ref="L996:L996">INDEX(publications!$A$1:$A$1000, MATCH($B996, publications!$B$1:$B$1000, 0))</f>
        <v>#N/A</v>
      </c>
    </row>
    <row r="997" customFormat="false" ht="15" hidden="false" customHeight="false" outlineLevel="0" collapsed="false">
      <c r="A997" s="5"/>
      <c r="B997" s="43" t="e">
        <f aca="false">VLOOKUP($A997,datasets!$A:$B,2,0)</f>
        <v>#N/A</v>
      </c>
      <c r="C997" s="5"/>
      <c r="D997" s="8"/>
      <c r="E997" s="42"/>
      <c r="F997" s="5"/>
      <c r="G997" s="5"/>
      <c r="H997" s="5"/>
      <c r="K997" s="5"/>
      <c r="L997" s="9" t="e">
        <f aca="false" t="array" ref="L997:L997">INDEX(publications!$A$1:$A$1000, MATCH($B997, publications!$B$1:$B$1000, 0))</f>
        <v>#N/A</v>
      </c>
    </row>
    <row r="998" customFormat="false" ht="15" hidden="false" customHeight="false" outlineLevel="0" collapsed="false">
      <c r="A998" s="5"/>
      <c r="B998" s="43" t="e">
        <f aca="false">VLOOKUP($A998,datasets!$A:$B,2,0)</f>
        <v>#N/A</v>
      </c>
      <c r="C998" s="5"/>
      <c r="D998" s="8"/>
      <c r="E998" s="42"/>
      <c r="F998" s="5"/>
      <c r="G998" s="5"/>
      <c r="H998" s="5"/>
      <c r="K998" s="5"/>
      <c r="L998" s="9" t="e">
        <f aca="false" t="array" ref="L998:L998">INDEX(publications!$A$1:$A$1000, MATCH($B998, publications!$B$1:$B$1000, 0))</f>
        <v>#N/A</v>
      </c>
    </row>
    <row r="999" customFormat="false" ht="15" hidden="false" customHeight="false" outlineLevel="0" collapsed="false">
      <c r="A999" s="5"/>
      <c r="B999" s="43" t="e">
        <f aca="false">VLOOKUP($A999,datasets!$A:$B,2,0)</f>
        <v>#N/A</v>
      </c>
      <c r="C999" s="5"/>
      <c r="D999" s="8"/>
      <c r="E999" s="42"/>
      <c r="F999" s="5"/>
      <c r="G999" s="5"/>
      <c r="H999" s="5"/>
      <c r="K999" s="5"/>
      <c r="L999" s="9" t="e">
        <f aca="false" t="array" ref="L999:L999">INDEX(publications!$A$1:$A$1000, MATCH($B999, publications!$B$1:$B$1000, 0))</f>
        <v>#N/A</v>
      </c>
    </row>
    <row r="1000" customFormat="false" ht="15" hidden="false" customHeight="false" outlineLevel="0" collapsed="false">
      <c r="A1000" s="5"/>
      <c r="B1000" s="43" t="e">
        <f aca="false">VLOOKUP($A1000,datasets!$A:$B,2,0)</f>
        <v>#N/A</v>
      </c>
      <c r="C1000" s="5"/>
      <c r="D1000" s="8"/>
      <c r="E1000" s="42"/>
      <c r="F1000" s="5"/>
      <c r="G1000" s="5"/>
      <c r="H1000" s="5"/>
      <c r="K1000" s="5"/>
      <c r="L1000" s="9" t="e">
        <f aca="false" t="array" ref="L1000:L1000">INDEX(publications!$A$1:$A$1000, MATCH($B1000, publications!$B$1:$B$1000, 0))</f>
        <v>#N/A</v>
      </c>
    </row>
    <row r="1001" customFormat="false" ht="15" hidden="false" customHeight="false" outlineLevel="0" collapsed="false">
      <c r="A1001" s="5"/>
      <c r="B1001" s="43" t="e">
        <f aca="false">VLOOKUP($A1001,datasets!$A:$B,2,0)</f>
        <v>#N/A</v>
      </c>
      <c r="C1001" s="5"/>
      <c r="D1001" s="8"/>
      <c r="E1001" s="42"/>
      <c r="F1001" s="5"/>
      <c r="G1001" s="5"/>
      <c r="H1001" s="5"/>
      <c r="K1001" s="5"/>
      <c r="L1001" s="9" t="e">
        <f aca="false" t="array" ref="L1001:L1001">INDEX(publications!$A$1:$A$1000, MATCH($B1001, publications!$B$1:$B$1000, 0))</f>
        <v>#N/A</v>
      </c>
    </row>
    <row r="1002" customFormat="false" ht="15" hidden="false" customHeight="false" outlineLevel="0" collapsed="false">
      <c r="A1002" s="5"/>
      <c r="B1002" s="43" t="e">
        <f aca="false">VLOOKUP($A1002,datasets!$A:$B,2,0)</f>
        <v>#N/A</v>
      </c>
      <c r="C1002" s="5"/>
      <c r="D1002" s="8"/>
      <c r="E1002" s="42"/>
      <c r="F1002" s="5"/>
      <c r="G1002" s="5"/>
      <c r="H1002" s="5"/>
      <c r="K1002" s="5"/>
      <c r="L1002" s="9" t="e">
        <f aca="false" t="array" ref="L1002:L1002">INDEX(publications!$A$1:$A$1000, MATCH($B1002, publications!$B$1:$B$1000, 0))</f>
        <v>#N/A</v>
      </c>
    </row>
    <row r="1003" customFormat="false" ht="15" hidden="false" customHeight="false" outlineLevel="0" collapsed="false">
      <c r="A1003" s="5"/>
      <c r="B1003" s="43" t="e">
        <f aca="false">VLOOKUP($A1003,datasets!$A:$B,2,0)</f>
        <v>#N/A</v>
      </c>
      <c r="C1003" s="5"/>
      <c r="D1003" s="8"/>
      <c r="E1003" s="42"/>
      <c r="F1003" s="5"/>
      <c r="G1003" s="5"/>
      <c r="H1003" s="5"/>
      <c r="K1003" s="5"/>
      <c r="L1003" s="9" t="e">
        <f aca="false" t="array" ref="L1003:L1003">INDEX(publications!$A$1:$A$1000, MATCH($B1003, publications!$B$1:$B$1000, 0))</f>
        <v>#N/A</v>
      </c>
    </row>
    <row r="1004" customFormat="false" ht="15" hidden="false" customHeight="false" outlineLevel="0" collapsed="false">
      <c r="A1004" s="5"/>
      <c r="B1004" s="43" t="e">
        <f aca="false">VLOOKUP($A1004,datasets!$A:$B,2,0)</f>
        <v>#N/A</v>
      </c>
      <c r="C1004" s="5"/>
      <c r="D1004" s="8"/>
      <c r="E1004" s="42"/>
      <c r="F1004" s="5"/>
      <c r="G1004" s="5"/>
      <c r="H1004" s="5"/>
      <c r="K1004" s="5"/>
      <c r="L1004" s="9" t="e">
        <f aca="false" t="array" ref="L1004:L1004">INDEX(publications!$A$1:$A$1000, MATCH($B1004, publications!$B$1:$B$1000, 0))</f>
        <v>#N/A</v>
      </c>
    </row>
    <row r="1005" customFormat="false" ht="15" hidden="false" customHeight="false" outlineLevel="0" collapsed="false">
      <c r="A1005" s="5"/>
      <c r="B1005" s="43" t="e">
        <f aca="false">VLOOKUP($A1005,datasets!$A:$B,2,0)</f>
        <v>#N/A</v>
      </c>
      <c r="C1005" s="5"/>
      <c r="D1005" s="8"/>
      <c r="E1005" s="42"/>
      <c r="F1005" s="5"/>
      <c r="G1005" s="5"/>
      <c r="H1005" s="5"/>
      <c r="K1005" s="5"/>
      <c r="L1005" s="9" t="e">
        <f aca="false" t="array" ref="L1005:L1005">INDEX(publications!$A$1:$A$1000, MATCH($B1005, publications!$B$1:$B$1000, 0))</f>
        <v>#N/A</v>
      </c>
    </row>
    <row r="1006" customFormat="false" ht="15" hidden="false" customHeight="false" outlineLevel="0" collapsed="false">
      <c r="A1006" s="5"/>
      <c r="B1006" s="43" t="e">
        <f aca="false">VLOOKUP($A1006,datasets!$A:$B,2,0)</f>
        <v>#N/A</v>
      </c>
      <c r="C1006" s="5"/>
      <c r="D1006" s="8"/>
      <c r="E1006" s="42"/>
      <c r="F1006" s="5"/>
      <c r="G1006" s="5"/>
      <c r="H1006" s="5"/>
      <c r="K1006" s="5"/>
      <c r="L1006" s="9" t="e">
        <f aca="false" t="array" ref="L1006:L1006">INDEX(publications!$A$1:$A$1000, MATCH($B1006, publications!$B$1:$B$1000, 0))</f>
        <v>#N/A</v>
      </c>
    </row>
    <row r="1007" customFormat="false" ht="15" hidden="false" customHeight="false" outlineLevel="0" collapsed="false">
      <c r="A1007" s="5"/>
      <c r="B1007" s="43" t="e">
        <f aca="false">VLOOKUP($A1007,datasets!$A:$B,2,0)</f>
        <v>#N/A</v>
      </c>
      <c r="C1007" s="5"/>
      <c r="D1007" s="8"/>
      <c r="E1007" s="42"/>
      <c r="F1007" s="5"/>
      <c r="G1007" s="5"/>
      <c r="H1007" s="5"/>
      <c r="K1007" s="5"/>
      <c r="L1007" s="9" t="e">
        <f aca="false" t="array" ref="L1007:L1007">INDEX(publications!$A$1:$A$1000, MATCH($B1007, publications!$B$1:$B$1000, 0))</f>
        <v>#N/A</v>
      </c>
    </row>
    <row r="1008" customFormat="false" ht="15" hidden="false" customHeight="false" outlineLevel="0" collapsed="false">
      <c r="A1008" s="5"/>
      <c r="B1008" s="43" t="e">
        <f aca="false">VLOOKUP($A1008,datasets!$A:$B,2,0)</f>
        <v>#N/A</v>
      </c>
      <c r="C1008" s="5"/>
      <c r="D1008" s="8"/>
      <c r="E1008" s="42"/>
      <c r="F1008" s="5"/>
      <c r="G1008" s="5"/>
      <c r="H1008" s="5"/>
      <c r="K1008" s="5"/>
      <c r="L1008" s="9" t="e">
        <f aca="false" t="array" ref="L1008:L1008">INDEX(publications!$A$1:$A$1000, MATCH($B1008, publications!$B$1:$B$1000, 0))</f>
        <v>#N/A</v>
      </c>
    </row>
    <row r="1009" customFormat="false" ht="15" hidden="false" customHeight="false" outlineLevel="0" collapsed="false">
      <c r="A1009" s="5"/>
      <c r="B1009" s="43" t="e">
        <f aca="false">VLOOKUP($A1009,datasets!$A:$B,2,0)</f>
        <v>#N/A</v>
      </c>
      <c r="C1009" s="5"/>
      <c r="D1009" s="8"/>
      <c r="E1009" s="42"/>
      <c r="F1009" s="5"/>
      <c r="G1009" s="5"/>
      <c r="H1009" s="5"/>
      <c r="K1009" s="5"/>
      <c r="L1009" s="9" t="e">
        <f aca="false" t="array" ref="L1009:L1009">INDEX(publications!$A$1:$A$1000, MATCH($B1009, publications!$B$1:$B$1000, 0))</f>
        <v>#N/A</v>
      </c>
    </row>
    <row r="1010" customFormat="false" ht="15" hidden="false" customHeight="false" outlineLevel="0" collapsed="false">
      <c r="A1010" s="5"/>
      <c r="B1010" s="43" t="e">
        <f aca="false">VLOOKUP($A1010,datasets!$A:$B,2,0)</f>
        <v>#N/A</v>
      </c>
      <c r="C1010" s="5"/>
      <c r="D1010" s="8"/>
      <c r="E1010" s="42"/>
      <c r="F1010" s="5"/>
      <c r="G1010" s="5"/>
      <c r="H1010" s="5"/>
      <c r="K1010" s="5"/>
      <c r="L1010" s="9" t="e">
        <f aca="false" t="array" ref="L1010:L1010">INDEX(publications!$A$1:$A$1000, MATCH($B1010, publications!$B$1:$B$1000, 0))</f>
        <v>#N/A</v>
      </c>
    </row>
    <row r="1011" customFormat="false" ht="15" hidden="false" customHeight="false" outlineLevel="0" collapsed="false">
      <c r="A1011" s="5"/>
      <c r="B1011" s="43" t="e">
        <f aca="false">VLOOKUP($A1011,datasets!$A:$B,2,0)</f>
        <v>#N/A</v>
      </c>
      <c r="C1011" s="5"/>
      <c r="D1011" s="8"/>
      <c r="E1011" s="42"/>
      <c r="F1011" s="5"/>
      <c r="G1011" s="5"/>
      <c r="H1011" s="5"/>
      <c r="K1011" s="5"/>
      <c r="L1011" s="9" t="e">
        <f aca="false" t="array" ref="L1011:L1011">INDEX(publications!$A$1:$A$1000, MATCH($B1011, publications!$B$1:$B$1000, 0))</f>
        <v>#N/A</v>
      </c>
    </row>
    <row r="1012" customFormat="false" ht="15" hidden="false" customHeight="false" outlineLevel="0" collapsed="false">
      <c r="A1012" s="5"/>
      <c r="B1012" s="43" t="e">
        <f aca="false">VLOOKUP($A1012,datasets!$A:$B,2,0)</f>
        <v>#N/A</v>
      </c>
      <c r="C1012" s="5"/>
      <c r="D1012" s="8"/>
      <c r="E1012" s="42"/>
      <c r="F1012" s="5"/>
      <c r="G1012" s="5"/>
      <c r="H1012" s="5"/>
      <c r="K1012" s="5"/>
      <c r="L1012" s="9" t="e">
        <f aca="false" t="array" ref="L1012:L1012">INDEX(publications!$A$1:$A$1000, MATCH($B1012, publications!$B$1:$B$1000, 0))</f>
        <v>#N/A</v>
      </c>
    </row>
    <row r="1013" customFormat="false" ht="15" hidden="false" customHeight="false" outlineLevel="0" collapsed="false">
      <c r="A1013" s="5"/>
      <c r="B1013" s="43" t="e">
        <f aca="false">VLOOKUP($A1013,datasets!$A:$B,2,0)</f>
        <v>#N/A</v>
      </c>
      <c r="C1013" s="5"/>
      <c r="D1013" s="8"/>
      <c r="E1013" s="42"/>
      <c r="F1013" s="5"/>
      <c r="G1013" s="5"/>
      <c r="H1013" s="5"/>
      <c r="K1013" s="5"/>
      <c r="L1013" s="9" t="e">
        <f aca="false" t="array" ref="L1013:L1013">INDEX(publications!$A$1:$A$1000, MATCH($B1013, publications!$B$1:$B$1000, 0))</f>
        <v>#N/A</v>
      </c>
    </row>
    <row r="1014" customFormat="false" ht="15" hidden="false" customHeight="false" outlineLevel="0" collapsed="false">
      <c r="A1014" s="5"/>
      <c r="B1014" s="43" t="e">
        <f aca="false">VLOOKUP($A1014,datasets!$A:$B,2,0)</f>
        <v>#N/A</v>
      </c>
      <c r="C1014" s="5"/>
      <c r="D1014" s="8"/>
      <c r="E1014" s="42"/>
      <c r="F1014" s="5"/>
      <c r="G1014" s="5"/>
      <c r="H1014" s="5"/>
      <c r="K1014" s="5"/>
      <c r="L1014" s="9" t="e">
        <f aca="false" t="array" ref="L1014:L1014">INDEX(publications!$A$1:$A$1000, MATCH($B1014, publications!$B$1:$B$1000, 0))</f>
        <v>#N/A</v>
      </c>
    </row>
    <row r="1015" customFormat="false" ht="15" hidden="false" customHeight="false" outlineLevel="0" collapsed="false">
      <c r="A1015" s="5"/>
      <c r="B1015" s="43" t="e">
        <f aca="false">VLOOKUP($A1015,datasets!$A:$B,2,0)</f>
        <v>#N/A</v>
      </c>
      <c r="C1015" s="5"/>
      <c r="D1015" s="8"/>
      <c r="E1015" s="42"/>
      <c r="F1015" s="5"/>
      <c r="G1015" s="5"/>
      <c r="H1015" s="5"/>
      <c r="K1015" s="5"/>
      <c r="L1015" s="9" t="e">
        <f aca="false" t="array" ref="L1015:L1015">INDEX(publications!$A$1:$A$1000, MATCH($B1015, publications!$B$1:$B$1000, 0))</f>
        <v>#N/A</v>
      </c>
    </row>
    <row r="1016" customFormat="false" ht="15" hidden="false" customHeight="false" outlineLevel="0" collapsed="false">
      <c r="A1016" s="5"/>
      <c r="B1016" s="43" t="e">
        <f aca="false">VLOOKUP($A1016,datasets!$A:$B,2,0)</f>
        <v>#N/A</v>
      </c>
      <c r="C1016" s="5"/>
      <c r="D1016" s="8"/>
      <c r="E1016" s="42"/>
      <c r="F1016" s="5"/>
      <c r="G1016" s="5"/>
      <c r="H1016" s="5"/>
      <c r="K1016" s="5"/>
      <c r="L1016" s="9" t="e">
        <f aca="false" t="array" ref="L1016:L1016">INDEX(publications!$A$1:$A$1000, MATCH($B1016, publications!$B$1:$B$1000, 0))</f>
        <v>#N/A</v>
      </c>
    </row>
    <row r="1017" customFormat="false" ht="15" hidden="false" customHeight="false" outlineLevel="0" collapsed="false">
      <c r="A1017" s="5"/>
      <c r="B1017" s="43" t="e">
        <f aca="false">VLOOKUP($A1017,datasets!$A:$B,2,0)</f>
        <v>#N/A</v>
      </c>
      <c r="C1017" s="5"/>
      <c r="D1017" s="8"/>
      <c r="E1017" s="42"/>
      <c r="F1017" s="5"/>
      <c r="G1017" s="5"/>
      <c r="H1017" s="5"/>
      <c r="K1017" s="5"/>
      <c r="L1017" s="9" t="e">
        <f aca="false" t="array" ref="L1017:L1017">INDEX(publications!$A$1:$A$1000, MATCH($B1017, publications!$B$1:$B$1000, 0))</f>
        <v>#N/A</v>
      </c>
    </row>
    <row r="1018" customFormat="false" ht="15" hidden="false" customHeight="false" outlineLevel="0" collapsed="false">
      <c r="A1018" s="5"/>
      <c r="B1018" s="43" t="e">
        <f aca="false">VLOOKUP($A1018,datasets!$A:$B,2,0)</f>
        <v>#N/A</v>
      </c>
      <c r="C1018" s="5"/>
      <c r="D1018" s="8"/>
      <c r="E1018" s="42"/>
      <c r="F1018" s="5"/>
      <c r="G1018" s="5"/>
      <c r="H1018" s="5"/>
      <c r="K1018" s="5"/>
      <c r="L1018" s="9" t="e">
        <f aca="false" t="array" ref="L1018:L1018">INDEX(publications!$A$1:$A$1000, MATCH($B1018, publications!$B$1:$B$1000, 0))</f>
        <v>#N/A</v>
      </c>
    </row>
    <row r="1019" customFormat="false" ht="15" hidden="false" customHeight="false" outlineLevel="0" collapsed="false">
      <c r="A1019" s="5"/>
      <c r="B1019" s="43" t="e">
        <f aca="false">VLOOKUP($A1019,datasets!$A:$B,2,0)</f>
        <v>#N/A</v>
      </c>
      <c r="C1019" s="5"/>
      <c r="D1019" s="8"/>
      <c r="E1019" s="42"/>
      <c r="F1019" s="5"/>
      <c r="G1019" s="5"/>
      <c r="H1019" s="5"/>
      <c r="K1019" s="5"/>
      <c r="L1019" s="9" t="e">
        <f aca="false" t="array" ref="L1019:L1019">INDEX(publications!$A$1:$A$1000, MATCH($B1019, publications!$B$1:$B$1000, 0))</f>
        <v>#N/A</v>
      </c>
    </row>
    <row r="1020" customFormat="false" ht="15" hidden="false" customHeight="false" outlineLevel="0" collapsed="false">
      <c r="A1020" s="5"/>
      <c r="B1020" s="43" t="e">
        <f aca="false">VLOOKUP($A1020,datasets!$A:$B,2,0)</f>
        <v>#N/A</v>
      </c>
      <c r="C1020" s="5"/>
      <c r="D1020" s="8"/>
      <c r="E1020" s="42"/>
      <c r="F1020" s="5"/>
      <c r="G1020" s="5"/>
      <c r="H1020" s="5"/>
      <c r="K1020" s="5"/>
      <c r="L1020" s="9" t="e">
        <f aca="false" t="array" ref="L1020:L1020">INDEX(publications!$A$1:$A$1000, MATCH($B1020, publications!$B$1:$B$1000, 0))</f>
        <v>#N/A</v>
      </c>
    </row>
    <row r="1021" customFormat="false" ht="15" hidden="false" customHeight="false" outlineLevel="0" collapsed="false">
      <c r="A1021" s="5"/>
      <c r="B1021" s="43" t="e">
        <f aca="false">VLOOKUP($A1021,datasets!$A:$B,2,0)</f>
        <v>#N/A</v>
      </c>
      <c r="C1021" s="5"/>
      <c r="D1021" s="8"/>
      <c r="E1021" s="42"/>
      <c r="F1021" s="5"/>
      <c r="G1021" s="5"/>
      <c r="H1021" s="5"/>
      <c r="K1021" s="5"/>
      <c r="L1021" s="9" t="e">
        <f aca="false" t="array" ref="L1021:L1021">INDEX(publications!$A$1:$A$1000, MATCH($B1021, publications!$B$1:$B$1000, 0))</f>
        <v>#N/A</v>
      </c>
    </row>
    <row r="1022" customFormat="false" ht="15" hidden="false" customHeight="false" outlineLevel="0" collapsed="false">
      <c r="A1022" s="5"/>
      <c r="B1022" s="43" t="e">
        <f aca="false">VLOOKUP($A1022,datasets!$A:$B,2,0)</f>
        <v>#N/A</v>
      </c>
      <c r="C1022" s="5"/>
      <c r="D1022" s="8"/>
      <c r="E1022" s="42"/>
      <c r="F1022" s="5"/>
      <c r="G1022" s="5"/>
      <c r="H1022" s="5"/>
      <c r="K1022" s="5"/>
      <c r="L1022" s="9" t="e">
        <f aca="false" t="array" ref="L1022:L1022">INDEX(publications!$A$1:$A$1000, MATCH($B1022, publications!$B$1:$B$1000, 0))</f>
        <v>#N/A</v>
      </c>
    </row>
    <row r="1023" customFormat="false" ht="15" hidden="false" customHeight="false" outlineLevel="0" collapsed="false">
      <c r="A1023" s="5"/>
      <c r="B1023" s="43" t="e">
        <f aca="false">VLOOKUP($A1023,datasets!$A:$B,2,0)</f>
        <v>#N/A</v>
      </c>
      <c r="C1023" s="5"/>
      <c r="D1023" s="8"/>
      <c r="E1023" s="42"/>
      <c r="F1023" s="5"/>
      <c r="G1023" s="5"/>
      <c r="H1023" s="5"/>
      <c r="K1023" s="5"/>
      <c r="L1023" s="9" t="e">
        <f aca="false" t="array" ref="L1023:L1023">INDEX(publications!$A$1:$A$1000, MATCH($B1023, publications!$B$1:$B$1000, 0))</f>
        <v>#N/A</v>
      </c>
    </row>
    <row r="1024" customFormat="false" ht="15" hidden="false" customHeight="false" outlineLevel="0" collapsed="false">
      <c r="A1024" s="5"/>
      <c r="B1024" s="43" t="e">
        <f aca="false">VLOOKUP($A1024,datasets!$A:$B,2,0)</f>
        <v>#N/A</v>
      </c>
      <c r="C1024" s="5"/>
      <c r="D1024" s="8"/>
      <c r="E1024" s="42"/>
      <c r="F1024" s="5"/>
      <c r="G1024" s="5"/>
      <c r="H1024" s="5"/>
      <c r="K1024" s="5"/>
      <c r="L1024" s="9" t="e">
        <f aca="false" t="array" ref="L1024:L1024">INDEX(publications!$A$1:$A$1000, MATCH($B1024, publications!$B$1:$B$1000, 0))</f>
        <v>#N/A</v>
      </c>
    </row>
    <row r="1025" customFormat="false" ht="15" hidden="false" customHeight="false" outlineLevel="0" collapsed="false">
      <c r="A1025" s="5"/>
      <c r="B1025" s="43" t="e">
        <f aca="false">VLOOKUP($A1025,datasets!$A:$B,2,0)</f>
        <v>#N/A</v>
      </c>
      <c r="C1025" s="5"/>
      <c r="D1025" s="8"/>
      <c r="E1025" s="42"/>
      <c r="F1025" s="5"/>
      <c r="G1025" s="5"/>
      <c r="H1025" s="5"/>
      <c r="K1025" s="5"/>
      <c r="L1025" s="9" t="e">
        <f aca="false" t="array" ref="L1025:L1025">INDEX(publications!$A$1:$A$1000, MATCH($B1025, publications!$B$1:$B$1000, 0))</f>
        <v>#N/A</v>
      </c>
    </row>
    <row r="1026" customFormat="false" ht="15" hidden="false" customHeight="false" outlineLevel="0" collapsed="false">
      <c r="A1026" s="5"/>
      <c r="B1026" s="43" t="e">
        <f aca="false">VLOOKUP($A1026,datasets!$A:$B,2,0)</f>
        <v>#N/A</v>
      </c>
      <c r="C1026" s="5"/>
      <c r="D1026" s="8"/>
      <c r="E1026" s="42"/>
      <c r="F1026" s="5"/>
      <c r="G1026" s="5"/>
      <c r="H1026" s="5"/>
      <c r="K1026" s="5"/>
      <c r="L1026" s="9" t="e">
        <f aca="false" t="array" ref="L1026:L1026">INDEX(publications!$A$1:$A$1000, MATCH($B1026, publications!$B$1:$B$1000, 0))</f>
        <v>#N/A</v>
      </c>
    </row>
    <row r="1027" customFormat="false" ht="15" hidden="false" customHeight="false" outlineLevel="0" collapsed="false">
      <c r="A1027" s="5"/>
      <c r="B1027" s="43" t="e">
        <f aca="false">VLOOKUP($A1027,datasets!$A:$B,2,0)</f>
        <v>#N/A</v>
      </c>
      <c r="C1027" s="5"/>
      <c r="D1027" s="8"/>
      <c r="E1027" s="42"/>
      <c r="F1027" s="5"/>
      <c r="G1027" s="5"/>
      <c r="H1027" s="5"/>
      <c r="K1027" s="5"/>
      <c r="L1027" s="9" t="e">
        <f aca="false" t="array" ref="L1027:L1027">INDEX(publications!$A$1:$A$1000, MATCH($B1027, publications!$B$1:$B$1000, 0))</f>
        <v>#N/A</v>
      </c>
    </row>
    <row r="1028" customFormat="false" ht="15" hidden="false" customHeight="false" outlineLevel="0" collapsed="false">
      <c r="A1028" s="5"/>
      <c r="B1028" s="43" t="e">
        <f aca="false">VLOOKUP($A1028,datasets!$A:$B,2,0)</f>
        <v>#N/A</v>
      </c>
      <c r="C1028" s="5"/>
      <c r="D1028" s="8"/>
      <c r="E1028" s="42"/>
      <c r="F1028" s="5"/>
      <c r="G1028" s="5"/>
      <c r="H1028" s="5"/>
      <c r="K1028" s="5"/>
      <c r="L1028" s="9" t="e">
        <f aca="false" t="array" ref="L1028:L1028">INDEX(publications!$A$1:$A$1000, MATCH($B1028, publications!$B$1:$B$1000, 0))</f>
        <v>#N/A</v>
      </c>
    </row>
    <row r="1029" customFormat="false" ht="15" hidden="false" customHeight="false" outlineLevel="0" collapsed="false">
      <c r="A1029" s="5"/>
      <c r="B1029" s="43" t="e">
        <f aca="false">VLOOKUP($A1029,datasets!$A:$B,2,0)</f>
        <v>#N/A</v>
      </c>
      <c r="C1029" s="5"/>
      <c r="D1029" s="8"/>
      <c r="E1029" s="42"/>
      <c r="F1029" s="5"/>
      <c r="G1029" s="5"/>
      <c r="H1029" s="5"/>
      <c r="K1029" s="5"/>
      <c r="L1029" s="9" t="e">
        <f aca="false" t="array" ref="L1029:L1029">INDEX(publications!$A$1:$A$1000, MATCH($B1029, publications!$B$1:$B$1000, 0))</f>
        <v>#N/A</v>
      </c>
    </row>
    <row r="1030" customFormat="false" ht="15" hidden="false" customHeight="false" outlineLevel="0" collapsed="false">
      <c r="A1030" s="5"/>
      <c r="B1030" s="43" t="e">
        <f aca="false">VLOOKUP($A1030,datasets!$A:$B,2,0)</f>
        <v>#N/A</v>
      </c>
      <c r="C1030" s="5"/>
      <c r="D1030" s="8"/>
      <c r="E1030" s="42"/>
      <c r="F1030" s="5"/>
      <c r="G1030" s="5"/>
      <c r="H1030" s="5"/>
      <c r="K1030" s="5"/>
      <c r="L1030" s="9" t="e">
        <f aca="false" t="array" ref="L1030:L1030">INDEX(publications!$A$1:$A$1000, MATCH($B1030, publications!$B$1:$B$1000, 0))</f>
        <v>#N/A</v>
      </c>
    </row>
    <row r="1031" customFormat="false" ht="15" hidden="false" customHeight="false" outlineLevel="0" collapsed="false">
      <c r="A1031" s="5"/>
      <c r="B1031" s="43" t="e">
        <f aca="false">VLOOKUP($A1031,datasets!$A:$B,2,0)</f>
        <v>#N/A</v>
      </c>
      <c r="C1031" s="5"/>
      <c r="D1031" s="8"/>
      <c r="E1031" s="42"/>
      <c r="F1031" s="5"/>
      <c r="G1031" s="5"/>
      <c r="H1031" s="5"/>
      <c r="K1031" s="5"/>
      <c r="L1031" s="9" t="e">
        <f aca="false" t="array" ref="L1031:L1031">INDEX(publications!$A$1:$A$1000, MATCH($B1031, publications!$B$1:$B$1000, 0))</f>
        <v>#N/A</v>
      </c>
    </row>
    <row r="1032" customFormat="false" ht="15" hidden="false" customHeight="false" outlineLevel="0" collapsed="false">
      <c r="A1032" s="5"/>
      <c r="B1032" s="43" t="e">
        <f aca="false">VLOOKUP($A1032,datasets!$A:$B,2,0)</f>
        <v>#N/A</v>
      </c>
      <c r="C1032" s="5"/>
      <c r="D1032" s="8"/>
      <c r="E1032" s="42"/>
      <c r="F1032" s="5"/>
      <c r="G1032" s="5"/>
      <c r="H1032" s="5"/>
      <c r="K1032" s="5"/>
    </row>
    <row r="1033" customFormat="false" ht="15" hidden="false" customHeight="false" outlineLevel="0" collapsed="false">
      <c r="A1033" s="5"/>
      <c r="B1033" s="43" t="e">
        <f aca="false">VLOOKUP($A1033,datasets!$A:$B,2,0)</f>
        <v>#N/A</v>
      </c>
      <c r="C1033" s="5"/>
      <c r="D1033" s="8"/>
      <c r="E1033" s="42"/>
      <c r="F1033" s="5"/>
      <c r="G1033" s="5"/>
      <c r="H1033" s="5"/>
      <c r="K1033" s="5"/>
    </row>
    <row r="1034" customFormat="false" ht="15" hidden="false" customHeight="false" outlineLevel="0" collapsed="false">
      <c r="A1034" s="5"/>
      <c r="B1034" s="43" t="e">
        <f aca="false">VLOOKUP($A1034,datasets!$A:$B,2,0)</f>
        <v>#N/A</v>
      </c>
      <c r="C1034" s="5"/>
      <c r="D1034" s="8"/>
      <c r="E1034" s="42"/>
      <c r="F1034" s="5"/>
      <c r="G1034" s="5"/>
      <c r="H1034" s="5"/>
      <c r="K1034" s="5"/>
    </row>
    <row r="1035" customFormat="false" ht="15" hidden="false" customHeight="false" outlineLevel="0" collapsed="false">
      <c r="A1035" s="5"/>
      <c r="B1035" s="43" t="e">
        <f aca="false">VLOOKUP($A1035,datasets!$A:$B,2,0)</f>
        <v>#N/A</v>
      </c>
      <c r="C1035" s="5"/>
      <c r="D1035" s="8"/>
      <c r="E1035" s="42"/>
      <c r="F1035" s="5"/>
      <c r="G1035" s="5"/>
      <c r="H1035" s="5"/>
      <c r="K1035" s="5"/>
    </row>
    <row r="1036" customFormat="false" ht="15" hidden="false" customHeight="false" outlineLevel="0" collapsed="false">
      <c r="A1036" s="5"/>
      <c r="B1036" s="43" t="e">
        <f aca="false">VLOOKUP($A1036,datasets!$A:$B,2,0)</f>
        <v>#N/A</v>
      </c>
      <c r="C1036" s="5"/>
      <c r="D1036" s="8"/>
      <c r="E1036" s="42"/>
      <c r="F1036" s="5"/>
      <c r="G1036" s="5"/>
      <c r="H1036" s="5"/>
      <c r="K1036" s="5"/>
    </row>
    <row r="1037" customFormat="false" ht="15" hidden="false" customHeight="false" outlineLevel="0" collapsed="false">
      <c r="A1037" s="5"/>
      <c r="B1037" s="43" t="e">
        <f aca="false">VLOOKUP($A1037,datasets!$A:$B,2,0)</f>
        <v>#N/A</v>
      </c>
      <c r="C1037" s="5"/>
      <c r="D1037" s="8"/>
      <c r="E1037" s="42"/>
      <c r="F1037" s="5"/>
      <c r="G1037" s="5"/>
      <c r="H1037" s="5"/>
      <c r="K1037" s="5"/>
    </row>
    <row r="1038" customFormat="false" ht="15" hidden="false" customHeight="false" outlineLevel="0" collapsed="false">
      <c r="A1038" s="5"/>
      <c r="B1038" s="43" t="e">
        <f aca="false">VLOOKUP($A1038,datasets!$A:$B,2,0)</f>
        <v>#N/A</v>
      </c>
      <c r="C1038" s="5"/>
      <c r="D1038" s="8"/>
      <c r="E1038" s="42"/>
      <c r="F1038" s="5"/>
      <c r="G1038" s="5"/>
      <c r="H1038" s="5"/>
      <c r="K1038" s="5"/>
    </row>
    <row r="1039" customFormat="false" ht="15" hidden="false" customHeight="false" outlineLevel="0" collapsed="false">
      <c r="A1039" s="5"/>
      <c r="B1039" s="43" t="e">
        <f aca="false">VLOOKUP($A1039,datasets!$A:$B,2,0)</f>
        <v>#N/A</v>
      </c>
      <c r="C1039" s="5"/>
      <c r="D1039" s="8"/>
      <c r="E1039" s="42"/>
      <c r="F1039" s="5"/>
      <c r="G1039" s="5"/>
      <c r="H1039" s="5"/>
      <c r="K1039" s="5"/>
    </row>
    <row r="1040" customFormat="false" ht="15" hidden="false" customHeight="false" outlineLevel="0" collapsed="false">
      <c r="A1040" s="5"/>
      <c r="B1040" s="43" t="e">
        <f aca="false">VLOOKUP($A1040,datasets!$A:$B,2,0)</f>
        <v>#N/A</v>
      </c>
      <c r="C1040" s="5"/>
      <c r="D1040" s="8"/>
      <c r="E1040" s="42"/>
      <c r="F1040" s="5"/>
      <c r="G1040" s="5"/>
      <c r="H1040" s="5"/>
      <c r="K1040" s="5"/>
    </row>
    <row r="1041" customFormat="false" ht="15" hidden="false" customHeight="false" outlineLevel="0" collapsed="false">
      <c r="A1041" s="5"/>
      <c r="B1041" s="43" t="e">
        <f aca="false">VLOOKUP($A1041,datasets!$A:$B,2,0)</f>
        <v>#N/A</v>
      </c>
      <c r="C1041" s="5"/>
      <c r="D1041" s="8"/>
      <c r="E1041" s="42"/>
      <c r="F1041" s="5"/>
      <c r="G1041" s="5"/>
      <c r="H1041" s="5"/>
      <c r="K1041" s="5"/>
    </row>
    <row r="1042" customFormat="false" ht="15" hidden="false" customHeight="false" outlineLevel="0" collapsed="false">
      <c r="A1042" s="5"/>
      <c r="B1042" s="43" t="e">
        <f aca="false">VLOOKUP($A1042,datasets!$A:$B,2,0)</f>
        <v>#N/A</v>
      </c>
      <c r="C1042" s="5"/>
      <c r="D1042" s="8"/>
      <c r="E1042" s="42"/>
      <c r="F1042" s="5"/>
      <c r="G1042" s="5"/>
      <c r="H1042" s="5"/>
      <c r="K1042" s="5"/>
    </row>
    <row r="1043" customFormat="false" ht="15" hidden="false" customHeight="false" outlineLevel="0" collapsed="false">
      <c r="A1043" s="5"/>
      <c r="B1043" s="43" t="e">
        <f aca="false">VLOOKUP($A1043,datasets!$A:$B,2,0)</f>
        <v>#N/A</v>
      </c>
      <c r="C1043" s="5"/>
      <c r="D1043" s="8"/>
      <c r="E1043" s="42"/>
      <c r="F1043" s="5"/>
      <c r="G1043" s="5"/>
      <c r="H1043" s="5"/>
      <c r="K1043" s="5"/>
    </row>
    <row r="1044" customFormat="false" ht="15" hidden="false" customHeight="false" outlineLevel="0" collapsed="false">
      <c r="A1044" s="5"/>
      <c r="B1044" s="43" t="e">
        <f aca="false">VLOOKUP($A1044,datasets!$A:$B,2,0)</f>
        <v>#N/A</v>
      </c>
      <c r="C1044" s="5"/>
      <c r="D1044" s="8"/>
      <c r="E1044" s="42"/>
      <c r="F1044" s="5"/>
      <c r="G1044" s="5"/>
      <c r="H1044" s="5"/>
      <c r="K1044" s="5"/>
    </row>
    <row r="1045" customFormat="false" ht="15" hidden="false" customHeight="false" outlineLevel="0" collapsed="false">
      <c r="A1045" s="5"/>
      <c r="B1045" s="43" t="e">
        <f aca="false">VLOOKUP($A1045,datasets!$A:$B,2,0)</f>
        <v>#N/A</v>
      </c>
      <c r="C1045" s="5"/>
      <c r="D1045" s="8"/>
      <c r="E1045" s="42"/>
      <c r="F1045" s="5"/>
      <c r="G1045" s="5"/>
      <c r="H1045" s="5"/>
      <c r="K1045" s="5"/>
    </row>
    <row r="1046" customFormat="false" ht="15" hidden="false" customHeight="false" outlineLevel="0" collapsed="false">
      <c r="A1046" s="5"/>
      <c r="B1046" s="43" t="e">
        <f aca="false">VLOOKUP($A1046,datasets!$A:$B,2,0)</f>
        <v>#N/A</v>
      </c>
      <c r="C1046" s="5"/>
      <c r="D1046" s="8"/>
      <c r="E1046" s="42"/>
      <c r="F1046" s="5"/>
      <c r="G1046" s="5"/>
      <c r="H1046" s="5"/>
      <c r="K1046" s="5"/>
    </row>
    <row r="1047" customFormat="false" ht="15" hidden="false" customHeight="false" outlineLevel="0" collapsed="false">
      <c r="A1047" s="5"/>
      <c r="B1047" s="43" t="e">
        <f aca="false">VLOOKUP($A1047,datasets!$A:$B,2,0)</f>
        <v>#N/A</v>
      </c>
      <c r="C1047" s="5"/>
      <c r="D1047" s="8"/>
      <c r="E1047" s="42"/>
      <c r="F1047" s="5"/>
      <c r="G1047" s="5"/>
      <c r="H1047" s="5"/>
      <c r="K1047" s="5"/>
    </row>
    <row r="1048" customFormat="false" ht="15" hidden="false" customHeight="false" outlineLevel="0" collapsed="false">
      <c r="A1048" s="5"/>
      <c r="B1048" s="43" t="e">
        <f aca="false">VLOOKUP($A1048,datasets!$A:$B,2,0)</f>
        <v>#N/A</v>
      </c>
      <c r="C1048" s="5"/>
      <c r="D1048" s="8"/>
      <c r="E1048" s="42"/>
      <c r="F1048" s="5"/>
      <c r="G1048" s="5"/>
      <c r="H1048" s="5"/>
      <c r="K1048" s="5"/>
    </row>
    <row r="1049" customFormat="false" ht="15" hidden="false" customHeight="false" outlineLevel="0" collapsed="false">
      <c r="A1049" s="5"/>
      <c r="B1049" s="43" t="e">
        <f aca="false">VLOOKUP($A1049,datasets!$A:$B,2,0)</f>
        <v>#N/A</v>
      </c>
      <c r="C1049" s="5"/>
      <c r="D1049" s="8"/>
      <c r="E1049" s="42"/>
      <c r="F1049" s="5"/>
      <c r="G1049" s="5"/>
      <c r="H1049" s="5"/>
      <c r="K1049" s="5"/>
    </row>
    <row r="1050" customFormat="false" ht="15" hidden="false" customHeight="false" outlineLevel="0" collapsed="false">
      <c r="A1050" s="5"/>
      <c r="B1050" s="43" t="e">
        <f aca="false">VLOOKUP($A1050,datasets!$A:$B,2,0)</f>
        <v>#N/A</v>
      </c>
      <c r="C1050" s="5"/>
      <c r="D1050" s="8"/>
      <c r="E1050" s="42"/>
      <c r="F1050" s="5"/>
      <c r="G1050" s="5"/>
      <c r="H1050" s="5"/>
      <c r="K1050" s="5"/>
    </row>
    <row r="1051" customFormat="false" ht="15" hidden="false" customHeight="false" outlineLevel="0" collapsed="false">
      <c r="A1051" s="5"/>
      <c r="B1051" s="43" t="e">
        <f aca="false">VLOOKUP($A1051,datasets!$A:$B,2,0)</f>
        <v>#N/A</v>
      </c>
      <c r="C1051" s="5"/>
      <c r="D1051" s="8"/>
      <c r="E1051" s="42"/>
      <c r="F1051" s="5"/>
      <c r="G1051" s="5"/>
      <c r="H1051" s="5"/>
      <c r="K1051" s="5"/>
    </row>
    <row r="1052" customFormat="false" ht="15" hidden="false" customHeight="false" outlineLevel="0" collapsed="false">
      <c r="A1052" s="5"/>
      <c r="B1052" s="43" t="e">
        <f aca="false">VLOOKUP($A1052,datasets!$A:$B,2,0)</f>
        <v>#N/A</v>
      </c>
      <c r="C1052" s="5"/>
      <c r="D1052" s="8"/>
      <c r="E1052" s="42"/>
      <c r="F1052" s="5"/>
      <c r="G1052" s="5"/>
      <c r="H1052" s="5"/>
      <c r="K1052" s="5"/>
    </row>
    <row r="1053" customFormat="false" ht="15" hidden="false" customHeight="false" outlineLevel="0" collapsed="false">
      <c r="A1053" s="5"/>
      <c r="B1053" s="43" t="e">
        <f aca="false">VLOOKUP($A1053,datasets!$A:$B,2,0)</f>
        <v>#N/A</v>
      </c>
      <c r="C1053" s="5"/>
      <c r="D1053" s="8"/>
      <c r="E1053" s="42"/>
      <c r="F1053" s="5"/>
      <c r="G1053" s="5"/>
      <c r="H1053" s="5"/>
      <c r="K1053" s="5"/>
    </row>
    <row r="1054" customFormat="false" ht="15" hidden="false" customHeight="false" outlineLevel="0" collapsed="false">
      <c r="A1054" s="5"/>
      <c r="B1054" s="43" t="e">
        <f aca="false">VLOOKUP($A1054,datasets!$A:$B,2,0)</f>
        <v>#N/A</v>
      </c>
      <c r="C1054" s="5"/>
      <c r="D1054" s="8"/>
      <c r="E1054" s="42"/>
      <c r="F1054" s="5"/>
      <c r="G1054" s="5"/>
      <c r="H1054" s="5"/>
      <c r="K1054" s="5"/>
    </row>
  </sheetData>
  <conditionalFormatting sqref="L2:L1031">
    <cfRule type="cellIs" priority="2" operator="equal" aboveAverage="0" equalAverage="0" bottom="0" percent="0" rank="0" text="" dxfId="1">
      <formula>"yes"</formula>
    </cfRule>
  </conditionalFormatting>
  <conditionalFormatting sqref="L2:L1031">
    <cfRule type="cellIs" priority="3" operator="equal" aboveAverage="0" equalAverage="0" bottom="0" percent="0" rank="0" text="" dxfId="3">
      <formula>"no"</formula>
    </cfRule>
  </conditionalFormatting>
  <conditionalFormatting sqref="C2:C1054">
    <cfRule type="expression" priority="4" aboveAverage="0" equalAverage="0" bottom="0" percent="0" rank="0" text="" dxfId="2">
      <formula>AND(ISBLANK(C2), NOT(ISBLANK(A2)))</formula>
    </cfRule>
  </conditionalFormatting>
  <conditionalFormatting sqref="D2:E1054">
    <cfRule type="expression" priority="5" aboveAverage="0" equalAverage="0" bottom="0" percent="0" rank="0" text="" dxfId="2">
      <formula>AND(ISBLANK(D2), NOT(ISBLANK(A2)))</formula>
    </cfRule>
  </conditionalFormatting>
  <conditionalFormatting sqref="F2:F1054">
    <cfRule type="expression" priority="6" aboveAverage="0" equalAverage="0" bottom="0" percent="0" rank="0" text="" dxfId="2">
      <formula>AND(ISBLANK(F2), NOT(ISBLANK(A2)))</formula>
    </cfRule>
  </conditionalFormatting>
  <conditionalFormatting sqref="G2:G1054 F99:F101 H99:H101">
    <cfRule type="expression" priority="7" aboveAverage="0" equalAverage="0" bottom="0" percent="0" rank="0" text="" dxfId="2">
      <formula>AND(ISBLANK(G2), NOT(ISBLANK(A2)))</formula>
    </cfRule>
  </conditionalFormatting>
  <conditionalFormatting sqref="H2:H1054">
    <cfRule type="expression" priority="8" aboveAverage="0" equalAverage="0" bottom="0" percent="0" rank="0" text="" dxfId="2">
      <formula>AND(ISBLANK(H2), NOT(ISBLANK(A2)))</formula>
    </cfRule>
  </conditionalFormatting>
  <dataValidations count="6">
    <dataValidation allowBlank="true" errorStyle="stop" operator="between" prompt="Publication key will fill automatically" showDropDown="true" showErrorMessage="false" showInputMessage="true" sqref="B2:B1054" type="list">
      <formula1>publications!$B$2:$B$1001</formula1>
      <formula2>0</formula2>
    </dataValidation>
    <dataValidation allowBlank="true" errorStyle="stop" operator="between" prompt="Key should exist in the datasets table, and should only be entered once here." showDropDown="true" showErrorMessage="true" showInputMessage="true" sqref="A2:A21 A23:A29 A31:A72 A82:A93 A103:A106 A109:A162 A165:A177 A179 A181:A186 A188:A190 A192:A195 A197:A211 A213:A244 A247:A318 A320 A323:A1054" type="custom">
      <formula1>IF(AND(COUNTIF(datasets!$A$2:$A$978, A2) &gt; 0, COUNTIF($A$2:$A$1054, A2) &lt; 2), "true", "false")</formula1>
      <formula2>0</formula2>
    </dataValidation>
    <dataValidation allowBlank="true" errorStyle="stop" operator="between" prompt="should be &quot;yes&quot;, &quot;no&quot;, or &quot;not specified&quot;" showDropDown="false" showErrorMessage="true" showInputMessage="true" sqref="F2:H1054" type="list">
      <formula1>"yes,no,not specified"</formula1>
      <formula2>0</formula2>
    </dataValidation>
    <dataValidation allowBlank="true" errorStyle="stop" operator="between" prompt="Click and enter a value from the list of items" showDropDown="false" showErrorMessage="true" showInputMessage="true" sqref="C2:C1054" type="list">
      <formula1>"Photogrammetric,SfM,SfM+MVS,Time-SIFT,Manual,"</formula1>
      <formula2>0</formula2>
    </dataValidation>
    <dataValidation allowBlank="true" errorStyle="stop" operator="between" prompt="Select a valid paper from the menu. If it doesn't exist, be sure to add it in the publications sheet." showDropDown="false" showErrorMessage="false" showInputMessage="true" sqref="K2:K280 K287:K1054" type="list">
      <formula1>publications!$B$2:$B$1001</formula1>
      <formula2>0</formula2>
    </dataValidation>
    <dataValidation allowBlank="true" errorStyle="stop" operator="between" prompt="Key should exist in the datasets table, and should only be entered once here." showDropDown="true" showErrorMessage="true" showInputMessage="true" sqref="A73:A80" type="custom">
      <formula1>IF(AND(COUNTIF(datasets!$A$2:$A$978, A73) &gt; 0, COUNTIF($A$2:$A$1056, A73) &lt; 2), "true", "false")</formula1>
      <formula2>0</formula2>
    </dataValidation>
  </dataValidations>
  <hyperlinks>
    <hyperlink ref="K281" r:id="rId2" display="GCP extraction according to James et al (2006): doi.org/10.1111/j.1477-9730.2006.00397.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I2" activePane="bottomRight" state="frozen"/>
      <selection pane="topLeft" activeCell="A1" activeCellId="0" sqref="A1"/>
      <selection pane="topRight" activeCell="I1" activeCellId="0" sqref="I1"/>
      <selection pane="bottomLeft" activeCell="A2" activeCellId="0" sqref="A2"/>
      <selection pane="bottomRight" activeCell="M11" activeCellId="0" sqref="M11"/>
    </sheetView>
  </sheetViews>
  <sheetFormatPr defaultColWidth="14.41796875" defaultRowHeight="15" zeroHeight="false" outlineLevelRow="0" outlineLevelCol="0"/>
  <cols>
    <col collapsed="false" customWidth="true" hidden="false" outlineLevel="0" max="1" min="1" style="0" width="14.29"/>
    <col collapsed="false" customWidth="true" hidden="false" outlineLevel="0" max="2" min="2" style="0" width="59"/>
    <col collapsed="false" customWidth="true" hidden="false" outlineLevel="0" max="5" min="5" style="0" width="18.86"/>
    <col collapsed="false" customWidth="true" hidden="false" outlineLevel="0" max="6" min="6" style="0" width="15.01"/>
    <col collapsed="false" customWidth="true" hidden="false" outlineLevel="0" max="7" min="7" style="0" width="18.86"/>
    <col collapsed="false" customWidth="true" hidden="false" outlineLevel="0" max="8" min="8" style="0" width="26.57"/>
    <col collapsed="false" customWidth="true" hidden="false" outlineLevel="0" max="9" min="9" style="0" width="40.86"/>
    <col collapsed="false" customWidth="true" hidden="false" outlineLevel="0" max="10" min="10" style="0" width="24.7"/>
    <col collapsed="false" customWidth="true" hidden="false" outlineLevel="0" max="11" min="11" style="0" width="23"/>
    <col collapsed="false" customWidth="true" hidden="false" outlineLevel="0" max="12" min="12" style="0" width="19.43"/>
    <col collapsed="false" customWidth="true" hidden="false" outlineLevel="0" max="13" min="13" style="0" width="22.3"/>
  </cols>
  <sheetData>
    <row r="1" customFormat="false" ht="15" hidden="false" customHeight="false" outlineLevel="0" collapsed="false">
      <c r="A1" s="3" t="s">
        <v>3</v>
      </c>
      <c r="B1" s="17" t="s">
        <v>1410</v>
      </c>
      <c r="C1" s="61" t="s">
        <v>3273</v>
      </c>
      <c r="D1" s="33" t="s">
        <v>3274</v>
      </c>
      <c r="E1" s="33" t="s">
        <v>3275</v>
      </c>
      <c r="F1" s="33" t="s">
        <v>3276</v>
      </c>
      <c r="G1" s="33" t="s">
        <v>3277</v>
      </c>
      <c r="H1" s="61" t="s">
        <v>3278</v>
      </c>
      <c r="I1" s="33" t="s">
        <v>3279</v>
      </c>
      <c r="J1" s="33" t="s">
        <v>3280</v>
      </c>
      <c r="K1" s="33" t="s">
        <v>3281</v>
      </c>
      <c r="L1" s="33" t="s">
        <v>3282</v>
      </c>
      <c r="M1" s="33" t="s">
        <v>3283</v>
      </c>
      <c r="N1" s="32" t="s">
        <v>2204</v>
      </c>
      <c r="O1" s="1" t="s">
        <v>1415</v>
      </c>
    </row>
    <row r="2" customFormat="false" ht="15" hidden="false" customHeight="false" outlineLevel="0" collapsed="false">
      <c r="A2" s="5" t="s">
        <v>2649</v>
      </c>
      <c r="B2" s="43" t="str">
        <f aca="false">VLOOKUP($A2,datasets!$A:$B,2,0)</f>
        <v>Belart et al. 2020, Frontiers in Earth Science (2XDGW8V2)</v>
      </c>
      <c r="C2" s="62" t="n">
        <v>44885</v>
      </c>
      <c r="E2" s="12"/>
      <c r="F2" s="12"/>
      <c r="G2" s="12" t="s">
        <v>3284</v>
      </c>
      <c r="H2" s="42"/>
      <c r="I2" s="12" t="s">
        <v>3285</v>
      </c>
      <c r="J2" s="38"/>
      <c r="K2" s="8"/>
      <c r="L2" s="8"/>
      <c r="M2" s="8"/>
      <c r="N2" s="9" t="str">
        <f aca="false" t="array" ref="N2:N2">INDEX(publications!$A$1:$A$1000, MATCH($B2, publications!$B$1:$B$1000, 0))</f>
        <v>Amaury</v>
      </c>
    </row>
    <row r="3" customFormat="false" ht="15" hidden="false" customHeight="false" outlineLevel="0" collapsed="false">
      <c r="A3" s="5" t="s">
        <v>2653</v>
      </c>
      <c r="B3" s="43" t="str">
        <f aca="false">VLOOKUP($A3,datasets!$A:$B,2,0)</f>
        <v>Belart et al. 2020, Frontiers in Earth Science (2XDGW8V2)</v>
      </c>
      <c r="C3" s="19" t="n">
        <v>65</v>
      </c>
      <c r="E3" s="12" t="s">
        <v>3286</v>
      </c>
      <c r="F3" s="8"/>
      <c r="G3" s="8"/>
      <c r="H3" s="42"/>
      <c r="I3" s="8"/>
      <c r="J3" s="38"/>
      <c r="K3" s="8"/>
      <c r="L3" s="8"/>
      <c r="M3" s="8"/>
      <c r="N3" s="9" t="str">
        <f aca="false" t="array" ref="N3:N3">INDEX(publications!$A$1:$A$1000, MATCH($B3, publications!$B$1:$B$1000, 0))</f>
        <v>Amaury</v>
      </c>
    </row>
    <row r="4" customFormat="false" ht="15" hidden="false" customHeight="false" outlineLevel="0" collapsed="false">
      <c r="A4" s="5" t="s">
        <v>2654</v>
      </c>
      <c r="B4" s="43" t="str">
        <f aca="false">VLOOKUP($A4,datasets!$A:$B,2,0)</f>
        <v>Bolch et al. 2011, The Cryosphere (D5BPHY87)</v>
      </c>
      <c r="C4" s="19" t="n">
        <v>200</v>
      </c>
      <c r="D4" s="4" t="n">
        <v>14</v>
      </c>
      <c r="E4" s="12"/>
      <c r="F4" s="12"/>
      <c r="G4" s="12" t="s">
        <v>3287</v>
      </c>
      <c r="H4" s="42"/>
      <c r="I4" s="12" t="s">
        <v>3288</v>
      </c>
      <c r="J4" s="38" t="s">
        <v>3289</v>
      </c>
      <c r="K4" s="12" t="s">
        <v>3290</v>
      </c>
      <c r="L4" s="8"/>
      <c r="M4" s="8"/>
      <c r="N4" s="9" t="str">
        <f aca="false" t="array" ref="N4:N4">INDEX(publications!$A$1:$A$1000, MATCH($B4, publications!$B$1:$B$1000, 0))</f>
        <v>Amaury</v>
      </c>
    </row>
    <row r="5" customFormat="false" ht="15" hidden="false" customHeight="false" outlineLevel="0" collapsed="false">
      <c r="A5" s="5" t="s">
        <v>2657</v>
      </c>
      <c r="B5" s="43" t="str">
        <f aca="false">VLOOKUP($A5,datasets!$A:$B,2,0)</f>
        <v>Bolch et al. 2011, The Cryosphere (D5BPHY87)</v>
      </c>
      <c r="C5" s="19"/>
      <c r="E5" s="8"/>
      <c r="F5" s="8"/>
      <c r="G5" s="8"/>
      <c r="H5" s="42"/>
      <c r="I5" s="8"/>
      <c r="J5" s="38"/>
      <c r="K5" s="8"/>
      <c r="L5" s="8"/>
      <c r="M5" s="8"/>
      <c r="N5" s="9" t="str">
        <f aca="false" t="array" ref="N5:N5">INDEX(publications!$A$1:$A$1000, MATCH($B5, publications!$B$1:$B$1000, 0))</f>
        <v>Amaury</v>
      </c>
    </row>
    <row r="6" customFormat="false" ht="15" hidden="false" customHeight="false" outlineLevel="0" collapsed="false">
      <c r="A6" s="5" t="s">
        <v>2658</v>
      </c>
      <c r="B6" s="43" t="str">
        <f aca="false">VLOOKUP($A6,datasets!$A:$B,2,0)</f>
        <v>Bolch et al. 2011, The Cryosphere (D5BPHY87)</v>
      </c>
      <c r="C6" s="19"/>
      <c r="E6" s="8"/>
      <c r="F6" s="8"/>
      <c r="G6" s="8"/>
      <c r="H6" s="42"/>
      <c r="I6" s="8"/>
      <c r="J6" s="38"/>
      <c r="K6" s="8"/>
      <c r="L6" s="8"/>
      <c r="M6" s="8"/>
      <c r="N6" s="9" t="str">
        <f aca="false" t="array" ref="N6:N6">INDEX(publications!$A$1:$A$1000, MATCH($B6, publications!$B$1:$B$1000, 0))</f>
        <v>Amaury</v>
      </c>
    </row>
    <row r="7" customFormat="false" ht="15" hidden="false" customHeight="false" outlineLevel="0" collapsed="false">
      <c r="A7" s="5" t="s">
        <v>2660</v>
      </c>
      <c r="B7" s="43" t="str">
        <f aca="false">VLOOKUP($A7,datasets!$A:$B,2,0)</f>
        <v>Bolch et al. 2017, The Cryosphere (UFU92EAC)</v>
      </c>
      <c r="C7" s="19" t="n">
        <v>28</v>
      </c>
      <c r="E7" s="12"/>
      <c r="F7" s="12"/>
      <c r="G7" s="12" t="s">
        <v>3291</v>
      </c>
      <c r="H7" s="42"/>
      <c r="I7" s="12" t="s">
        <v>3292</v>
      </c>
      <c r="J7" s="38" t="s">
        <v>1887</v>
      </c>
      <c r="K7" s="8"/>
      <c r="L7" s="8"/>
      <c r="M7" s="8"/>
      <c r="N7" s="9" t="str">
        <f aca="false" t="array" ref="N7:N7">INDEX(publications!$A$1:$A$1000, MATCH($B7, publications!$B$1:$B$1000, 0))</f>
        <v>Amaury</v>
      </c>
    </row>
    <row r="8" customFormat="false" ht="15" hidden="false" customHeight="false" outlineLevel="0" collapsed="false">
      <c r="A8" s="5" t="s">
        <v>2664</v>
      </c>
      <c r="B8" s="43" t="str">
        <f aca="false">VLOOKUP($A8,datasets!$A:$B,2,0)</f>
        <v>Dehecq et al. 2020, Frontiers in Earth Science (IWKSCW57)</v>
      </c>
      <c r="C8" s="19" t="n">
        <v>0</v>
      </c>
      <c r="E8" s="12"/>
      <c r="F8" s="12"/>
      <c r="G8" s="12" t="s">
        <v>3293</v>
      </c>
      <c r="H8" s="42"/>
      <c r="I8" s="12" t="s">
        <v>3294</v>
      </c>
      <c r="J8" s="38" t="n">
        <v>5</v>
      </c>
      <c r="K8" s="8"/>
      <c r="L8" s="8"/>
      <c r="M8" s="12" t="s">
        <v>3295</v>
      </c>
      <c r="N8" s="9" t="str">
        <f aca="false" t="array" ref="N8:N8">INDEX(publications!$A$1:$A$1000, MATCH($B8, publications!$B$1:$B$1000, 0))</f>
        <v>Amaury</v>
      </c>
    </row>
    <row r="9" customFormat="false" ht="15" hidden="false" customHeight="false" outlineLevel="0" collapsed="false">
      <c r="A9" s="4" t="s">
        <v>2668</v>
      </c>
      <c r="B9" s="43" t="str">
        <f aca="false">VLOOKUP($A9,datasets!$A:$B,2,0)</f>
        <v>Falaschi et al. 2019, Frontiers in Earth Science (YW232UWW)</v>
      </c>
      <c r="C9" s="19" t="n">
        <v>21</v>
      </c>
      <c r="E9" s="12"/>
      <c r="F9" s="12"/>
      <c r="G9" s="12" t="s">
        <v>3296</v>
      </c>
      <c r="H9" s="42"/>
      <c r="I9" s="12" t="s">
        <v>3297</v>
      </c>
      <c r="J9" s="38" t="n">
        <v>6</v>
      </c>
      <c r="K9" s="8"/>
      <c r="L9" s="8"/>
      <c r="M9" s="8"/>
      <c r="N9" s="9" t="str">
        <f aca="false" t="array" ref="N9:N9">INDEX(publications!$A$1:$A$1000, MATCH($B9, publications!$B$1:$B$1000, 0))</f>
        <v>Amaury</v>
      </c>
    </row>
    <row r="10" customFormat="false" ht="15" hidden="false" customHeight="false" outlineLevel="0" collapsed="false">
      <c r="A10" s="4" t="s">
        <v>2671</v>
      </c>
      <c r="B10" s="43" t="str">
        <f aca="false">VLOOKUP($A10,datasets!$A:$B,2,0)</f>
        <v>Falaschi et al. 2019, Frontiers in Earth Science (YW232UWW)</v>
      </c>
      <c r="C10" s="19" t="n">
        <v>21</v>
      </c>
      <c r="E10" s="4"/>
      <c r="F10" s="4"/>
      <c r="G10" s="12" t="s">
        <v>3296</v>
      </c>
      <c r="H10" s="42"/>
      <c r="I10" s="4" t="s">
        <v>3297</v>
      </c>
      <c r="J10" s="38" t="n">
        <v>6</v>
      </c>
      <c r="K10" s="8"/>
      <c r="L10" s="8"/>
      <c r="M10" s="8"/>
      <c r="N10" s="9" t="str">
        <f aca="false" t="array" ref="N10:N10">INDEX(publications!$A$1:$A$1000, MATCH($B10, publications!$B$1:$B$1000, 0))</f>
        <v>Amaury</v>
      </c>
    </row>
    <row r="11" customFormat="false" ht="15" hidden="false" customHeight="false" outlineLevel="0" collapsed="false">
      <c r="A11" s="5" t="s">
        <v>2672</v>
      </c>
      <c r="B11" s="43" t="str">
        <f aca="false">VLOOKUP($A11,datasets!$A:$B,2,0)</f>
        <v>Fieber et al. 2018, Remote Sensing of Environment (5ER8DF4Z)</v>
      </c>
      <c r="C11" s="19" t="n">
        <v>53</v>
      </c>
      <c r="E11" s="12"/>
      <c r="F11" s="12"/>
      <c r="G11" s="12" t="s">
        <v>3298</v>
      </c>
      <c r="H11" s="42"/>
      <c r="I11" s="12" t="s">
        <v>3299</v>
      </c>
      <c r="J11" s="38" t="n">
        <v>18.32</v>
      </c>
      <c r="K11" s="12" t="s">
        <v>3300</v>
      </c>
      <c r="L11" s="12" t="s">
        <v>3301</v>
      </c>
      <c r="M11" s="12" t="s">
        <v>3302</v>
      </c>
      <c r="N11" s="9" t="str">
        <f aca="false" t="array" ref="N11:N11">INDEX(publications!$A$1:$A$1000, MATCH($B11, publications!$B$1:$B$1000, 0))</f>
        <v>Amaury</v>
      </c>
    </row>
    <row r="12" customFormat="false" ht="15" hidden="false" customHeight="false" outlineLevel="0" collapsed="false">
      <c r="A12" s="5" t="s">
        <v>2675</v>
      </c>
      <c r="B12" s="43" t="str">
        <f aca="false">VLOOKUP($A12,datasets!$A:$B,2,0)</f>
        <v>Goerlich et al. 2017, Remote Sensing (TPNA7T79)</v>
      </c>
      <c r="C12" s="19" t="n">
        <v>179</v>
      </c>
      <c r="E12" s="12"/>
      <c r="F12" s="12"/>
      <c r="G12" s="12" t="s">
        <v>3291</v>
      </c>
      <c r="H12" s="42" t="n">
        <v>20</v>
      </c>
      <c r="I12" s="12" t="s">
        <v>3303</v>
      </c>
      <c r="J12" s="38" t="n">
        <v>8.3</v>
      </c>
      <c r="K12" s="8"/>
      <c r="L12" s="8"/>
      <c r="M12" s="12" t="s">
        <v>3304</v>
      </c>
      <c r="N12" s="9" t="str">
        <f aca="false" t="array" ref="N12:N12">INDEX(publications!$A$1:$A$1000, MATCH($B12, publications!$B$1:$B$1000, 0))</f>
        <v>Amaury</v>
      </c>
    </row>
    <row r="13" customFormat="false" ht="15" hidden="false" customHeight="false" outlineLevel="0" collapsed="false">
      <c r="A13" s="4" t="s">
        <v>2677</v>
      </c>
      <c r="B13" s="43" t="str">
        <f aca="false">VLOOKUP($A13,datasets!$A:$B,2,0)</f>
        <v>Goerlich et al. 2017, Remote Sensing (TPNA7T79)</v>
      </c>
      <c r="C13" s="19" t="n">
        <v>29</v>
      </c>
      <c r="E13" s="12"/>
      <c r="F13" s="12"/>
      <c r="G13" s="12" t="s">
        <v>3291</v>
      </c>
      <c r="H13" s="42"/>
      <c r="I13" s="12" t="s">
        <v>3303</v>
      </c>
      <c r="J13" s="38" t="n">
        <v>8.3</v>
      </c>
      <c r="K13" s="8"/>
      <c r="L13" s="8"/>
      <c r="M13" s="12" t="s">
        <v>3304</v>
      </c>
      <c r="N13" s="9" t="str">
        <f aca="false" t="array" ref="N13:N13">INDEX(publications!$A$1:$A$1000, MATCH($B13, publications!$B$1:$B$1000, 0))</f>
        <v>Amaury</v>
      </c>
    </row>
    <row r="14" customFormat="false" ht="15" hidden="false" customHeight="false" outlineLevel="0" collapsed="false">
      <c r="A14" s="5" t="s">
        <v>2678</v>
      </c>
      <c r="B14" s="43" t="str">
        <f aca="false">VLOOKUP($A14,datasets!$A:$B,2,0)</f>
        <v>Holzer et al. 2015, The Cryosphere (5UI9RGTX)</v>
      </c>
      <c r="C14" s="19" t="n">
        <v>18</v>
      </c>
      <c r="E14" s="12"/>
      <c r="F14" s="12"/>
      <c r="G14" s="12" t="s">
        <v>3305</v>
      </c>
      <c r="H14" s="42"/>
      <c r="I14" s="12" t="s">
        <v>3306</v>
      </c>
      <c r="J14" s="38" t="n">
        <v>12.8</v>
      </c>
      <c r="K14" s="8"/>
      <c r="L14" s="8"/>
      <c r="M14" s="12" t="s">
        <v>3304</v>
      </c>
      <c r="N14" s="9" t="str">
        <f aca="false" t="array" ref="N14:N14">INDEX(publications!$A$1:$A$1000, MATCH($B14, publications!$B$1:$B$1000, 0))</f>
        <v>Amaury</v>
      </c>
    </row>
    <row r="15" customFormat="false" ht="15" hidden="false" customHeight="false" outlineLevel="0" collapsed="false">
      <c r="A15" s="5" t="s">
        <v>2680</v>
      </c>
      <c r="B15" s="43" t="str">
        <f aca="false">VLOOKUP($A15,datasets!$A:$B,2,0)</f>
        <v>Klimetzek et al. 2021, Remote Sensing (UHTXA8J6)</v>
      </c>
      <c r="C15" s="19" t="n">
        <v>67</v>
      </c>
      <c r="E15" s="12" t="s">
        <v>3307</v>
      </c>
      <c r="F15" s="8"/>
      <c r="G15" s="8"/>
      <c r="H15" s="42"/>
      <c r="I15" s="8"/>
      <c r="J15" s="38" t="n">
        <v>1.5</v>
      </c>
      <c r="K15" s="8"/>
      <c r="L15" s="8"/>
      <c r="M15" s="8"/>
      <c r="N15" s="9" t="str">
        <f aca="false" t="array" ref="N15:N15">INDEX(publications!$A$1:$A$1000, MATCH($B15, publications!$B$1:$B$1000, 0))</f>
        <v>Amaury</v>
      </c>
    </row>
    <row r="16" customFormat="false" ht="15" hidden="false" customHeight="false" outlineLevel="0" collapsed="false">
      <c r="A16" s="5" t="s">
        <v>2685</v>
      </c>
      <c r="B16" s="43" t="str">
        <f aca="false">VLOOKUP($A16,datasets!$A:$B,2,0)</f>
        <v>Mihai et al. 2016, Procedia Environmental Sciences (KTXXTV3Y)</v>
      </c>
      <c r="C16" s="19" t="n">
        <v>30</v>
      </c>
      <c r="D16" s="4" t="n">
        <v>50</v>
      </c>
      <c r="E16" s="12" t="s">
        <v>3308</v>
      </c>
      <c r="F16" s="8"/>
      <c r="G16" s="12" t="s">
        <v>3309</v>
      </c>
      <c r="H16" s="42"/>
      <c r="I16" s="12" t="s">
        <v>3310</v>
      </c>
      <c r="J16" s="38" t="n">
        <v>6</v>
      </c>
      <c r="K16" s="8"/>
      <c r="L16" s="8"/>
      <c r="M16" s="12" t="s">
        <v>3311</v>
      </c>
      <c r="N16" s="9" t="str">
        <f aca="false" t="array" ref="N16:N16">INDEX(publications!$A$1:$A$1000, MATCH($B16, publications!$B$1:$B$1000, 0))</f>
        <v>Amaury</v>
      </c>
    </row>
    <row r="17" customFormat="false" ht="15" hidden="false" customHeight="false" outlineLevel="0" collapsed="false">
      <c r="A17" s="5" t="s">
        <v>2688</v>
      </c>
      <c r="B17" s="43" t="str">
        <f aca="false">VLOOKUP($A17,datasets!$A:$B,2,0)</f>
        <v>Nita et al. 2018, Remote Sensing of Environment (69M5DZSF)</v>
      </c>
      <c r="C17" s="19" t="n">
        <v>941</v>
      </c>
      <c r="E17" s="12" t="s">
        <v>3312</v>
      </c>
      <c r="F17" s="8"/>
      <c r="G17" s="12" t="s">
        <v>3291</v>
      </c>
      <c r="H17" s="42"/>
      <c r="I17" s="12" t="s">
        <v>3313</v>
      </c>
      <c r="J17" s="38" t="n">
        <v>14.3</v>
      </c>
      <c r="K17" s="8"/>
      <c r="L17" s="8"/>
      <c r="M17" s="12" t="s">
        <v>3314</v>
      </c>
      <c r="N17" s="9" t="str">
        <f aca="false" t="array" ref="N17:N17">INDEX(publications!$A$1:$A$1000, MATCH($B17, publications!$B$1:$B$1000, 0))</f>
        <v>Amaury</v>
      </c>
    </row>
    <row r="18" customFormat="false" ht="15" hidden="false" customHeight="false" outlineLevel="0" collapsed="false">
      <c r="A18" s="5" t="s">
        <v>2691</v>
      </c>
      <c r="B18" s="43" t="str">
        <f aca="false">VLOOKUP($A18,datasets!$A:$B,2,0)</f>
        <v>Nuimura et al. 2017, Quaternary International (SPYHCGR7)</v>
      </c>
      <c r="C18" s="19" t="s">
        <v>3315</v>
      </c>
      <c r="E18" s="8"/>
      <c r="F18" s="8"/>
      <c r="G18" s="12" t="s">
        <v>3316</v>
      </c>
      <c r="H18" s="42"/>
      <c r="I18" s="12" t="s">
        <v>3317</v>
      </c>
      <c r="J18" s="38" t="n">
        <v>8.9</v>
      </c>
      <c r="K18" s="8"/>
      <c r="L18" s="8"/>
      <c r="M18" s="12" t="s">
        <v>3318</v>
      </c>
      <c r="N18" s="9" t="str">
        <f aca="false" t="array" ref="N18:N18">INDEX(publications!$A$1:$A$1000, MATCH($B18, publications!$B$1:$B$1000, 0))</f>
        <v>Amaury</v>
      </c>
    </row>
    <row r="19" customFormat="false" ht="15" hidden="false" customHeight="false" outlineLevel="0" collapsed="false">
      <c r="A19" s="5" t="s">
        <v>2694</v>
      </c>
      <c r="B19" s="43" t="str">
        <f aca="false">VLOOKUP($A19,datasets!$A:$B,2,0)</f>
        <v>Pellicciotti et al. 2015, Journal of Glaciology (I497FPR3)</v>
      </c>
      <c r="C19" s="19" t="n">
        <v>233</v>
      </c>
      <c r="E19" s="12" t="s">
        <v>3319</v>
      </c>
      <c r="F19" s="8"/>
      <c r="G19" s="12" t="s">
        <v>3291</v>
      </c>
      <c r="H19" s="42"/>
      <c r="I19" s="12" t="s">
        <v>3320</v>
      </c>
      <c r="J19" s="38" t="n">
        <v>13.2</v>
      </c>
      <c r="K19" s="8"/>
      <c r="L19" s="8"/>
      <c r="M19" s="12" t="s">
        <v>3304</v>
      </c>
      <c r="N19" s="9" t="str">
        <f aca="false" t="array" ref="N19:N19">INDEX(publications!$A$1:$A$1000, MATCH($B19, publications!$B$1:$B$1000, 0))</f>
        <v>Amaury</v>
      </c>
    </row>
    <row r="20" customFormat="false" ht="15" hidden="false" customHeight="false" outlineLevel="0" collapsed="false">
      <c r="A20" s="5" t="s">
        <v>2698</v>
      </c>
      <c r="B20" s="43" t="str">
        <f aca="false">VLOOKUP($A20,datasets!$A:$B,2,0)</f>
        <v>Ragettli et al. 2016, The Cryosphere (LNXI6UYT)</v>
      </c>
      <c r="C20" s="19"/>
      <c r="E20" s="8"/>
      <c r="F20" s="8"/>
      <c r="G20" s="8"/>
      <c r="H20" s="42"/>
      <c r="I20" s="8"/>
      <c r="J20" s="38"/>
      <c r="K20" s="8"/>
      <c r="L20" s="8"/>
      <c r="M20" s="8"/>
      <c r="N20" s="9" t="str">
        <f aca="false" t="array" ref="N20:N20">INDEX(publications!$A$1:$A$1000, MATCH($B20, publications!$B$1:$B$1000, 0))</f>
        <v>Amaury</v>
      </c>
    </row>
    <row r="21" customFormat="false" ht="15" hidden="false" customHeight="false" outlineLevel="0" collapsed="false">
      <c r="A21" s="5" t="s">
        <v>2699</v>
      </c>
      <c r="B21" s="43" t="str">
        <f aca="false">VLOOKUP($A21,datasets!$A:$B,2,0)</f>
        <v>Schmidt et al. 2001, IGARSS 2001. Scanning the Present and Resolving the Future. Proceedings. IEEE 2001 International Geoscience and Remote Sensing Symposium (Cat. No.01CH37217) (WCZUHQVX)</v>
      </c>
      <c r="C21" s="19" t="n">
        <v>8</v>
      </c>
      <c r="D21" s="4" t="n">
        <v>79</v>
      </c>
      <c r="E21" s="12" t="s">
        <v>3321</v>
      </c>
      <c r="F21" s="12" t="n">
        <v>0.05</v>
      </c>
      <c r="G21" s="12" t="s">
        <v>3321</v>
      </c>
      <c r="H21" s="42" t="n">
        <v>0.05</v>
      </c>
      <c r="I21" s="8"/>
      <c r="J21" s="38" t="n">
        <v>10.33</v>
      </c>
      <c r="K21" s="12" t="n">
        <v>6.37</v>
      </c>
      <c r="L21" s="8"/>
      <c r="M21" s="12" t="s">
        <v>3322</v>
      </c>
      <c r="N21" s="9" t="str">
        <f aca="false" t="array" ref="N21:N21">INDEX(publications!$A$1:$A$1000, MATCH($B21, publications!$B$1:$B$1000, 0))</f>
        <v>Amaury</v>
      </c>
    </row>
    <row r="22" customFormat="false" ht="15" hidden="false" customHeight="false" outlineLevel="0" collapsed="false">
      <c r="A22" s="5" t="s">
        <v>2701</v>
      </c>
      <c r="B22" s="43" t="str">
        <f aca="false">VLOOKUP($A22,datasets!$A:$B,2,0)</f>
        <v>Sevara 2013, International Journal of Heritage in the Digital Era (HRXNERQE)</v>
      </c>
      <c r="C22" s="19" t="n">
        <v>5</v>
      </c>
      <c r="D22" s="4" t="s">
        <v>3315</v>
      </c>
      <c r="E22" s="12"/>
      <c r="F22" s="12"/>
      <c r="G22" s="12" t="s">
        <v>3323</v>
      </c>
      <c r="H22" s="42"/>
      <c r="I22" s="12" t="s">
        <v>3324</v>
      </c>
      <c r="J22" s="38" t="n">
        <v>2.636</v>
      </c>
      <c r="K22" s="8"/>
      <c r="L22" s="8"/>
      <c r="M22" s="8"/>
      <c r="N22" s="9" t="str">
        <f aca="false" t="array" ref="N22:N22">INDEX(publications!$A$1:$A$1000, MATCH($B22, publications!$B$1:$B$1000, 0))</f>
        <v>Amaury</v>
      </c>
    </row>
    <row r="23" customFormat="false" ht="15" hidden="false" customHeight="false" outlineLevel="0" collapsed="false">
      <c r="A23" s="4" t="s">
        <v>2705</v>
      </c>
      <c r="B23" s="43" t="str">
        <f aca="false">VLOOKUP($A23,datasets!$A:$B,2,0)</f>
        <v>Sevara 2013, International Journal of Heritage in the Digital Era (HRXNERQE)</v>
      </c>
      <c r="C23" s="19" t="n">
        <v>18</v>
      </c>
      <c r="D23" s="4" t="s">
        <v>3315</v>
      </c>
      <c r="E23" s="8"/>
      <c r="F23" s="8"/>
      <c r="G23" s="12" t="s">
        <v>3323</v>
      </c>
      <c r="H23" s="42"/>
      <c r="I23" s="8"/>
      <c r="J23" s="38" t="n">
        <v>5.052</v>
      </c>
      <c r="K23" s="8"/>
      <c r="L23" s="8"/>
      <c r="M23" s="8"/>
      <c r="N23" s="9" t="str">
        <f aca="false" t="array" ref="N23:N23">INDEX(publications!$A$1:$A$1000, MATCH($B23, publications!$B$1:$B$1000, 0))</f>
        <v>Amaury</v>
      </c>
    </row>
    <row r="24" customFormat="false" ht="15" hidden="false" customHeight="false" outlineLevel="0" collapsed="false">
      <c r="A24" s="5" t="s">
        <v>2707</v>
      </c>
      <c r="B24" s="43" t="str">
        <f aca="false">VLOOKUP($A24,datasets!$A:$B,2,0)</f>
        <v>Sevara et al. 2018, Journal of Archaeological Method and Theory (RCSSD3W5)</v>
      </c>
      <c r="C24" s="19" t="n">
        <v>6</v>
      </c>
      <c r="E24" s="12"/>
      <c r="F24" s="12"/>
      <c r="G24" s="12" t="s">
        <v>3284</v>
      </c>
      <c r="H24" s="42"/>
      <c r="I24" s="12" t="s">
        <v>3324</v>
      </c>
      <c r="J24" s="38" t="n">
        <v>0.27</v>
      </c>
      <c r="K24" s="8"/>
      <c r="L24" s="8"/>
      <c r="M24" s="8"/>
      <c r="N24" s="9" t="str">
        <f aca="false" t="array" ref="N24:N24">INDEX(publications!$A$1:$A$1000, MATCH($B24, publications!$B$1:$B$1000, 0))</f>
        <v>Amaury</v>
      </c>
    </row>
    <row r="25" customFormat="false" ht="15" hidden="false" customHeight="false" outlineLevel="0" collapsed="false">
      <c r="A25" s="4" t="s">
        <v>2709</v>
      </c>
      <c r="B25" s="43" t="str">
        <f aca="false">VLOOKUP($A25,datasets!$A:$B,2,0)</f>
        <v>Sevara et al. 2018, Journal of Archaeological Method and Theory (RCSSD3W5)</v>
      </c>
      <c r="C25" s="19" t="n">
        <v>10</v>
      </c>
      <c r="E25" s="12"/>
      <c r="F25" s="12"/>
      <c r="G25" s="12" t="s">
        <v>3284</v>
      </c>
      <c r="H25" s="42"/>
      <c r="I25" s="12" t="s">
        <v>3324</v>
      </c>
      <c r="J25" s="38" t="n">
        <v>1.07</v>
      </c>
      <c r="K25" s="8"/>
      <c r="L25" s="8"/>
      <c r="M25" s="8"/>
      <c r="N25" s="9" t="str">
        <f aca="false" t="array" ref="N25:N25">INDEX(publications!$A$1:$A$1000, MATCH($B25, publications!$B$1:$B$1000, 0))</f>
        <v>Amaury</v>
      </c>
    </row>
    <row r="26" customFormat="false" ht="15" hidden="false" customHeight="false" outlineLevel="0" collapsed="false">
      <c r="A26" s="4" t="s">
        <v>2710</v>
      </c>
      <c r="B26" s="43" t="str">
        <f aca="false">VLOOKUP($A26,datasets!$A:$B,2,0)</f>
        <v>Sevara et al. 2018, Journal of Archaeological Method and Theory (RCSSD3W5)</v>
      </c>
      <c r="C26" s="19" t="n">
        <v>22</v>
      </c>
      <c r="E26" s="12"/>
      <c r="F26" s="12"/>
      <c r="G26" s="12" t="s">
        <v>3284</v>
      </c>
      <c r="H26" s="42"/>
      <c r="I26" s="12" t="s">
        <v>3324</v>
      </c>
      <c r="J26" s="38" t="n">
        <v>0.67</v>
      </c>
      <c r="K26" s="8"/>
      <c r="L26" s="8"/>
      <c r="M26" s="8"/>
      <c r="N26" s="9" t="str">
        <f aca="false" t="array" ref="N26:N26">INDEX(publications!$A$1:$A$1000, MATCH($B26, publications!$B$1:$B$1000, 0))</f>
        <v>Amaury</v>
      </c>
    </row>
    <row r="27" customFormat="false" ht="15" hidden="false" customHeight="false" outlineLevel="0" collapsed="false">
      <c r="A27" s="4" t="s">
        <v>2711</v>
      </c>
      <c r="B27" s="43" t="str">
        <f aca="false">VLOOKUP($A27,datasets!$A:$B,2,0)</f>
        <v>Sevara et al. 2018, Journal of Archaeological Method and Theory (RCSSD3W5)</v>
      </c>
      <c r="C27" s="19" t="n">
        <v>31</v>
      </c>
      <c r="E27" s="12"/>
      <c r="F27" s="12"/>
      <c r="G27" s="12" t="s">
        <v>3284</v>
      </c>
      <c r="H27" s="42"/>
      <c r="I27" s="12" t="s">
        <v>3324</v>
      </c>
      <c r="J27" s="38" t="n">
        <v>0.89</v>
      </c>
      <c r="K27" s="8"/>
      <c r="L27" s="8"/>
      <c r="M27" s="8"/>
      <c r="N27" s="9" t="str">
        <f aca="false" t="array" ref="N27:N27">INDEX(publications!$A$1:$A$1000, MATCH($B27, publications!$B$1:$B$1000, 0))</f>
        <v>Amaury</v>
      </c>
    </row>
    <row r="28" customFormat="false" ht="15" hidden="false" customHeight="false" outlineLevel="0" collapsed="false">
      <c r="A28" s="5" t="s">
        <v>2712</v>
      </c>
      <c r="B28" s="43" t="str">
        <f aca="false">VLOOKUP($A28,datasets!$A:$B,2,0)</f>
        <v>Tian et al. 2019, IGARSS 2019 - 2019 IEEE International Geoscience and Remote Sensing Symposium (3Q3MUWTB)</v>
      </c>
      <c r="C28" s="19" t="n">
        <v>20</v>
      </c>
      <c r="D28" s="4" t="n">
        <v>17</v>
      </c>
      <c r="E28" s="12" t="s">
        <v>3325</v>
      </c>
      <c r="F28" s="8"/>
      <c r="G28" s="12" t="s">
        <v>3326</v>
      </c>
      <c r="H28" s="42"/>
      <c r="I28" s="12" t="s">
        <v>3327</v>
      </c>
      <c r="J28" s="38"/>
      <c r="K28" s="8"/>
      <c r="L28" s="12" t="n">
        <v>40</v>
      </c>
      <c r="M28" s="12" t="s">
        <v>3328</v>
      </c>
      <c r="N28" s="9" t="str">
        <f aca="false" t="array" ref="N28:N28">INDEX(publications!$A$1:$A$1000, MATCH($B28, publications!$B$1:$B$1000, 0))</f>
        <v>Amaury</v>
      </c>
    </row>
    <row r="29" customFormat="false" ht="15" hidden="false" customHeight="false" outlineLevel="0" collapsed="false">
      <c r="A29" s="5" t="s">
        <v>2716</v>
      </c>
      <c r="B29" s="43" t="str">
        <f aca="false">VLOOKUP($A29,datasets!$A:$B,2,0)</f>
        <v>Zhou et al. 2018, Remote Sensing of Environment (ZZ5TKXNF)</v>
      </c>
      <c r="D29" s="19" t="n">
        <v>400</v>
      </c>
      <c r="E29" s="12" t="s">
        <v>2713</v>
      </c>
      <c r="F29" s="8"/>
      <c r="G29" s="12" t="s">
        <v>3329</v>
      </c>
      <c r="H29" s="42"/>
      <c r="I29" s="12" t="s">
        <v>3330</v>
      </c>
      <c r="J29" s="38" t="n">
        <v>15</v>
      </c>
      <c r="K29" s="8"/>
      <c r="L29" s="8"/>
      <c r="M29" s="12" t="s">
        <v>3304</v>
      </c>
      <c r="N29" s="9" t="str">
        <f aca="false" t="array" ref="N29:N29">INDEX(publications!$A$1:$A$1000, MATCH($B29, publications!$B$1:$B$1000, 0))</f>
        <v>Amaury</v>
      </c>
    </row>
    <row r="30" customFormat="false" ht="15" hidden="false" customHeight="false" outlineLevel="0" collapsed="false">
      <c r="A30" s="5" t="s">
        <v>2719</v>
      </c>
      <c r="B30" s="43" t="str">
        <f aca="false">VLOOKUP($A30,datasets!$A:$B,2,0)</f>
        <v>Betz et al. 2019, Zeitschrift für Geomorphologie (C97XPXE6)</v>
      </c>
      <c r="C30" s="19"/>
      <c r="E30" s="8"/>
      <c r="F30" s="8"/>
      <c r="G30" s="8"/>
      <c r="H30" s="42"/>
      <c r="I30" s="8"/>
      <c r="J30" s="38"/>
      <c r="K30" s="8"/>
      <c r="L30" s="8"/>
      <c r="M30" s="12" t="s">
        <v>3331</v>
      </c>
      <c r="N30" s="9" t="str">
        <f aca="false" t="array" ref="N30:N30">INDEX(publications!$A$1:$A$1000, MATCH($B30, publications!$B$1:$B$1000, 0))</f>
        <v>Anette</v>
      </c>
    </row>
    <row r="31" customFormat="false" ht="15" hidden="false" customHeight="false" outlineLevel="0" collapsed="false">
      <c r="A31" s="5" t="s">
        <v>2721</v>
      </c>
      <c r="B31" s="43" t="str">
        <f aca="false">VLOOKUP($A31,datasets!$A:$B,2,0)</f>
        <v>Bolles and Forman 2018, Frontiers in Earth Science (PBSVU4ID)</v>
      </c>
      <c r="C31" s="19" t="n">
        <v>634</v>
      </c>
      <c r="E31" s="8"/>
      <c r="F31" s="8"/>
      <c r="G31" s="8"/>
      <c r="H31" s="42"/>
      <c r="I31" s="8"/>
      <c r="J31" s="38" t="s">
        <v>3332</v>
      </c>
      <c r="K31" s="8"/>
      <c r="L31" s="8"/>
      <c r="M31" s="8"/>
      <c r="N31" s="9" t="str">
        <f aca="false" t="array" ref="N31:N31">INDEX(publications!$A$1:$A$1000, MATCH($B31, publications!$B$1:$B$1000, 0))</f>
        <v>Anette</v>
      </c>
    </row>
    <row r="32" customFormat="false" ht="15" hidden="false" customHeight="false" outlineLevel="0" collapsed="false">
      <c r="A32" s="5" t="s">
        <v>2726</v>
      </c>
      <c r="B32" s="43" t="str">
        <f aca="false">VLOOKUP($A32,datasets!$A:$B,2,0)</f>
        <v>Bolles and Forman 2018, Frontiers in Earth Science (PBSVU4ID)</v>
      </c>
      <c r="C32" s="19" t="n">
        <v>496</v>
      </c>
      <c r="E32" s="8"/>
      <c r="F32" s="8"/>
      <c r="G32" s="8"/>
      <c r="H32" s="42"/>
      <c r="I32" s="8"/>
      <c r="J32" s="38" t="s">
        <v>3332</v>
      </c>
      <c r="K32" s="8"/>
      <c r="L32" s="8"/>
      <c r="M32" s="8"/>
      <c r="N32" s="9" t="str">
        <f aca="false" t="array" ref="N32:N32">INDEX(publications!$A$1:$A$1000, MATCH($B32, publications!$B$1:$B$1000, 0))</f>
        <v>Anette</v>
      </c>
    </row>
    <row r="33" customFormat="false" ht="15" hidden="false" customHeight="false" outlineLevel="0" collapsed="false">
      <c r="A33" s="5" t="s">
        <v>2727</v>
      </c>
      <c r="B33" s="43" t="str">
        <f aca="false">VLOOKUP($A33,datasets!$A:$B,2,0)</f>
        <v>Bolles and Forman 2018, Frontiers in Earth Science (PBSVU4ID)</v>
      </c>
      <c r="C33" s="19" t="n">
        <v>1384</v>
      </c>
      <c r="E33" s="8"/>
      <c r="F33" s="8"/>
      <c r="G33" s="8"/>
      <c r="H33" s="42"/>
      <c r="I33" s="8"/>
      <c r="J33" s="38" t="s">
        <v>3332</v>
      </c>
      <c r="K33" s="8"/>
      <c r="L33" s="8"/>
      <c r="M33" s="8"/>
      <c r="N33" s="9" t="str">
        <f aca="false" t="array" ref="N33:N33">INDEX(publications!$A$1:$A$1000, MATCH($B33, publications!$B$1:$B$1000, 0))</f>
        <v>Anette</v>
      </c>
    </row>
    <row r="34" customFormat="false" ht="15" hidden="false" customHeight="false" outlineLevel="0" collapsed="false">
      <c r="A34" s="5" t="s">
        <v>2728</v>
      </c>
      <c r="B34" s="43" t="str">
        <f aca="false">VLOOKUP($A34,datasets!$A:$B,2,0)</f>
        <v>Bolles and Forman 2018, Frontiers in Earth Science (PBSVU4ID)</v>
      </c>
      <c r="C34" s="19" t="n">
        <v>556</v>
      </c>
      <c r="E34" s="8"/>
      <c r="F34" s="8"/>
      <c r="G34" s="8"/>
      <c r="H34" s="42"/>
      <c r="I34" s="8"/>
      <c r="J34" s="38" t="s">
        <v>3332</v>
      </c>
      <c r="K34" s="8"/>
      <c r="L34" s="8"/>
      <c r="M34" s="8"/>
      <c r="N34" s="9" t="str">
        <f aca="false" t="array" ref="N34:N34">INDEX(publications!$A$1:$A$1000, MATCH($B34, publications!$B$1:$B$1000, 0))</f>
        <v>Anette</v>
      </c>
    </row>
    <row r="35" customFormat="false" ht="15" hidden="false" customHeight="false" outlineLevel="0" collapsed="false">
      <c r="A35" s="5" t="s">
        <v>2729</v>
      </c>
      <c r="B35" s="43" t="str">
        <f aca="false">VLOOKUP($A35,datasets!$A:$B,2,0)</f>
        <v>Bolles and Forman 2018, Frontiers in Earth Science (PBSVU4ID)</v>
      </c>
      <c r="C35" s="19" t="n">
        <v>435</v>
      </c>
      <c r="E35" s="8"/>
      <c r="F35" s="8"/>
      <c r="G35" s="8"/>
      <c r="H35" s="42"/>
      <c r="I35" s="8"/>
      <c r="J35" s="38" t="s">
        <v>3332</v>
      </c>
      <c r="K35" s="8"/>
      <c r="L35" s="8"/>
      <c r="M35" s="8"/>
      <c r="N35" s="9" t="str">
        <f aca="false" t="array" ref="N35:N35">INDEX(publications!$A$1:$A$1000, MATCH($B35, publications!$B$1:$B$1000, 0))</f>
        <v>Anette</v>
      </c>
    </row>
    <row r="36" customFormat="false" ht="15" hidden="false" customHeight="false" outlineLevel="0" collapsed="false">
      <c r="A36" s="5" t="s">
        <v>2730</v>
      </c>
      <c r="B36" s="43" t="str">
        <f aca="false">VLOOKUP($A36,datasets!$A:$B,2,0)</f>
        <v>Bolles and Forman 2018, Frontiers in Earth Science (PBSVU4ID)</v>
      </c>
      <c r="C36" s="19" t="n">
        <v>540</v>
      </c>
      <c r="E36" s="8"/>
      <c r="F36" s="8"/>
      <c r="G36" s="8"/>
      <c r="H36" s="42"/>
      <c r="I36" s="8"/>
      <c r="J36" s="38" t="s">
        <v>3332</v>
      </c>
      <c r="K36" s="8"/>
      <c r="L36" s="8"/>
      <c r="M36" s="8"/>
      <c r="N36" s="9" t="str">
        <f aca="false" t="array" ref="N36:N36">INDEX(publications!$A$1:$A$1000, MATCH($B36, publications!$B$1:$B$1000, 0))</f>
        <v>Anette</v>
      </c>
    </row>
    <row r="37" customFormat="false" ht="15" hidden="false" customHeight="false" outlineLevel="0" collapsed="false">
      <c r="A37" s="5" t="s">
        <v>2731</v>
      </c>
      <c r="B37" s="43" t="str">
        <f aca="false">VLOOKUP($A37,datasets!$A:$B,2,0)</f>
        <v>Feurer and Vinatier 2018, ISPRS Journal of Photogrammetry and Remote Sensing (4IQDTMM4)</v>
      </c>
      <c r="C37" s="19" t="s">
        <v>3333</v>
      </c>
      <c r="E37" s="8"/>
      <c r="F37" s="8"/>
      <c r="G37" s="12" t="s">
        <v>3334</v>
      </c>
      <c r="H37" s="42" t="s">
        <v>3335</v>
      </c>
      <c r="I37" s="8"/>
      <c r="J37" s="38" t="s">
        <v>3336</v>
      </c>
      <c r="K37" s="8"/>
      <c r="L37" s="8"/>
      <c r="M37" s="8"/>
      <c r="N37" s="9" t="str">
        <f aca="false" t="array" ref="N37:N37">INDEX(publications!$A$1:$A$1000, MATCH($B37, publications!$B$1:$B$1000, 0))</f>
        <v>Anette</v>
      </c>
    </row>
    <row r="38" customFormat="false" ht="15" hidden="false" customHeight="false" outlineLevel="0" collapsed="false">
      <c r="A38" s="5" t="s">
        <v>2739</v>
      </c>
      <c r="B38" s="43" t="str">
        <f aca="false">VLOOKUP($A38,datasets!$A:$B,2,0)</f>
        <v>Fieber et al. 2017, ISPRS - International Archives of the Photogrammetry, Remote Sensing and Spatial Information Sciences (D28F7QAG)</v>
      </c>
      <c r="C38" s="19" t="n">
        <v>27</v>
      </c>
      <c r="E38" s="12" t="s">
        <v>3337</v>
      </c>
      <c r="F38" s="12" t="n">
        <v>0.01</v>
      </c>
      <c r="G38" s="8"/>
      <c r="H38" s="42"/>
      <c r="I38" s="8"/>
      <c r="J38" s="38"/>
      <c r="K38" s="8"/>
      <c r="L38" s="8"/>
      <c r="M38" s="8"/>
      <c r="N38" s="9" t="str">
        <f aca="false" t="array" ref="N38:N38">INDEX(publications!$A$1:$A$1000, MATCH($B38, publications!$B$1:$B$1000, 0))</f>
        <v>Anette</v>
      </c>
    </row>
    <row r="39" customFormat="false" ht="15" hidden="false" customHeight="false" outlineLevel="0" collapsed="false">
      <c r="A39" s="5" t="s">
        <v>2742</v>
      </c>
      <c r="B39" s="43" t="str">
        <f aca="false">VLOOKUP($A39,datasets!$A:$B,2,0)</f>
        <v>Fieber et al. 2017, ISPRS - International Archives of the Photogrammetry, Remote Sensing and Spatial Information Sciences (D28F7QAG)</v>
      </c>
      <c r="C39" s="19" t="n">
        <v>27</v>
      </c>
      <c r="E39" s="12" t="s">
        <v>3337</v>
      </c>
      <c r="F39" s="12" t="n">
        <v>0.01</v>
      </c>
      <c r="G39" s="8"/>
      <c r="H39" s="42"/>
      <c r="I39" s="8"/>
      <c r="J39" s="38"/>
      <c r="K39" s="8"/>
      <c r="L39" s="8"/>
      <c r="M39" s="8"/>
      <c r="N39" s="9" t="str">
        <f aca="false" t="array" ref="N39:N39">INDEX(publications!$A$1:$A$1000, MATCH($B39, publications!$B$1:$B$1000, 0))</f>
        <v>Anette</v>
      </c>
    </row>
    <row r="40" customFormat="false" ht="15" hidden="false" customHeight="false" outlineLevel="0" collapsed="false">
      <c r="A40" s="5" t="s">
        <v>2743</v>
      </c>
      <c r="B40" s="43" t="str">
        <f aca="false">VLOOKUP($A40,datasets!$A:$B,2,0)</f>
        <v>Gomez 2012, arXiv (87CUAK8B)</v>
      </c>
      <c r="C40" s="19"/>
      <c r="E40" s="8"/>
      <c r="F40" s="8"/>
      <c r="G40" s="12" t="s">
        <v>3338</v>
      </c>
      <c r="H40" s="42" t="s">
        <v>1887</v>
      </c>
      <c r="I40" s="8"/>
      <c r="J40" s="38"/>
      <c r="K40" s="8"/>
      <c r="L40" s="8"/>
      <c r="M40" s="12" t="s">
        <v>3339</v>
      </c>
      <c r="N40" s="9" t="str">
        <f aca="false" t="array" ref="N40:N40">INDEX(publications!$A$1:$A$1000, MATCH($B40, publications!$B$1:$B$1000, 0))</f>
        <v>Anette</v>
      </c>
    </row>
    <row r="41" customFormat="false" ht="15" hidden="false" customHeight="false" outlineLevel="0" collapsed="false">
      <c r="A41" s="4" t="s">
        <v>2744</v>
      </c>
      <c r="B41" s="43" t="str">
        <f aca="false">VLOOKUP($A41,datasets!$A:$B,2,0)</f>
        <v>Gomez 2012, arXiv (87CUAK8B)</v>
      </c>
      <c r="C41" s="19"/>
      <c r="E41" s="8"/>
      <c r="F41" s="8"/>
      <c r="G41" s="12" t="s">
        <v>3338</v>
      </c>
      <c r="H41" s="42" t="s">
        <v>1887</v>
      </c>
      <c r="I41" s="8"/>
      <c r="J41" s="38"/>
      <c r="K41" s="8"/>
      <c r="L41" s="8"/>
      <c r="M41" s="12" t="s">
        <v>3339</v>
      </c>
      <c r="N41" s="9" t="str">
        <f aca="false" t="array" ref="N41:N41">INDEX(publications!$A$1:$A$1000, MATCH($B41, publications!$B$1:$B$1000, 0))</f>
        <v>Anette</v>
      </c>
    </row>
    <row r="42" customFormat="false" ht="15" hidden="false" customHeight="false" outlineLevel="0" collapsed="false">
      <c r="A42" s="4" t="s">
        <v>2745</v>
      </c>
      <c r="B42" s="43" t="str">
        <f aca="false">VLOOKUP($A42,datasets!$A:$B,2,0)</f>
        <v>Gomez 2012, arXiv (87CUAK8B)</v>
      </c>
      <c r="C42" s="19"/>
      <c r="E42" s="8"/>
      <c r="F42" s="8"/>
      <c r="G42" s="12" t="s">
        <v>3338</v>
      </c>
      <c r="H42" s="42" t="s">
        <v>1887</v>
      </c>
      <c r="I42" s="8"/>
      <c r="J42" s="38"/>
      <c r="K42" s="8"/>
      <c r="L42" s="8"/>
      <c r="M42" s="12" t="s">
        <v>3339</v>
      </c>
      <c r="N42" s="9" t="str">
        <f aca="false" t="array" ref="N42:N42">INDEX(publications!$A$1:$A$1000, MATCH($B42, publications!$B$1:$B$1000, 0))</f>
        <v>Anette</v>
      </c>
    </row>
    <row r="43" customFormat="false" ht="15" hidden="false" customHeight="false" outlineLevel="0" collapsed="false">
      <c r="A43" s="5" t="s">
        <v>2746</v>
      </c>
      <c r="B43" s="43" t="str">
        <f aca="false">VLOOKUP($A43,datasets!$A:$B,2,0)</f>
        <v>Kulha et al. 2018, Forests (FFRWPF9M)</v>
      </c>
      <c r="C43" s="19"/>
      <c r="E43" s="8"/>
      <c r="F43" s="8"/>
      <c r="G43" s="8"/>
      <c r="H43" s="42"/>
      <c r="I43" s="8"/>
      <c r="J43" s="38"/>
      <c r="K43" s="8"/>
      <c r="L43" s="8"/>
      <c r="M43" s="12" t="s">
        <v>3340</v>
      </c>
      <c r="N43" s="9" t="str">
        <f aca="false" t="array" ref="N43:N43">INDEX(publications!$A$1:$A$1000, MATCH($B43, publications!$B$1:$B$1000, 0))</f>
        <v>Anette</v>
      </c>
    </row>
    <row r="44" customFormat="false" ht="15" hidden="false" customHeight="false" outlineLevel="0" collapsed="false">
      <c r="A44" s="4" t="s">
        <v>2749</v>
      </c>
      <c r="B44" s="43" t="str">
        <f aca="false">VLOOKUP($A44,datasets!$A:$B,2,0)</f>
        <v>Kulha et al. 2018, Forests (FFRWPF9M)</v>
      </c>
      <c r="C44" s="19"/>
      <c r="E44" s="8"/>
      <c r="F44" s="8"/>
      <c r="G44" s="8"/>
      <c r="H44" s="42"/>
      <c r="I44" s="8"/>
      <c r="J44" s="38"/>
      <c r="K44" s="8"/>
      <c r="L44" s="8"/>
      <c r="M44" s="12" t="s">
        <v>3340</v>
      </c>
      <c r="N44" s="9" t="str">
        <f aca="false" t="array" ref="N44:N44">INDEX(publications!$A$1:$A$1000, MATCH($B44, publications!$B$1:$B$1000, 0))</f>
        <v>Anette</v>
      </c>
    </row>
    <row r="45" customFormat="false" ht="15" hidden="false" customHeight="false" outlineLevel="0" collapsed="false">
      <c r="A45" s="5" t="s">
        <v>2750</v>
      </c>
      <c r="B45" s="43" t="str">
        <f aca="false">VLOOKUP($A45,datasets!$A:$B,2,0)</f>
        <v>Kulha et al. 2018, Forests (FFRWPF9M)</v>
      </c>
      <c r="C45" s="19"/>
      <c r="E45" s="8"/>
      <c r="F45" s="8"/>
      <c r="G45" s="8"/>
      <c r="H45" s="42"/>
      <c r="I45" s="8"/>
      <c r="J45" s="38"/>
      <c r="K45" s="8"/>
      <c r="L45" s="8"/>
      <c r="M45" s="12" t="s">
        <v>3340</v>
      </c>
      <c r="N45" s="9" t="str">
        <f aca="false" t="array" ref="N45:N45">INDEX(publications!$A$1:$A$1000, MATCH($B45, publications!$B$1:$B$1000, 0))</f>
        <v>Anette</v>
      </c>
    </row>
    <row r="46" customFormat="false" ht="15" hidden="false" customHeight="false" outlineLevel="0" collapsed="false">
      <c r="A46" s="4" t="s">
        <v>2751</v>
      </c>
      <c r="B46" s="43" t="str">
        <f aca="false">VLOOKUP($A46,datasets!$A:$B,2,0)</f>
        <v>Kulha et al. 2018, Forests (FFRWPF9M)</v>
      </c>
      <c r="C46" s="19"/>
      <c r="E46" s="8"/>
      <c r="F46" s="8"/>
      <c r="G46" s="8"/>
      <c r="H46" s="42"/>
      <c r="I46" s="8"/>
      <c r="J46" s="38"/>
      <c r="K46" s="8"/>
      <c r="L46" s="8"/>
      <c r="M46" s="12" t="s">
        <v>3340</v>
      </c>
      <c r="N46" s="9" t="str">
        <f aca="false" t="array" ref="N46:N46">INDEX(publications!$A$1:$A$1000, MATCH($B46, publications!$B$1:$B$1000, 0))</f>
        <v>Anette</v>
      </c>
    </row>
    <row r="47" customFormat="false" ht="15" hidden="false" customHeight="false" outlineLevel="0" collapsed="false">
      <c r="A47" s="5" t="s">
        <v>2752</v>
      </c>
      <c r="B47" s="43" t="str">
        <f aca="false">VLOOKUP($A47,datasets!$A:$B,2,0)</f>
        <v>Kulha et al. 2018, Forests (FFRWPF9M)</v>
      </c>
      <c r="C47" s="19"/>
      <c r="E47" s="8"/>
      <c r="F47" s="8"/>
      <c r="G47" s="8"/>
      <c r="H47" s="42"/>
      <c r="I47" s="8"/>
      <c r="J47" s="38"/>
      <c r="K47" s="8"/>
      <c r="L47" s="8"/>
      <c r="M47" s="12" t="s">
        <v>3340</v>
      </c>
      <c r="N47" s="9" t="str">
        <f aca="false" t="array" ref="N47:N47">INDEX(publications!$A$1:$A$1000, MATCH($B47, publications!$B$1:$B$1000, 0))</f>
        <v>Anette</v>
      </c>
    </row>
    <row r="48" customFormat="false" ht="15" hidden="false" customHeight="false" outlineLevel="0" collapsed="false">
      <c r="A48" s="4" t="s">
        <v>2753</v>
      </c>
      <c r="B48" s="43" t="str">
        <f aca="false">VLOOKUP($A48,datasets!$A:$B,2,0)</f>
        <v>Kulha et al. 2018, Forests (FFRWPF9M)</v>
      </c>
      <c r="C48" s="19"/>
      <c r="E48" s="8"/>
      <c r="F48" s="8"/>
      <c r="G48" s="8"/>
      <c r="H48" s="42"/>
      <c r="I48" s="8"/>
      <c r="J48" s="38"/>
      <c r="K48" s="8"/>
      <c r="L48" s="8"/>
      <c r="M48" s="12" t="s">
        <v>3340</v>
      </c>
      <c r="N48" s="9" t="str">
        <f aca="false" t="array" ref="N48:N48">INDEX(publications!$A$1:$A$1000, MATCH($B48, publications!$B$1:$B$1000, 0))</f>
        <v>Anette</v>
      </c>
    </row>
    <row r="49" customFormat="false" ht="15" hidden="false" customHeight="false" outlineLevel="0" collapsed="false">
      <c r="A49" s="5" t="s">
        <v>2754</v>
      </c>
      <c r="B49" s="43" t="str">
        <f aca="false">VLOOKUP($A49,datasets!$A:$B,2,0)</f>
        <v>Kulha et al. 2018, Forests (FFRWPF9M)</v>
      </c>
      <c r="C49" s="19"/>
      <c r="E49" s="8"/>
      <c r="F49" s="8"/>
      <c r="G49" s="8"/>
      <c r="H49" s="42"/>
      <c r="I49" s="8"/>
      <c r="J49" s="38"/>
      <c r="K49" s="8"/>
      <c r="L49" s="8"/>
      <c r="M49" s="12" t="s">
        <v>3340</v>
      </c>
      <c r="N49" s="9" t="str">
        <f aca="false" t="array" ref="N49:N49">INDEX(publications!$A$1:$A$1000, MATCH($B49, publications!$B$1:$B$1000, 0))</f>
        <v>Anette</v>
      </c>
    </row>
    <row r="50" customFormat="false" ht="15" hidden="false" customHeight="false" outlineLevel="0" collapsed="false">
      <c r="A50" s="4" t="s">
        <v>2755</v>
      </c>
      <c r="B50" s="43" t="str">
        <f aca="false">VLOOKUP($A50,datasets!$A:$B,2,0)</f>
        <v>Kulha et al. 2018, Forests (FFRWPF9M)</v>
      </c>
      <c r="C50" s="19"/>
      <c r="E50" s="8"/>
      <c r="F50" s="8"/>
      <c r="G50" s="8"/>
      <c r="H50" s="42"/>
      <c r="I50" s="8"/>
      <c r="J50" s="38"/>
      <c r="K50" s="8"/>
      <c r="L50" s="8"/>
      <c r="M50" s="12" t="s">
        <v>3340</v>
      </c>
      <c r="N50" s="9" t="str">
        <f aca="false" t="array" ref="N50:N50">INDEX(publications!$A$1:$A$1000, MATCH($B50, publications!$B$1:$B$1000, 0))</f>
        <v>Anette</v>
      </c>
    </row>
    <row r="51" customFormat="false" ht="15" hidden="false" customHeight="false" outlineLevel="0" collapsed="false">
      <c r="A51" s="5" t="s">
        <v>2756</v>
      </c>
      <c r="B51" s="43" t="str">
        <f aca="false">VLOOKUP($A51,datasets!$A:$B,2,0)</f>
        <v>Kulha et al. 2018, Forests (FFRWPF9M)</v>
      </c>
      <c r="C51" s="19"/>
      <c r="E51" s="8"/>
      <c r="F51" s="8"/>
      <c r="G51" s="8"/>
      <c r="H51" s="42"/>
      <c r="I51" s="8"/>
      <c r="J51" s="38"/>
      <c r="K51" s="8"/>
      <c r="L51" s="8"/>
      <c r="M51" s="12" t="s">
        <v>3340</v>
      </c>
      <c r="N51" s="9" t="str">
        <f aca="false" t="array" ref="N51:N51">INDEX(publications!$A$1:$A$1000, MATCH($B51, publications!$B$1:$B$1000, 0))</f>
        <v>Anette</v>
      </c>
    </row>
    <row r="52" customFormat="false" ht="15" hidden="false" customHeight="false" outlineLevel="0" collapsed="false">
      <c r="A52" s="4" t="s">
        <v>2757</v>
      </c>
      <c r="B52" s="43" t="str">
        <f aca="false">VLOOKUP($A52,datasets!$A:$B,2,0)</f>
        <v>Kulha et al. 2018, Forests (FFRWPF9M)</v>
      </c>
      <c r="C52" s="19"/>
      <c r="E52" s="8"/>
      <c r="F52" s="8"/>
      <c r="G52" s="8"/>
      <c r="H52" s="42"/>
      <c r="I52" s="8"/>
      <c r="J52" s="38"/>
      <c r="K52" s="8"/>
      <c r="L52" s="8"/>
      <c r="M52" s="12" t="s">
        <v>3340</v>
      </c>
      <c r="N52" s="9" t="str">
        <f aca="false" t="array" ref="N52:N52">INDEX(publications!$A$1:$A$1000, MATCH($B52, publications!$B$1:$B$1000, 0))</f>
        <v>Anette</v>
      </c>
    </row>
    <row r="53" customFormat="false" ht="15" hidden="false" customHeight="false" outlineLevel="0" collapsed="false">
      <c r="A53" s="5" t="s">
        <v>2758</v>
      </c>
      <c r="B53" s="43" t="str">
        <f aca="false">VLOOKUP($A53,datasets!$A:$B,2,0)</f>
        <v>Micheletti et al. 2015, The Photogrammetric Record (D54J7ZC4)</v>
      </c>
      <c r="C53" s="19" t="n">
        <v>169</v>
      </c>
      <c r="D53" s="4" t="s">
        <v>3341</v>
      </c>
      <c r="E53" s="12"/>
      <c r="F53" s="12"/>
      <c r="G53" s="12" t="s">
        <v>3342</v>
      </c>
      <c r="H53" s="42" t="n">
        <v>0.05</v>
      </c>
      <c r="I53" s="12" t="s">
        <v>3343</v>
      </c>
      <c r="J53" s="38" t="s">
        <v>1887</v>
      </c>
      <c r="K53" s="19" t="n">
        <v>0.65</v>
      </c>
      <c r="L53" s="19" t="n">
        <v>0.54</v>
      </c>
      <c r="M53" s="12" t="s">
        <v>3311</v>
      </c>
      <c r="N53" s="9" t="str">
        <f aca="false" t="array" ref="N53:N53">INDEX(publications!$A$1:$A$1000, MATCH($B53, publications!$B$1:$B$1000, 0))</f>
        <v>Anette</v>
      </c>
      <c r="O53" s="4" t="s">
        <v>3344</v>
      </c>
    </row>
    <row r="54" customFormat="false" ht="15" hidden="false" customHeight="false" outlineLevel="0" collapsed="false">
      <c r="A54" s="4" t="s">
        <v>2760</v>
      </c>
      <c r="B54" s="43" t="str">
        <f aca="false">VLOOKUP($A54,datasets!$A:$B,2,0)</f>
        <v>Micheletti et al. 2015, The Photogrammetric Record (D54J7ZC4)</v>
      </c>
      <c r="C54" s="19" t="n">
        <v>169</v>
      </c>
      <c r="D54" s="4" t="s">
        <v>3341</v>
      </c>
      <c r="E54" s="12"/>
      <c r="F54" s="12"/>
      <c r="G54" s="12" t="s">
        <v>3342</v>
      </c>
      <c r="H54" s="42" t="n">
        <v>0.05</v>
      </c>
      <c r="I54" s="12" t="s">
        <v>3343</v>
      </c>
      <c r="J54" s="38" t="s">
        <v>1887</v>
      </c>
      <c r="K54" s="19" t="n">
        <v>0.42</v>
      </c>
      <c r="L54" s="19" t="n">
        <v>0.45</v>
      </c>
      <c r="M54" s="12" t="s">
        <v>3311</v>
      </c>
      <c r="N54" s="9" t="str">
        <f aca="false" t="array" ref="N54:N54">INDEX(publications!$A$1:$A$1000, MATCH($B54, publications!$B$1:$B$1000, 0))</f>
        <v>Anette</v>
      </c>
      <c r="O54" s="4" t="s">
        <v>3344</v>
      </c>
    </row>
    <row r="55" customFormat="false" ht="15" hidden="false" customHeight="false" outlineLevel="0" collapsed="false">
      <c r="A55" s="5" t="s">
        <v>2761</v>
      </c>
      <c r="B55" s="43" t="str">
        <f aca="false">VLOOKUP($A55,datasets!$A:$B,2,0)</f>
        <v>Micheletti et al. 2015, The Photogrammetric Record (D54J7ZC4)</v>
      </c>
      <c r="C55" s="19" t="n">
        <v>169</v>
      </c>
      <c r="D55" s="4" t="s">
        <v>3341</v>
      </c>
      <c r="E55" s="12"/>
      <c r="F55" s="12"/>
      <c r="G55" s="12" t="s">
        <v>3342</v>
      </c>
      <c r="H55" s="42" t="n">
        <v>0.05</v>
      </c>
      <c r="I55" s="12" t="s">
        <v>3343</v>
      </c>
      <c r="J55" s="38" t="s">
        <v>1887</v>
      </c>
      <c r="K55" s="19" t="n">
        <v>0.4</v>
      </c>
      <c r="L55" s="19" t="n">
        <v>0.65</v>
      </c>
      <c r="M55" s="12" t="s">
        <v>3311</v>
      </c>
      <c r="N55" s="9" t="str">
        <f aca="false" t="array" ref="N55:N55">INDEX(publications!$A$1:$A$1000, MATCH($B55, publications!$B$1:$B$1000, 0))</f>
        <v>Anette</v>
      </c>
      <c r="O55" s="4" t="s">
        <v>3344</v>
      </c>
    </row>
    <row r="56" customFormat="false" ht="15" hidden="false" customHeight="false" outlineLevel="0" collapsed="false">
      <c r="A56" s="4" t="s">
        <v>2762</v>
      </c>
      <c r="B56" s="43" t="str">
        <f aca="false">VLOOKUP($A56,datasets!$A:$B,2,0)</f>
        <v>Micheletti et al. 2015, The Photogrammetric Record (D54J7ZC4)</v>
      </c>
      <c r="C56" s="19" t="n">
        <v>169</v>
      </c>
      <c r="D56" s="4" t="s">
        <v>3341</v>
      </c>
      <c r="E56" s="12"/>
      <c r="F56" s="12"/>
      <c r="G56" s="12" t="s">
        <v>3342</v>
      </c>
      <c r="H56" s="42" t="n">
        <v>0.05</v>
      </c>
      <c r="I56" s="12" t="s">
        <v>3343</v>
      </c>
      <c r="J56" s="38" t="s">
        <v>1887</v>
      </c>
      <c r="K56" s="19" t="n">
        <v>0.42</v>
      </c>
      <c r="L56" s="19" t="n">
        <v>0.64</v>
      </c>
      <c r="M56" s="12" t="s">
        <v>3311</v>
      </c>
      <c r="N56" s="9" t="str">
        <f aca="false" t="array" ref="N56:N56">INDEX(publications!$A$1:$A$1000, MATCH($B56, publications!$B$1:$B$1000, 0))</f>
        <v>Anette</v>
      </c>
      <c r="O56" s="4" t="s">
        <v>3344</v>
      </c>
    </row>
    <row r="57" customFormat="false" ht="15" hidden="false" customHeight="false" outlineLevel="0" collapsed="false">
      <c r="A57" s="5" t="s">
        <v>2763</v>
      </c>
      <c r="B57" s="43" t="str">
        <f aca="false">VLOOKUP($A57,datasets!$A:$B,2,0)</f>
        <v>Micheletti et al. 2015, The Photogrammetric Record (D54J7ZC4)</v>
      </c>
      <c r="C57" s="19" t="n">
        <v>169</v>
      </c>
      <c r="D57" s="4" t="s">
        <v>3341</v>
      </c>
      <c r="E57" s="12"/>
      <c r="F57" s="12"/>
      <c r="G57" s="12" t="s">
        <v>3342</v>
      </c>
      <c r="H57" s="42" t="n">
        <v>0.05</v>
      </c>
      <c r="I57" s="12" t="s">
        <v>3343</v>
      </c>
      <c r="J57" s="38" t="s">
        <v>1887</v>
      </c>
      <c r="K57" s="19" t="n">
        <v>0.66</v>
      </c>
      <c r="L57" s="19" t="n">
        <v>0.65</v>
      </c>
      <c r="M57" s="12" t="s">
        <v>3311</v>
      </c>
      <c r="N57" s="9" t="str">
        <f aca="false" t="array" ref="N57:N57">INDEX(publications!$A$1:$A$1000, MATCH($B57, publications!$B$1:$B$1000, 0))</f>
        <v>Anette</v>
      </c>
      <c r="O57" s="4" t="s">
        <v>3344</v>
      </c>
    </row>
    <row r="58" customFormat="false" ht="15" hidden="false" customHeight="false" outlineLevel="0" collapsed="false">
      <c r="A58" s="4" t="s">
        <v>2764</v>
      </c>
      <c r="B58" s="43" t="str">
        <f aca="false">VLOOKUP($A58,datasets!$A:$B,2,0)</f>
        <v>Micheletti et al. 2015, The Photogrammetric Record (D54J7ZC4)</v>
      </c>
      <c r="C58" s="19" t="n">
        <v>169</v>
      </c>
      <c r="D58" s="4" t="s">
        <v>3341</v>
      </c>
      <c r="E58" s="12"/>
      <c r="F58" s="12"/>
      <c r="G58" s="12" t="s">
        <v>3342</v>
      </c>
      <c r="H58" s="42" t="n">
        <v>0.05</v>
      </c>
      <c r="I58" s="12" t="s">
        <v>3343</v>
      </c>
      <c r="J58" s="38" t="s">
        <v>1887</v>
      </c>
      <c r="K58" s="19" t="n">
        <v>0.51</v>
      </c>
      <c r="L58" s="19" t="n">
        <v>0.64</v>
      </c>
      <c r="M58" s="12" t="s">
        <v>3311</v>
      </c>
      <c r="N58" s="9" t="str">
        <f aca="false" t="array" ref="N58:N58">INDEX(publications!$A$1:$A$1000, MATCH($B58, publications!$B$1:$B$1000, 0))</f>
        <v>Anette</v>
      </c>
      <c r="O58" s="4" t="s">
        <v>3344</v>
      </c>
    </row>
    <row r="59" customFormat="false" ht="15" hidden="false" customHeight="false" outlineLevel="0" collapsed="false">
      <c r="A59" s="5" t="s">
        <v>2765</v>
      </c>
      <c r="B59" s="43" t="str">
        <f aca="false">VLOOKUP($A59,datasets!$A:$B,2,0)</f>
        <v>Micheletti et al. 2015, The Photogrammetric Record (D54J7ZC4)</v>
      </c>
      <c r="C59" s="19" t="n">
        <v>169</v>
      </c>
      <c r="D59" s="4" t="s">
        <v>3341</v>
      </c>
      <c r="E59" s="12"/>
      <c r="F59" s="12"/>
      <c r="G59" s="12" t="s">
        <v>3342</v>
      </c>
      <c r="H59" s="42" t="n">
        <v>0.05</v>
      </c>
      <c r="I59" s="12" t="s">
        <v>3343</v>
      </c>
      <c r="J59" s="38" t="s">
        <v>1887</v>
      </c>
      <c r="K59" s="19" t="n">
        <v>0.48</v>
      </c>
      <c r="L59" s="19" t="n">
        <v>0.63</v>
      </c>
      <c r="M59" s="12" t="s">
        <v>3311</v>
      </c>
      <c r="N59" s="9" t="str">
        <f aca="false" t="array" ref="N59:N59">INDEX(publications!$A$1:$A$1000, MATCH($B59, publications!$B$1:$B$1000, 0))</f>
        <v>Anette</v>
      </c>
      <c r="O59" s="4" t="s">
        <v>3344</v>
      </c>
    </row>
    <row r="60" customFormat="false" ht="15" hidden="false" customHeight="false" outlineLevel="0" collapsed="false">
      <c r="A60" s="4" t="s">
        <v>2766</v>
      </c>
      <c r="B60" s="43" t="str">
        <f aca="false">VLOOKUP($A60,datasets!$A:$B,2,0)</f>
        <v>Micheletti et al. 2015, The Photogrammetric Record (D54J7ZC4)</v>
      </c>
      <c r="C60" s="19" t="n">
        <v>169</v>
      </c>
      <c r="D60" s="4" t="s">
        <v>3341</v>
      </c>
      <c r="E60" s="12"/>
      <c r="F60" s="12"/>
      <c r="G60" s="12" t="s">
        <v>3342</v>
      </c>
      <c r="H60" s="42" t="n">
        <v>0.05</v>
      </c>
      <c r="I60" s="12" t="s">
        <v>3343</v>
      </c>
      <c r="J60" s="38" t="s">
        <v>1887</v>
      </c>
      <c r="K60" s="19" t="n">
        <v>0.39</v>
      </c>
      <c r="L60" s="19" t="n">
        <v>0.53</v>
      </c>
      <c r="M60" s="12" t="s">
        <v>3311</v>
      </c>
      <c r="N60" s="9" t="str">
        <f aca="false" t="array" ref="N60:N60">INDEX(publications!$A$1:$A$1000, MATCH($B60, publications!$B$1:$B$1000, 0))</f>
        <v>Anette</v>
      </c>
      <c r="O60" s="4" t="s">
        <v>3344</v>
      </c>
    </row>
    <row r="61" customFormat="false" ht="15" hidden="false" customHeight="false" outlineLevel="0" collapsed="false">
      <c r="A61" s="5" t="s">
        <v>2767</v>
      </c>
      <c r="B61" s="43" t="str">
        <f aca="false">VLOOKUP($A61,datasets!$A:$B,2,0)</f>
        <v>Midgley and Tonkin 2017, Geomorphology (4FQSHSBF)</v>
      </c>
      <c r="C61" s="19" t="n">
        <v>7</v>
      </c>
      <c r="E61" s="12" t="s">
        <v>3345</v>
      </c>
      <c r="F61" s="12" t="n">
        <v>0.2</v>
      </c>
      <c r="G61" s="12" t="s">
        <v>3345</v>
      </c>
      <c r="H61" s="42" t="n">
        <v>0.2</v>
      </c>
      <c r="I61" s="8"/>
      <c r="J61" s="38" t="n">
        <v>8.5</v>
      </c>
      <c r="K61" s="12" t="n">
        <v>4.5</v>
      </c>
      <c r="L61" s="8"/>
      <c r="M61" s="12" t="s">
        <v>3311</v>
      </c>
      <c r="N61" s="9" t="str">
        <f aca="false" t="array" ref="N61:N61">INDEX(publications!$A$1:$A$1000, MATCH($B61, publications!$B$1:$B$1000, 0))</f>
        <v>Anette</v>
      </c>
    </row>
    <row r="62" customFormat="false" ht="15" hidden="false" customHeight="false" outlineLevel="0" collapsed="false">
      <c r="A62" s="5" t="s">
        <v>2771</v>
      </c>
      <c r="B62" s="43" t="str">
        <f aca="false">VLOOKUP($A62,datasets!$A:$B,2,0)</f>
        <v>Mölg and Bolch 2017, Remote Sensing (IFALXNZB)</v>
      </c>
      <c r="C62" s="19" t="s">
        <v>3346</v>
      </c>
      <c r="E62" s="12"/>
      <c r="F62" s="12"/>
      <c r="G62" s="12" t="s">
        <v>3347</v>
      </c>
      <c r="H62" s="42" t="s">
        <v>3348</v>
      </c>
      <c r="I62" s="12" t="s">
        <v>3349</v>
      </c>
      <c r="J62" s="38" t="s">
        <v>3350</v>
      </c>
      <c r="M62" s="12" t="s">
        <v>3311</v>
      </c>
      <c r="N62" s="9" t="str">
        <f aca="false" t="array" ref="N62:N62">INDEX(publications!$A$1:$A$1000, MATCH($B62, publications!$B$1:$B$1000, 0))</f>
        <v>Anette</v>
      </c>
    </row>
    <row r="63" customFormat="false" ht="15" hidden="false" customHeight="false" outlineLevel="0" collapsed="false">
      <c r="A63" s="4" t="s">
        <v>2774</v>
      </c>
      <c r="B63" s="43" t="str">
        <f aca="false">VLOOKUP($A63,datasets!$A:$B,2,0)</f>
        <v>Mölg and Bolch 2017, Remote Sensing (IFALXNZB)</v>
      </c>
      <c r="C63" s="19" t="s">
        <v>3346</v>
      </c>
      <c r="E63" s="12"/>
      <c r="F63" s="12"/>
      <c r="G63" s="12" t="s">
        <v>3347</v>
      </c>
      <c r="H63" s="42"/>
      <c r="I63" s="12" t="s">
        <v>3349</v>
      </c>
      <c r="J63" s="38"/>
      <c r="M63" s="12" t="s">
        <v>3311</v>
      </c>
      <c r="N63" s="9" t="str">
        <f aca="false" t="array" ref="N63:N63">INDEX(publications!$A$1:$A$1000, MATCH($B63, publications!$B$1:$B$1000, 0))</f>
        <v>Anette</v>
      </c>
    </row>
    <row r="64" customFormat="false" ht="15" hidden="false" customHeight="false" outlineLevel="0" collapsed="false">
      <c r="A64" s="5" t="s">
        <v>2775</v>
      </c>
      <c r="B64" s="43" t="str">
        <f aca="false">VLOOKUP($A64,datasets!$A:$B,2,0)</f>
        <v>Mölg and Bolch 2017, Remote Sensing (IFALXNZB)</v>
      </c>
      <c r="C64" s="19" t="s">
        <v>3346</v>
      </c>
      <c r="E64" s="12"/>
      <c r="F64" s="12"/>
      <c r="G64" s="12" t="s">
        <v>3347</v>
      </c>
      <c r="H64" s="42"/>
      <c r="I64" s="12" t="s">
        <v>3349</v>
      </c>
      <c r="J64" s="38"/>
      <c r="M64" s="12" t="s">
        <v>3311</v>
      </c>
      <c r="N64" s="9" t="str">
        <f aca="false" t="array" ref="N64:N64">INDEX(publications!$A$1:$A$1000, MATCH($B64, publications!$B$1:$B$1000, 0))</f>
        <v>Anette</v>
      </c>
    </row>
    <row r="65" customFormat="false" ht="15" hidden="false" customHeight="false" outlineLevel="0" collapsed="false">
      <c r="A65" s="4" t="s">
        <v>2776</v>
      </c>
      <c r="B65" s="43" t="str">
        <f aca="false">VLOOKUP($A65,datasets!$A:$B,2,0)</f>
        <v>Mölg and Bolch 2017, Remote Sensing (IFALXNZB)</v>
      </c>
      <c r="C65" s="19" t="s">
        <v>3346</v>
      </c>
      <c r="E65" s="12"/>
      <c r="F65" s="12"/>
      <c r="G65" s="12" t="s">
        <v>3347</v>
      </c>
      <c r="H65" s="42"/>
      <c r="I65" s="12" t="s">
        <v>3349</v>
      </c>
      <c r="J65" s="38"/>
      <c r="M65" s="12" t="s">
        <v>3311</v>
      </c>
      <c r="N65" s="9" t="str">
        <f aca="false" t="array" ref="N65:N65">INDEX(publications!$A$1:$A$1000, MATCH($B65, publications!$B$1:$B$1000, 0))</f>
        <v>Anette</v>
      </c>
    </row>
    <row r="66" customFormat="false" ht="15" hidden="false" customHeight="false" outlineLevel="0" collapsed="false">
      <c r="A66" s="5" t="s">
        <v>2777</v>
      </c>
      <c r="B66" s="43" t="str">
        <f aca="false">VLOOKUP($A66,datasets!$A:$B,2,0)</f>
        <v>Mölg and Bolch 2017, Remote Sensing (IFALXNZB)</v>
      </c>
      <c r="C66" s="19" t="s">
        <v>3346</v>
      </c>
      <c r="E66" s="12"/>
      <c r="F66" s="12"/>
      <c r="G66" s="12" t="s">
        <v>3347</v>
      </c>
      <c r="H66" s="42"/>
      <c r="I66" s="12" t="s">
        <v>3349</v>
      </c>
      <c r="J66" s="38"/>
      <c r="M66" s="12" t="s">
        <v>3311</v>
      </c>
      <c r="N66" s="9" t="str">
        <f aca="false" t="array" ref="N66:N66">INDEX(publications!$A$1:$A$1000, MATCH($B66, publications!$B$1:$B$1000, 0))</f>
        <v>Anette</v>
      </c>
    </row>
    <row r="67" customFormat="false" ht="15" hidden="false" customHeight="false" outlineLevel="0" collapsed="false">
      <c r="A67" s="4" t="s">
        <v>2778</v>
      </c>
      <c r="B67" s="43" t="str">
        <f aca="false">VLOOKUP($A67,datasets!$A:$B,2,0)</f>
        <v>Mölg and Bolch 2017, Remote Sensing (IFALXNZB)</v>
      </c>
      <c r="C67" s="19" t="s">
        <v>3346</v>
      </c>
      <c r="E67" s="12"/>
      <c r="F67" s="12"/>
      <c r="G67" s="12" t="s">
        <v>3347</v>
      </c>
      <c r="H67" s="42"/>
      <c r="I67" s="12" t="s">
        <v>3349</v>
      </c>
      <c r="J67" s="38"/>
      <c r="M67" s="12" t="s">
        <v>3311</v>
      </c>
      <c r="N67" s="9" t="str">
        <f aca="false" t="array" ref="N67:N67">INDEX(publications!$A$1:$A$1000, MATCH($B67, publications!$B$1:$B$1000, 0))</f>
        <v>Anette</v>
      </c>
    </row>
    <row r="68" customFormat="false" ht="15" hidden="false" customHeight="false" outlineLevel="0" collapsed="false">
      <c r="A68" s="5" t="s">
        <v>2779</v>
      </c>
      <c r="B68" s="43" t="str">
        <f aca="false">VLOOKUP($A68,datasets!$A:$B,2,0)</f>
        <v>Mölg and Bolch 2017, Remote Sensing (IFALXNZB)</v>
      </c>
      <c r="C68" s="19" t="s">
        <v>3346</v>
      </c>
      <c r="E68" s="12"/>
      <c r="F68" s="12"/>
      <c r="G68" s="12" t="s">
        <v>3347</v>
      </c>
      <c r="H68" s="42"/>
      <c r="I68" s="12" t="s">
        <v>3349</v>
      </c>
      <c r="J68" s="38"/>
      <c r="M68" s="12" t="s">
        <v>3311</v>
      </c>
      <c r="N68" s="9" t="str">
        <f aca="false" t="array" ref="N68:N68">INDEX(publications!$A$1:$A$1000, MATCH($B68, publications!$B$1:$B$1000, 0))</f>
        <v>Anette</v>
      </c>
    </row>
    <row r="69" customFormat="false" ht="15" hidden="false" customHeight="false" outlineLevel="0" collapsed="false">
      <c r="A69" s="4" t="s">
        <v>2780</v>
      </c>
      <c r="B69" s="43" t="str">
        <f aca="false">VLOOKUP($A69,datasets!$A:$B,2,0)</f>
        <v>Mölg and Bolch 2017, Remote Sensing (IFALXNZB)</v>
      </c>
      <c r="C69" s="19" t="s">
        <v>3346</v>
      </c>
      <c r="E69" s="12"/>
      <c r="F69" s="12"/>
      <c r="G69" s="12" t="s">
        <v>3347</v>
      </c>
      <c r="H69" s="42"/>
      <c r="I69" s="12" t="s">
        <v>3349</v>
      </c>
      <c r="J69" s="38"/>
      <c r="M69" s="12" t="s">
        <v>3311</v>
      </c>
      <c r="N69" s="9" t="str">
        <f aca="false" t="array" ref="N69:N69">INDEX(publications!$A$1:$A$1000, MATCH($B69, publications!$B$1:$B$1000, 0))</f>
        <v>Anette</v>
      </c>
    </row>
    <row r="70" customFormat="false" ht="15" hidden="false" customHeight="false" outlineLevel="0" collapsed="false">
      <c r="A70" s="5" t="s">
        <v>2781</v>
      </c>
      <c r="B70" s="43" t="str">
        <f aca="false">VLOOKUP($A70,datasets!$A:$B,2,0)</f>
        <v>Mölg et al. 2019, The Cryosphere (ZMXR5AJX)</v>
      </c>
      <c r="C70" s="19" t="n">
        <v>10</v>
      </c>
      <c r="D70" s="19" t="s">
        <v>2208</v>
      </c>
      <c r="E70" s="8"/>
      <c r="F70" s="8"/>
      <c r="G70" s="12" t="s">
        <v>3351</v>
      </c>
      <c r="H70" s="42" t="n">
        <v>2</v>
      </c>
      <c r="I70" s="8"/>
      <c r="J70" s="38" t="n">
        <v>5</v>
      </c>
      <c r="K70" s="8"/>
      <c r="L70" s="8"/>
      <c r="M70" s="12" t="s">
        <v>3352</v>
      </c>
      <c r="N70" s="9" t="str">
        <f aca="false" t="array" ref="N70:N70">INDEX(publications!$A$1:$A$1000, MATCH($B70, publications!$B$1:$B$1000, 0))</f>
        <v>Anette</v>
      </c>
    </row>
    <row r="71" customFormat="false" ht="15" hidden="false" customHeight="false" outlineLevel="0" collapsed="false">
      <c r="A71" s="5" t="s">
        <v>2784</v>
      </c>
      <c r="B71" s="43" t="str">
        <f aca="false">VLOOKUP($A71,datasets!$A:$B,2,0)</f>
        <v>Mölg et al. 2019, The Cryosphere (ZMXR5AJX)</v>
      </c>
      <c r="C71" s="19" t="n">
        <v>10</v>
      </c>
      <c r="D71" s="19" t="s">
        <v>2208</v>
      </c>
      <c r="E71" s="8"/>
      <c r="F71" s="8"/>
      <c r="G71" s="12" t="s">
        <v>3351</v>
      </c>
      <c r="H71" s="42" t="n">
        <v>2</v>
      </c>
      <c r="I71" s="8"/>
      <c r="J71" s="38" t="n">
        <v>1</v>
      </c>
      <c r="K71" s="8"/>
      <c r="L71" s="8"/>
      <c r="M71" s="12" t="s">
        <v>3352</v>
      </c>
      <c r="N71" s="9" t="str">
        <f aca="false" t="array" ref="N71:N71">INDEX(publications!$A$1:$A$1000, MATCH($B71, publications!$B$1:$B$1000, 0))</f>
        <v>Anette</v>
      </c>
    </row>
    <row r="72" customFormat="false" ht="15" hidden="false" customHeight="false" outlineLevel="0" collapsed="false">
      <c r="A72" s="5" t="s">
        <v>2785</v>
      </c>
      <c r="B72" s="43" t="str">
        <f aca="false">VLOOKUP($A72,datasets!$A:$B,2,0)</f>
        <v>Mölg et al. 2019, The Cryosphere (ZMXR5AJX)</v>
      </c>
      <c r="C72" s="19" t="n">
        <v>10</v>
      </c>
      <c r="D72" s="19" t="s">
        <v>2208</v>
      </c>
      <c r="E72" s="8"/>
      <c r="F72" s="8"/>
      <c r="G72" s="12" t="s">
        <v>3351</v>
      </c>
      <c r="H72" s="42" t="n">
        <v>2</v>
      </c>
      <c r="I72" s="8"/>
      <c r="J72" s="38" t="n">
        <v>1</v>
      </c>
      <c r="K72" s="8"/>
      <c r="L72" s="8"/>
      <c r="M72" s="12" t="s">
        <v>3352</v>
      </c>
      <c r="N72" s="9" t="str">
        <f aca="false" t="array" ref="N72:N72">INDEX(publications!$A$1:$A$1000, MATCH($B72, publications!$B$1:$B$1000, 0))</f>
        <v>Anette</v>
      </c>
    </row>
    <row r="73" customFormat="false" ht="15" hidden="false" customHeight="false" outlineLevel="0" collapsed="false">
      <c r="A73" s="5" t="s">
        <v>2786</v>
      </c>
      <c r="B73" s="43" t="str">
        <f aca="false">VLOOKUP($A73,datasets!$A:$B,2,0)</f>
        <v>Mölg et al. 2019, The Cryosphere (ZMXR5AJX)</v>
      </c>
      <c r="C73" s="19" t="n">
        <v>10</v>
      </c>
      <c r="D73" s="19" t="s">
        <v>2208</v>
      </c>
      <c r="E73" s="8"/>
      <c r="F73" s="8"/>
      <c r="G73" s="12" t="s">
        <v>3351</v>
      </c>
      <c r="H73" s="42" t="n">
        <v>2</v>
      </c>
      <c r="I73" s="8"/>
      <c r="J73" s="38" t="n">
        <v>1.42</v>
      </c>
      <c r="K73" s="8"/>
      <c r="L73" s="8"/>
      <c r="M73" s="12" t="s">
        <v>3352</v>
      </c>
      <c r="N73" s="9" t="str">
        <f aca="false" t="array" ref="N73:N73">INDEX(publications!$A$1:$A$1000, MATCH($B73, publications!$B$1:$B$1000, 0))</f>
        <v>Anette</v>
      </c>
    </row>
    <row r="74" customFormat="false" ht="15" hidden="false" customHeight="false" outlineLevel="0" collapsed="false">
      <c r="A74" s="5" t="s">
        <v>2787</v>
      </c>
      <c r="B74" s="43" t="str">
        <f aca="false">VLOOKUP($A74,datasets!$A:$B,2,0)</f>
        <v>Mölg et al. 2019, The Cryosphere (ZMXR5AJX)</v>
      </c>
      <c r="C74" s="19" t="n">
        <v>10</v>
      </c>
      <c r="D74" s="19" t="s">
        <v>2208</v>
      </c>
      <c r="E74" s="8"/>
      <c r="F74" s="8"/>
      <c r="G74" s="12" t="s">
        <v>3351</v>
      </c>
      <c r="H74" s="42" t="n">
        <v>2</v>
      </c>
      <c r="I74" s="8"/>
      <c r="J74" s="38" t="n">
        <v>1.19</v>
      </c>
      <c r="K74" s="8"/>
      <c r="L74" s="8"/>
      <c r="M74" s="12" t="s">
        <v>3352</v>
      </c>
      <c r="N74" s="9" t="str">
        <f aca="false" t="array" ref="N74:N74">INDEX(publications!$A$1:$A$1000, MATCH($B74, publications!$B$1:$B$1000, 0))</f>
        <v>Anette</v>
      </c>
    </row>
    <row r="75" customFormat="false" ht="15" hidden="false" customHeight="false" outlineLevel="0" collapsed="false">
      <c r="A75" s="5" t="s">
        <v>2788</v>
      </c>
      <c r="B75" s="43" t="str">
        <f aca="false">VLOOKUP($A75,datasets!$A:$B,2,0)</f>
        <v>Mölg et al. 2019, The Cryosphere (ZMXR5AJX)</v>
      </c>
      <c r="C75" s="19" t="n">
        <v>10</v>
      </c>
      <c r="D75" s="19" t="s">
        <v>2208</v>
      </c>
      <c r="E75" s="8"/>
      <c r="F75" s="8"/>
      <c r="G75" s="12" t="s">
        <v>3351</v>
      </c>
      <c r="H75" s="42" t="n">
        <v>2</v>
      </c>
      <c r="I75" s="8"/>
      <c r="J75" s="38" t="n">
        <v>0.77</v>
      </c>
      <c r="K75" s="8"/>
      <c r="L75" s="8"/>
      <c r="M75" s="12" t="s">
        <v>3352</v>
      </c>
      <c r="N75" s="9" t="str">
        <f aca="false" t="array" ref="N75:N75">INDEX(publications!$A$1:$A$1000, MATCH($B75, publications!$B$1:$B$1000, 0))</f>
        <v>Anette</v>
      </c>
    </row>
    <row r="76" customFormat="false" ht="15" hidden="false" customHeight="false" outlineLevel="0" collapsed="false">
      <c r="A76" s="5" t="s">
        <v>2789</v>
      </c>
      <c r="B76" s="43" t="str">
        <f aca="false">VLOOKUP($A76,datasets!$A:$B,2,0)</f>
        <v>Mölg et al. 2019, The Cryosphere (ZMXR5AJX)</v>
      </c>
      <c r="C76" s="19" t="n">
        <v>10</v>
      </c>
      <c r="D76" s="19" t="s">
        <v>2208</v>
      </c>
      <c r="E76" s="8"/>
      <c r="F76" s="8"/>
      <c r="G76" s="12" t="s">
        <v>3351</v>
      </c>
      <c r="H76" s="42" t="n">
        <v>2</v>
      </c>
      <c r="I76" s="8"/>
      <c r="J76" s="38" t="n">
        <v>1.39</v>
      </c>
      <c r="K76" s="8"/>
      <c r="L76" s="8"/>
      <c r="M76" s="12" t="s">
        <v>3352</v>
      </c>
      <c r="N76" s="9" t="str">
        <f aca="false" t="array" ref="N76:N76">INDEX(publications!$A$1:$A$1000, MATCH($B76, publications!$B$1:$B$1000, 0))</f>
        <v>Anette</v>
      </c>
    </row>
    <row r="77" customFormat="false" ht="15" hidden="false" customHeight="false" outlineLevel="0" collapsed="false">
      <c r="A77" s="5" t="s">
        <v>2790</v>
      </c>
      <c r="B77" s="43" t="str">
        <f aca="false">VLOOKUP($A77,datasets!$A:$B,2,0)</f>
        <v>Mölg et al. 2019, The Cryosphere (ZMXR5AJX)</v>
      </c>
      <c r="C77" s="19" t="n">
        <v>10</v>
      </c>
      <c r="D77" s="19" t="s">
        <v>2208</v>
      </c>
      <c r="E77" s="8"/>
      <c r="F77" s="8"/>
      <c r="G77" s="12" t="s">
        <v>3351</v>
      </c>
      <c r="H77" s="42" t="n">
        <v>2</v>
      </c>
      <c r="I77" s="8"/>
      <c r="J77" s="38" t="n">
        <v>0.88</v>
      </c>
      <c r="K77" s="8"/>
      <c r="L77" s="8"/>
      <c r="M77" s="12" t="s">
        <v>3352</v>
      </c>
      <c r="N77" s="9" t="str">
        <f aca="false" t="array" ref="N77:N77">INDEX(publications!$A$1:$A$1000, MATCH($B77, publications!$B$1:$B$1000, 0))</f>
        <v>Anette</v>
      </c>
    </row>
    <row r="78" customFormat="false" ht="15" hidden="false" customHeight="false" outlineLevel="0" collapsed="false">
      <c r="A78" s="8" t="s">
        <v>2791</v>
      </c>
      <c r="B78" s="43" t="str">
        <f aca="false">VLOOKUP($A78,datasets!$A:$B,2,0)</f>
        <v>Núñez-Andrés et al. 2019, Geomatics, Natural Hazards and Risk (JTUUBHR8)</v>
      </c>
      <c r="C78" s="19" t="s">
        <v>3315</v>
      </c>
      <c r="E78" s="12" t="s">
        <v>3353</v>
      </c>
      <c r="F78" s="12" t="s">
        <v>3354</v>
      </c>
      <c r="G78" s="12" t="s">
        <v>3355</v>
      </c>
      <c r="H78" s="42"/>
      <c r="I78" s="8"/>
      <c r="J78" s="38" t="n">
        <v>1.72</v>
      </c>
      <c r="K78" s="12"/>
      <c r="L78" s="8"/>
      <c r="M78" s="12" t="s">
        <v>3311</v>
      </c>
      <c r="N78" s="31" t="s">
        <v>103</v>
      </c>
      <c r="O78" s="4" t="s">
        <v>3356</v>
      </c>
    </row>
    <row r="79" customFormat="false" ht="15" hidden="false" customHeight="false" outlineLevel="0" collapsed="false">
      <c r="A79" s="12" t="s">
        <v>2793</v>
      </c>
      <c r="B79" s="43" t="str">
        <f aca="false">VLOOKUP($A79,datasets!$A:$B,2,0)</f>
        <v>Núñez-Andrés et al. 2019, Geomatics, Natural Hazards and Risk (JTUUBHR8)</v>
      </c>
      <c r="C79" s="19" t="s">
        <v>3315</v>
      </c>
      <c r="E79" s="12" t="s">
        <v>3353</v>
      </c>
      <c r="F79" s="12" t="s">
        <v>3354</v>
      </c>
      <c r="G79" s="12" t="s">
        <v>3355</v>
      </c>
      <c r="H79" s="42"/>
      <c r="I79" s="8"/>
      <c r="J79" s="38" t="n">
        <v>1.41</v>
      </c>
      <c r="K79" s="12"/>
      <c r="L79" s="8"/>
      <c r="M79" s="12" t="s">
        <v>3311</v>
      </c>
      <c r="N79" s="31" t="s">
        <v>103</v>
      </c>
      <c r="O79" s="4" t="s">
        <v>3356</v>
      </c>
    </row>
    <row r="80" customFormat="false" ht="15" hidden="false" customHeight="false" outlineLevel="0" collapsed="false">
      <c r="A80" s="12" t="s">
        <v>2794</v>
      </c>
      <c r="B80" s="43" t="str">
        <f aca="false">VLOOKUP($A80,datasets!$A:$B,2,0)</f>
        <v>Núñez-Andrés et al. 2019, Geomatics, Natural Hazards and Risk (JTUUBHR8)</v>
      </c>
      <c r="C80" s="19" t="s">
        <v>3315</v>
      </c>
      <c r="E80" s="12" t="s">
        <v>3353</v>
      </c>
      <c r="F80" s="12" t="s">
        <v>3354</v>
      </c>
      <c r="G80" s="12" t="s">
        <v>3355</v>
      </c>
      <c r="H80" s="42"/>
      <c r="I80" s="8"/>
      <c r="J80" s="38" t="n">
        <v>0.85</v>
      </c>
      <c r="K80" s="12"/>
      <c r="L80" s="8"/>
      <c r="M80" s="12" t="s">
        <v>3311</v>
      </c>
      <c r="N80" s="31" t="s">
        <v>103</v>
      </c>
      <c r="O80" s="4" t="s">
        <v>3356</v>
      </c>
    </row>
    <row r="81" customFormat="false" ht="15" hidden="false" customHeight="false" outlineLevel="0" collapsed="false">
      <c r="A81" s="12" t="s">
        <v>2795</v>
      </c>
      <c r="B81" s="43" t="str">
        <f aca="false">VLOOKUP($A81,datasets!$A:$B,2,0)</f>
        <v>Núñez-Andrés et al. 2019, Geomatics, Natural Hazards and Risk (JTUUBHR8)</v>
      </c>
      <c r="C81" s="19" t="s">
        <v>3315</v>
      </c>
      <c r="E81" s="12" t="s">
        <v>3353</v>
      </c>
      <c r="F81" s="12" t="s">
        <v>3354</v>
      </c>
      <c r="G81" s="12" t="s">
        <v>3355</v>
      </c>
      <c r="H81" s="42"/>
      <c r="I81" s="8"/>
      <c r="J81" s="38" t="n">
        <v>1.63</v>
      </c>
      <c r="K81" s="12"/>
      <c r="L81" s="8"/>
      <c r="M81" s="12" t="s">
        <v>3311</v>
      </c>
      <c r="N81" s="31" t="s">
        <v>103</v>
      </c>
      <c r="O81" s="4" t="s">
        <v>3356</v>
      </c>
    </row>
    <row r="82" customFormat="false" ht="15" hidden="false" customHeight="false" outlineLevel="0" collapsed="false">
      <c r="A82" s="5" t="s">
        <v>2796</v>
      </c>
      <c r="B82" s="58" t="str">
        <f aca="false">VLOOKUP($A82,datasets!$A:$B,2,0)</f>
        <v>Papworth et al. 2016, Journal of Archaeological Science (B5ILGT3L)</v>
      </c>
      <c r="C82" s="19"/>
      <c r="D82" s="4"/>
      <c r="E82" s="12"/>
      <c r="F82" s="12"/>
      <c r="G82" s="12" t="s">
        <v>3357</v>
      </c>
      <c r="H82" s="42" t="n">
        <v>0.125</v>
      </c>
      <c r="I82" s="12"/>
      <c r="J82" s="38" t="n">
        <v>1.205</v>
      </c>
      <c r="K82" s="42" t="n">
        <v>5.915</v>
      </c>
      <c r="L82" s="12"/>
      <c r="M82" s="12" t="s">
        <v>3358</v>
      </c>
      <c r="N82" s="9" t="str">
        <f aca="false" t="array" ref="N82:N82">INDEX(publications!$A$1:$A$1000, MATCH($B82, publications!$B$1:$B$1000, 0))</f>
        <v>Anette</v>
      </c>
    </row>
    <row r="83" customFormat="false" ht="15" hidden="false" customHeight="false" outlineLevel="0" collapsed="false">
      <c r="A83" s="4" t="s">
        <v>2798</v>
      </c>
      <c r="B83" s="58" t="str">
        <f aca="false">VLOOKUP($A83,datasets!$A:$B,2,0)</f>
        <v>Papworth et al. 2016, Journal of Archaeological Science (B5ILGT3L)</v>
      </c>
      <c r="C83" s="19"/>
      <c r="D83" s="4"/>
      <c r="E83" s="12"/>
      <c r="F83" s="12"/>
      <c r="G83" s="12" t="s">
        <v>3357</v>
      </c>
      <c r="H83" s="42" t="n">
        <v>0.125</v>
      </c>
      <c r="I83" s="12"/>
      <c r="J83" s="38" t="n">
        <v>0.759</v>
      </c>
      <c r="K83" s="42" t="n">
        <v>7.374</v>
      </c>
      <c r="L83" s="12"/>
      <c r="M83" s="12" t="s">
        <v>3358</v>
      </c>
      <c r="N83" s="9" t="str">
        <f aca="false" t="array" ref="N83:N83">INDEX(publications!$A$1:$A$1000, MATCH($B83, publications!$B$1:$B$1000, 0))</f>
        <v>Anette</v>
      </c>
    </row>
    <row r="84" customFormat="false" ht="15" hidden="false" customHeight="false" outlineLevel="0" collapsed="false">
      <c r="A84" s="4" t="s">
        <v>2799</v>
      </c>
      <c r="B84" s="58" t="str">
        <f aca="false">VLOOKUP($A84,datasets!$A:$B,2,0)</f>
        <v>Papworth et al. 2016, Journal of Archaeological Science (B5ILGT3L)</v>
      </c>
      <c r="C84" s="19"/>
      <c r="D84" s="4"/>
      <c r="E84" s="12"/>
      <c r="F84" s="12"/>
      <c r="G84" s="12" t="s">
        <v>3357</v>
      </c>
      <c r="H84" s="42" t="n">
        <v>0.125</v>
      </c>
      <c r="I84" s="12"/>
      <c r="J84" s="38" t="n">
        <v>0.248</v>
      </c>
      <c r="K84" s="42" t="n">
        <v>3.142</v>
      </c>
      <c r="L84" s="12"/>
      <c r="M84" s="12" t="s">
        <v>3358</v>
      </c>
      <c r="N84" s="9" t="str">
        <f aca="false" t="array" ref="N84:N84">INDEX(publications!$A$1:$A$1000, MATCH($B84, publications!$B$1:$B$1000, 0))</f>
        <v>Anette</v>
      </c>
    </row>
    <row r="85" customFormat="false" ht="15" hidden="false" customHeight="false" outlineLevel="0" collapsed="false">
      <c r="A85" s="4" t="s">
        <v>2800</v>
      </c>
      <c r="B85" s="58" t="str">
        <f aca="false">VLOOKUP($A85,datasets!$A:$B,2,0)</f>
        <v>Papworth et al. 2016, Journal of Archaeological Science (B5ILGT3L)</v>
      </c>
      <c r="C85" s="19"/>
      <c r="D85" s="4"/>
      <c r="E85" s="12"/>
      <c r="F85" s="12"/>
      <c r="G85" s="12" t="s">
        <v>3357</v>
      </c>
      <c r="H85" s="42" t="n">
        <v>0.125</v>
      </c>
      <c r="I85" s="12"/>
      <c r="J85" s="38" t="n">
        <v>2.577</v>
      </c>
      <c r="K85" s="42" t="n">
        <v>5.791</v>
      </c>
      <c r="L85" s="12"/>
      <c r="M85" s="12" t="s">
        <v>3358</v>
      </c>
      <c r="N85" s="9" t="str">
        <f aca="false" t="array" ref="N85:N85">INDEX(publications!$A$1:$A$1000, MATCH($B85, publications!$B$1:$B$1000, 0))</f>
        <v>Anette</v>
      </c>
    </row>
    <row r="86" customFormat="false" ht="15" hidden="false" customHeight="false" outlineLevel="0" collapsed="false">
      <c r="A86" s="4" t="s">
        <v>2801</v>
      </c>
      <c r="B86" s="58" t="str">
        <f aca="false">VLOOKUP($A86,datasets!$A:$B,2,0)</f>
        <v>Papworth et al. 2016, Journal of Archaeological Science (B5ILGT3L)</v>
      </c>
      <c r="C86" s="19"/>
      <c r="D86" s="4"/>
      <c r="E86" s="12"/>
      <c r="F86" s="12"/>
      <c r="G86" s="12" t="s">
        <v>3357</v>
      </c>
      <c r="H86" s="42" t="n">
        <v>0.125</v>
      </c>
      <c r="I86" s="12"/>
      <c r="J86" s="38" t="n">
        <v>0.392</v>
      </c>
      <c r="K86" s="42" t="n">
        <v>8.948</v>
      </c>
      <c r="L86" s="12"/>
      <c r="M86" s="12" t="s">
        <v>3358</v>
      </c>
      <c r="N86" s="9" t="str">
        <f aca="false" t="array" ref="N86:N86">INDEX(publications!$A$1:$A$1000, MATCH($B86, publications!$B$1:$B$1000, 0))</f>
        <v>Anette</v>
      </c>
    </row>
    <row r="87" customFormat="false" ht="15" hidden="false" customHeight="false" outlineLevel="0" collapsed="false">
      <c r="A87" s="4" t="s">
        <v>2802</v>
      </c>
      <c r="B87" s="58" t="str">
        <f aca="false">VLOOKUP($A87,datasets!$A:$B,2,0)</f>
        <v>Papworth et al. 2016, Journal of Archaeological Science (B5ILGT3L)</v>
      </c>
      <c r="C87" s="19"/>
      <c r="D87" s="4"/>
      <c r="E87" s="12"/>
      <c r="F87" s="12"/>
      <c r="G87" s="12" t="s">
        <v>3357</v>
      </c>
      <c r="H87" s="42" t="n">
        <v>0.125</v>
      </c>
      <c r="I87" s="12"/>
      <c r="J87" s="38" t="n">
        <v>0.68</v>
      </c>
      <c r="K87" s="42" t="n">
        <v>2.969</v>
      </c>
      <c r="L87" s="12"/>
      <c r="M87" s="12" t="s">
        <v>3358</v>
      </c>
      <c r="N87" s="9" t="str">
        <f aca="false" t="array" ref="N87:N87">INDEX(publications!$A$1:$A$1000, MATCH($B87, publications!$B$1:$B$1000, 0))</f>
        <v>Anette</v>
      </c>
    </row>
    <row r="88" customFormat="false" ht="15" hidden="false" customHeight="false" outlineLevel="0" collapsed="false">
      <c r="A88" s="4" t="s">
        <v>2803</v>
      </c>
      <c r="B88" s="58" t="str">
        <f aca="false">VLOOKUP($A88,datasets!$A:$B,2,0)</f>
        <v>Papworth et al. 2016, Journal of Archaeological Science (B5ILGT3L)</v>
      </c>
      <c r="C88" s="19"/>
      <c r="D88" s="4"/>
      <c r="E88" s="12"/>
      <c r="F88" s="12"/>
      <c r="G88" s="12" t="s">
        <v>3357</v>
      </c>
      <c r="H88" s="42" t="n">
        <v>0.125</v>
      </c>
      <c r="I88" s="12"/>
      <c r="J88" s="38" t="n">
        <v>0.459</v>
      </c>
      <c r="K88" s="42" t="n">
        <v>1.934</v>
      </c>
      <c r="L88" s="12"/>
      <c r="M88" s="12" t="s">
        <v>3358</v>
      </c>
      <c r="N88" s="9" t="str">
        <f aca="false" t="array" ref="N88:N88">INDEX(publications!$A$1:$A$1000, MATCH($B88, publications!$B$1:$B$1000, 0))</f>
        <v>Anette</v>
      </c>
    </row>
    <row r="89" customFormat="false" ht="15" hidden="false" customHeight="false" outlineLevel="0" collapsed="false">
      <c r="A89" s="4" t="s">
        <v>2804</v>
      </c>
      <c r="B89" s="58" t="str">
        <f aca="false">VLOOKUP($A89,datasets!$A:$B,2,0)</f>
        <v>Papworth et al. 2016, Journal of Archaeological Science (B5ILGT3L)</v>
      </c>
      <c r="C89" s="19"/>
      <c r="D89" s="4"/>
      <c r="E89" s="12"/>
      <c r="F89" s="12"/>
      <c r="G89" s="12" t="s">
        <v>3357</v>
      </c>
      <c r="H89" s="42" t="n">
        <v>0.125</v>
      </c>
      <c r="I89" s="12"/>
      <c r="J89" s="38" t="n">
        <v>0.168</v>
      </c>
      <c r="K89" s="42" t="n">
        <v>7.471</v>
      </c>
      <c r="L89" s="12"/>
      <c r="M89" s="12" t="s">
        <v>3358</v>
      </c>
      <c r="N89" s="9" t="str">
        <f aca="false" t="array" ref="N89:N89">INDEX(publications!$A$1:$A$1000, MATCH($B89, publications!$B$1:$B$1000, 0))</f>
        <v>Anette</v>
      </c>
    </row>
    <row r="90" customFormat="false" ht="15" hidden="false" customHeight="false" outlineLevel="0" collapsed="false">
      <c r="A90" s="4" t="s">
        <v>2805</v>
      </c>
      <c r="B90" s="58" t="str">
        <f aca="false">VLOOKUP($A90,datasets!$A:$B,2,0)</f>
        <v>Papworth et al. 2016, Journal of Archaeological Science (B5ILGT3L)</v>
      </c>
      <c r="C90" s="19"/>
      <c r="D90" s="4"/>
      <c r="E90" s="12"/>
      <c r="F90" s="12"/>
      <c r="G90" s="12" t="s">
        <v>3357</v>
      </c>
      <c r="H90" s="42" t="n">
        <v>0.125</v>
      </c>
      <c r="I90" s="12"/>
      <c r="J90" s="38" t="n">
        <v>0.533</v>
      </c>
      <c r="K90" s="42" t="n">
        <v>1.731</v>
      </c>
      <c r="L90" s="12"/>
      <c r="M90" s="12" t="s">
        <v>3358</v>
      </c>
      <c r="N90" s="9" t="str">
        <f aca="false" t="array" ref="N90:N90">INDEX(publications!$A$1:$A$1000, MATCH($B90, publications!$B$1:$B$1000, 0))</f>
        <v>Anette</v>
      </c>
    </row>
    <row r="91" customFormat="false" ht="15" hidden="false" customHeight="false" outlineLevel="0" collapsed="false">
      <c r="A91" s="4" t="s">
        <v>2806</v>
      </c>
      <c r="B91" s="43" t="str">
        <f aca="false">VLOOKUP($A91,datasets!$A:$B,2,0)</f>
        <v>Pętlicki et al. 2017, Remote Sensing (NDDTRXM9)</v>
      </c>
      <c r="C91" s="19" t="n">
        <v>22</v>
      </c>
      <c r="E91" s="12" t="s">
        <v>3359</v>
      </c>
      <c r="F91" s="8"/>
      <c r="G91" s="8"/>
      <c r="H91" s="42"/>
      <c r="I91" s="8"/>
      <c r="J91" s="38"/>
      <c r="K91" s="12" t="n">
        <v>2.43</v>
      </c>
      <c r="L91" s="8"/>
      <c r="M91" s="12" t="s">
        <v>3360</v>
      </c>
      <c r="N91" s="9" t="str">
        <f aca="false" t="array" ref="N91:N91">INDEX(publications!$A$1:$A$1000, MATCH($B91, publications!$B$1:$B$1000, 0))</f>
        <v>Anette</v>
      </c>
    </row>
    <row r="92" customFormat="false" ht="15" hidden="false" customHeight="false" outlineLevel="0" collapsed="false">
      <c r="A92" s="5" t="s">
        <v>2807</v>
      </c>
      <c r="B92" s="43" t="str">
        <f aca="false">VLOOKUP($A92,datasets!$A:$B,2,0)</f>
        <v>Salach 2017, ISPRS - International Archives of the Photogrammetry, Remote Sensing and Spatial Information Sciences (LJ848PGR)</v>
      </c>
      <c r="C92" s="19" t="n">
        <v>11</v>
      </c>
      <c r="D92" s="4" t="n">
        <v>10</v>
      </c>
      <c r="E92" s="12" t="s">
        <v>3361</v>
      </c>
      <c r="F92" s="8"/>
      <c r="G92" s="12" t="s">
        <v>3362</v>
      </c>
      <c r="H92" s="42"/>
      <c r="I92" s="8"/>
      <c r="J92" s="38" t="n">
        <v>0.356</v>
      </c>
      <c r="K92" s="8"/>
      <c r="L92" s="8"/>
      <c r="M92" s="8"/>
      <c r="N92" s="9" t="str">
        <f aca="false" t="array" ref="N92:N92">INDEX(publications!$A$1:$A$1000, MATCH($B92, publications!$B$1:$B$1000, 0))</f>
        <v>Anette</v>
      </c>
    </row>
    <row r="93" customFormat="false" ht="15" hidden="false" customHeight="false" outlineLevel="0" collapsed="false">
      <c r="A93" s="5" t="s">
        <v>2811</v>
      </c>
      <c r="B93" s="43" t="str">
        <f aca="false">VLOOKUP($A93,datasets!$A:$B,2,0)</f>
        <v>Salach 2017, ISPRS - International Archives of the Photogrammetry, Remote Sensing and Spatial Information Sciences (LJ848PGR)</v>
      </c>
      <c r="C93" s="19" t="n">
        <v>3</v>
      </c>
      <c r="D93" s="4" t="n">
        <v>18</v>
      </c>
      <c r="E93" s="12" t="s">
        <v>3361</v>
      </c>
      <c r="F93" s="8"/>
      <c r="G93" s="12" t="s">
        <v>3362</v>
      </c>
      <c r="H93" s="42"/>
      <c r="I93" s="8"/>
      <c r="J93" s="38" t="n">
        <v>0.564</v>
      </c>
      <c r="K93" s="8"/>
      <c r="L93" s="8"/>
      <c r="M93" s="8"/>
      <c r="N93" s="9" t="str">
        <f aca="false" t="array" ref="N93:N93">INDEX(publications!$A$1:$A$1000, MATCH($B93, publications!$B$1:$B$1000, 0))</f>
        <v>Anette</v>
      </c>
    </row>
    <row r="94" customFormat="false" ht="15" hidden="false" customHeight="false" outlineLevel="0" collapsed="false">
      <c r="A94" s="5" t="s">
        <v>2812</v>
      </c>
      <c r="B94" s="43" t="str">
        <f aca="false">VLOOKUP($A94,datasets!$A:$B,2,0)</f>
        <v>Salach 2017, ISPRS - International Archives of the Photogrammetry, Remote Sensing and Spatial Information Sciences (LJ848PGR)</v>
      </c>
      <c r="C94" s="19" t="n">
        <v>11</v>
      </c>
      <c r="D94" s="4" t="n">
        <v>10</v>
      </c>
      <c r="E94" s="12" t="s">
        <v>3361</v>
      </c>
      <c r="F94" s="8"/>
      <c r="G94" s="12" t="s">
        <v>3362</v>
      </c>
      <c r="H94" s="42"/>
      <c r="I94" s="8"/>
      <c r="J94" s="38" t="n">
        <v>0.514</v>
      </c>
      <c r="K94" s="8"/>
      <c r="L94" s="8"/>
      <c r="M94" s="8"/>
      <c r="N94" s="9" t="str">
        <f aca="false" t="array" ref="N94:N94">INDEX(publications!$A$1:$A$1000, MATCH($B94, publications!$B$1:$B$1000, 0))</f>
        <v>Anette</v>
      </c>
    </row>
    <row r="95" customFormat="false" ht="15" hidden="false" customHeight="false" outlineLevel="0" collapsed="false">
      <c r="A95" s="5" t="s">
        <v>2813</v>
      </c>
      <c r="B95" s="43" t="str">
        <f aca="false">VLOOKUP($A95,datasets!$A:$B,2,0)</f>
        <v>Salach 2017, ISPRS - International Archives of the Photogrammetry, Remote Sensing and Spatial Information Sciences (LJ848PGR)</v>
      </c>
      <c r="C95" s="19" t="n">
        <v>3</v>
      </c>
      <c r="D95" s="4" t="n">
        <v>18</v>
      </c>
      <c r="E95" s="12" t="s">
        <v>3361</v>
      </c>
      <c r="F95" s="8"/>
      <c r="G95" s="12" t="s">
        <v>3362</v>
      </c>
      <c r="H95" s="42"/>
      <c r="I95" s="8"/>
      <c r="J95" s="38" t="n">
        <v>0.912</v>
      </c>
      <c r="K95" s="8"/>
      <c r="L95" s="8"/>
      <c r="M95" s="8"/>
      <c r="N95" s="9" t="str">
        <f aca="false" t="array" ref="N95:N95">INDEX(publications!$A$1:$A$1000, MATCH($B95, publications!$B$1:$B$1000, 0))</f>
        <v>Anette</v>
      </c>
    </row>
    <row r="96" customFormat="false" ht="15" hidden="false" customHeight="false" outlineLevel="0" collapsed="false">
      <c r="A96" s="5" t="s">
        <v>2814</v>
      </c>
      <c r="B96" s="43" t="str">
        <f aca="false">VLOOKUP($A96,datasets!$A:$B,2,0)</f>
        <v>Salach 2017, ISPRS - International Archives of the Photogrammetry, Remote Sensing and Spatial Information Sciences (LJ848PGR)</v>
      </c>
      <c r="C96" s="19" t="n">
        <v>11</v>
      </c>
      <c r="D96" s="4" t="n">
        <v>10</v>
      </c>
      <c r="E96" s="12" t="s">
        <v>3361</v>
      </c>
      <c r="F96" s="8"/>
      <c r="G96" s="12" t="s">
        <v>3362</v>
      </c>
      <c r="H96" s="42"/>
      <c r="I96" s="8"/>
      <c r="J96" s="38" t="n">
        <v>0.619</v>
      </c>
      <c r="K96" s="8"/>
      <c r="L96" s="8"/>
      <c r="M96" s="8"/>
      <c r="N96" s="9" t="str">
        <f aca="false" t="array" ref="N96:N96">INDEX(publications!$A$1:$A$1000, MATCH($B96, publications!$B$1:$B$1000, 0))</f>
        <v>Anette</v>
      </c>
    </row>
    <row r="97" customFormat="false" ht="15" hidden="false" customHeight="false" outlineLevel="0" collapsed="false">
      <c r="A97" s="5" t="s">
        <v>2815</v>
      </c>
      <c r="B97" s="43" t="str">
        <f aca="false">VLOOKUP($A97,datasets!$A:$B,2,0)</f>
        <v>Salach 2017, ISPRS - International Archives of the Photogrammetry, Remote Sensing and Spatial Information Sciences (LJ848PGR)</v>
      </c>
      <c r="C97" s="19" t="n">
        <v>3</v>
      </c>
      <c r="D97" s="4" t="n">
        <v>18</v>
      </c>
      <c r="E97" s="12" t="s">
        <v>3361</v>
      </c>
      <c r="F97" s="8"/>
      <c r="G97" s="12" t="s">
        <v>3362</v>
      </c>
      <c r="H97" s="42"/>
      <c r="I97" s="8"/>
      <c r="J97" s="38" t="n">
        <v>1.121</v>
      </c>
      <c r="K97" s="8"/>
      <c r="L97" s="8"/>
      <c r="M97" s="8"/>
      <c r="N97" s="9" t="str">
        <f aca="false" t="array" ref="N97:N97">INDEX(publications!$A$1:$A$1000, MATCH($B97, publications!$B$1:$B$1000, 0))</f>
        <v>Anette</v>
      </c>
    </row>
    <row r="98" customFormat="false" ht="15" hidden="false" customHeight="false" outlineLevel="0" collapsed="false">
      <c r="A98" s="5" t="s">
        <v>2816</v>
      </c>
      <c r="B98" s="43" t="str">
        <f aca="false">VLOOKUP($A98,datasets!$A:$B,2,0)</f>
        <v>Salach 2017, ISPRS - International Archives of the Photogrammetry, Remote Sensing and Spatial Information Sciences (LJ848PGR)</v>
      </c>
      <c r="C98" s="19" t="n">
        <v>11</v>
      </c>
      <c r="D98" s="4" t="n">
        <v>10</v>
      </c>
      <c r="E98" s="12" t="s">
        <v>3361</v>
      </c>
      <c r="F98" s="8"/>
      <c r="G98" s="12" t="s">
        <v>3362</v>
      </c>
      <c r="H98" s="42"/>
      <c r="I98" s="8"/>
      <c r="J98" s="38" t="n">
        <v>0.843</v>
      </c>
      <c r="K98" s="8"/>
      <c r="L98" s="8"/>
      <c r="M98" s="8"/>
      <c r="N98" s="9" t="str">
        <f aca="false" t="array" ref="N98:N98">INDEX(publications!$A$1:$A$1000, MATCH($B98, publications!$B$1:$B$1000, 0))</f>
        <v>Anette</v>
      </c>
    </row>
    <row r="99" customFormat="false" ht="15" hidden="false" customHeight="false" outlineLevel="0" collapsed="false">
      <c r="A99" s="12" t="s">
        <v>2817</v>
      </c>
      <c r="B99" s="43" t="str">
        <f aca="false">VLOOKUP($A99,datasets!$A:$B,2,0)</f>
        <v>Salach 2017, ISPRS - International Archives of the Photogrammetry, Remote Sensing and Spatial Information Sciences (LJ848PGR)</v>
      </c>
      <c r="C99" s="19" t="n">
        <v>3</v>
      </c>
      <c r="D99" s="4" t="n">
        <v>18</v>
      </c>
      <c r="E99" s="12" t="s">
        <v>3361</v>
      </c>
      <c r="F99" s="8"/>
      <c r="G99" s="12" t="s">
        <v>3362</v>
      </c>
      <c r="H99" s="42"/>
      <c r="I99" s="8"/>
      <c r="J99" s="38" t="n">
        <v>4.84</v>
      </c>
      <c r="K99" s="8"/>
      <c r="L99" s="8"/>
      <c r="M99" s="8"/>
      <c r="N99" s="9" t="str">
        <f aca="false" t="array" ref="N99:N99">INDEX(publications!$A$1:$A$1000, MATCH($B99, publications!$B$1:$B$1000, 0))</f>
        <v>Anette</v>
      </c>
    </row>
    <row r="100" customFormat="false" ht="15" hidden="false" customHeight="false" outlineLevel="0" collapsed="false">
      <c r="A100" s="5" t="s">
        <v>2827</v>
      </c>
      <c r="B100" s="43" t="str">
        <f aca="false">VLOOKUP($A100,datasets!$A:$B,2,0)</f>
        <v>Stark et al. 2020, Journal of Geomorphology (42S2BQKV)</v>
      </c>
      <c r="C100" s="19" t="n">
        <v>11</v>
      </c>
      <c r="E100" s="12" t="s">
        <v>3363</v>
      </c>
      <c r="F100" s="12" t="s">
        <v>3364</v>
      </c>
      <c r="G100" s="12" t="s">
        <v>3365</v>
      </c>
      <c r="H100" s="42" t="n">
        <v>0.16</v>
      </c>
      <c r="I100" s="8"/>
      <c r="J100" s="38" t="n">
        <v>0.4</v>
      </c>
      <c r="K100" s="12" t="s">
        <v>3366</v>
      </c>
      <c r="L100" s="8"/>
      <c r="M100" s="12" t="s">
        <v>3367</v>
      </c>
      <c r="N100" s="9" t="str">
        <f aca="false" t="array" ref="N100:N100">INDEX(publications!$A$1:$A$1000, MATCH($B100, publications!$B$1:$B$1000, 0))</f>
        <v>Anette</v>
      </c>
    </row>
    <row r="101" customFormat="false" ht="15" hidden="false" customHeight="false" outlineLevel="0" collapsed="false">
      <c r="A101" s="5" t="s">
        <v>2830</v>
      </c>
      <c r="B101" s="43" t="str">
        <f aca="false">VLOOKUP($A101,datasets!$A:$B,2,0)</f>
        <v>Stark et al. 2020, Journal of Geomorphology (42S2BQKV)</v>
      </c>
      <c r="C101" s="19" t="n">
        <v>11</v>
      </c>
      <c r="E101" s="12" t="s">
        <v>3363</v>
      </c>
      <c r="F101" s="12" t="s">
        <v>3364</v>
      </c>
      <c r="G101" s="12" t="s">
        <v>3365</v>
      </c>
      <c r="H101" s="42" t="n">
        <v>0.16</v>
      </c>
      <c r="I101" s="8"/>
      <c r="J101" s="38" t="n">
        <v>0.68</v>
      </c>
      <c r="K101" s="12" t="s">
        <v>3368</v>
      </c>
      <c r="L101" s="8"/>
      <c r="M101" s="12" t="s">
        <v>3367</v>
      </c>
      <c r="N101" s="9" t="str">
        <f aca="false" t="array" ref="N101:N101">INDEX(publications!$A$1:$A$1000, MATCH($B101, publications!$B$1:$B$1000, 0))</f>
        <v>Anette</v>
      </c>
    </row>
    <row r="102" customFormat="false" ht="15" hidden="false" customHeight="false" outlineLevel="0" collapsed="false">
      <c r="A102" s="5" t="s">
        <v>2818</v>
      </c>
      <c r="B102" s="43" t="str">
        <f aca="false">VLOOKUP($A102,datasets!$A:$B,2,0)</f>
        <v>Véga and St-Onge 2008, Remote Sensing of Environment (7PV3VJZP)</v>
      </c>
      <c r="C102" s="19"/>
      <c r="D102" s="4" t="n">
        <v>30</v>
      </c>
      <c r="E102" s="12" t="s">
        <v>3345</v>
      </c>
      <c r="F102" s="8"/>
      <c r="G102" s="12" t="s">
        <v>3369</v>
      </c>
      <c r="H102" s="42"/>
      <c r="I102" s="8"/>
      <c r="J102" s="38" t="s">
        <v>3370</v>
      </c>
      <c r="K102" s="8"/>
      <c r="L102" s="8"/>
      <c r="M102" s="12" t="s">
        <v>3371</v>
      </c>
      <c r="N102" s="9" t="str">
        <f aca="false" t="array" ref="N102:N102">INDEX(publications!$A$1:$A$1000, MATCH($B102, publications!$B$1:$B$1000, 0))</f>
        <v>Anette</v>
      </c>
    </row>
    <row r="103" customFormat="false" ht="15" hidden="false" customHeight="false" outlineLevel="0" collapsed="false">
      <c r="A103" s="5" t="s">
        <v>2820</v>
      </c>
      <c r="B103" s="43" t="str">
        <f aca="false">VLOOKUP($A103,datasets!$A:$B,2,0)</f>
        <v>Véga and St-Onge 2008, Remote Sensing of Environment (7PV3VJZP)</v>
      </c>
      <c r="C103" s="19"/>
      <c r="D103" s="4" t="n">
        <v>30</v>
      </c>
      <c r="E103" s="12" t="s">
        <v>3345</v>
      </c>
      <c r="F103" s="8"/>
      <c r="G103" s="12" t="s">
        <v>3369</v>
      </c>
      <c r="H103" s="42"/>
      <c r="I103" s="8"/>
      <c r="J103" s="38" t="s">
        <v>3372</v>
      </c>
      <c r="K103" s="8"/>
      <c r="L103" s="8"/>
      <c r="M103" s="12" t="s">
        <v>3371</v>
      </c>
      <c r="N103" s="9" t="str">
        <f aca="false" t="array" ref="N103:N103">INDEX(publications!$A$1:$A$1000, MATCH($B103, publications!$B$1:$B$1000, 0))</f>
        <v>Anette</v>
      </c>
    </row>
    <row r="104" customFormat="false" ht="15" hidden="false" customHeight="false" outlineLevel="0" collapsed="false">
      <c r="A104" s="5" t="s">
        <v>2821</v>
      </c>
      <c r="B104" s="43" t="str">
        <f aca="false">VLOOKUP($A104,datasets!$A:$B,2,0)</f>
        <v>Véga and St-Onge 2008, Remote Sensing of Environment (7PV3VJZP)</v>
      </c>
      <c r="C104" s="19"/>
      <c r="D104" s="4" t="n">
        <v>30</v>
      </c>
      <c r="E104" s="12" t="s">
        <v>3345</v>
      </c>
      <c r="F104" s="8"/>
      <c r="G104" s="12" t="s">
        <v>3369</v>
      </c>
      <c r="H104" s="42"/>
      <c r="I104" s="8"/>
      <c r="J104" s="38" t="s">
        <v>3373</v>
      </c>
      <c r="K104" s="8"/>
      <c r="L104" s="8"/>
      <c r="M104" s="12" t="s">
        <v>3371</v>
      </c>
      <c r="N104" s="9" t="str">
        <f aca="false" t="array" ref="N104:N104">INDEX(publications!$A$1:$A$1000, MATCH($B104, publications!$B$1:$B$1000, 0))</f>
        <v>Anette</v>
      </c>
    </row>
    <row r="105" customFormat="false" ht="15" hidden="false" customHeight="false" outlineLevel="0" collapsed="false">
      <c r="A105" s="5" t="s">
        <v>2822</v>
      </c>
      <c r="B105" s="43" t="str">
        <f aca="false">VLOOKUP($A105,datasets!$A:$B,2,0)</f>
        <v>Véga and St-Onge 2008, Remote Sensing of Environment (7PV3VJZP)</v>
      </c>
      <c r="C105" s="19"/>
      <c r="D105" s="4" t="n">
        <v>30</v>
      </c>
      <c r="E105" s="12" t="s">
        <v>3345</v>
      </c>
      <c r="F105" s="8"/>
      <c r="G105" s="12" t="s">
        <v>3369</v>
      </c>
      <c r="H105" s="42"/>
      <c r="I105" s="8"/>
      <c r="J105" s="38" t="s">
        <v>3374</v>
      </c>
      <c r="K105" s="8"/>
      <c r="L105" s="8"/>
      <c r="M105" s="12" t="s">
        <v>3371</v>
      </c>
      <c r="N105" s="9" t="str">
        <f aca="false" t="array" ref="N105:N105">INDEX(publications!$A$1:$A$1000, MATCH($B105, publications!$B$1:$B$1000, 0))</f>
        <v>Anette</v>
      </c>
    </row>
    <row r="106" customFormat="false" ht="15" hidden="false" customHeight="false" outlineLevel="0" collapsed="false">
      <c r="A106" s="5" t="s">
        <v>2823</v>
      </c>
      <c r="B106" s="43" t="str">
        <f aca="false">VLOOKUP($A106,datasets!$A:$B,2,0)</f>
        <v>Zhang et al. 2020, ISPRS Annals of Photogrammetry, Remote Sensing and Spatial Information Sciences (U33K22B3)</v>
      </c>
      <c r="C106" s="19" t="s">
        <v>2208</v>
      </c>
      <c r="E106" s="8"/>
      <c r="F106" s="8"/>
      <c r="G106" s="12" t="s">
        <v>3375</v>
      </c>
      <c r="H106" s="42"/>
      <c r="I106" s="8"/>
      <c r="J106" s="38"/>
      <c r="K106" s="8"/>
      <c r="L106" s="8"/>
      <c r="M106" s="12" t="s">
        <v>3376</v>
      </c>
      <c r="N106" s="9" t="str">
        <f aca="false" t="array" ref="N106:N106">INDEX(publications!$A$1:$A$1000, MATCH($B106, publications!$B$1:$B$1000, 0))</f>
        <v>Anette</v>
      </c>
    </row>
    <row r="107" customFormat="false" ht="15" hidden="false" customHeight="false" outlineLevel="0" collapsed="false">
      <c r="A107" s="4" t="s">
        <v>2826</v>
      </c>
      <c r="B107" s="43" t="str">
        <f aca="false">VLOOKUP($A107,datasets!$A:$B,2,0)</f>
        <v>Zhang et al. 2020, ISPRS Annals of Photogrammetry, Remote Sensing and Spatial Information Sciences (U33K22B3)</v>
      </c>
      <c r="C107" s="19" t="s">
        <v>2208</v>
      </c>
      <c r="E107" s="8"/>
      <c r="F107" s="8"/>
      <c r="G107" s="12" t="s">
        <v>3375</v>
      </c>
      <c r="H107" s="42"/>
      <c r="I107" s="8"/>
      <c r="J107" s="38"/>
      <c r="K107" s="8"/>
      <c r="L107" s="8"/>
      <c r="M107" s="12" t="s">
        <v>3377</v>
      </c>
      <c r="N107" s="9" t="str">
        <f aca="false" t="array" ref="N107:N107">INDEX(publications!$A$1:$A$1000, MATCH($B107, publications!$B$1:$B$1000, 0))</f>
        <v>Anette</v>
      </c>
    </row>
    <row r="108" customFormat="false" ht="15" hidden="false" customHeight="false" outlineLevel="0" collapsed="false">
      <c r="A108" s="5" t="s">
        <v>2831</v>
      </c>
      <c r="B108" s="43" t="str">
        <f aca="false">VLOOKUP($A108,datasets!$A:$B,2,0)</f>
        <v>Bhattacharya et al. 2018, 2018 4th International Conference on Recent Advances in Information Technology (RAIT) (2HQXTLS6)</v>
      </c>
      <c r="C108" s="19" t="s">
        <v>3378</v>
      </c>
      <c r="E108" s="12"/>
      <c r="F108" s="12"/>
      <c r="G108" s="12" t="s">
        <v>3379</v>
      </c>
      <c r="H108" s="42"/>
      <c r="I108" s="12" t="s">
        <v>3380</v>
      </c>
      <c r="J108" s="38"/>
      <c r="K108" s="12" t="n">
        <v>5.52</v>
      </c>
      <c r="L108" s="8"/>
      <c r="M108" s="12" t="s">
        <v>3381</v>
      </c>
      <c r="N108" s="9" t="str">
        <f aca="false" t="array" ref="N108:N108">INDEX(publications!$A$1:$A$1000, MATCH($B108, publications!$B$1:$B$1000, 0))</f>
        <v>Bob</v>
      </c>
    </row>
    <row r="109" customFormat="false" ht="15" hidden="false" customHeight="false" outlineLevel="0" collapsed="false">
      <c r="A109" s="5" t="s">
        <v>2834</v>
      </c>
      <c r="B109" s="43" t="str">
        <f aca="false">VLOOKUP($A109,datasets!$A:$B,2,0)</f>
        <v>Bitelli and Girelli 2009, Journal of Cultural Heritage (U5IZQNWE)</v>
      </c>
      <c r="C109" s="19" t="n">
        <v>23</v>
      </c>
      <c r="E109" s="8"/>
      <c r="F109" s="8"/>
      <c r="G109" s="12" t="s">
        <v>3382</v>
      </c>
      <c r="H109" s="42" t="s">
        <v>1887</v>
      </c>
      <c r="I109" s="8"/>
      <c r="J109" s="38"/>
      <c r="K109" s="12" t="n">
        <v>5</v>
      </c>
      <c r="L109" s="8"/>
      <c r="M109" s="12" t="s">
        <v>3383</v>
      </c>
      <c r="N109" s="9" t="str">
        <f aca="false" t="array" ref="N109:N109">INDEX(publications!$A$1:$A$1000, MATCH($B109, publications!$B$1:$B$1000, 0))</f>
        <v>Bob</v>
      </c>
    </row>
    <row r="110" customFormat="false" ht="15" hidden="false" customHeight="false" outlineLevel="0" collapsed="false">
      <c r="A110" s="5" t="s">
        <v>2838</v>
      </c>
      <c r="B110" s="43" t="str">
        <f aca="false">VLOOKUP($A110,datasets!$A:$B,2,0)</f>
        <v>Bolch et al. 2008, Journal of Glaciology (VZSHSDVT)</v>
      </c>
      <c r="C110" s="19" t="s">
        <v>3384</v>
      </c>
      <c r="E110" s="12" t="s">
        <v>3385</v>
      </c>
      <c r="F110" s="8"/>
      <c r="G110" s="8"/>
      <c r="H110" s="42"/>
      <c r="I110" s="8"/>
      <c r="J110" s="38"/>
      <c r="K110" s="12" t="s">
        <v>3386</v>
      </c>
      <c r="L110" s="8"/>
      <c r="M110" s="12" t="s">
        <v>3387</v>
      </c>
      <c r="N110" s="9" t="str">
        <f aca="false" t="array" ref="N110:N110">INDEX(publications!$A$1:$A$1000, MATCH($B110, publications!$B$1:$B$1000, 0))</f>
        <v>Bob</v>
      </c>
    </row>
    <row r="111" customFormat="false" ht="15" hidden="false" customHeight="false" outlineLevel="0" collapsed="false">
      <c r="A111" s="5" t="s">
        <v>2840</v>
      </c>
      <c r="B111" s="43" t="str">
        <f aca="false">VLOOKUP($A111,datasets!$A:$B,2,0)</f>
        <v>Casana and Cothren 2008, Antiquity (U3Q4U35X)</v>
      </c>
      <c r="C111" s="19" t="s">
        <v>3388</v>
      </c>
      <c r="E111" s="12" t="s">
        <v>3389</v>
      </c>
      <c r="F111" s="8"/>
      <c r="G111" s="12" t="s">
        <v>3390</v>
      </c>
      <c r="H111" s="42"/>
      <c r="I111" s="8"/>
      <c r="J111" s="38"/>
      <c r="K111" s="8"/>
      <c r="L111" s="8"/>
      <c r="M111" s="12" t="s">
        <v>3391</v>
      </c>
      <c r="N111" s="9" t="str">
        <f aca="false" t="array" ref="N111:N111">INDEX(publications!$A$1:$A$1000, MATCH($B111, publications!$B$1:$B$1000, 0))</f>
        <v>Bob</v>
      </c>
    </row>
    <row r="112" customFormat="false" ht="15" hidden="false" customHeight="false" outlineLevel="0" collapsed="false">
      <c r="A112" s="5" t="s">
        <v>2843</v>
      </c>
      <c r="B112" s="43" t="str">
        <f aca="false">VLOOKUP($A112,datasets!$A:$B,2,0)</f>
        <v>Casana and Cothren 2008, Antiquity (U3Q4U35X)</v>
      </c>
      <c r="C112" s="19" t="s">
        <v>3388</v>
      </c>
      <c r="E112" s="12" t="s">
        <v>3389</v>
      </c>
      <c r="F112" s="8"/>
      <c r="G112" s="12" t="s">
        <v>3390</v>
      </c>
      <c r="H112" s="42"/>
      <c r="I112" s="8"/>
      <c r="J112" s="38"/>
      <c r="K112" s="8"/>
      <c r="L112" s="8"/>
      <c r="M112" s="12" t="s">
        <v>3391</v>
      </c>
      <c r="N112" s="9" t="str">
        <f aca="false" t="array" ref="N112:N112">INDEX(publications!$A$1:$A$1000, MATCH($B112, publications!$B$1:$B$1000, 0))</f>
        <v>Bob</v>
      </c>
    </row>
    <row r="113" customFormat="false" ht="15" hidden="false" customHeight="false" outlineLevel="0" collapsed="false">
      <c r="A113" s="4" t="s">
        <v>2844</v>
      </c>
      <c r="B113" s="43" t="str">
        <f aca="false">VLOOKUP($A113,datasets!$A:$B,2,0)</f>
        <v>Casana and Cothren 2008, Antiquity (U3Q4U35X)</v>
      </c>
      <c r="C113" s="19" t="s">
        <v>3388</v>
      </c>
      <c r="E113" s="12" t="s">
        <v>3389</v>
      </c>
      <c r="F113" s="8"/>
      <c r="G113" s="12" t="s">
        <v>3390</v>
      </c>
      <c r="H113" s="42"/>
      <c r="I113" s="8"/>
      <c r="J113" s="38"/>
      <c r="K113" s="8"/>
      <c r="L113" s="8"/>
      <c r="M113" s="12" t="s">
        <v>3391</v>
      </c>
      <c r="N113" s="9" t="str">
        <f aca="false" t="array" ref="N113:N113">INDEX(publications!$A$1:$A$1000, MATCH($B113, publications!$B$1:$B$1000, 0))</f>
        <v>Bob</v>
      </c>
    </row>
    <row r="114" customFormat="false" ht="15" hidden="false" customHeight="false" outlineLevel="0" collapsed="false">
      <c r="A114" s="5" t="s">
        <v>2845</v>
      </c>
      <c r="B114" s="43" t="str">
        <f aca="false">VLOOKUP($A114,datasets!$A:$B,2,0)</f>
        <v>Cogliati et al. 2017, ISPRS Annals of Photogrammetry, Remote Sensing and Spatial Information Sciences (Z32D9335)</v>
      </c>
      <c r="C114" s="19" t="n">
        <v>3</v>
      </c>
      <c r="E114" s="8"/>
      <c r="F114" s="8"/>
      <c r="G114" s="12" t="s">
        <v>3392</v>
      </c>
      <c r="H114" s="42"/>
      <c r="I114" s="8"/>
      <c r="J114" s="38" t="n">
        <v>6.5</v>
      </c>
      <c r="K114" s="12" t="n">
        <v>7.6</v>
      </c>
      <c r="L114" s="8"/>
      <c r="M114" s="12" t="s">
        <v>3393</v>
      </c>
      <c r="N114" s="9" t="str">
        <f aca="false" t="array" ref="N114:N114">INDEX(publications!$A$1:$A$1000, MATCH($B114, publications!$B$1:$B$1000, 0))</f>
        <v>Bob</v>
      </c>
    </row>
    <row r="115" customFormat="false" ht="15" hidden="false" customHeight="false" outlineLevel="0" collapsed="false">
      <c r="A115" s="4" t="s">
        <v>2847</v>
      </c>
      <c r="B115" s="43" t="str">
        <f aca="false">VLOOKUP($A115,datasets!$A:$B,2,0)</f>
        <v>Cogliati et al. 2017, ISPRS Annals of Photogrammetry, Remote Sensing and Spatial Information Sciences (Z32D9335)</v>
      </c>
      <c r="C115" s="19" t="n">
        <v>3</v>
      </c>
      <c r="E115" s="8"/>
      <c r="F115" s="8"/>
      <c r="G115" s="12" t="s">
        <v>3392</v>
      </c>
      <c r="H115" s="42"/>
      <c r="I115" s="8"/>
      <c r="J115" s="38" t="n">
        <v>6.5</v>
      </c>
      <c r="K115" s="12" t="n">
        <v>4.4</v>
      </c>
      <c r="L115" s="8"/>
      <c r="M115" s="12" t="s">
        <v>3393</v>
      </c>
      <c r="N115" s="9" t="str">
        <f aca="false" t="array" ref="N115:N115">INDEX(publications!$A$1:$A$1000, MATCH($B115, publications!$B$1:$B$1000, 0))</f>
        <v>Bob</v>
      </c>
    </row>
    <row r="116" customFormat="false" ht="15" hidden="false" customHeight="false" outlineLevel="0" collapsed="false">
      <c r="A116" s="4" t="s">
        <v>2848</v>
      </c>
      <c r="B116" s="43" t="str">
        <f aca="false">VLOOKUP($A116,datasets!$A:$B,2,0)</f>
        <v>Cogliati et al. 2017, ISPRS Annals of Photogrammetry, Remote Sensing and Spatial Information Sciences (Z32D9335)</v>
      </c>
      <c r="C116" s="19" t="n">
        <v>3</v>
      </c>
      <c r="E116" s="8"/>
      <c r="F116" s="8"/>
      <c r="G116" s="12" t="s">
        <v>3392</v>
      </c>
      <c r="H116" s="42"/>
      <c r="I116" s="8"/>
      <c r="J116" s="38" t="n">
        <v>4.9</v>
      </c>
      <c r="K116" s="12" t="n">
        <v>4.6</v>
      </c>
      <c r="L116" s="8"/>
      <c r="M116" s="12" t="s">
        <v>3393</v>
      </c>
      <c r="N116" s="9" t="str">
        <f aca="false" t="array" ref="N116:N116">INDEX(publications!$A$1:$A$1000, MATCH($B116, publications!$B$1:$B$1000, 0))</f>
        <v>Bob</v>
      </c>
    </row>
    <row r="117" customFormat="false" ht="15" hidden="false" customHeight="false" outlineLevel="0" collapsed="false">
      <c r="A117" s="4" t="s">
        <v>2849</v>
      </c>
      <c r="B117" s="43" t="str">
        <f aca="false">VLOOKUP($A117,datasets!$A:$B,2,0)</f>
        <v>Cogliati et al. 2017, ISPRS Annals of Photogrammetry, Remote Sensing and Spatial Information Sciences (Z32D9335)</v>
      </c>
      <c r="C117" s="19" t="n">
        <v>3</v>
      </c>
      <c r="E117" s="8"/>
      <c r="F117" s="8"/>
      <c r="G117" s="12" t="s">
        <v>3392</v>
      </c>
      <c r="H117" s="42"/>
      <c r="I117" s="8"/>
      <c r="J117" s="38" t="n">
        <v>8.6</v>
      </c>
      <c r="K117" s="12" t="n">
        <v>7</v>
      </c>
      <c r="L117" s="8"/>
      <c r="M117" s="12" t="s">
        <v>3393</v>
      </c>
      <c r="N117" s="9" t="str">
        <f aca="false" t="array" ref="N117:N117">INDEX(publications!$A$1:$A$1000, MATCH($B117, publications!$B$1:$B$1000, 0))</f>
        <v>Bob</v>
      </c>
    </row>
    <row r="118" customFormat="false" ht="15" hidden="false" customHeight="false" outlineLevel="0" collapsed="false">
      <c r="A118" s="5" t="s">
        <v>2850</v>
      </c>
      <c r="B118" s="43" t="str">
        <f aca="false">VLOOKUP($A118,datasets!$A:$B,2,0)</f>
        <v>Fox and Cziferszky 2008, The Photogrammetric Record (2DJYIF82)</v>
      </c>
      <c r="C118" s="19" t="n">
        <v>13</v>
      </c>
      <c r="E118" s="5" t="s">
        <v>2855</v>
      </c>
      <c r="F118" s="8"/>
      <c r="G118" s="8"/>
      <c r="H118" s="42"/>
      <c r="I118" s="8"/>
      <c r="J118" s="38"/>
      <c r="K118" s="12" t="s">
        <v>3394</v>
      </c>
      <c r="L118" s="8"/>
      <c r="M118" s="12" t="s">
        <v>3311</v>
      </c>
      <c r="N118" s="9" t="str">
        <f aca="false" t="array" ref="N118:N118">INDEX(publications!$A$1:$A$1000, MATCH($B118, publications!$B$1:$B$1000, 0))</f>
        <v>Bob</v>
      </c>
    </row>
    <row r="119" customFormat="false" ht="15" hidden="false" customHeight="false" outlineLevel="0" collapsed="false">
      <c r="A119" s="5" t="s">
        <v>2852</v>
      </c>
      <c r="B119" s="43" t="str">
        <f aca="false">VLOOKUP($A119,datasets!$A:$B,2,0)</f>
        <v>Fox and Cziferszky 2008, The Photogrammetric Record (2DJYIF82)</v>
      </c>
      <c r="C119" s="19" t="n">
        <v>20</v>
      </c>
      <c r="E119" s="5" t="s">
        <v>2855</v>
      </c>
      <c r="F119" s="8"/>
      <c r="G119" s="8"/>
      <c r="H119" s="42"/>
      <c r="I119" s="8"/>
      <c r="J119" s="38"/>
      <c r="K119" s="12" t="s">
        <v>3395</v>
      </c>
      <c r="L119" s="8"/>
      <c r="M119" s="12" t="s">
        <v>3311</v>
      </c>
      <c r="N119" s="9" t="str">
        <f aca="false" t="array" ref="N119:N119">INDEX(publications!$A$1:$A$1000, MATCH($B119, publications!$B$1:$B$1000, 0))</f>
        <v>Bob</v>
      </c>
    </row>
    <row r="120" customFormat="false" ht="15" hidden="false" customHeight="false" outlineLevel="0" collapsed="false">
      <c r="A120" s="5" t="s">
        <v>2853</v>
      </c>
      <c r="B120" s="43" t="str">
        <f aca="false">VLOOKUP($A120,datasets!$A:$B,2,0)</f>
        <v>Fox and Cziferszky 2008, The Photogrammetric Record (2DJYIF82)</v>
      </c>
      <c r="C120" s="19" t="n">
        <v>12</v>
      </c>
      <c r="E120" s="5" t="s">
        <v>2855</v>
      </c>
      <c r="F120" s="8"/>
      <c r="G120" s="8"/>
      <c r="H120" s="42"/>
      <c r="I120" s="8"/>
      <c r="J120" s="38"/>
      <c r="K120" s="12" t="s">
        <v>3396</v>
      </c>
      <c r="L120" s="8"/>
      <c r="M120" s="12" t="s">
        <v>3311</v>
      </c>
      <c r="N120" s="9" t="str">
        <f aca="false" t="array" ref="N120:N120">INDEX(publications!$A$1:$A$1000, MATCH($B120, publications!$B$1:$B$1000, 0))</f>
        <v>Bob</v>
      </c>
    </row>
    <row r="121" customFormat="false" ht="15" hidden="false" customHeight="false" outlineLevel="0" collapsed="false">
      <c r="A121" s="5" t="s">
        <v>2854</v>
      </c>
      <c r="B121" s="43" t="str">
        <f aca="false">VLOOKUP($A121,datasets!$A:$B,2,0)</f>
        <v>Fox and Cziferszky 2008, The Photogrammetric Record (2DJYIF82)</v>
      </c>
      <c r="C121" s="19" t="n">
        <v>14</v>
      </c>
      <c r="E121" s="5" t="s">
        <v>2855</v>
      </c>
      <c r="F121" s="8"/>
      <c r="G121" s="8"/>
      <c r="H121" s="42"/>
      <c r="I121" s="8"/>
      <c r="J121" s="38"/>
      <c r="K121" s="12" t="s">
        <v>3397</v>
      </c>
      <c r="L121" s="8"/>
      <c r="M121" s="12" t="s">
        <v>3311</v>
      </c>
      <c r="N121" s="9" t="str">
        <f aca="false" t="array" ref="N121:N121">INDEX(publications!$A$1:$A$1000, MATCH($B121, publications!$B$1:$B$1000, 0))</f>
        <v>Bob</v>
      </c>
    </row>
    <row r="122" customFormat="false" ht="15" hidden="false" customHeight="false" outlineLevel="0" collapsed="false">
      <c r="A122" s="5" t="s">
        <v>2855</v>
      </c>
      <c r="B122" s="43" t="str">
        <f aca="false">VLOOKUP($A122,datasets!$A:$B,2,0)</f>
        <v>Fox and Cziferszky 2008, The Photogrammetric Record (2DJYIF82)</v>
      </c>
      <c r="C122" s="19" t="n">
        <v>5</v>
      </c>
      <c r="E122" s="12" t="s">
        <v>3398</v>
      </c>
      <c r="F122" s="12" t="s">
        <v>3399</v>
      </c>
      <c r="G122" s="8"/>
      <c r="H122" s="42"/>
      <c r="I122" s="8"/>
      <c r="J122" s="38"/>
      <c r="K122" s="12" t="s">
        <v>3400</v>
      </c>
      <c r="L122" s="8"/>
      <c r="M122" s="12" t="s">
        <v>3401</v>
      </c>
      <c r="N122" s="9" t="str">
        <f aca="false" t="array" ref="N122:N122">INDEX(publications!$A$1:$A$1000, MATCH($B122, publications!$B$1:$B$1000, 0))</f>
        <v>Bob</v>
      </c>
    </row>
    <row r="123" customFormat="false" ht="15" hidden="false" customHeight="false" outlineLevel="0" collapsed="false">
      <c r="A123" s="5" t="s">
        <v>2856</v>
      </c>
      <c r="B123" s="43" t="str">
        <f aca="false">VLOOKUP($A123,datasets!$A:$B,2,0)</f>
        <v>Galiatsatos et al. 2008, Photogrammetric Engineering and Remote Sensing (NP2PWBRU)</v>
      </c>
      <c r="C123" s="19" t="n">
        <v>35</v>
      </c>
      <c r="E123" s="12"/>
      <c r="F123" s="12"/>
      <c r="G123" s="4" t="s">
        <v>3402</v>
      </c>
      <c r="H123" s="42" t="s">
        <v>1887</v>
      </c>
      <c r="I123" s="12" t="s">
        <v>3403</v>
      </c>
      <c r="J123" s="38" t="s">
        <v>3404</v>
      </c>
      <c r="K123" s="12" t="s">
        <v>3405</v>
      </c>
      <c r="L123" s="8"/>
      <c r="M123" s="12" t="s">
        <v>3406</v>
      </c>
      <c r="N123" s="9" t="str">
        <f aca="false" t="array" ref="N123:N123">INDEX(publications!$A$1:$A$1000, MATCH($B123, publications!$B$1:$B$1000, 0))</f>
        <v>Bob</v>
      </c>
    </row>
    <row r="124" customFormat="false" ht="15" hidden="false" customHeight="false" outlineLevel="0" collapsed="false">
      <c r="A124" s="5" t="s">
        <v>2859</v>
      </c>
      <c r="B124" s="43" t="str">
        <f aca="false">VLOOKUP($A124,datasets!$A:$B,2,0)</f>
        <v>Grottoli et al. 2021, Remote Sensing (ISESFWSP)</v>
      </c>
      <c r="C124" s="19" t="s">
        <v>3407</v>
      </c>
      <c r="E124" s="12"/>
      <c r="F124" s="12"/>
      <c r="G124" s="12" t="s">
        <v>3408</v>
      </c>
      <c r="H124" s="42" t="n">
        <v>0.1</v>
      </c>
      <c r="I124" s="12" t="s">
        <v>3409</v>
      </c>
      <c r="J124" s="38" t="n">
        <v>1</v>
      </c>
      <c r="K124" s="12" t="s">
        <v>3410</v>
      </c>
      <c r="L124" s="8"/>
      <c r="M124" s="8"/>
      <c r="N124" s="9" t="str">
        <f aca="false" t="array" ref="N124:N124">INDEX(publications!$A$1:$A$1000, MATCH($B124, publications!$B$1:$B$1000, 0))</f>
        <v>Bob</v>
      </c>
    </row>
    <row r="125" customFormat="false" ht="15" hidden="false" customHeight="false" outlineLevel="0" collapsed="false">
      <c r="A125" s="5" t="s">
        <v>2861</v>
      </c>
      <c r="B125" s="43" t="str">
        <f aca="false">VLOOKUP($A125,datasets!$A:$B,2,0)</f>
        <v>Lu et al. 2021, Remote Sensing of Environment (5W2H2P54)</v>
      </c>
      <c r="C125" s="19" t="n">
        <v>219</v>
      </c>
      <c r="E125" s="12" t="s">
        <v>3411</v>
      </c>
      <c r="F125" s="8"/>
      <c r="G125" s="12" t="s">
        <v>3412</v>
      </c>
      <c r="H125" s="42"/>
      <c r="I125" s="8"/>
      <c r="J125" s="38"/>
      <c r="K125" s="8"/>
      <c r="L125" s="8"/>
      <c r="M125" s="8"/>
      <c r="N125" s="9" t="str">
        <f aca="false" t="array" ref="N125:N125">INDEX(publications!$A$1:$A$1000, MATCH($B125, publications!$B$1:$B$1000, 0))</f>
        <v>Bob</v>
      </c>
    </row>
    <row r="126" customFormat="false" ht="15" hidden="false" customHeight="false" outlineLevel="0" collapsed="false">
      <c r="A126" s="5" t="s">
        <v>2863</v>
      </c>
      <c r="B126" s="43" t="str">
        <f aca="false">VLOOKUP($A126,datasets!$A:$B,2,0)</f>
        <v>Pérez Álvarez et al. 2013, Journal of Archaeological Science (A37E78PU)</v>
      </c>
      <c r="C126" s="19" t="s">
        <v>2208</v>
      </c>
      <c r="E126" s="8"/>
      <c r="F126" s="8"/>
      <c r="G126" s="8"/>
      <c r="H126" s="42"/>
      <c r="I126" s="8"/>
      <c r="J126" s="63" t="n">
        <v>44564</v>
      </c>
      <c r="K126" s="12" t="s">
        <v>3413</v>
      </c>
      <c r="L126" s="8"/>
      <c r="M126" s="12" t="s">
        <v>3414</v>
      </c>
      <c r="N126" s="9" t="str">
        <f aca="false" t="array" ref="N126:N126">INDEX(publications!$A$1:$A$1000, MATCH($B126, publications!$B$1:$B$1000, 0))</f>
        <v>Bob</v>
      </c>
    </row>
    <row r="127" customFormat="false" ht="15" hidden="false" customHeight="false" outlineLevel="0" collapsed="false">
      <c r="A127" s="5" t="s">
        <v>2866</v>
      </c>
      <c r="B127" s="43" t="str">
        <f aca="false">VLOOKUP($A127,datasets!$A:$B,2,0)</f>
        <v>Pérez Álvarez et al. 2013, Journal of Archaeological Science (A37E78PU)</v>
      </c>
      <c r="C127" s="19" t="s">
        <v>2208</v>
      </c>
      <c r="E127" s="8"/>
      <c r="F127" s="8"/>
      <c r="G127" s="8"/>
      <c r="H127" s="42"/>
      <c r="I127" s="8"/>
      <c r="J127" s="38" t="n">
        <v>1</v>
      </c>
      <c r="K127" s="12" t="s">
        <v>3415</v>
      </c>
      <c r="L127" s="8"/>
      <c r="M127" s="12" t="s">
        <v>3414</v>
      </c>
      <c r="N127" s="9" t="str">
        <f aca="false" t="array" ref="N127:N127">INDEX(publications!$A$1:$A$1000, MATCH($B127, publications!$B$1:$B$1000, 0))</f>
        <v>Bob</v>
      </c>
    </row>
    <row r="128" customFormat="false" ht="15" hidden="false" customHeight="false" outlineLevel="0" collapsed="false">
      <c r="A128" s="5" t="s">
        <v>2867</v>
      </c>
      <c r="B128" s="43" t="str">
        <f aca="false">VLOOKUP($A128,datasets!$A:$B,2,0)</f>
        <v>Pérez Álvarez et al. 2013, Journal of Archaeological Science (A37E78PU)</v>
      </c>
      <c r="C128" s="19" t="s">
        <v>2208</v>
      </c>
      <c r="E128" s="8"/>
      <c r="F128" s="8"/>
      <c r="G128" s="8"/>
      <c r="H128" s="42"/>
      <c r="I128" s="8"/>
      <c r="J128" s="38"/>
      <c r="K128" s="12" t="s">
        <v>3416</v>
      </c>
      <c r="L128" s="8"/>
      <c r="M128" s="12" t="s">
        <v>3414</v>
      </c>
      <c r="N128" s="9" t="str">
        <f aca="false" t="array" ref="N128:N128">INDEX(publications!$A$1:$A$1000, MATCH($B128, publications!$B$1:$B$1000, 0))</f>
        <v>Bob</v>
      </c>
    </row>
    <row r="129" customFormat="false" ht="15" hidden="false" customHeight="false" outlineLevel="0" collapsed="false">
      <c r="A129" s="5" t="s">
        <v>2868</v>
      </c>
      <c r="B129" s="43" t="str">
        <f aca="false">VLOOKUP($A129,datasets!$A:$B,2,0)</f>
        <v>Picon-Cabrera et al. 2020, Sustainability (35V5TW6B)</v>
      </c>
      <c r="C129" s="19" t="n">
        <v>10</v>
      </c>
      <c r="D129" s="4" t="n">
        <v>26</v>
      </c>
      <c r="E129" s="12" t="s">
        <v>3417</v>
      </c>
      <c r="F129" s="8"/>
      <c r="G129" s="8"/>
      <c r="H129" s="42"/>
      <c r="I129" s="8"/>
      <c r="J129" s="38"/>
      <c r="K129" s="12" t="s">
        <v>3418</v>
      </c>
      <c r="L129" s="12" t="s">
        <v>3419</v>
      </c>
      <c r="M129" s="12" t="s">
        <v>3420</v>
      </c>
      <c r="N129" s="9" t="str">
        <f aca="false" t="array" ref="N129:N129">INDEX(publications!$A$1:$A$1000, MATCH($B129, publications!$B$1:$B$1000, 0))</f>
        <v>Bob</v>
      </c>
    </row>
    <row r="130" customFormat="false" ht="15" hidden="false" customHeight="false" outlineLevel="0" collapsed="false">
      <c r="A130" s="5" t="s">
        <v>2872</v>
      </c>
      <c r="B130" s="43" t="str">
        <f aca="false">VLOOKUP($A130,datasets!$A:$B,2,0)</f>
        <v>Pulighe and Fava 2013, European Journal of Remote Sensing (CBLF77TD)</v>
      </c>
      <c r="C130" s="19" t="n">
        <v>118</v>
      </c>
      <c r="D130" s="4" t="n">
        <v>1033</v>
      </c>
      <c r="E130" s="12" t="s">
        <v>3421</v>
      </c>
      <c r="F130" s="12" t="n">
        <v>0.5</v>
      </c>
      <c r="G130" s="12"/>
      <c r="H130" s="42"/>
      <c r="I130" s="12" t="s">
        <v>3422</v>
      </c>
      <c r="J130" s="38"/>
      <c r="K130" s="8"/>
      <c r="L130" s="12" t="n">
        <v>4.9</v>
      </c>
      <c r="M130" s="12" t="s">
        <v>3423</v>
      </c>
      <c r="N130" s="9" t="str">
        <f aca="false" t="array" ref="N130:N130">INDEX(publications!$A$1:$A$1000, MATCH($B130, publications!$B$1:$B$1000, 0))</f>
        <v>Bob</v>
      </c>
    </row>
    <row r="131" customFormat="false" ht="15" hidden="false" customHeight="false" outlineLevel="0" collapsed="false">
      <c r="A131" s="5" t="s">
        <v>2874</v>
      </c>
      <c r="B131" s="43" t="str">
        <f aca="false">VLOOKUP($A131,datasets!$A:$B,2,0)</f>
        <v>Rocchini et al. 2012, Computers &amp; Geosciences (V4UW2P8U)</v>
      </c>
      <c r="C131" s="19"/>
      <c r="E131" s="12" t="s">
        <v>3424</v>
      </c>
      <c r="F131" s="8"/>
      <c r="G131" s="8"/>
      <c r="H131" s="42"/>
      <c r="I131" s="8"/>
      <c r="J131" s="38"/>
      <c r="K131" s="12" t="n">
        <v>9.1</v>
      </c>
      <c r="L131" s="8"/>
      <c r="M131" s="12" t="s">
        <v>3311</v>
      </c>
      <c r="N131" s="9" t="str">
        <f aca="false" t="array" ref="N131:N131">INDEX(publications!$A$1:$A$1000, MATCH($B131, publications!$B$1:$B$1000, 0))</f>
        <v>Bob</v>
      </c>
    </row>
    <row r="132" customFormat="false" ht="15" hidden="false" customHeight="false" outlineLevel="0" collapsed="false">
      <c r="A132" s="5" t="s">
        <v>2876</v>
      </c>
      <c r="B132" s="43" t="str">
        <f aca="false">VLOOKUP($A132,datasets!$A:$B,2,0)</f>
        <v>Sohn et al. 2004, The Photogrammetric Record (JPQS9JXB)</v>
      </c>
      <c r="C132" s="19" t="n">
        <v>30</v>
      </c>
      <c r="D132" s="4" t="n">
        <v>26</v>
      </c>
      <c r="E132" s="12" t="s">
        <v>3425</v>
      </c>
      <c r="F132" s="12" t="n">
        <v>0.7</v>
      </c>
      <c r="G132" s="12" t="s">
        <v>3426</v>
      </c>
      <c r="H132" s="42"/>
      <c r="I132" s="8"/>
      <c r="J132" s="38" t="n">
        <v>5.81</v>
      </c>
      <c r="K132" s="12" t="s">
        <v>3427</v>
      </c>
      <c r="L132" s="8"/>
      <c r="M132" s="12" t="s">
        <v>3311</v>
      </c>
      <c r="N132" s="9" t="str">
        <f aca="false" t="array" ref="N132:N132">INDEX(publications!$A$1:$A$1000, MATCH($B132, publications!$B$1:$B$1000, 0))</f>
        <v>Bob</v>
      </c>
    </row>
    <row r="133" customFormat="false" ht="15" hidden="false" customHeight="false" outlineLevel="0" collapsed="false">
      <c r="A133" s="5" t="s">
        <v>2878</v>
      </c>
      <c r="B133" s="43" t="str">
        <f aca="false">VLOOKUP($A133,datasets!$A:$B,2,0)</f>
        <v>Stăncioiu et al. 2021, Science of The Total Environment (RENZSNMD)</v>
      </c>
      <c r="C133" s="19" t="n">
        <v>941</v>
      </c>
      <c r="E133" s="12" t="s">
        <v>3312</v>
      </c>
      <c r="F133" s="8"/>
      <c r="G133" s="12" t="s">
        <v>3291</v>
      </c>
      <c r="H133" s="42"/>
      <c r="I133" s="12" t="s">
        <v>3313</v>
      </c>
      <c r="J133" s="38" t="n">
        <v>14.3</v>
      </c>
      <c r="K133" s="8"/>
      <c r="L133" s="8"/>
      <c r="M133" s="12" t="s">
        <v>3314</v>
      </c>
      <c r="N133" s="9" t="str">
        <f aca="false" t="array" ref="N133:N133">INDEX(publications!$A$1:$A$1000, MATCH($B133, publications!$B$1:$B$1000, 0))</f>
        <v>Bob</v>
      </c>
    </row>
    <row r="134" customFormat="false" ht="15" hidden="false" customHeight="false" outlineLevel="0" collapsed="false">
      <c r="A134" s="5" t="s">
        <v>2879</v>
      </c>
      <c r="B134" s="43" t="str">
        <f aca="false">VLOOKUP($A134,datasets!$A:$B,2,0)</f>
        <v>Triglav‐Čekada et al. 2011, The Photogrammetric Record (E5HRBYHP)</v>
      </c>
      <c r="C134" s="19"/>
      <c r="E134" s="8"/>
      <c r="F134" s="8"/>
      <c r="G134" s="12" t="s">
        <v>3428</v>
      </c>
      <c r="H134" s="42" t="s">
        <v>1887</v>
      </c>
      <c r="I134" s="8"/>
      <c r="J134" s="38"/>
      <c r="K134" s="8"/>
      <c r="L134" s="8"/>
      <c r="M134" s="8"/>
      <c r="N134" s="9" t="str">
        <f aca="false" t="array" ref="N134:N134">INDEX(publications!$A$1:$A$1000, MATCH($B134, publications!$B$1:$B$1000, 0))</f>
        <v>Bob</v>
      </c>
    </row>
    <row r="135" customFormat="false" ht="15" hidden="false" customHeight="false" outlineLevel="0" collapsed="false">
      <c r="A135" s="5" t="s">
        <v>2882</v>
      </c>
      <c r="B135" s="43" t="str">
        <f aca="false">VLOOKUP($A135,datasets!$A:$B,2,0)</f>
        <v>Vargo et al. 2017, Journal of Glaciology (9USYID46)</v>
      </c>
      <c r="C135" s="19" t="n">
        <v>10</v>
      </c>
      <c r="E135" s="12" t="s">
        <v>3429</v>
      </c>
      <c r="F135" s="12" t="n">
        <v>0.01</v>
      </c>
      <c r="G135" s="8"/>
      <c r="H135" s="42"/>
      <c r="I135" s="8"/>
      <c r="J135" s="38"/>
      <c r="K135" s="8"/>
      <c r="L135" s="8"/>
      <c r="M135" s="8"/>
      <c r="N135" s="9" t="str">
        <f aca="false" t="array" ref="N135:N135">INDEX(publications!$A$1:$A$1000, MATCH($B135, publications!$B$1:$B$1000, 0))</f>
        <v>Bob</v>
      </c>
    </row>
    <row r="136" customFormat="false" ht="15" hidden="false" customHeight="false" outlineLevel="0" collapsed="false">
      <c r="A136" s="5" t="s">
        <v>2883</v>
      </c>
      <c r="B136" s="43" t="str">
        <f aca="false">VLOOKUP($A136,datasets!$A:$B,2,0)</f>
        <v>Vautier et al. 2016, Earth Surface Processes and Landforms (A8RIYP3A)</v>
      </c>
      <c r="C136" s="19" t="n">
        <v>12</v>
      </c>
      <c r="D136" s="4" t="n">
        <v>6</v>
      </c>
      <c r="E136" s="12" t="s">
        <v>3430</v>
      </c>
      <c r="F136" s="8"/>
      <c r="G136" s="8"/>
      <c r="H136" s="42"/>
      <c r="I136" s="8"/>
      <c r="J136" s="38"/>
      <c r="K136" s="12" t="s">
        <v>3431</v>
      </c>
      <c r="L136" s="12" t="s">
        <v>3432</v>
      </c>
      <c r="M136" s="12" t="s">
        <v>3311</v>
      </c>
      <c r="N136" s="9" t="str">
        <f aca="false" t="array" ref="N136:N136">INDEX(publications!$A$1:$A$1000, MATCH($B136, publications!$B$1:$B$1000, 0))</f>
        <v>Bob</v>
      </c>
    </row>
    <row r="137" customFormat="false" ht="15" hidden="false" customHeight="false" outlineLevel="0" collapsed="false">
      <c r="A137" s="5" t="s">
        <v>2884</v>
      </c>
      <c r="B137" s="43" t="str">
        <f aca="false">VLOOKUP($A137,datasets!$A:$B,2,0)</f>
        <v>Vautier et al. 2016, Earth Surface Processes and Landforms (A8RIYP3A)</v>
      </c>
      <c r="C137" s="19" t="n">
        <v>11</v>
      </c>
      <c r="D137" s="4" t="n">
        <v>4</v>
      </c>
      <c r="E137" s="12" t="s">
        <v>3430</v>
      </c>
      <c r="F137" s="8"/>
      <c r="G137" s="8"/>
      <c r="H137" s="42"/>
      <c r="I137" s="8"/>
      <c r="J137" s="38"/>
      <c r="K137" s="12" t="s">
        <v>3433</v>
      </c>
      <c r="L137" s="12" t="s">
        <v>3434</v>
      </c>
      <c r="M137" s="12" t="s">
        <v>3311</v>
      </c>
      <c r="N137" s="9" t="str">
        <f aca="false" t="array" ref="N137:N137">INDEX(publications!$A$1:$A$1000, MATCH($B137, publications!$B$1:$B$1000, 0))</f>
        <v>Bob</v>
      </c>
    </row>
    <row r="138" customFormat="false" ht="15" hidden="false" customHeight="false" outlineLevel="0" collapsed="false">
      <c r="A138" s="5" t="s">
        <v>2885</v>
      </c>
      <c r="B138" s="43" t="str">
        <f aca="false">VLOOKUP($A138,datasets!$A:$B,2,0)</f>
        <v>Vautier et al. 2016, Earth Surface Processes and Landforms (A8RIYP3A)</v>
      </c>
      <c r="C138" s="19" t="n">
        <v>12</v>
      </c>
      <c r="D138" s="4" t="n">
        <v>4</v>
      </c>
      <c r="E138" s="12" t="s">
        <v>3430</v>
      </c>
      <c r="F138" s="8"/>
      <c r="G138" s="8"/>
      <c r="H138" s="42"/>
      <c r="I138" s="8"/>
      <c r="J138" s="38"/>
      <c r="K138" s="12" t="s">
        <v>3435</v>
      </c>
      <c r="L138" s="12" t="s">
        <v>3436</v>
      </c>
      <c r="M138" s="12" t="s">
        <v>3311</v>
      </c>
      <c r="N138" s="9" t="str">
        <f aca="false" t="array" ref="N138:N138">INDEX(publications!$A$1:$A$1000, MATCH($B138, publications!$B$1:$B$1000, 0))</f>
        <v>Bob</v>
      </c>
    </row>
    <row r="139" customFormat="false" ht="15" hidden="false" customHeight="false" outlineLevel="0" collapsed="false">
      <c r="A139" s="5" t="s">
        <v>2886</v>
      </c>
      <c r="B139" s="43" t="str">
        <f aca="false">VLOOKUP($A139,datasets!$A:$B,2,0)</f>
        <v>Vautier et al. 2016, Earth Surface Processes and Landforms (A8RIYP3A)</v>
      </c>
      <c r="C139" s="19" t="n">
        <v>12</v>
      </c>
      <c r="D139" s="4" t="n">
        <v>4</v>
      </c>
      <c r="E139" s="12" t="s">
        <v>3430</v>
      </c>
      <c r="F139" s="8"/>
      <c r="G139" s="8"/>
      <c r="H139" s="42"/>
      <c r="I139" s="8"/>
      <c r="J139" s="38"/>
      <c r="K139" s="12" t="s">
        <v>3437</v>
      </c>
      <c r="L139" s="12" t="s">
        <v>3438</v>
      </c>
      <c r="M139" s="12" t="s">
        <v>3311</v>
      </c>
      <c r="N139" s="9" t="str">
        <f aca="false" t="array" ref="N139:N139">INDEX(publications!$A$1:$A$1000, MATCH($B139, publications!$B$1:$B$1000, 0))</f>
        <v>Bob</v>
      </c>
    </row>
    <row r="140" customFormat="false" ht="15" hidden="false" customHeight="false" outlineLevel="0" collapsed="false">
      <c r="A140" s="5" t="s">
        <v>2887</v>
      </c>
      <c r="B140" s="43" t="str">
        <f aca="false">VLOOKUP($A140,datasets!$A:$B,2,0)</f>
        <v>Vautier et al. 2016, Earth Surface Processes and Landforms (A8RIYP3A)</v>
      </c>
      <c r="C140" s="19" t="n">
        <v>12</v>
      </c>
      <c r="D140" s="4" t="n">
        <v>4</v>
      </c>
      <c r="E140" s="12" t="s">
        <v>3430</v>
      </c>
      <c r="F140" s="8"/>
      <c r="G140" s="8"/>
      <c r="H140" s="42"/>
      <c r="I140" s="8"/>
      <c r="J140" s="38"/>
      <c r="K140" s="12" t="s">
        <v>3439</v>
      </c>
      <c r="L140" s="12" t="s">
        <v>3440</v>
      </c>
      <c r="M140" s="12" t="s">
        <v>3311</v>
      </c>
      <c r="N140" s="9" t="str">
        <f aca="false" t="array" ref="N140:N140">INDEX(publications!$A$1:$A$1000, MATCH($B140, publications!$B$1:$B$1000, 0))</f>
        <v>Bob</v>
      </c>
    </row>
    <row r="141" customFormat="false" ht="15" hidden="false" customHeight="false" outlineLevel="0" collapsed="false">
      <c r="A141" s="5" t="s">
        <v>2888</v>
      </c>
      <c r="B141" s="43" t="str">
        <f aca="false">VLOOKUP($A141,datasets!$A:$B,2,0)</f>
        <v>Verhoeven et al. 2012, Journal of Archeological Science (7TGQURPL)</v>
      </c>
      <c r="C141" s="19" t="n">
        <v>5</v>
      </c>
      <c r="E141" s="12" t="s">
        <v>3441</v>
      </c>
      <c r="F141" s="8"/>
      <c r="G141" s="8"/>
      <c r="H141" s="42"/>
      <c r="I141" s="12" t="s">
        <v>3442</v>
      </c>
      <c r="J141" s="38"/>
      <c r="K141" s="8"/>
      <c r="L141" s="8"/>
      <c r="M141" s="8"/>
      <c r="N141" s="9" t="str">
        <f aca="false" t="array" ref="N141:N141">INDEX(publications!$A$1:$A$1000, MATCH($B141, publications!$B$1:$B$1000, 0))</f>
        <v>Bob</v>
      </c>
    </row>
    <row r="142" customFormat="false" ht="15" hidden="false" customHeight="false" outlineLevel="0" collapsed="false">
      <c r="A142" s="5" t="s">
        <v>2890</v>
      </c>
      <c r="B142" s="43" t="str">
        <f aca="false">VLOOKUP($A142,datasets!$A:$B,2,0)</f>
        <v>Verhoeven et al. 2013, Good Practice in Archaeological Diagnostics (BUHU8ZK4)</v>
      </c>
      <c r="C142" s="19" t="s">
        <v>3443</v>
      </c>
      <c r="E142" s="8"/>
      <c r="F142" s="8"/>
      <c r="G142" s="8"/>
      <c r="H142" s="42"/>
      <c r="I142" s="8"/>
      <c r="J142" s="38"/>
      <c r="K142" s="12" t="s">
        <v>3444</v>
      </c>
      <c r="L142" s="8"/>
      <c r="M142" s="12" t="s">
        <v>3311</v>
      </c>
      <c r="N142" s="9" t="str">
        <f aca="false" t="array" ref="N142:N142">INDEX(publications!$A$1:$A$1000, MATCH($B142, publications!$B$1:$B$1000, 0))</f>
        <v>Bob</v>
      </c>
    </row>
    <row r="143" customFormat="false" ht="15" hidden="false" customHeight="false" outlineLevel="0" collapsed="false">
      <c r="A143" s="5" t="s">
        <v>2894</v>
      </c>
      <c r="B143" s="43" t="str">
        <f aca="false">VLOOKUP($A143,datasets!$A:$B,2,0)</f>
        <v>Walstra et al. 2007, Quarterly Journal of Engineering Geology and Hydrogeology (35MF78DP)</v>
      </c>
      <c r="C143" s="19" t="n">
        <v>27</v>
      </c>
      <c r="E143" s="12" t="s">
        <v>3445</v>
      </c>
      <c r="F143" s="12" t="n">
        <v>0.01</v>
      </c>
      <c r="G143" s="8"/>
      <c r="H143" s="42"/>
      <c r="I143" s="8"/>
      <c r="J143" s="38"/>
      <c r="K143" s="12" t="s">
        <v>3446</v>
      </c>
      <c r="L143" s="8"/>
      <c r="M143" s="12" t="s">
        <v>3387</v>
      </c>
      <c r="N143" s="9" t="str">
        <f aca="false" t="array" ref="N143:N143">INDEX(publications!$A$1:$A$1000, MATCH($B143, publications!$B$1:$B$1000, 0))</f>
        <v>Bob</v>
      </c>
    </row>
    <row r="144" customFormat="false" ht="15" hidden="false" customHeight="false" outlineLevel="0" collapsed="false">
      <c r="A144" s="5" t="s">
        <v>2895</v>
      </c>
      <c r="B144" s="43" t="str">
        <f aca="false">VLOOKUP($A144,datasets!$A:$B,2,0)</f>
        <v>Walstra et al. 2007, Quarterly Journal of Engineering Geology and Hydrogeology (35MF78DP)</v>
      </c>
      <c r="C144" s="19" t="n">
        <v>27</v>
      </c>
      <c r="E144" s="12" t="s">
        <v>3445</v>
      </c>
      <c r="F144" s="12" t="n">
        <v>0.01</v>
      </c>
      <c r="G144" s="8"/>
      <c r="H144" s="42"/>
      <c r="J144" s="38"/>
      <c r="K144" s="12" t="s">
        <v>3447</v>
      </c>
      <c r="L144" s="8"/>
      <c r="M144" s="12" t="s">
        <v>3387</v>
      </c>
      <c r="N144" s="9" t="str">
        <f aca="false" t="array" ref="N144:N144">INDEX(publications!$A$1:$A$1000, MATCH($B144, publications!$B$1:$B$1000, 0))</f>
        <v>Bob</v>
      </c>
    </row>
    <row r="145" customFormat="false" ht="15" hidden="false" customHeight="false" outlineLevel="0" collapsed="false">
      <c r="A145" s="5" t="s">
        <v>2896</v>
      </c>
      <c r="B145" s="43" t="str">
        <f aca="false">VLOOKUP($A145,datasets!$A:$B,2,0)</f>
        <v>Walstra et al. 2007, Quarterly Journal of Engineering Geology and Hydrogeology (35MF78DP)</v>
      </c>
      <c r="C145" s="19" t="n">
        <v>27</v>
      </c>
      <c r="E145" s="12" t="s">
        <v>3445</v>
      </c>
      <c r="F145" s="12" t="n">
        <v>0.01</v>
      </c>
      <c r="G145" s="8"/>
      <c r="H145" s="42"/>
      <c r="I145" s="8"/>
      <c r="J145" s="38"/>
      <c r="K145" s="12" t="s">
        <v>3448</v>
      </c>
      <c r="L145" s="8"/>
      <c r="M145" s="12" t="s">
        <v>3387</v>
      </c>
      <c r="N145" s="9" t="str">
        <f aca="false" t="array" ref="N145:N145">INDEX(publications!$A$1:$A$1000, MATCH($B145, publications!$B$1:$B$1000, 0))</f>
        <v>Bob</v>
      </c>
    </row>
    <row r="146" customFormat="false" ht="15" hidden="false" customHeight="false" outlineLevel="0" collapsed="false">
      <c r="A146" s="5" t="s">
        <v>2897</v>
      </c>
      <c r="B146" s="43" t="str">
        <f aca="false">VLOOKUP($A146,datasets!$A:$B,2,0)</f>
        <v>Walstra et al. 2007, Quarterly Journal of Engineering Geology and Hydrogeology (35MF78DP)</v>
      </c>
      <c r="C146" s="19" t="n">
        <v>27</v>
      </c>
      <c r="E146" s="12" t="s">
        <v>3445</v>
      </c>
      <c r="F146" s="12" t="n">
        <v>0.01</v>
      </c>
      <c r="G146" s="8"/>
      <c r="H146" s="42"/>
      <c r="I146" s="8"/>
      <c r="J146" s="38"/>
      <c r="K146" s="12" t="s">
        <v>3449</v>
      </c>
      <c r="L146" s="8"/>
      <c r="M146" s="12" t="s">
        <v>3387</v>
      </c>
      <c r="N146" s="9" t="str">
        <f aca="false" t="array" ref="N146:N146">INDEX(publications!$A$1:$A$1000, MATCH($B146, publications!$B$1:$B$1000, 0))</f>
        <v>Bob</v>
      </c>
    </row>
    <row r="147" customFormat="false" ht="15" hidden="false" customHeight="false" outlineLevel="0" collapsed="false">
      <c r="A147" s="5" t="s">
        <v>2898</v>
      </c>
      <c r="B147" s="43" t="str">
        <f aca="false">VLOOKUP($A147,datasets!$A:$B,2,0)</f>
        <v>Walstra et al. 2007, Quarterly Journal of Engineering Geology and Hydrogeology (35MF78DP)</v>
      </c>
      <c r="C147" s="19" t="n">
        <v>27</v>
      </c>
      <c r="E147" s="12" t="s">
        <v>3445</v>
      </c>
      <c r="F147" s="12" t="n">
        <v>0.01</v>
      </c>
      <c r="G147" s="8"/>
      <c r="H147" s="42"/>
      <c r="I147" s="8"/>
      <c r="J147" s="38"/>
      <c r="K147" s="12" t="s">
        <v>3450</v>
      </c>
      <c r="L147" s="8"/>
      <c r="M147" s="12" t="s">
        <v>3387</v>
      </c>
      <c r="N147" s="9" t="str">
        <f aca="false" t="array" ref="N147:N147">INDEX(publications!$A$1:$A$1000, MATCH($B147, publications!$B$1:$B$1000, 0))</f>
        <v>Bob</v>
      </c>
    </row>
    <row r="148" customFormat="false" ht="15" hidden="false" customHeight="false" outlineLevel="0" collapsed="false">
      <c r="A148" s="5" t="s">
        <v>2899</v>
      </c>
      <c r="B148" s="43" t="str">
        <f aca="false">VLOOKUP($A148,datasets!$A:$B,2,0)</f>
        <v>Walstra et al. 2007, Quarterly Journal of Engineering Geology and Hydrogeology (35MF78DP)</v>
      </c>
      <c r="C148" s="19" t="n">
        <v>27</v>
      </c>
      <c r="E148" s="12" t="s">
        <v>3445</v>
      </c>
      <c r="F148" s="12" t="n">
        <v>0.01</v>
      </c>
      <c r="G148" s="8"/>
      <c r="H148" s="42"/>
      <c r="I148" s="8"/>
      <c r="J148" s="38"/>
      <c r="K148" s="12" t="s">
        <v>3451</v>
      </c>
      <c r="L148" s="8"/>
      <c r="M148" s="12" t="s">
        <v>3387</v>
      </c>
      <c r="N148" s="9" t="str">
        <f aca="false" t="array" ref="N148:N148">INDEX(publications!$A$1:$A$1000, MATCH($B148, publications!$B$1:$B$1000, 0))</f>
        <v>Bob</v>
      </c>
    </row>
    <row r="149" customFormat="false" ht="15" hidden="false" customHeight="false" outlineLevel="0" collapsed="false">
      <c r="A149" s="5" t="s">
        <v>2900</v>
      </c>
      <c r="B149" s="43" t="str">
        <f aca="false">VLOOKUP($A149,datasets!$A:$B,2,0)</f>
        <v>Walstra et al. 2007, Quarterly Journal of Engineering Geology and Hydrogeology (35MF78DP)</v>
      </c>
      <c r="C149" s="19" t="n">
        <v>27</v>
      </c>
      <c r="E149" s="12" t="s">
        <v>3445</v>
      </c>
      <c r="F149" s="12" t="n">
        <v>0.01</v>
      </c>
      <c r="G149" s="8"/>
      <c r="H149" s="42"/>
      <c r="I149" s="8"/>
      <c r="J149" s="38"/>
      <c r="K149" s="12" t="s">
        <v>3452</v>
      </c>
      <c r="L149" s="8"/>
      <c r="M149" s="12" t="s">
        <v>3387</v>
      </c>
      <c r="N149" s="9" t="str">
        <f aca="false" t="array" ref="N149:N149">INDEX(publications!$A$1:$A$1000, MATCH($B149, publications!$B$1:$B$1000, 0))</f>
        <v>Bob</v>
      </c>
    </row>
    <row r="150" customFormat="false" ht="15" hidden="false" customHeight="false" outlineLevel="0" collapsed="false">
      <c r="A150" s="5" t="s">
        <v>2901</v>
      </c>
      <c r="B150" s="43" t="str">
        <f aca="false">VLOOKUP($A150,datasets!$A:$B,2,0)</f>
        <v>Walstra et al. 2007, Quarterly Journal of Engineering Geology and Hydrogeology (35MF78DP)</v>
      </c>
      <c r="C150" s="19" t="n">
        <v>27</v>
      </c>
      <c r="E150" s="12" t="s">
        <v>3445</v>
      </c>
      <c r="F150" s="12" t="n">
        <v>0.01</v>
      </c>
      <c r="G150" s="8"/>
      <c r="H150" s="42"/>
      <c r="I150" s="8"/>
      <c r="J150" s="38"/>
      <c r="K150" s="12" t="s">
        <v>3453</v>
      </c>
      <c r="L150" s="8"/>
      <c r="M150" s="12" t="s">
        <v>3387</v>
      </c>
      <c r="N150" s="9" t="str">
        <f aca="false" t="array" ref="N150:N150">INDEX(publications!$A$1:$A$1000, MATCH($B150, publications!$B$1:$B$1000, 0))</f>
        <v>Bob</v>
      </c>
    </row>
    <row r="151" customFormat="false" ht="15" hidden="false" customHeight="false" outlineLevel="0" collapsed="false">
      <c r="A151" s="5" t="s">
        <v>2902</v>
      </c>
      <c r="B151" s="43" t="str">
        <f aca="false">VLOOKUP($A151,datasets!$A:$B,2,0)</f>
        <v>Walstra et al. 2007, Quarterly Journal of Engineering Geology and Hydrogeology (35MF78DP)</v>
      </c>
      <c r="C151" s="19" t="n">
        <v>59</v>
      </c>
      <c r="E151" s="12" t="s">
        <v>3445</v>
      </c>
      <c r="F151" s="12" t="n">
        <v>0.01</v>
      </c>
      <c r="G151" s="8"/>
      <c r="H151" s="42"/>
      <c r="I151" s="8"/>
      <c r="J151" s="38"/>
      <c r="K151" s="12" t="s">
        <v>3454</v>
      </c>
      <c r="L151" s="8"/>
      <c r="M151" s="12" t="s">
        <v>3387</v>
      </c>
      <c r="N151" s="9" t="str">
        <f aca="false" t="array" ref="N151:N151">INDEX(publications!$A$1:$A$1000, MATCH($B151, publications!$B$1:$B$1000, 0))</f>
        <v>Bob</v>
      </c>
    </row>
    <row r="152" customFormat="false" ht="15" hidden="false" customHeight="false" outlineLevel="0" collapsed="false">
      <c r="A152" s="5" t="s">
        <v>2903</v>
      </c>
      <c r="B152" s="43" t="str">
        <f aca="false">VLOOKUP($A152,datasets!$A:$B,2,0)</f>
        <v>Walstra et al. 2007, Quarterly Journal of Engineering Geology and Hydrogeology (35MF78DP)</v>
      </c>
      <c r="C152" s="19" t="n">
        <v>59</v>
      </c>
      <c r="E152" s="12" t="s">
        <v>3445</v>
      </c>
      <c r="F152" s="12" t="n">
        <v>0.01</v>
      </c>
      <c r="G152" s="8"/>
      <c r="H152" s="42"/>
      <c r="I152" s="8"/>
      <c r="J152" s="38"/>
      <c r="K152" s="12" t="s">
        <v>3455</v>
      </c>
      <c r="L152" s="8"/>
      <c r="M152" s="12" t="s">
        <v>3387</v>
      </c>
      <c r="N152" s="9" t="str">
        <f aca="false" t="array" ref="N152:N152">INDEX(publications!$A$1:$A$1000, MATCH($B152, publications!$B$1:$B$1000, 0))</f>
        <v>Bob</v>
      </c>
    </row>
    <row r="153" customFormat="false" ht="15" hidden="false" customHeight="false" outlineLevel="0" collapsed="false">
      <c r="A153" s="5" t="s">
        <v>2904</v>
      </c>
      <c r="B153" s="43" t="str">
        <f aca="false">VLOOKUP($A153,datasets!$A:$B,2,0)</f>
        <v>Walstra et al. 2007, Quarterly Journal of Engineering Geology and Hydrogeology (35MF78DP)</v>
      </c>
      <c r="C153" s="19" t="n">
        <v>59</v>
      </c>
      <c r="E153" s="12" t="s">
        <v>3445</v>
      </c>
      <c r="F153" s="12" t="n">
        <v>0.01</v>
      </c>
      <c r="G153" s="8"/>
      <c r="H153" s="42"/>
      <c r="I153" s="8"/>
      <c r="J153" s="38"/>
      <c r="K153" s="12" t="s">
        <v>3456</v>
      </c>
      <c r="L153" s="8"/>
      <c r="M153" s="12" t="s">
        <v>3387</v>
      </c>
      <c r="N153" s="9" t="str">
        <f aca="false" t="array" ref="N153:N153">INDEX(publications!$A$1:$A$1000, MATCH($B153, publications!$B$1:$B$1000, 0))</f>
        <v>Bob</v>
      </c>
    </row>
    <row r="154" customFormat="false" ht="15" hidden="false" customHeight="false" outlineLevel="0" collapsed="false">
      <c r="A154" s="5" t="s">
        <v>2906</v>
      </c>
      <c r="B154" s="43" t="str">
        <f aca="false">VLOOKUP($A154,datasets!$A:$B,2,0)</f>
        <v>Walstra et al. 2007, Quarterly Journal of Engineering Geology and Hydrogeology (35MF78DP)</v>
      </c>
      <c r="C154" s="19" t="n">
        <v>59</v>
      </c>
      <c r="E154" s="12" t="s">
        <v>3445</v>
      </c>
      <c r="F154" s="12" t="n">
        <v>0.01</v>
      </c>
      <c r="G154" s="8"/>
      <c r="H154" s="42"/>
      <c r="I154" s="8"/>
      <c r="J154" s="38"/>
      <c r="K154" s="12" t="s">
        <v>3457</v>
      </c>
      <c r="L154" s="8"/>
      <c r="M154" s="12" t="s">
        <v>3387</v>
      </c>
      <c r="N154" s="9" t="str">
        <f aca="false" t="array" ref="N154:N154">INDEX(publications!$A$1:$A$1000, MATCH($B154, publications!$B$1:$B$1000, 0))</f>
        <v>Bob</v>
      </c>
    </row>
    <row r="155" customFormat="false" ht="15" hidden="false" customHeight="false" outlineLevel="0" collapsed="false">
      <c r="A155" s="5" t="s">
        <v>2907</v>
      </c>
      <c r="B155" s="43" t="str">
        <f aca="false">VLOOKUP($A155,datasets!$A:$B,2,0)</f>
        <v>Zawieska et al. 2017, Int. Arch. Photogramm. Remote Sens. Spatial Inf. Sci., XLII-2/W3 (TBSJTSKM)</v>
      </c>
      <c r="C155" s="19" t="s">
        <v>2208</v>
      </c>
      <c r="E155" s="8"/>
      <c r="F155" s="8"/>
      <c r="G155" s="8"/>
      <c r="H155" s="42"/>
      <c r="I155" s="8"/>
      <c r="J155" s="38"/>
      <c r="K155" s="8"/>
      <c r="L155" s="8"/>
      <c r="M155" s="8"/>
      <c r="N155" s="9" t="str">
        <f aca="false" t="array" ref="N155:N155">INDEX(publications!$A$1:$A$1000, MATCH($B155, publications!$B$1:$B$1000, 0))</f>
        <v>Bob</v>
      </c>
    </row>
    <row r="156" customFormat="false" ht="15" hidden="false" customHeight="false" outlineLevel="0" collapsed="false">
      <c r="A156" s="5" t="s">
        <v>2909</v>
      </c>
      <c r="B156" s="43" t="str">
        <f aca="false">VLOOKUP($A156,datasets!$A:$B,2,0)</f>
        <v>Zawieska et al. 2019, Archaeological Prospection (F9VIP5F7)</v>
      </c>
      <c r="C156" s="19" t="n">
        <v>6</v>
      </c>
      <c r="D156" s="4" t="n">
        <v>6</v>
      </c>
      <c r="E156" s="12" t="s">
        <v>3458</v>
      </c>
      <c r="F156" s="8"/>
      <c r="G156" s="8"/>
      <c r="H156" s="42"/>
      <c r="I156" s="8"/>
      <c r="J156" s="38"/>
      <c r="K156" s="12" t="s">
        <v>3459</v>
      </c>
      <c r="L156" s="12" t="s">
        <v>3460</v>
      </c>
      <c r="M156" s="12" t="s">
        <v>3311</v>
      </c>
      <c r="N156" s="9" t="str">
        <f aca="false" t="array" ref="N156:N156">INDEX(publications!$A$1:$A$1000, MATCH($B156, publications!$B$1:$B$1000, 0))</f>
        <v>Bob</v>
      </c>
    </row>
    <row r="157" customFormat="false" ht="15" hidden="false" customHeight="false" outlineLevel="0" collapsed="false">
      <c r="A157" s="5" t="s">
        <v>2911</v>
      </c>
      <c r="B157" s="43" t="str">
        <f aca="false">VLOOKUP($A157,datasets!$A:$B,2,0)</f>
        <v>Zawieska et al. 2019, Archaeological Prospection (F9VIP5F7)</v>
      </c>
      <c r="C157" s="19" t="n">
        <v>5</v>
      </c>
      <c r="D157" s="4" t="n">
        <v>0</v>
      </c>
      <c r="E157" s="12" t="s">
        <v>3458</v>
      </c>
      <c r="F157" s="8"/>
      <c r="G157" s="8"/>
      <c r="H157" s="42"/>
      <c r="I157" s="8"/>
      <c r="J157" s="38"/>
      <c r="K157" s="12" t="s">
        <v>3461</v>
      </c>
      <c r="L157" s="8"/>
      <c r="M157" s="12" t="s">
        <v>3311</v>
      </c>
      <c r="N157" s="9" t="str">
        <f aca="false" t="array" ref="N157:N157">INDEX(publications!$A$1:$A$1000, MATCH($B157, publications!$B$1:$B$1000, 0))</f>
        <v>Bob</v>
      </c>
    </row>
    <row r="158" customFormat="false" ht="15" hidden="false" customHeight="false" outlineLevel="0" collapsed="false">
      <c r="A158" s="5" t="s">
        <v>2912</v>
      </c>
      <c r="B158" s="43" t="str">
        <f aca="false">VLOOKUP($A158,datasets!$A:$B,2,0)</f>
        <v>Zawieska et al. 2019, Archaeological Prospection (F9VIP5F7)</v>
      </c>
      <c r="C158" s="19" t="n">
        <v>5</v>
      </c>
      <c r="D158" s="4" t="n">
        <v>7</v>
      </c>
      <c r="E158" s="12" t="s">
        <v>3458</v>
      </c>
      <c r="F158" s="8"/>
      <c r="G158" s="8"/>
      <c r="H158" s="42"/>
      <c r="I158" s="8"/>
      <c r="J158" s="38"/>
      <c r="K158" s="12" t="s">
        <v>3462</v>
      </c>
      <c r="L158" s="12" t="s">
        <v>3463</v>
      </c>
      <c r="M158" s="12" t="s">
        <v>3311</v>
      </c>
      <c r="N158" s="9" t="str">
        <f aca="false" t="array" ref="N158:N158">INDEX(publications!$A$1:$A$1000, MATCH($B158, publications!$B$1:$B$1000, 0))</f>
        <v>Bob</v>
      </c>
    </row>
    <row r="159" customFormat="false" ht="15" hidden="false" customHeight="false" outlineLevel="0" collapsed="false">
      <c r="A159" s="5" t="s">
        <v>2913</v>
      </c>
      <c r="B159" s="43" t="str">
        <f aca="false">VLOOKUP($A159,datasets!$A:$B,2,0)</f>
        <v>Zawieska et al. 2019, Archaeological Prospection (F9VIP5F7)</v>
      </c>
      <c r="C159" s="19" t="n">
        <v>6</v>
      </c>
      <c r="D159" s="4" t="n">
        <v>8</v>
      </c>
      <c r="E159" s="12" t="s">
        <v>3458</v>
      </c>
      <c r="F159" s="8"/>
      <c r="G159" s="8"/>
      <c r="H159" s="42"/>
      <c r="I159" s="8"/>
      <c r="J159" s="38"/>
      <c r="K159" s="12" t="s">
        <v>3464</v>
      </c>
      <c r="L159" s="12" t="s">
        <v>3465</v>
      </c>
      <c r="M159" s="12" t="s">
        <v>3311</v>
      </c>
      <c r="N159" s="9" t="str">
        <f aca="false" t="array" ref="N159:N159">INDEX(publications!$A$1:$A$1000, MATCH($B159, publications!$B$1:$B$1000, 0))</f>
        <v>Bob</v>
      </c>
    </row>
    <row r="160" customFormat="false" ht="15" hidden="false" customHeight="false" outlineLevel="0" collapsed="false">
      <c r="A160" s="4" t="s">
        <v>2914</v>
      </c>
      <c r="B160" s="43" t="str">
        <f aca="false">VLOOKUP($A160,datasets!$A:$B,2,0)</f>
        <v>Batlle 2018, Preprint (9SKMSD4Z)</v>
      </c>
      <c r="C160" s="19" t="n">
        <v>26</v>
      </c>
      <c r="D160" s="4" t="n">
        <v>55</v>
      </c>
      <c r="E160" s="8"/>
      <c r="F160" s="8"/>
      <c r="G160" s="12" t="s">
        <v>3466</v>
      </c>
      <c r="H160" s="42" t="s">
        <v>1887</v>
      </c>
      <c r="I160" s="8"/>
      <c r="J160" s="38"/>
      <c r="K160" s="8"/>
      <c r="L160" s="12" t="n">
        <v>9</v>
      </c>
      <c r="M160" s="8"/>
      <c r="N160" s="9" t="str">
        <f aca="false" t="array" ref="N160:N160">INDEX(publications!$A$1:$A$1000, MATCH($B160, publications!$B$1:$B$1000, 0))</f>
        <v>Camillo</v>
      </c>
    </row>
    <row r="161" customFormat="false" ht="15" hidden="false" customHeight="false" outlineLevel="0" collapsed="false">
      <c r="A161" s="4" t="s">
        <v>2917</v>
      </c>
      <c r="B161" s="43" t="str">
        <f aca="false">VLOOKUP($A161,datasets!$A:$B,2,0)</f>
        <v>Bożek et al. 2019, Remote Sensing (MJIMZDLP)</v>
      </c>
      <c r="C161" s="19" t="n">
        <v>30</v>
      </c>
      <c r="E161" s="8"/>
      <c r="F161" s="8"/>
      <c r="G161" s="12" t="s">
        <v>3467</v>
      </c>
      <c r="H161" s="42"/>
      <c r="I161" s="8"/>
      <c r="J161" s="38"/>
      <c r="K161" s="12" t="n">
        <v>2</v>
      </c>
      <c r="L161" s="8"/>
      <c r="M161" s="12" t="s">
        <v>3468</v>
      </c>
      <c r="N161" s="9" t="str">
        <f aca="false" t="array" ref="N161:N161">INDEX(publications!$A$1:$A$1000, MATCH($B161, publications!$B$1:$B$1000, 0))</f>
        <v>Camillo</v>
      </c>
    </row>
    <row r="162" customFormat="false" ht="15" hidden="false" customHeight="false" outlineLevel="0" collapsed="false">
      <c r="A162" s="5" t="s">
        <v>2920</v>
      </c>
      <c r="B162" s="43" t="str">
        <f aca="false">VLOOKUP($A162,datasets!$A:$B,2,0)</f>
        <v>Broadbent 2017, University of Redlands (69S6EE9C)</v>
      </c>
      <c r="C162" s="19" t="n">
        <v>10</v>
      </c>
      <c r="D162" s="4" t="n">
        <v>24</v>
      </c>
      <c r="E162" s="12"/>
      <c r="F162" s="12"/>
      <c r="G162" s="12" t="s">
        <v>3469</v>
      </c>
      <c r="H162" s="42" t="n">
        <v>5</v>
      </c>
      <c r="I162" s="12" t="s">
        <v>3470</v>
      </c>
      <c r="J162" s="38" t="s">
        <v>3471</v>
      </c>
      <c r="K162" s="8"/>
      <c r="L162" s="8"/>
      <c r="M162" s="8"/>
      <c r="N162" s="9" t="str">
        <f aca="false" t="array" ref="N162:N162">INDEX(publications!$A$1:$A$1000, MATCH($B162, publications!$B$1:$B$1000, 0))</f>
        <v>Camillo</v>
      </c>
    </row>
    <row r="163" customFormat="false" ht="15" hidden="false" customHeight="false" outlineLevel="0" collapsed="false">
      <c r="A163" s="5" t="s">
        <v>2925</v>
      </c>
      <c r="B163" s="43" t="str">
        <f aca="false">VLOOKUP($A163,datasets!$A:$B,2,0)</f>
        <v>Carvalho et al. 2021, Earth Surface Processes and Landforms (DIS2XCPI)</v>
      </c>
      <c r="C163" s="19" t="n">
        <v>22</v>
      </c>
      <c r="D163" s="4" t="n">
        <v>78</v>
      </c>
      <c r="E163" s="8"/>
      <c r="F163" s="8"/>
      <c r="G163" s="12" t="s">
        <v>3472</v>
      </c>
      <c r="H163" s="42" t="s">
        <v>3472</v>
      </c>
      <c r="I163" s="8"/>
      <c r="J163" s="38"/>
      <c r="K163" s="12" t="n">
        <v>1.65</v>
      </c>
      <c r="L163" s="12" t="n">
        <v>3.07</v>
      </c>
      <c r="M163" s="8"/>
      <c r="N163" s="9" t="str">
        <f aca="false" t="array" ref="N163:N163">INDEX(publications!$A$1:$A$1000, MATCH($B163, publications!$B$1:$B$1000, 0))</f>
        <v>Camillo</v>
      </c>
    </row>
    <row r="164" customFormat="false" ht="15" hidden="false" customHeight="false" outlineLevel="0" collapsed="false">
      <c r="A164" s="4" t="s">
        <v>2927</v>
      </c>
      <c r="B164" s="43" t="str">
        <f aca="false">VLOOKUP($A164,datasets!$A:$B,2,0)</f>
        <v>Carvalho et al. 2021, Earth Surface Processes and Landforms (DIS2XCPI)</v>
      </c>
      <c r="C164" s="19" t="n">
        <v>17</v>
      </c>
      <c r="D164" s="4" t="n">
        <v>39</v>
      </c>
      <c r="E164" s="8"/>
      <c r="F164" s="8"/>
      <c r="G164" s="12" t="s">
        <v>3472</v>
      </c>
      <c r="H164" s="42" t="s">
        <v>3472</v>
      </c>
      <c r="I164" s="8"/>
      <c r="J164" s="38"/>
      <c r="K164" s="12" t="n">
        <v>0.73</v>
      </c>
      <c r="L164" s="12" t="n">
        <v>0.83</v>
      </c>
      <c r="M164" s="8"/>
      <c r="N164" s="9" t="str">
        <f aca="false" t="array" ref="N164:N164">INDEX(publications!$A$1:$A$1000, MATCH($B164, publications!$B$1:$B$1000, 0))</f>
        <v>Camillo</v>
      </c>
    </row>
    <row r="165" customFormat="false" ht="15" hidden="false" customHeight="false" outlineLevel="0" collapsed="false">
      <c r="A165" s="4" t="s">
        <v>2928</v>
      </c>
      <c r="B165" s="43" t="str">
        <f aca="false">VLOOKUP($A165,datasets!$A:$B,2,0)</f>
        <v>Carvalho et al. 2021, Earth Surface Processes and Landforms (DIS2XCPI)</v>
      </c>
      <c r="C165" s="19" t="n">
        <v>23</v>
      </c>
      <c r="D165" s="4" t="n">
        <v>77</v>
      </c>
      <c r="E165" s="8"/>
      <c r="F165" s="8"/>
      <c r="G165" s="12" t="s">
        <v>3472</v>
      </c>
      <c r="H165" s="42" t="s">
        <v>3472</v>
      </c>
      <c r="I165" s="8"/>
      <c r="J165" s="38"/>
      <c r="K165" s="12" t="n">
        <v>0.78</v>
      </c>
      <c r="L165" s="12" t="n">
        <v>0.68</v>
      </c>
      <c r="M165" s="8"/>
      <c r="N165" s="9" t="str">
        <f aca="false" t="array" ref="N165:N165">INDEX(publications!$A$1:$A$1000, MATCH($B165, publications!$B$1:$B$1000, 0))</f>
        <v>Camillo</v>
      </c>
    </row>
    <row r="166" customFormat="false" ht="15" hidden="false" customHeight="false" outlineLevel="0" collapsed="false">
      <c r="A166" s="4" t="s">
        <v>2929</v>
      </c>
      <c r="B166" s="43" t="str">
        <f aca="false">VLOOKUP($A166,datasets!$A:$B,2,0)</f>
        <v>Carvalho et al. 2021, Earth Surface Processes and Landforms (DIS2XCPI)</v>
      </c>
      <c r="C166" s="19" t="n">
        <v>30</v>
      </c>
      <c r="D166" s="4" t="n">
        <v>93</v>
      </c>
      <c r="E166" s="8"/>
      <c r="F166" s="8"/>
      <c r="G166" s="12" t="s">
        <v>3472</v>
      </c>
      <c r="H166" s="42" t="s">
        <v>3472</v>
      </c>
      <c r="I166" s="8"/>
      <c r="J166" s="38"/>
      <c r="K166" s="12" t="n">
        <v>0.72</v>
      </c>
      <c r="L166" s="12" t="n">
        <v>0.67</v>
      </c>
      <c r="M166" s="8"/>
      <c r="N166" s="9" t="str">
        <f aca="false" t="array" ref="N166:N166">INDEX(publications!$A$1:$A$1000, MATCH($B166, publications!$B$1:$B$1000, 0))</f>
        <v>Camillo</v>
      </c>
    </row>
    <row r="167" customFormat="false" ht="15" hidden="false" customHeight="false" outlineLevel="0" collapsed="false">
      <c r="A167" s="4" t="s">
        <v>2930</v>
      </c>
      <c r="B167" s="43" t="str">
        <f aca="false">VLOOKUP($A167,datasets!$A:$B,2,0)</f>
        <v>Carvalho et al. 2021, Earth Surface Processes and Landforms (DIS2XCPI)</v>
      </c>
      <c r="C167" s="19" t="n">
        <v>25</v>
      </c>
      <c r="D167" s="4" t="n">
        <v>60</v>
      </c>
      <c r="E167" s="8"/>
      <c r="F167" s="8"/>
      <c r="G167" s="12" t="s">
        <v>3472</v>
      </c>
      <c r="H167" s="42" t="s">
        <v>3472</v>
      </c>
      <c r="I167" s="8"/>
      <c r="J167" s="38"/>
      <c r="K167" s="12" t="n">
        <v>0.69</v>
      </c>
      <c r="L167" s="12" t="n">
        <v>0.74</v>
      </c>
      <c r="M167" s="8"/>
      <c r="N167" s="9" t="str">
        <f aca="false" t="array" ref="N167:N167">INDEX(publications!$A$1:$A$1000, MATCH($B167, publications!$B$1:$B$1000, 0))</f>
        <v>Camillo</v>
      </c>
    </row>
    <row r="168" customFormat="false" ht="15" hidden="false" customHeight="false" outlineLevel="0" collapsed="false">
      <c r="A168" s="4" t="s">
        <v>2931</v>
      </c>
      <c r="B168" s="43" t="str">
        <f aca="false">VLOOKUP($A168,datasets!$A:$B,2,0)</f>
        <v>Cusicanqui et al. 2021, Journal of Geophysical Research: Earth Surface (ND6RB5G9)</v>
      </c>
      <c r="C168" s="19" t="n">
        <v>9</v>
      </c>
      <c r="E168" s="12" t="s">
        <v>3284</v>
      </c>
      <c r="F168" s="8"/>
      <c r="G168" s="12"/>
      <c r="I168" s="8"/>
      <c r="J168" s="42" t="s">
        <v>3473</v>
      </c>
      <c r="K168" s="8"/>
      <c r="L168" s="8"/>
      <c r="M168" s="12" t="s">
        <v>3474</v>
      </c>
      <c r="N168" s="9" t="str">
        <f aca="false" t="array" ref="N168:N168">INDEX(publications!$A$1:$A$1000, MATCH($B168, publications!$B$1:$B$1000, 0))</f>
        <v>Camillo</v>
      </c>
    </row>
    <row r="169" customFormat="false" ht="15" hidden="false" customHeight="false" outlineLevel="0" collapsed="false">
      <c r="A169" s="4" t="s">
        <v>2932</v>
      </c>
      <c r="B169" s="43" t="str">
        <f aca="false">VLOOKUP($A169,datasets!$A:$B,2,0)</f>
        <v>Cusicanqui et al. 2021, Journal of Geophysical Research: Earth Surface (ND6RB5G9)</v>
      </c>
      <c r="C169" s="19" t="n">
        <v>11</v>
      </c>
      <c r="E169" s="12" t="s">
        <v>3284</v>
      </c>
      <c r="F169" s="8"/>
      <c r="G169" s="4" t="s">
        <v>3475</v>
      </c>
      <c r="I169" s="12" t="s">
        <v>3476</v>
      </c>
      <c r="J169" s="42" t="s">
        <v>3473</v>
      </c>
      <c r="K169" s="8"/>
      <c r="L169" s="8"/>
      <c r="M169" s="12" t="s">
        <v>3474</v>
      </c>
      <c r="N169" s="9" t="str">
        <f aca="false" t="array" ref="N169:N169">INDEX(publications!$A$1:$A$1000, MATCH($B169, publications!$B$1:$B$1000, 0))</f>
        <v>Camillo</v>
      </c>
    </row>
    <row r="170" customFormat="false" ht="15" hidden="false" customHeight="false" outlineLevel="0" collapsed="false">
      <c r="A170" s="4" t="s">
        <v>2933</v>
      </c>
      <c r="B170" s="43" t="str">
        <f aca="false">VLOOKUP($A170,datasets!$A:$B,2,0)</f>
        <v>Cusicanqui et al. 2021, Journal of Geophysical Research: Earth Surface (ND6RB5G9)</v>
      </c>
      <c r="C170" s="19" t="n">
        <v>12</v>
      </c>
      <c r="E170" s="12" t="s">
        <v>3284</v>
      </c>
      <c r="F170" s="8"/>
      <c r="G170" s="4" t="s">
        <v>3475</v>
      </c>
      <c r="I170" s="12" t="s">
        <v>3476</v>
      </c>
      <c r="J170" s="42" t="s">
        <v>3473</v>
      </c>
      <c r="K170" s="8"/>
      <c r="L170" s="8"/>
      <c r="M170" s="12" t="s">
        <v>3474</v>
      </c>
      <c r="N170" s="9" t="str">
        <f aca="false" t="array" ref="N170:N170">INDEX(publications!$A$1:$A$1000, MATCH($B170, publications!$B$1:$B$1000, 0))</f>
        <v>Camillo</v>
      </c>
    </row>
    <row r="171" customFormat="false" ht="15" hidden="false" customHeight="false" outlineLevel="0" collapsed="false">
      <c r="A171" s="4" t="s">
        <v>2934</v>
      </c>
      <c r="B171" s="43" t="str">
        <f aca="false">VLOOKUP($A171,datasets!$A:$B,2,0)</f>
        <v>Cusicanqui et al. 2021, Journal of Geophysical Research: Earth Surface (ND6RB5G9)</v>
      </c>
      <c r="C171" s="19" t="n">
        <v>10</v>
      </c>
      <c r="E171" s="12" t="s">
        <v>3284</v>
      </c>
      <c r="F171" s="8"/>
      <c r="G171" s="46" t="s">
        <v>3475</v>
      </c>
      <c r="I171" s="12" t="s">
        <v>3476</v>
      </c>
      <c r="J171" s="42" t="s">
        <v>3473</v>
      </c>
      <c r="K171" s="8"/>
      <c r="L171" s="8"/>
      <c r="M171" s="12" t="s">
        <v>3474</v>
      </c>
      <c r="N171" s="9" t="str">
        <f aca="false" t="array" ref="N171:N171">INDEX(publications!$A$1:$A$1000, MATCH($B171, publications!$B$1:$B$1000, 0))</f>
        <v>Camillo</v>
      </c>
    </row>
    <row r="172" customFormat="false" ht="15" hidden="false" customHeight="false" outlineLevel="0" collapsed="false">
      <c r="A172" s="4" t="s">
        <v>2935</v>
      </c>
      <c r="B172" s="43" t="str">
        <f aca="false">VLOOKUP($A172,datasets!$A:$B,2,0)</f>
        <v>Cusicanqui et al. 2021, Journal of Geophysical Research: Earth Surface (ND6RB5G9)</v>
      </c>
      <c r="C172" s="19" t="n">
        <v>13</v>
      </c>
      <c r="E172" s="12" t="s">
        <v>3284</v>
      </c>
      <c r="F172" s="8"/>
      <c r="G172" s="46" t="s">
        <v>3475</v>
      </c>
      <c r="I172" s="12" t="s">
        <v>3476</v>
      </c>
      <c r="J172" s="42" t="n">
        <v>0.25</v>
      </c>
      <c r="K172" s="8"/>
      <c r="L172" s="8"/>
      <c r="M172" s="12" t="s">
        <v>3474</v>
      </c>
      <c r="N172" s="9" t="str">
        <f aca="false" t="array" ref="N172:N172">INDEX(publications!$A$1:$A$1000, MATCH($B172, publications!$B$1:$B$1000, 0))</f>
        <v>Camillo</v>
      </c>
    </row>
    <row r="173" customFormat="false" ht="15" hidden="false" customHeight="false" outlineLevel="0" collapsed="false">
      <c r="A173" s="4" t="s">
        <v>2936</v>
      </c>
      <c r="B173" s="43" t="str">
        <f aca="false">VLOOKUP($A173,datasets!$A:$B,2,0)</f>
        <v>Cusicanqui et al. 2021, Journal of Geophysical Research: Earth Surface (ND6RB5G9)</v>
      </c>
      <c r="C173" s="19" t="n">
        <v>14</v>
      </c>
      <c r="E173" s="12" t="s">
        <v>3284</v>
      </c>
      <c r="F173" s="8"/>
      <c r="G173" s="46" t="s">
        <v>3475</v>
      </c>
      <c r="I173" s="12" t="s">
        <v>3476</v>
      </c>
      <c r="J173" s="42" t="n">
        <v>0.25</v>
      </c>
      <c r="K173" s="8"/>
      <c r="L173" s="8"/>
      <c r="M173" s="12" t="s">
        <v>3474</v>
      </c>
      <c r="N173" s="9" t="str">
        <f aca="false" t="array" ref="N173:N173">INDEX(publications!$A$1:$A$1000, MATCH($B173, publications!$B$1:$B$1000, 0))</f>
        <v>Camillo</v>
      </c>
    </row>
    <row r="174" customFormat="false" ht="15" hidden="false" customHeight="false" outlineLevel="0" collapsed="false">
      <c r="A174" s="5" t="s">
        <v>2937</v>
      </c>
      <c r="B174" s="43" t="str">
        <f aca="false">VLOOKUP($A174,datasets!$A:$B,2,0)</f>
        <v>Heisig and Simmen 2021, PFG – Journal of Photogrammetry, Remote Sensing and Geoinformation Science (E9FLCYRK)</v>
      </c>
      <c r="C174" s="19" t="s">
        <v>3477</v>
      </c>
      <c r="E174" s="12" t="s">
        <v>3478</v>
      </c>
      <c r="F174" s="12" t="s">
        <v>3479</v>
      </c>
      <c r="G174" s="12" t="s">
        <v>3480</v>
      </c>
      <c r="H174" s="12" t="n">
        <v>0.5</v>
      </c>
      <c r="I174" s="12"/>
      <c r="J174" s="12"/>
      <c r="K174" s="12" t="s">
        <v>3481</v>
      </c>
      <c r="L174" s="12" t="n">
        <v>1.3</v>
      </c>
      <c r="M174" s="12" t="s">
        <v>3311</v>
      </c>
      <c r="N174" s="9" t="str">
        <f aca="false" t="array" ref="N174:N174">INDEX(publications!$A$1:$A$1000, MATCH($B174, publications!$B$1:$B$1000, 0))</f>
        <v>Camillo</v>
      </c>
    </row>
    <row r="175" customFormat="false" ht="15" hidden="false" customHeight="false" outlineLevel="0" collapsed="false">
      <c r="A175" s="5" t="s">
        <v>2942</v>
      </c>
      <c r="B175" s="43" t="str">
        <f aca="false">VLOOKUP($A175,datasets!$A:$B,2,0)</f>
        <v>Korpela 2006, Silva Fennica (ZP22ZXGG)</v>
      </c>
      <c r="C175" s="19" t="n">
        <v>31</v>
      </c>
      <c r="E175" s="8"/>
      <c r="F175" s="8"/>
      <c r="G175" s="12" t="s">
        <v>3472</v>
      </c>
      <c r="H175" s="42" t="n">
        <v>0.1</v>
      </c>
      <c r="I175" s="8"/>
      <c r="J175" s="38" t="n">
        <v>0.38</v>
      </c>
      <c r="K175" s="8"/>
      <c r="L175" s="8"/>
      <c r="M175" s="12" t="s">
        <v>3482</v>
      </c>
      <c r="N175" s="9" t="str">
        <f aca="false" t="array" ref="N175:N175">INDEX(publications!$A$1:$A$1000, MATCH($B175, publications!$B$1:$B$1000, 0))</f>
        <v>Camillo</v>
      </c>
    </row>
    <row r="176" customFormat="false" ht="15" hidden="false" customHeight="false" outlineLevel="0" collapsed="false">
      <c r="A176" s="5" t="s">
        <v>2945</v>
      </c>
      <c r="B176" s="43" t="str">
        <f aca="false">VLOOKUP($A176,datasets!$A:$B,2,0)</f>
        <v>Lamsal et al. 2011, Journal of Mountain Science (8AWR2PHU)</v>
      </c>
      <c r="C176" s="19" t="n">
        <v>15</v>
      </c>
      <c r="D176" s="4" t="s">
        <v>2208</v>
      </c>
      <c r="E176" s="12" t="s">
        <v>3483</v>
      </c>
      <c r="F176" s="12" t="s">
        <v>2208</v>
      </c>
      <c r="G176" s="12" t="s">
        <v>3484</v>
      </c>
      <c r="H176" s="42" t="s">
        <v>2208</v>
      </c>
      <c r="I176" s="12" t="s">
        <v>2208</v>
      </c>
      <c r="J176" s="38" t="n">
        <v>1.8</v>
      </c>
      <c r="K176" s="4" t="s">
        <v>2208</v>
      </c>
      <c r="L176" s="12" t="s">
        <v>2208</v>
      </c>
      <c r="M176" s="12" t="s">
        <v>3485</v>
      </c>
      <c r="N176" s="9" t="str">
        <f aca="false" t="array" ref="N176:N176">INDEX(publications!$A$1:$A$1000, MATCH($B176, publications!$B$1:$B$1000, 0))</f>
        <v>Camillo</v>
      </c>
    </row>
    <row r="177" customFormat="false" ht="15" hidden="false" customHeight="false" outlineLevel="0" collapsed="false">
      <c r="A177" s="5" t="s">
        <v>2947</v>
      </c>
      <c r="B177" s="43" t="str">
        <f aca="false">VLOOKUP($A177,datasets!$A:$B,2,0)</f>
        <v>Nebiker et al. 2014, Remote Sensing (TTUA98S8)</v>
      </c>
      <c r="C177" s="19" t="n">
        <v>10</v>
      </c>
      <c r="D177" s="4" t="n">
        <v>0</v>
      </c>
      <c r="E177" s="12"/>
      <c r="F177" s="12" t="s">
        <v>1887</v>
      </c>
      <c r="G177" s="12" t="s">
        <v>3486</v>
      </c>
      <c r="H177" s="42" t="s">
        <v>3487</v>
      </c>
      <c r="I177" s="12" t="s">
        <v>3488</v>
      </c>
      <c r="J177" s="38"/>
      <c r="K177" s="12"/>
      <c r="L177" s="8"/>
      <c r="M177" s="12" t="s">
        <v>3311</v>
      </c>
      <c r="N177" s="9" t="str">
        <f aca="false" t="array" ref="N177:N177">INDEX(publications!$A$1:$A$1000, MATCH($B177, publications!$B$1:$B$1000, 0))</f>
        <v>Camillo</v>
      </c>
    </row>
    <row r="178" customFormat="false" ht="15" hidden="false" customHeight="false" outlineLevel="0" collapsed="false">
      <c r="A178" s="4" t="s">
        <v>2951</v>
      </c>
      <c r="B178" s="43" t="str">
        <f aca="false">VLOOKUP($A178,datasets!$A:$B,2,0)</f>
        <v>Persia et al. 2020, Remote Sensing (4ZVAVBQZ)</v>
      </c>
      <c r="C178" s="19" t="n">
        <v>75</v>
      </c>
      <c r="D178" s="4" t="n">
        <v>25</v>
      </c>
      <c r="E178" s="12" t="s">
        <v>3489</v>
      </c>
      <c r="F178" s="12" t="s">
        <v>2208</v>
      </c>
      <c r="G178" s="12" t="s">
        <v>2208</v>
      </c>
      <c r="H178" s="42" t="s">
        <v>2208</v>
      </c>
      <c r="I178" s="12" t="s">
        <v>2208</v>
      </c>
      <c r="J178" s="38" t="s">
        <v>2208</v>
      </c>
      <c r="K178" s="12" t="s">
        <v>3490</v>
      </c>
      <c r="L178" s="12" t="s">
        <v>3491</v>
      </c>
      <c r="M178" s="12" t="s">
        <v>3311</v>
      </c>
      <c r="N178" s="9" t="str">
        <f aca="false" t="array" ref="N178:N178">INDEX(publications!$A$1:$A$1000, MATCH($B178, publications!$B$1:$B$1000, 0))</f>
        <v>Camillo</v>
      </c>
    </row>
    <row r="179" customFormat="false" ht="15" hidden="false" customHeight="false" outlineLevel="0" collapsed="false">
      <c r="A179" s="5" t="s">
        <v>2953</v>
      </c>
      <c r="B179" s="43" t="str">
        <f aca="false">VLOOKUP($A179,datasets!$A:$B,2,0)</f>
        <v>Aguilar et al. 2013, The Photogrammetric Record (Q3DHRVLE)</v>
      </c>
      <c r="C179" s="19" t="n">
        <v>86</v>
      </c>
      <c r="E179" s="8"/>
      <c r="F179" s="8"/>
      <c r="G179" s="12" t="s">
        <v>3492</v>
      </c>
      <c r="H179" s="42" t="n">
        <v>0.25</v>
      </c>
      <c r="I179" s="8"/>
      <c r="J179" s="38" t="s">
        <v>3493</v>
      </c>
      <c r="K179" s="12" t="s">
        <v>3494</v>
      </c>
      <c r="L179" s="8"/>
      <c r="M179" s="12" t="s">
        <v>3495</v>
      </c>
      <c r="N179" s="9" t="str">
        <f aca="false" t="array" ref="N179:N179">INDEX(publications!$A$1:$A$1000, MATCH($B179, publications!$B$1:$B$1000, 0))</f>
        <v>Livia</v>
      </c>
    </row>
    <row r="180" customFormat="false" ht="15" hidden="false" customHeight="false" outlineLevel="0" collapsed="false">
      <c r="A180" s="5" t="s">
        <v>2956</v>
      </c>
      <c r="B180" s="43" t="str">
        <f aca="false">VLOOKUP($A180,datasets!$A:$B,2,0)</f>
        <v>Aguilar et al. 2013, The Photogrammetric Record (Q3DHRVLE)</v>
      </c>
      <c r="C180" s="19" t="n">
        <v>89</v>
      </c>
      <c r="E180" s="8"/>
      <c r="F180" s="8"/>
      <c r="G180" s="12" t="s">
        <v>3492</v>
      </c>
      <c r="H180" s="42" t="n">
        <v>0.25</v>
      </c>
      <c r="I180" s="8"/>
      <c r="J180" s="38" t="s">
        <v>3496</v>
      </c>
      <c r="K180" s="12" t="s">
        <v>3497</v>
      </c>
      <c r="L180" s="8"/>
      <c r="M180" s="12" t="s">
        <v>3498</v>
      </c>
      <c r="N180" s="9" t="str">
        <f aca="false" t="array" ref="N180:N180">INDEX(publications!$A$1:$A$1000, MATCH($B180, publications!$B$1:$B$1000, 0))</f>
        <v>Livia</v>
      </c>
    </row>
    <row r="181" customFormat="false" ht="15" hidden="false" customHeight="false" outlineLevel="0" collapsed="false">
      <c r="A181" s="5" t="s">
        <v>2394</v>
      </c>
      <c r="B181" s="43" t="str">
        <f aca="false">VLOOKUP($A181,datasets!$A:$B,2,0)</f>
        <v>Altmann et al. 2020, Water (LRT6Z88R)</v>
      </c>
      <c r="C181" s="19" t="n">
        <v>58</v>
      </c>
      <c r="D181" s="4" t="s">
        <v>2208</v>
      </c>
      <c r="E181" s="12"/>
      <c r="F181" s="12"/>
      <c r="G181" s="12" t="s">
        <v>3499</v>
      </c>
      <c r="H181" s="42"/>
      <c r="I181" s="12" t="s">
        <v>3500</v>
      </c>
      <c r="J181" s="38"/>
      <c r="K181" s="8"/>
      <c r="L181" s="8"/>
      <c r="M181" s="8"/>
      <c r="N181" s="9" t="str">
        <f aca="false" t="array" ref="N181:N181">INDEX(publications!$A$1:$A$1000, MATCH($B181, publications!$B$1:$B$1000, 0))</f>
        <v>Livia</v>
      </c>
    </row>
    <row r="182" customFormat="false" ht="15" hidden="false" customHeight="false" outlineLevel="0" collapsed="false">
      <c r="A182" s="5" t="s">
        <v>2961</v>
      </c>
      <c r="B182" s="43" t="str">
        <f aca="false">VLOOKUP($A182,datasets!$A:$B,2,0)</f>
        <v>Altmann et al. 2020, Water (LRT6Z88R)</v>
      </c>
      <c r="C182" s="19" t="n">
        <v>55</v>
      </c>
      <c r="D182" s="4" t="s">
        <v>2208</v>
      </c>
      <c r="E182" s="12"/>
      <c r="F182" s="12"/>
      <c r="G182" s="12" t="s">
        <v>3499</v>
      </c>
      <c r="H182" s="42"/>
      <c r="I182" s="12" t="s">
        <v>3500</v>
      </c>
      <c r="J182" s="38"/>
      <c r="K182" s="8"/>
      <c r="L182" s="8"/>
      <c r="M182" s="8"/>
      <c r="N182" s="9" t="str">
        <f aca="false" t="array" ref="N182:N182">INDEX(publications!$A$1:$A$1000, MATCH($B182, publications!$B$1:$B$1000, 0))</f>
        <v>Livia</v>
      </c>
    </row>
    <row r="183" customFormat="false" ht="15" hidden="false" customHeight="false" outlineLevel="0" collapsed="false">
      <c r="A183" s="5"/>
      <c r="B183" s="64" t="s">
        <v>1419</v>
      </c>
      <c r="C183" s="19" t="n">
        <v>5</v>
      </c>
      <c r="D183" s="4" t="n">
        <v>7</v>
      </c>
      <c r="E183" s="12" t="s">
        <v>3309</v>
      </c>
      <c r="F183" s="12" t="s">
        <v>3501</v>
      </c>
      <c r="G183" s="12" t="s">
        <v>3309</v>
      </c>
      <c r="H183" s="42" t="n">
        <f aca="false">SQRT(1+1.5*1.5)</f>
        <v>1.80277563773199</v>
      </c>
      <c r="I183" s="8"/>
      <c r="J183" s="38"/>
      <c r="K183" s="8"/>
      <c r="L183" s="12" t="n">
        <v>1.72</v>
      </c>
      <c r="M183" s="12" t="s">
        <v>3311</v>
      </c>
      <c r="N183" s="9" t="str">
        <f aca="false" t="array" ref="N183:N183">INDEX(publications!$A$1:$A$1000, MATCH($B183, publications!$B$1:$B$1000, 0))</f>
        <v>Livia</v>
      </c>
    </row>
    <row r="184" customFormat="false" ht="15" hidden="false" customHeight="false" outlineLevel="0" collapsed="false">
      <c r="A184" s="5"/>
      <c r="B184" s="64" t="s">
        <v>1419</v>
      </c>
      <c r="C184" s="19" t="n">
        <v>6</v>
      </c>
      <c r="D184" s="4" t="n">
        <v>7</v>
      </c>
      <c r="E184" s="12" t="s">
        <v>3309</v>
      </c>
      <c r="F184" s="12" t="s">
        <v>3501</v>
      </c>
      <c r="G184" s="12" t="s">
        <v>3309</v>
      </c>
      <c r="H184" s="42" t="n">
        <f aca="false">SQRT(1+1.5*1.5)</f>
        <v>1.80277563773199</v>
      </c>
      <c r="I184" s="8"/>
      <c r="J184" s="38"/>
      <c r="K184" s="8"/>
      <c r="L184" s="12" t="n">
        <v>1.41</v>
      </c>
      <c r="M184" s="12" t="s">
        <v>3311</v>
      </c>
      <c r="N184" s="9" t="str">
        <f aca="false" t="array" ref="N184:N184">INDEX(publications!$A$1:$A$1000, MATCH($B184, publications!$B$1:$B$1000, 0))</f>
        <v>Livia</v>
      </c>
    </row>
    <row r="185" customFormat="false" ht="15" hidden="false" customHeight="false" outlineLevel="0" collapsed="false">
      <c r="A185" s="5"/>
      <c r="B185" s="64" t="s">
        <v>1419</v>
      </c>
      <c r="C185" s="19" t="n">
        <v>7</v>
      </c>
      <c r="D185" s="4" t="n">
        <v>7</v>
      </c>
      <c r="E185" s="12" t="s">
        <v>3309</v>
      </c>
      <c r="F185" s="12" t="s">
        <v>3501</v>
      </c>
      <c r="G185" s="12" t="s">
        <v>3309</v>
      </c>
      <c r="H185" s="42" t="n">
        <f aca="false">SQRT(1+1.5*1.5)</f>
        <v>1.80277563773199</v>
      </c>
      <c r="I185" s="8"/>
      <c r="J185" s="38"/>
      <c r="K185" s="8"/>
      <c r="L185" s="12" t="n">
        <v>0.85</v>
      </c>
      <c r="M185" s="12" t="s">
        <v>3311</v>
      </c>
      <c r="N185" s="9" t="str">
        <f aca="false" t="array" ref="N185:N185">INDEX(publications!$A$1:$A$1000, MATCH($B185, publications!$B$1:$B$1000, 0))</f>
        <v>Livia</v>
      </c>
    </row>
    <row r="186" customFormat="false" ht="15" hidden="false" customHeight="false" outlineLevel="0" collapsed="false">
      <c r="A186" s="5"/>
      <c r="B186" s="64" t="s">
        <v>1419</v>
      </c>
      <c r="C186" s="19" t="n">
        <v>5</v>
      </c>
      <c r="D186" s="4" t="n">
        <v>7</v>
      </c>
      <c r="E186" s="12" t="s">
        <v>3309</v>
      </c>
      <c r="F186" s="12" t="s">
        <v>3501</v>
      </c>
      <c r="G186" s="12" t="s">
        <v>3309</v>
      </c>
      <c r="H186" s="42" t="n">
        <f aca="false">SQRT(1+1.5*1.5)</f>
        <v>1.80277563773199</v>
      </c>
      <c r="I186" s="8"/>
      <c r="J186" s="38"/>
      <c r="K186" s="8"/>
      <c r="L186" s="12" t="n">
        <v>1.63</v>
      </c>
      <c r="M186" s="12" t="s">
        <v>3311</v>
      </c>
      <c r="N186" s="9" t="str">
        <f aca="false" t="array" ref="N186:N186">INDEX(publications!$A$1:$A$1000, MATCH($B186, publications!$B$1:$B$1000, 0))</f>
        <v>Livia</v>
      </c>
    </row>
    <row r="187" customFormat="false" ht="15" hidden="false" customHeight="false" outlineLevel="0" collapsed="false">
      <c r="A187" s="5" t="s">
        <v>2962</v>
      </c>
      <c r="B187" s="43" t="str">
        <f aca="false">VLOOKUP($A187,datasets!$A:$B,2,0)</f>
        <v>Baily et al. 2003, Earth Surface Processes and Landforms (L945V4QX)</v>
      </c>
      <c r="C187" s="19"/>
      <c r="E187" s="8"/>
      <c r="F187" s="8"/>
      <c r="G187" s="8"/>
      <c r="H187" s="42"/>
      <c r="I187" s="8"/>
      <c r="J187" s="38"/>
      <c r="K187" s="8"/>
      <c r="L187" s="8"/>
      <c r="M187" s="8"/>
      <c r="N187" s="9" t="str">
        <f aca="false" t="array" ref="N187:N187">INDEX(publications!$A$1:$A$1000, MATCH($B187, publications!$B$1:$B$1000, 0))</f>
        <v>Livia</v>
      </c>
    </row>
    <row r="188" customFormat="false" ht="15" hidden="false" customHeight="false" outlineLevel="0" collapsed="false">
      <c r="A188" s="5" t="s">
        <v>2963</v>
      </c>
      <c r="B188" s="43" t="str">
        <f aca="false">VLOOKUP($A188,datasets!$A:$B,2,0)</f>
        <v>Bakker and Lane 2017, Earth Surface Processes and Landforms (XYRENZKG)</v>
      </c>
      <c r="C188" s="19" t="n">
        <v>14</v>
      </c>
      <c r="E188" s="12"/>
      <c r="F188" s="12"/>
      <c r="G188" s="12" t="s">
        <v>3502</v>
      </c>
      <c r="H188" s="42"/>
      <c r="I188" s="12" t="s">
        <v>3503</v>
      </c>
      <c r="J188" s="38" t="s">
        <v>1887</v>
      </c>
      <c r="K188" s="8"/>
      <c r="L188" s="8"/>
      <c r="M188" s="8"/>
      <c r="N188" s="9" t="str">
        <f aca="false" t="array" ref="N188:N188">INDEX(publications!$A$1:$A$1000, MATCH($B188, publications!$B$1:$B$1000, 0))</f>
        <v>Livia</v>
      </c>
    </row>
    <row r="189" customFormat="false" ht="15" hidden="false" customHeight="false" outlineLevel="0" collapsed="false">
      <c r="A189" s="5" t="s">
        <v>3504</v>
      </c>
      <c r="B189" s="43" t="str">
        <f aca="false">VLOOKUP($A189,datasets!$A:$B,2,0)</f>
        <v>Bakker and Lane 2017, Earth Surface Processes and Landforms (XYRENZKG)</v>
      </c>
      <c r="C189" s="19" t="n">
        <v>19</v>
      </c>
      <c r="E189" s="8"/>
      <c r="F189" s="8"/>
      <c r="G189" s="12"/>
      <c r="H189" s="42"/>
      <c r="I189" s="8"/>
      <c r="J189" s="38"/>
      <c r="K189" s="8"/>
      <c r="L189" s="8"/>
      <c r="M189" s="8"/>
      <c r="N189" s="9" t="str">
        <f aca="false" t="array" ref="N189:N189">INDEX(publications!$A$1:$A$1000, MATCH($B189, publications!$B$1:$B$1000, 0))</f>
        <v>Livia</v>
      </c>
    </row>
    <row r="190" customFormat="false" ht="15" hidden="false" customHeight="false" outlineLevel="0" collapsed="false">
      <c r="A190" s="5" t="s">
        <v>3505</v>
      </c>
      <c r="B190" s="43" t="str">
        <f aca="false">VLOOKUP($A190,datasets!$A:$B,2,0)</f>
        <v>Bakker and Lane 2017, Earth Surface Processes and Landforms (XYRENZKG)</v>
      </c>
      <c r="C190" s="19" t="n">
        <v>19</v>
      </c>
      <c r="E190" s="8"/>
      <c r="F190" s="8"/>
      <c r="G190" s="8"/>
      <c r="H190" s="42"/>
      <c r="I190" s="8"/>
      <c r="J190" s="38"/>
      <c r="K190" s="8"/>
      <c r="L190" s="8"/>
      <c r="M190" s="8"/>
      <c r="N190" s="9" t="str">
        <f aca="false" t="array" ref="N190:N190">INDEX(publications!$A$1:$A$1000, MATCH($B190, publications!$B$1:$B$1000, 0))</f>
        <v>Livia</v>
      </c>
    </row>
    <row r="191" customFormat="false" ht="15" hidden="false" customHeight="false" outlineLevel="0" collapsed="false">
      <c r="A191" s="5" t="s">
        <v>3506</v>
      </c>
      <c r="B191" s="43" t="str">
        <f aca="false">VLOOKUP($A191,datasets!$A:$B,2,0)</f>
        <v>Bakker and Lane 2017, Earth Surface Processes and Landforms (XYRENZKG)</v>
      </c>
      <c r="C191" s="19" t="n">
        <v>23</v>
      </c>
      <c r="E191" s="8"/>
      <c r="F191" s="8"/>
      <c r="G191" s="8"/>
      <c r="H191" s="42"/>
      <c r="I191" s="8"/>
      <c r="J191" s="38"/>
      <c r="K191" s="8"/>
      <c r="L191" s="8"/>
      <c r="M191" s="8"/>
      <c r="N191" s="9" t="str">
        <f aca="false" t="array" ref="N191:N191">INDEX(publications!$A$1:$A$1000, MATCH($B191, publications!$B$1:$B$1000, 0))</f>
        <v>Livia</v>
      </c>
    </row>
    <row r="192" customFormat="false" ht="15" hidden="false" customHeight="false" outlineLevel="0" collapsed="false">
      <c r="A192" s="5" t="s">
        <v>3507</v>
      </c>
      <c r="B192" s="43" t="str">
        <f aca="false">VLOOKUP($A192,datasets!$A:$B,2,0)</f>
        <v>Bakker and Lane 2017, Earth Surface Processes and Landforms (XYRENZKG)</v>
      </c>
      <c r="C192" s="19" t="n">
        <v>22</v>
      </c>
      <c r="E192" s="8"/>
      <c r="F192" s="8"/>
      <c r="G192" s="8"/>
      <c r="H192" s="42"/>
      <c r="I192" s="8"/>
      <c r="J192" s="38"/>
      <c r="K192" s="8"/>
      <c r="L192" s="8"/>
      <c r="M192" s="8"/>
      <c r="N192" s="9" t="str">
        <f aca="false" t="array" ref="N192:N192">INDEX(publications!$A$1:$A$1000, MATCH($B192, publications!$B$1:$B$1000, 0))</f>
        <v>Livia</v>
      </c>
    </row>
    <row r="193" customFormat="false" ht="15" hidden="false" customHeight="false" outlineLevel="0" collapsed="false">
      <c r="A193" s="5" t="s">
        <v>3508</v>
      </c>
      <c r="B193" s="43" t="str">
        <f aca="false">VLOOKUP($A193,datasets!$A:$B,2,0)</f>
        <v>Bakker and Lane 2017, Earth Surface Processes and Landforms (XYRENZKG)</v>
      </c>
      <c r="C193" s="19" t="n">
        <v>25</v>
      </c>
      <c r="E193" s="8"/>
      <c r="F193" s="8"/>
      <c r="G193" s="8"/>
      <c r="H193" s="42"/>
      <c r="I193" s="8"/>
      <c r="J193" s="38"/>
      <c r="K193" s="8"/>
      <c r="L193" s="8"/>
      <c r="M193" s="8"/>
      <c r="N193" s="9" t="str">
        <f aca="false" t="array" ref="N193:N193">INDEX(publications!$A$1:$A$1000, MATCH($B193, publications!$B$1:$B$1000, 0))</f>
        <v>Livia</v>
      </c>
    </row>
    <row r="194" customFormat="false" ht="15" hidden="false" customHeight="false" outlineLevel="0" collapsed="false">
      <c r="A194" s="5" t="s">
        <v>3509</v>
      </c>
      <c r="B194" s="43" t="str">
        <f aca="false">VLOOKUP($A194,datasets!$A:$B,2,0)</f>
        <v>Bakker and Lane 2017, Earth Surface Processes and Landforms (XYRENZKG)</v>
      </c>
      <c r="C194" s="19" t="n">
        <v>20</v>
      </c>
      <c r="E194" s="8"/>
      <c r="F194" s="8"/>
      <c r="G194" s="8"/>
      <c r="H194" s="42"/>
      <c r="I194" s="8"/>
      <c r="J194" s="38"/>
      <c r="K194" s="8"/>
      <c r="L194" s="8"/>
      <c r="M194" s="8"/>
      <c r="N194" s="9" t="str">
        <f aca="false" t="array" ref="N194:N194">INDEX(publications!$A$1:$A$1000, MATCH($B194, publications!$B$1:$B$1000, 0))</f>
        <v>Livia</v>
      </c>
    </row>
    <row r="195" customFormat="false" ht="15" hidden="false" customHeight="false" outlineLevel="0" collapsed="false">
      <c r="A195" s="5" t="s">
        <v>3510</v>
      </c>
      <c r="B195" s="43" t="str">
        <f aca="false">VLOOKUP($A195,datasets!$A:$B,2,0)</f>
        <v>Bakker and Lane 2017, Earth Surface Processes and Landforms (XYRENZKG)</v>
      </c>
      <c r="C195" s="19" t="n">
        <v>21</v>
      </c>
      <c r="E195" s="8"/>
      <c r="F195" s="8"/>
      <c r="G195" s="8"/>
      <c r="H195" s="42"/>
      <c r="I195" s="8"/>
      <c r="J195" s="38"/>
      <c r="K195" s="8"/>
      <c r="L195" s="8"/>
      <c r="M195" s="8"/>
      <c r="N195" s="9" t="str">
        <f aca="false" t="array" ref="N195:N195">INDEX(publications!$A$1:$A$1000, MATCH($B195, publications!$B$1:$B$1000, 0))</f>
        <v>Livia</v>
      </c>
    </row>
    <row r="196" customFormat="false" ht="15" hidden="false" customHeight="false" outlineLevel="0" collapsed="false">
      <c r="A196" s="5" t="s">
        <v>2967</v>
      </c>
      <c r="B196" s="43" t="str">
        <f aca="false">VLOOKUP($A196,datasets!$A:$B,2,0)</f>
        <v>Belart et al. 2019, Journal of Glaciology (G7RKHNSY)</v>
      </c>
      <c r="C196" s="62" t="n">
        <v>44520</v>
      </c>
      <c r="E196" s="12" t="s">
        <v>3286</v>
      </c>
      <c r="F196" s="8"/>
      <c r="G196" s="8"/>
      <c r="H196" s="42"/>
      <c r="I196" s="8"/>
      <c r="J196" s="38"/>
      <c r="K196" s="8"/>
      <c r="L196" s="8"/>
      <c r="M196" s="8"/>
      <c r="N196" s="9" t="str">
        <f aca="false" t="array" ref="N196:N196">INDEX(publications!$A$1:$A$1000, MATCH($B196, publications!$B$1:$B$1000, 0))</f>
        <v>Livia</v>
      </c>
    </row>
    <row r="197" customFormat="false" ht="15" hidden="false" customHeight="false" outlineLevel="0" collapsed="false">
      <c r="A197" s="5" t="s">
        <v>3511</v>
      </c>
      <c r="B197" s="43" t="str">
        <f aca="false">VLOOKUP($A197,datasets!$A:$B,2,0)</f>
        <v>Belart et al. 2019, Journal of Glaciology (G7RKHNSY)</v>
      </c>
      <c r="C197" s="19" t="n">
        <v>65</v>
      </c>
      <c r="E197" s="12" t="s">
        <v>3286</v>
      </c>
      <c r="F197" s="8"/>
      <c r="G197" s="8"/>
      <c r="H197" s="42"/>
      <c r="I197" s="8"/>
      <c r="J197" s="38"/>
      <c r="K197" s="8"/>
      <c r="L197" s="8"/>
      <c r="M197" s="8"/>
      <c r="N197" s="9" t="str">
        <f aca="false" t="array" ref="N197:N197">INDEX(publications!$A$1:$A$1000, MATCH($B197, publications!$B$1:$B$1000, 0))</f>
        <v>Livia</v>
      </c>
    </row>
    <row r="198" customFormat="false" ht="15" hidden="false" customHeight="false" outlineLevel="0" collapsed="false">
      <c r="A198" s="5" t="s">
        <v>2970</v>
      </c>
      <c r="B198" s="43" t="str">
        <f aca="false">VLOOKUP($A198,datasets!$A:$B,2,0)</f>
        <v>Berveglieri et al. 2016, IEEE Journal of Selected Topics in Applied Earth Observations and Remote Sensing (7BFYB2XH)</v>
      </c>
      <c r="C198" s="19" t="n">
        <v>3</v>
      </c>
      <c r="D198" s="4" t="n">
        <v>3</v>
      </c>
      <c r="E198" s="8"/>
      <c r="F198" s="8"/>
      <c r="G198" s="12" t="s">
        <v>3512</v>
      </c>
      <c r="H198" s="42" t="n">
        <v>0.5</v>
      </c>
      <c r="I198" s="8"/>
      <c r="J198" s="38"/>
      <c r="K198" s="8"/>
      <c r="L198" s="8"/>
      <c r="M198" s="8"/>
      <c r="N198" s="9" t="str">
        <f aca="false" t="array" ref="N198:N198">INDEX(publications!$A$1:$A$1000, MATCH($B198, publications!$B$1:$B$1000, 0))</f>
        <v>Livia</v>
      </c>
    </row>
    <row r="199" customFormat="false" ht="15" hidden="false" customHeight="false" outlineLevel="0" collapsed="false">
      <c r="A199" s="5" t="s">
        <v>2974</v>
      </c>
      <c r="B199" s="43" t="str">
        <f aca="false">VLOOKUP($A199,datasets!$A:$B,2,0)</f>
        <v>Berveglieri et al. 2018, ISPRS Journal of Photogrammetry and Remote Sensing (89YP4S4S)</v>
      </c>
      <c r="C199" s="19" t="n">
        <v>3</v>
      </c>
      <c r="E199" s="8"/>
      <c r="F199" s="8"/>
      <c r="G199" s="12" t="s">
        <v>3512</v>
      </c>
      <c r="H199" s="42" t="n">
        <v>0.5</v>
      </c>
      <c r="I199" s="8"/>
      <c r="J199" s="38"/>
      <c r="K199" s="8"/>
      <c r="L199" s="8"/>
      <c r="M199" s="8"/>
      <c r="N199" s="9" t="str">
        <f aca="false" t="array" ref="N199:N199">INDEX(publications!$A$1:$A$1000, MATCH($B199, publications!$B$1:$B$1000, 0))</f>
        <v>Livia</v>
      </c>
    </row>
    <row r="200" customFormat="false" ht="15" hidden="false" customHeight="false" outlineLevel="0" collapsed="false">
      <c r="A200" s="5" t="s">
        <v>2975</v>
      </c>
      <c r="B200" s="43" t="str">
        <f aca="false">VLOOKUP($A200,datasets!$A:$B,2,0)</f>
        <v>Berveglieri et al. 2018, ISPRS Journal of Photogrammetry and Remote Sensing (89YP4S4S)</v>
      </c>
      <c r="C200" s="19" t="n">
        <v>3</v>
      </c>
      <c r="E200" s="8"/>
      <c r="F200" s="8"/>
      <c r="G200" s="12" t="s">
        <v>3512</v>
      </c>
      <c r="H200" s="42" t="n">
        <v>0.5</v>
      </c>
      <c r="I200" s="8"/>
      <c r="J200" s="38"/>
      <c r="K200" s="8"/>
      <c r="L200" s="8"/>
      <c r="M200" s="8"/>
      <c r="N200" s="9" t="str">
        <f aca="false" t="array" ref="N200:N200">INDEX(publications!$A$1:$A$1000, MATCH($B200, publications!$B$1:$B$1000, 0))</f>
        <v>Livia</v>
      </c>
    </row>
    <row r="201" customFormat="false" ht="15" hidden="false" customHeight="false" outlineLevel="0" collapsed="false">
      <c r="A201" s="5" t="s">
        <v>2976</v>
      </c>
      <c r="B201" s="43" t="str">
        <f aca="false">VLOOKUP($A201,datasets!$A:$B,2,0)</f>
        <v>Capolupo et al. 2018, International Journal of Applied Earth Observation and Geoinformation (VPA8IRXJ)</v>
      </c>
      <c r="C201" s="19" t="n">
        <v>50</v>
      </c>
      <c r="D201" s="4" t="n">
        <v>25</v>
      </c>
      <c r="E201" s="8"/>
      <c r="F201" s="8"/>
      <c r="G201" s="12" t="s">
        <v>3512</v>
      </c>
      <c r="H201" s="42" t="n">
        <v>0.05</v>
      </c>
      <c r="I201" s="8"/>
      <c r="J201" s="38"/>
      <c r="K201" s="8"/>
      <c r="L201" s="8"/>
      <c r="M201" s="65" t="s">
        <v>3513</v>
      </c>
      <c r="N201" s="9" t="str">
        <f aca="false" t="array" ref="N201:N201">INDEX(publications!$A$1:$A$1000, MATCH($B201, publications!$B$1:$B$1000, 0))</f>
        <v>Livia</v>
      </c>
    </row>
    <row r="202" customFormat="false" ht="15" hidden="false" customHeight="false" outlineLevel="0" collapsed="false">
      <c r="A202" s="5" t="s">
        <v>2978</v>
      </c>
      <c r="B202" s="43" t="str">
        <f aca="false">VLOOKUP($A202,datasets!$A:$B,2,0)</f>
        <v>Cardenal et al. 2006, Proceedings of the Spatial Accuracy 2006 (ANVHQVC3)</v>
      </c>
      <c r="C202" s="19"/>
      <c r="E202" s="8"/>
      <c r="F202" s="8"/>
      <c r="G202" s="8"/>
      <c r="H202" s="42"/>
      <c r="I202" s="8"/>
      <c r="J202" s="38"/>
      <c r="K202" s="8"/>
      <c r="L202" s="8"/>
      <c r="M202" s="8"/>
      <c r="N202" s="9" t="str">
        <f aca="false" t="array" ref="N202:N202">INDEX(publications!$A$1:$A$1000, MATCH($B202, publications!$B$1:$B$1000, 0))</f>
        <v>Livia</v>
      </c>
    </row>
    <row r="203" customFormat="false" ht="15" hidden="false" customHeight="false" outlineLevel="0" collapsed="false">
      <c r="A203" s="5" t="s">
        <v>2983</v>
      </c>
      <c r="B203" s="43" t="str">
        <f aca="false">VLOOKUP($A203,datasets!$A:$B,2,0)</f>
        <v>Carvalho et al. 2020, Earth Surface Processes and Landforms (RFLJ9CDM)</v>
      </c>
      <c r="C203" s="19" t="n">
        <v>23</v>
      </c>
      <c r="D203" s="4" t="n">
        <v>141</v>
      </c>
      <c r="E203" s="12" t="s">
        <v>2208</v>
      </c>
      <c r="F203" s="12" t="n">
        <v>0.5</v>
      </c>
      <c r="G203" s="12" t="s">
        <v>3499</v>
      </c>
      <c r="H203" s="42" t="s">
        <v>2208</v>
      </c>
      <c r="I203" s="12" t="s">
        <v>3514</v>
      </c>
      <c r="J203" s="38" t="n">
        <v>0.63</v>
      </c>
      <c r="K203" s="8"/>
      <c r="L203" s="8"/>
      <c r="M203" s="12" t="s">
        <v>3387</v>
      </c>
      <c r="N203" s="9" t="str">
        <f aca="false" t="array" ref="N203:N203">INDEX(publications!$A$1:$A$1000, MATCH($B203, publications!$B$1:$B$1000, 0))</f>
        <v>Livia</v>
      </c>
    </row>
    <row r="204" customFormat="false" ht="15" hidden="false" customHeight="false" outlineLevel="0" collapsed="false">
      <c r="A204" s="5" t="s">
        <v>3515</v>
      </c>
      <c r="B204" s="43" t="str">
        <f aca="false">VLOOKUP($A204,datasets!$A:$B,2,0)</f>
        <v>Carvalho et al. 2020, Earth Surface Processes and Landforms (RFLJ9CDM)</v>
      </c>
      <c r="C204" s="19" t="n">
        <v>21</v>
      </c>
      <c r="D204" s="4" t="n">
        <v>94</v>
      </c>
      <c r="E204" s="12" t="s">
        <v>2208</v>
      </c>
      <c r="F204" s="12" t="n">
        <v>0.5</v>
      </c>
      <c r="G204" s="12" t="s">
        <v>3499</v>
      </c>
      <c r="H204" s="42" t="s">
        <v>2208</v>
      </c>
      <c r="I204" s="12" t="s">
        <v>3514</v>
      </c>
      <c r="J204" s="38" t="n">
        <v>0.5</v>
      </c>
      <c r="K204" s="8"/>
      <c r="L204" s="8"/>
      <c r="M204" s="12" t="s">
        <v>3387</v>
      </c>
      <c r="N204" s="9" t="str">
        <f aca="false" t="array" ref="N204:N204">INDEX(publications!$A$1:$A$1000, MATCH($B204, publications!$B$1:$B$1000, 0))</f>
        <v>Livia</v>
      </c>
    </row>
    <row r="205" customFormat="false" ht="15" hidden="false" customHeight="false" outlineLevel="0" collapsed="false">
      <c r="A205" s="5" t="s">
        <v>3516</v>
      </c>
      <c r="B205" s="43" t="str">
        <f aca="false">VLOOKUP($A205,datasets!$A:$B,2,0)</f>
        <v>Carvalho et al. 2020, Earth Surface Processes and Landforms (RFLJ9CDM)</v>
      </c>
      <c r="C205" s="19" t="n">
        <v>15</v>
      </c>
      <c r="D205" s="4" t="n">
        <v>81</v>
      </c>
      <c r="E205" s="12" t="s">
        <v>2208</v>
      </c>
      <c r="F205" s="12" t="n">
        <v>0.5</v>
      </c>
      <c r="G205" s="12" t="s">
        <v>3499</v>
      </c>
      <c r="H205" s="42" t="s">
        <v>2208</v>
      </c>
      <c r="I205" s="12" t="s">
        <v>3514</v>
      </c>
      <c r="J205" s="38" t="n">
        <v>0.58</v>
      </c>
      <c r="K205" s="8"/>
      <c r="L205" s="8"/>
      <c r="M205" s="12" t="s">
        <v>3387</v>
      </c>
      <c r="N205" s="9" t="str">
        <f aca="false" t="array" ref="N205:N205">INDEX(publications!$A$1:$A$1000, MATCH($B205, publications!$B$1:$B$1000, 0))</f>
        <v>Livia</v>
      </c>
    </row>
    <row r="206" customFormat="false" ht="15" hidden="false" customHeight="false" outlineLevel="0" collapsed="false">
      <c r="A206" s="5" t="s">
        <v>2985</v>
      </c>
      <c r="B206" s="43" t="str">
        <f aca="false">VLOOKUP($A206,datasets!$A:$B,2,0)</f>
        <v>Casado et al. 2018, International Journal of Geographical Information Science (RWU3ALN9)</v>
      </c>
      <c r="C206" s="19" t="n">
        <v>35</v>
      </c>
      <c r="E206" s="8"/>
      <c r="F206" s="8"/>
      <c r="G206" s="8"/>
      <c r="H206" s="42"/>
      <c r="I206" s="8"/>
      <c r="J206" s="38"/>
      <c r="K206" s="8"/>
      <c r="L206" s="8"/>
      <c r="M206" s="8"/>
      <c r="N206" s="9" t="str">
        <f aca="false" t="array" ref="N206:N206">INDEX(publications!$A$1:$A$1000, MATCH($B206, publications!$B$1:$B$1000, 0))</f>
        <v>Livia</v>
      </c>
    </row>
    <row r="207" customFormat="false" ht="15" hidden="false" customHeight="false" outlineLevel="0" collapsed="false">
      <c r="A207" s="5" t="s">
        <v>2989</v>
      </c>
      <c r="B207" s="43" t="str">
        <f aca="false">VLOOKUP($A207,datasets!$A:$B,2,0)</f>
        <v>Denzinger et al. 2021, Journal of Glaciology (C5WD2SYT)</v>
      </c>
      <c r="C207" s="19" t="n">
        <v>18</v>
      </c>
      <c r="E207" s="12"/>
      <c r="F207" s="12"/>
      <c r="G207" s="4" t="s">
        <v>3517</v>
      </c>
      <c r="H207" s="42" t="s">
        <v>1887</v>
      </c>
      <c r="I207" s="12" t="s">
        <v>3518</v>
      </c>
      <c r="J207" s="43" t="s">
        <v>3519</v>
      </c>
      <c r="K207" s="12" t="s">
        <v>3520</v>
      </c>
      <c r="L207" s="8"/>
      <c r="M207" s="12" t="s">
        <v>3521</v>
      </c>
      <c r="N207" s="9" t="str">
        <f aca="false" t="array" ref="N207:N207">INDEX(publications!$A$1:$A$1000, MATCH($B207, publications!$B$1:$B$1000, 0))</f>
        <v>Livia</v>
      </c>
    </row>
    <row r="208" customFormat="false" ht="15" hidden="false" customHeight="false" outlineLevel="0" collapsed="false">
      <c r="A208" s="5" t="s">
        <v>2992</v>
      </c>
      <c r="B208" s="58" t="str">
        <f aca="false">VLOOKUP($A208,datasets!$A:$B,2,0)</f>
        <v>Derrien et al. 2015, Geophysical Research Letters (FW4KPDXH)</v>
      </c>
      <c r="C208" s="19"/>
      <c r="E208" s="8"/>
      <c r="F208" s="8"/>
      <c r="G208" s="8"/>
      <c r="H208" s="42"/>
      <c r="I208" s="8"/>
      <c r="J208" s="38"/>
      <c r="K208" s="8"/>
      <c r="L208" s="8"/>
      <c r="M208" s="8"/>
      <c r="N208" s="9" t="str">
        <f aca="false" t="array" ref="N208:N208">INDEX(publications!$A$1:$A$1000, MATCH($B208, publications!$B$1:$B$1000, 0))</f>
        <v>Livia</v>
      </c>
    </row>
    <row r="209" customFormat="false" ht="15" hidden="false" customHeight="false" outlineLevel="0" collapsed="false">
      <c r="A209" s="5" t="s">
        <v>3522</v>
      </c>
      <c r="B209" s="58" t="str">
        <f aca="false">VLOOKUP($A209,datasets!$A:$B,2,0)</f>
        <v>Derrien et al. 2015, Geophysical Research Letters (FW4KPDXH)</v>
      </c>
      <c r="C209" s="19"/>
      <c r="E209" s="8"/>
      <c r="F209" s="8"/>
      <c r="G209" s="8"/>
      <c r="H209" s="42"/>
      <c r="I209" s="8"/>
      <c r="J209" s="38"/>
      <c r="K209" s="8"/>
      <c r="L209" s="8"/>
      <c r="M209" s="8"/>
      <c r="N209" s="9" t="str">
        <f aca="false" t="array" ref="N209:N209">INDEX(publications!$A$1:$A$1000, MATCH($B209, publications!$B$1:$B$1000, 0))</f>
        <v>Livia</v>
      </c>
    </row>
    <row r="210" customFormat="false" ht="15" hidden="false" customHeight="false" outlineLevel="0" collapsed="false">
      <c r="A210" s="5" t="s">
        <v>3523</v>
      </c>
      <c r="B210" s="58" t="str">
        <f aca="false">VLOOKUP($A210,datasets!$A:$B,2,0)</f>
        <v>Derrien et al. 2015, Geophysical Research Letters (FW4KPDXH)</v>
      </c>
      <c r="C210" s="19"/>
      <c r="E210" s="8"/>
      <c r="F210" s="8"/>
      <c r="G210" s="8"/>
      <c r="H210" s="42"/>
      <c r="I210" s="8"/>
      <c r="J210" s="38"/>
      <c r="K210" s="8"/>
      <c r="L210" s="8"/>
      <c r="M210" s="8"/>
      <c r="N210" s="9" t="str">
        <f aca="false" t="array" ref="N210:N210">INDEX(publications!$A$1:$A$1000, MATCH($B210, publications!$B$1:$B$1000, 0))</f>
        <v>Livia</v>
      </c>
    </row>
    <row r="211" customFormat="false" ht="15" hidden="false" customHeight="false" outlineLevel="0" collapsed="false">
      <c r="A211" s="5" t="s">
        <v>3524</v>
      </c>
      <c r="B211" s="58" t="str">
        <f aca="false">VLOOKUP($A211,datasets!$A:$B,2,0)</f>
        <v>Derrien et al. 2015, Geophysical Research Letters (FW4KPDXH)</v>
      </c>
      <c r="C211" s="19"/>
      <c r="E211" s="8"/>
      <c r="F211" s="8"/>
      <c r="G211" s="8"/>
      <c r="H211" s="42"/>
      <c r="I211" s="8"/>
      <c r="J211" s="38"/>
      <c r="K211" s="8"/>
      <c r="L211" s="8"/>
      <c r="M211" s="8"/>
      <c r="N211" s="9" t="str">
        <f aca="false" t="array" ref="N211:N211">INDEX(publications!$A$1:$A$1000, MATCH($B211, publications!$B$1:$B$1000, 0))</f>
        <v>Livia</v>
      </c>
    </row>
    <row r="212" customFormat="false" ht="15" hidden="false" customHeight="false" outlineLevel="0" collapsed="false">
      <c r="A212" s="5" t="s">
        <v>3525</v>
      </c>
      <c r="B212" s="58" t="str">
        <f aca="false">VLOOKUP($A212,datasets!$A:$B,2,0)</f>
        <v>Derrien et al. 2015, Geophysical Research Letters (FW4KPDXH)</v>
      </c>
      <c r="C212" s="19"/>
      <c r="E212" s="8"/>
      <c r="F212" s="8"/>
      <c r="G212" s="8"/>
      <c r="H212" s="42"/>
      <c r="I212" s="8"/>
      <c r="J212" s="38"/>
      <c r="K212" s="8"/>
      <c r="L212" s="8"/>
      <c r="M212" s="8"/>
      <c r="N212" s="9" t="str">
        <f aca="false" t="array" ref="N212:N212">INDEX(publications!$A$1:$A$1000, MATCH($B212, publications!$B$1:$B$1000, 0))</f>
        <v>Livia</v>
      </c>
    </row>
    <row r="213" customFormat="false" ht="15" hidden="false" customHeight="false" outlineLevel="0" collapsed="false">
      <c r="A213" s="5" t="s">
        <v>2993</v>
      </c>
      <c r="B213" s="43" t="str">
        <f aca="false">VLOOKUP($A213,datasets!$A:$B,2,0)</f>
        <v>Ewertowski et al. 2019, Geomorphology (T9UHGZVR)</v>
      </c>
      <c r="C213" s="19" t="n">
        <v>16</v>
      </c>
      <c r="D213" s="4" t="n">
        <v>9</v>
      </c>
      <c r="E213" s="12" t="s">
        <v>3526</v>
      </c>
      <c r="F213" s="8"/>
      <c r="G213" s="8"/>
      <c r="H213" s="42"/>
      <c r="I213" s="8"/>
      <c r="J213" s="38"/>
      <c r="K213" s="8"/>
      <c r="L213" s="12" t="s">
        <v>1887</v>
      </c>
      <c r="M213" s="8"/>
      <c r="N213" s="9" t="str">
        <f aca="false" t="array" ref="N213:N213">INDEX(publications!$A$1:$A$1000, MATCH($B213, publications!$B$1:$B$1000, 0))</f>
        <v>Livia</v>
      </c>
    </row>
    <row r="214" customFormat="false" ht="15" hidden="false" customHeight="false" outlineLevel="0" collapsed="false">
      <c r="A214" s="5" t="s">
        <v>2996</v>
      </c>
      <c r="B214" s="43" t="str">
        <f aca="false">VLOOKUP($A214,datasets!$A:$B,2,0)</f>
        <v>Ewertowski et al. 2019, Geomorphology (T9UHGZVR)</v>
      </c>
      <c r="C214" s="19" t="n">
        <v>16</v>
      </c>
      <c r="D214" s="4" t="n">
        <v>9</v>
      </c>
      <c r="E214" s="12" t="s">
        <v>3526</v>
      </c>
      <c r="F214" s="8"/>
      <c r="G214" s="8"/>
      <c r="H214" s="42"/>
      <c r="I214" s="8"/>
      <c r="J214" s="38"/>
      <c r="K214" s="8"/>
      <c r="L214" s="12" t="n">
        <v>3.18</v>
      </c>
      <c r="M214" s="8"/>
      <c r="N214" s="9" t="str">
        <f aca="false" t="array" ref="N214:N214">INDEX(publications!$A$1:$A$1000, MATCH($B214, publications!$B$1:$B$1000, 0))</f>
        <v>Livia</v>
      </c>
    </row>
    <row r="215" customFormat="false" ht="15" hidden="false" customHeight="false" outlineLevel="0" collapsed="false">
      <c r="A215" s="5" t="s">
        <v>3527</v>
      </c>
      <c r="B215" s="43" t="str">
        <f aca="false">VLOOKUP($A215,datasets!$A:$B,2,0)</f>
        <v>Ewertowski et al. 2019, Geomorphology (T9UHGZVR)</v>
      </c>
      <c r="C215" s="19" t="n">
        <v>16</v>
      </c>
      <c r="D215" s="4" t="n">
        <v>9</v>
      </c>
      <c r="E215" s="12" t="s">
        <v>3526</v>
      </c>
      <c r="F215" s="8"/>
      <c r="G215" s="8"/>
      <c r="H215" s="42"/>
      <c r="I215" s="8"/>
      <c r="J215" s="38"/>
      <c r="K215" s="8"/>
      <c r="L215" s="12" t="s">
        <v>1887</v>
      </c>
      <c r="M215" s="8"/>
      <c r="N215" s="9" t="str">
        <f aca="false" t="array" ref="N215:N215">INDEX(publications!$A$1:$A$1000, MATCH($B215, publications!$B$1:$B$1000, 0))</f>
        <v>Livia</v>
      </c>
    </row>
    <row r="216" customFormat="false" ht="15" hidden="false" customHeight="false" outlineLevel="0" collapsed="false">
      <c r="A216" s="5" t="s">
        <v>3528</v>
      </c>
      <c r="B216" s="43" t="str">
        <f aca="false">VLOOKUP($A216,datasets!$A:$B,2,0)</f>
        <v>Ewertowski et al. 2019, Geomorphology (T9UHGZVR)</v>
      </c>
      <c r="C216" s="19" t="n">
        <v>16</v>
      </c>
      <c r="D216" s="4" t="n">
        <v>9</v>
      </c>
      <c r="E216" s="12" t="s">
        <v>3526</v>
      </c>
      <c r="F216" s="8"/>
      <c r="G216" s="8"/>
      <c r="H216" s="42"/>
      <c r="I216" s="8"/>
      <c r="J216" s="38"/>
      <c r="K216" s="8"/>
      <c r="L216" s="12" t="n">
        <v>3.4</v>
      </c>
      <c r="M216" s="8"/>
      <c r="N216" s="9" t="str">
        <f aca="false" t="array" ref="N216:N216">INDEX(publications!$A$1:$A$1000, MATCH($B216, publications!$B$1:$B$1000, 0))</f>
        <v>Livia</v>
      </c>
    </row>
    <row r="217" customFormat="false" ht="15" hidden="false" customHeight="false" outlineLevel="0" collapsed="false">
      <c r="A217" s="5" t="s">
        <v>2997</v>
      </c>
      <c r="B217" s="43" t="str">
        <f aca="false">VLOOKUP($A217,datasets!$A:$B,2,0)</f>
        <v>Fleischer et al. 2021, The Cryosphere (BRUM54LP)</v>
      </c>
      <c r="C217" s="19" t="n">
        <v>101</v>
      </c>
      <c r="D217" s="4" t="s">
        <v>2208</v>
      </c>
      <c r="E217" s="12" t="s">
        <v>3529</v>
      </c>
      <c r="F217" s="8"/>
      <c r="G217" s="8"/>
      <c r="H217" s="42"/>
      <c r="I217" s="12" t="s">
        <v>3530</v>
      </c>
      <c r="J217" s="38"/>
      <c r="K217" s="8"/>
      <c r="L217" s="8"/>
      <c r="M217" s="8"/>
      <c r="N217" s="9" t="str">
        <f aca="false" t="array" ref="N217:N217">INDEX(publications!$A$1:$A$1000, MATCH($B217, publications!$B$1:$B$1000, 0))</f>
        <v>Livia</v>
      </c>
    </row>
    <row r="218" customFormat="false" ht="15" hidden="false" customHeight="false" outlineLevel="0" collapsed="false">
      <c r="A218" s="5" t="s">
        <v>3001</v>
      </c>
      <c r="B218" s="43" t="str">
        <f aca="false">VLOOKUP($A218,datasets!$A:$B,2,0)</f>
        <v>Frankl et al. 2015, International Journal of Digital Earth (KR7QGQ96)</v>
      </c>
      <c r="C218" s="19" t="n">
        <v>15</v>
      </c>
      <c r="D218" s="4" t="n">
        <v>16</v>
      </c>
      <c r="E218" s="12" t="s">
        <v>3531</v>
      </c>
      <c r="F218" s="8"/>
      <c r="G218" s="8"/>
      <c r="H218" s="42"/>
      <c r="I218" s="8"/>
      <c r="J218" s="38"/>
      <c r="K218" s="12" t="s">
        <v>3532</v>
      </c>
      <c r="L218" s="8"/>
      <c r="M218" s="8"/>
      <c r="N218" s="9" t="str">
        <f aca="false" t="array" ref="N218:N218">INDEX(publications!$A$1:$A$1000, MATCH($B218, publications!$B$1:$B$1000, 0))</f>
        <v>Livia</v>
      </c>
    </row>
    <row r="219" customFormat="false" ht="15" hidden="false" customHeight="false" outlineLevel="0" collapsed="false">
      <c r="A219" s="5" t="s">
        <v>3004</v>
      </c>
      <c r="B219" s="43" t="str">
        <f aca="false">VLOOKUP($A219,datasets!$A:$B,2,0)</f>
        <v>Giordano et al. 2018, ISPRS Annals of Photogrammetry, Remote Sensing and Spatial Information Sciences (ERBERDB6)</v>
      </c>
      <c r="C219" s="19" t="s">
        <v>2208</v>
      </c>
      <c r="E219" s="12" t="s">
        <v>3533</v>
      </c>
      <c r="F219" s="8"/>
      <c r="G219" s="8"/>
      <c r="H219" s="42"/>
      <c r="I219" s="8"/>
      <c r="J219" s="38"/>
      <c r="K219" s="8"/>
      <c r="L219" s="8"/>
      <c r="M219" s="8"/>
      <c r="N219" s="9" t="str">
        <f aca="false" t="array" ref="N219:N219">INDEX(publications!$A$1:$A$1000, MATCH($B219, publications!$B$1:$B$1000, 0))</f>
        <v>Livia</v>
      </c>
    </row>
    <row r="220" customFormat="false" ht="15" hidden="false" customHeight="false" outlineLevel="0" collapsed="false">
      <c r="A220" s="5" t="s">
        <v>3007</v>
      </c>
      <c r="B220" s="43" t="str">
        <f aca="false">VLOOKUP($A220,datasets!$A:$B,2,0)</f>
        <v>Gomez et al. 2015, Geomorphology (96JUIQK7)</v>
      </c>
      <c r="C220" s="19" t="n">
        <v>14</v>
      </c>
      <c r="E220" s="12" t="s">
        <v>3534</v>
      </c>
      <c r="F220" s="8"/>
      <c r="G220" s="12" t="s">
        <v>3535</v>
      </c>
      <c r="H220" s="42"/>
      <c r="I220" s="8"/>
      <c r="J220" s="38"/>
      <c r="K220" s="8"/>
      <c r="L220" s="8"/>
      <c r="M220" s="8"/>
      <c r="N220" s="9" t="str">
        <f aca="false" t="array" ref="N220:N220">INDEX(publications!$A$1:$A$1000, MATCH($B220, publications!$B$1:$B$1000, 0))</f>
        <v>Livia</v>
      </c>
    </row>
    <row r="221" customFormat="false" ht="15" hidden="false" customHeight="false" outlineLevel="0" collapsed="false">
      <c r="A221" s="5" t="s">
        <v>3010</v>
      </c>
      <c r="B221" s="43" t="str">
        <f aca="false">VLOOKUP($A221,datasets!$A:$B,2,0)</f>
        <v>Gonçalves 2016, ISPRS - International Archives of the Photogrammetry, Remote Sensing and Spatial Information Sciences (4N97ZMU9)</v>
      </c>
      <c r="C221" s="19" t="n">
        <v>8</v>
      </c>
      <c r="D221" s="4" t="n">
        <v>1183</v>
      </c>
      <c r="E221" s="12" t="s">
        <v>2208</v>
      </c>
      <c r="F221" s="12" t="s">
        <v>2208</v>
      </c>
      <c r="G221" s="12" t="s">
        <v>3342</v>
      </c>
      <c r="H221" s="12" t="s">
        <v>2208</v>
      </c>
      <c r="I221" s="12" t="s">
        <v>2208</v>
      </c>
      <c r="K221" s="8"/>
      <c r="L221" s="12" t="n">
        <v>4.7</v>
      </c>
      <c r="M221" s="12" t="s">
        <v>3311</v>
      </c>
      <c r="N221" s="9" t="str">
        <f aca="false" t="array" ref="N221:N221">INDEX(publications!$A$1:$A$1000, MATCH($B221, publications!$B$1:$B$1000, 0))</f>
        <v>Livia</v>
      </c>
    </row>
    <row r="222" customFormat="false" ht="15" hidden="false" customHeight="false" outlineLevel="0" collapsed="false">
      <c r="A222" s="5" t="s">
        <v>3013</v>
      </c>
      <c r="B222" s="43" t="str">
        <f aca="false">VLOOKUP($A222,datasets!$A:$B,2,0)</f>
        <v>Holden and Smit 2019, South African Journal of Geomatics (PJ3SVQP3)</v>
      </c>
      <c r="C222" s="19" t="n">
        <v>9</v>
      </c>
      <c r="D222" s="4" t="n">
        <v>6</v>
      </c>
      <c r="E222" s="12" t="s">
        <v>3533</v>
      </c>
      <c r="F222" s="12" t="s">
        <v>3536</v>
      </c>
      <c r="G222" s="12" t="s">
        <v>3537</v>
      </c>
      <c r="H222" s="42" t="s">
        <v>3538</v>
      </c>
      <c r="I222" s="8"/>
      <c r="J222" s="38"/>
      <c r="K222" s="8"/>
      <c r="L222" s="8"/>
      <c r="M222" s="8"/>
      <c r="N222" s="9" t="str">
        <f aca="false" t="array" ref="N222:N222">INDEX(publications!$A$1:$A$1000, MATCH($B222, publications!$B$1:$B$1000, 0))</f>
        <v>Livia</v>
      </c>
    </row>
    <row r="223" customFormat="false" ht="15" hidden="false" customHeight="false" outlineLevel="0" collapsed="false">
      <c r="A223" s="5" t="s">
        <v>3539</v>
      </c>
      <c r="B223" s="43" t="str">
        <f aca="false">VLOOKUP($A223,datasets!$A:$B,2,0)</f>
        <v>Holden and Smit 2019, South African Journal of Geomatics (PJ3SVQP3)</v>
      </c>
      <c r="C223" s="19" t="n">
        <v>40</v>
      </c>
      <c r="D223" s="4" t="n">
        <v>18</v>
      </c>
      <c r="E223" s="12" t="s">
        <v>3533</v>
      </c>
      <c r="F223" s="12" t="s">
        <v>3536</v>
      </c>
      <c r="G223" s="12" t="s">
        <v>3537</v>
      </c>
      <c r="H223" s="42" t="s">
        <v>3540</v>
      </c>
      <c r="I223" s="8"/>
      <c r="J223" s="38"/>
      <c r="K223" s="8"/>
      <c r="L223" s="8"/>
      <c r="M223" s="8"/>
      <c r="N223" s="9" t="str">
        <f aca="false" t="array" ref="N223:N223">INDEX(publications!$A$1:$A$1000, MATCH($B223, publications!$B$1:$B$1000, 0))</f>
        <v>Livia</v>
      </c>
    </row>
    <row r="224" customFormat="false" ht="15" hidden="false" customHeight="false" outlineLevel="0" collapsed="false">
      <c r="A224" s="5" t="s">
        <v>3541</v>
      </c>
      <c r="B224" s="43" t="str">
        <f aca="false">VLOOKUP($A224,datasets!$A:$B,2,0)</f>
        <v>Holden and Smit 2019, South African Journal of Geomatics (PJ3SVQP3)</v>
      </c>
      <c r="C224" s="19" t="n">
        <v>30</v>
      </c>
      <c r="D224" s="4" t="n">
        <v>15</v>
      </c>
      <c r="E224" s="12" t="s">
        <v>3533</v>
      </c>
      <c r="F224" s="12" t="s">
        <v>3536</v>
      </c>
      <c r="G224" s="12" t="s">
        <v>3537</v>
      </c>
      <c r="H224" s="42" t="s">
        <v>3542</v>
      </c>
      <c r="I224" s="8"/>
      <c r="J224" s="38"/>
      <c r="K224" s="8"/>
      <c r="L224" s="8"/>
      <c r="M224" s="8"/>
      <c r="N224" s="9" t="str">
        <f aca="false" t="array" ref="N224:N224">INDEX(publications!$A$1:$A$1000, MATCH($B224, publications!$B$1:$B$1000, 0))</f>
        <v>Livia</v>
      </c>
    </row>
    <row r="225" customFormat="false" ht="15" hidden="false" customHeight="false" outlineLevel="0" collapsed="false">
      <c r="A225" s="5" t="s">
        <v>3543</v>
      </c>
      <c r="B225" s="43" t="str">
        <f aca="false">VLOOKUP($A225,datasets!$A:$B,2,0)</f>
        <v>Holden and Smit 2019, South African Journal of Geomatics (PJ3SVQP3)</v>
      </c>
      <c r="C225" s="19" t="n">
        <v>23</v>
      </c>
      <c r="D225" s="4" t="n">
        <v>14</v>
      </c>
      <c r="E225" s="12" t="s">
        <v>3533</v>
      </c>
      <c r="F225" s="12" t="s">
        <v>3536</v>
      </c>
      <c r="G225" s="12" t="s">
        <v>3537</v>
      </c>
      <c r="H225" s="42" t="s">
        <v>3544</v>
      </c>
      <c r="I225" s="8"/>
      <c r="J225" s="38"/>
      <c r="K225" s="8"/>
      <c r="L225" s="8"/>
      <c r="M225" s="8"/>
      <c r="N225" s="9" t="str">
        <f aca="false" t="array" ref="N225:N225">INDEX(publications!$A$1:$A$1000, MATCH($B225, publications!$B$1:$B$1000, 0))</f>
        <v>Livia</v>
      </c>
    </row>
    <row r="226" customFormat="false" ht="15" hidden="false" customHeight="false" outlineLevel="0" collapsed="false">
      <c r="A226" s="5" t="s">
        <v>3017</v>
      </c>
      <c r="B226" s="43" t="str">
        <f aca="false">VLOOKUP($A226,datasets!$A:$B,2,0)</f>
        <v>Holmlund 2021, Journal of Glaciology (AYRB3XCS)</v>
      </c>
      <c r="C226" s="19" t="n">
        <v>9</v>
      </c>
      <c r="E226" s="12" t="s">
        <v>3545</v>
      </c>
      <c r="F226" s="12" t="s">
        <v>3546</v>
      </c>
      <c r="G226" s="12" t="s">
        <v>3547</v>
      </c>
      <c r="H226" s="42" t="s">
        <v>3548</v>
      </c>
      <c r="I226" s="8"/>
      <c r="J226" s="38"/>
      <c r="K226" s="8"/>
      <c r="L226" s="8"/>
      <c r="M226" s="8"/>
      <c r="N226" s="9" t="str">
        <f aca="false" t="array" ref="N226:N226">INDEX(publications!$A$1:$A$1000, MATCH($B226, publications!$B$1:$B$1000, 0))</f>
        <v>Livia</v>
      </c>
    </row>
    <row r="227" customFormat="false" ht="15" hidden="false" customHeight="false" outlineLevel="0" collapsed="false">
      <c r="A227" s="5" t="s">
        <v>3021</v>
      </c>
      <c r="B227" s="43" t="str">
        <f aca="false">VLOOKUP($A227,datasets!$A:$B,2,0)</f>
        <v>Holmlund 2021, Journal of Glaciology (AYRB3XCS)</v>
      </c>
      <c r="C227" s="19" t="n">
        <v>53</v>
      </c>
      <c r="E227" s="12" t="s">
        <v>3545</v>
      </c>
      <c r="F227" s="12" t="s">
        <v>3549</v>
      </c>
      <c r="G227" s="12" t="s">
        <v>3547</v>
      </c>
      <c r="H227" s="42"/>
      <c r="I227" s="12" t="s">
        <v>3550</v>
      </c>
      <c r="J227" s="38" t="s">
        <v>1887</v>
      </c>
      <c r="K227" s="8"/>
      <c r="L227" s="8"/>
      <c r="M227" s="8"/>
      <c r="N227" s="9" t="str">
        <f aca="false" t="array" ref="N227:N227">INDEX(publications!$A$1:$A$1000, MATCH($B227, publications!$B$1:$B$1000, 0))</f>
        <v>Livia</v>
      </c>
    </row>
    <row r="228" customFormat="false" ht="15" hidden="false" customHeight="false" outlineLevel="0" collapsed="false">
      <c r="A228" s="5" t="s">
        <v>3551</v>
      </c>
      <c r="B228" s="43" t="str">
        <f aca="false">VLOOKUP($A228,datasets!$A:$B,2,0)</f>
        <v>Holmlund 2021, Journal of Glaciology (AYRB3XCS)</v>
      </c>
      <c r="C228" s="19" t="n">
        <v>13</v>
      </c>
      <c r="E228" s="12" t="s">
        <v>3545</v>
      </c>
      <c r="F228" s="12" t="s">
        <v>3552</v>
      </c>
      <c r="G228" s="12" t="s">
        <v>3547</v>
      </c>
      <c r="H228" s="42"/>
      <c r="I228" s="12" t="s">
        <v>3550</v>
      </c>
      <c r="J228" s="38" t="s">
        <v>1887</v>
      </c>
      <c r="K228" s="8"/>
      <c r="L228" s="8"/>
      <c r="M228" s="8"/>
      <c r="N228" s="9" t="str">
        <f aca="false" t="array" ref="N228:N228">INDEX(publications!$A$1:$A$1000, MATCH($B228, publications!$B$1:$B$1000, 0))</f>
        <v>Livia</v>
      </c>
    </row>
    <row r="229" customFormat="false" ht="15" hidden="false" customHeight="false" outlineLevel="0" collapsed="false">
      <c r="A229" s="5" t="s">
        <v>3553</v>
      </c>
      <c r="B229" s="43" t="str">
        <f aca="false">VLOOKUP($A229,datasets!$A:$B,2,0)</f>
        <v>Holmlund 2021, Journal of Glaciology (AYRB3XCS)</v>
      </c>
      <c r="C229" s="19" t="n">
        <v>8</v>
      </c>
      <c r="E229" s="12" t="s">
        <v>3545</v>
      </c>
      <c r="F229" s="12" t="s">
        <v>3554</v>
      </c>
      <c r="G229" s="12" t="s">
        <v>3547</v>
      </c>
      <c r="H229" s="42"/>
      <c r="I229" s="12" t="s">
        <v>3550</v>
      </c>
      <c r="J229" s="38" t="s">
        <v>1887</v>
      </c>
      <c r="K229" s="8"/>
      <c r="L229" s="8"/>
      <c r="M229" s="8"/>
      <c r="N229" s="9" t="str">
        <f aca="false" t="array" ref="N229:N229">INDEX(publications!$A$1:$A$1000, MATCH($B229, publications!$B$1:$B$1000, 0))</f>
        <v>Livia</v>
      </c>
    </row>
    <row r="230" customFormat="false" ht="15" hidden="false" customHeight="false" outlineLevel="0" collapsed="false">
      <c r="A230" s="5" t="s">
        <v>3023</v>
      </c>
      <c r="B230" s="43" t="str">
        <f aca="false">VLOOKUP($A230,datasets!$A:$B,2,0)</f>
        <v>Holmlund and Holmlund 2019, Geografiska Annaler: Series A, Physical Geography (LYMM9UQZ)</v>
      </c>
      <c r="C230" s="19" t="n">
        <v>12</v>
      </c>
      <c r="E230" s="12" t="s">
        <v>3555</v>
      </c>
      <c r="F230" s="12" t="n">
        <v>0.5</v>
      </c>
      <c r="G230" s="12" t="s">
        <v>3556</v>
      </c>
      <c r="H230" s="42" t="s">
        <v>3557</v>
      </c>
      <c r="J230" s="38"/>
      <c r="K230" s="12" t="s">
        <v>3558</v>
      </c>
      <c r="L230" s="8"/>
      <c r="M230" s="8"/>
      <c r="N230" s="9" t="str">
        <f aca="false" t="array" ref="N230:N230">INDEX(publications!$A$1:$A$1000, MATCH($B230, publications!$B$1:$B$1000, 0))</f>
        <v>Livia</v>
      </c>
    </row>
    <row r="231" customFormat="false" ht="15" hidden="false" customHeight="false" outlineLevel="0" collapsed="false">
      <c r="A231" s="5" t="s">
        <v>3026</v>
      </c>
      <c r="B231" s="43" t="str">
        <f aca="false">VLOOKUP($A231,datasets!$A:$B,2,0)</f>
        <v>Ishiguro et al. 2016, Geomorphology (GSL8VV32)</v>
      </c>
      <c r="C231" s="19" t="n">
        <v>21</v>
      </c>
      <c r="D231" s="4" t="n">
        <v>105</v>
      </c>
      <c r="E231" s="12" t="s">
        <v>3559</v>
      </c>
      <c r="G231" s="12" t="s">
        <v>3559</v>
      </c>
      <c r="H231" s="42" t="n">
        <v>0.15</v>
      </c>
      <c r="I231" s="8"/>
      <c r="K231" s="12" t="n">
        <v>0.66</v>
      </c>
      <c r="L231" s="38" t="n">
        <v>1.22</v>
      </c>
      <c r="M231" s="12" t="s">
        <v>3311</v>
      </c>
      <c r="N231" s="9" t="str">
        <f aca="false" t="array" ref="N231:N231">INDEX(publications!$A$1:$A$1000, MATCH($B231, publications!$B$1:$B$1000, 0))</f>
        <v>Livia</v>
      </c>
    </row>
    <row r="232" customFormat="false" ht="15" hidden="false" customHeight="false" outlineLevel="0" collapsed="false">
      <c r="A232" s="5" t="s">
        <v>3560</v>
      </c>
      <c r="B232" s="43" t="str">
        <f aca="false">VLOOKUP($A232,datasets!$A:$B,2,0)</f>
        <v>Ishiguro et al. 2016, Geomorphology (GSL8VV32)</v>
      </c>
      <c r="C232" s="19" t="n">
        <v>29</v>
      </c>
      <c r="D232" s="4" t="n">
        <v>109</v>
      </c>
      <c r="E232" s="12" t="s">
        <v>3559</v>
      </c>
      <c r="G232" s="12" t="s">
        <v>3559</v>
      </c>
      <c r="H232" s="42" t="n">
        <v>0.15</v>
      </c>
      <c r="I232" s="8"/>
      <c r="K232" s="12" t="n">
        <v>0.68</v>
      </c>
      <c r="L232" s="38" t="n">
        <v>0.99</v>
      </c>
      <c r="M232" s="12" t="s">
        <v>3311</v>
      </c>
      <c r="N232" s="9" t="str">
        <f aca="false" t="array" ref="N232:N232">INDEX(publications!$A$1:$A$1000, MATCH($B232, publications!$B$1:$B$1000, 0))</f>
        <v>Livia</v>
      </c>
    </row>
    <row r="233" customFormat="false" ht="15" hidden="false" customHeight="false" outlineLevel="0" collapsed="false">
      <c r="A233" s="5" t="s">
        <v>3561</v>
      </c>
      <c r="B233" s="43" t="str">
        <f aca="false">VLOOKUP($A233,datasets!$A:$B,2,0)</f>
        <v>Ishiguro et al. 2016, Geomorphology (GSL8VV32)</v>
      </c>
      <c r="C233" s="19" t="n">
        <v>36</v>
      </c>
      <c r="D233" s="4" t="n">
        <v>99</v>
      </c>
      <c r="E233" s="12" t="s">
        <v>3559</v>
      </c>
      <c r="G233" s="12" t="s">
        <v>3559</v>
      </c>
      <c r="H233" s="42" t="n">
        <v>0.15</v>
      </c>
      <c r="I233" s="8"/>
      <c r="K233" s="12" t="n">
        <v>0.58</v>
      </c>
      <c r="L233" s="38" t="n">
        <v>0.64</v>
      </c>
      <c r="M233" s="12" t="s">
        <v>3311</v>
      </c>
      <c r="N233" s="9" t="str">
        <f aca="false" t="array" ref="N233:N233">INDEX(publications!$A$1:$A$1000, MATCH($B233, publications!$B$1:$B$1000, 0))</f>
        <v>Livia</v>
      </c>
    </row>
    <row r="234" customFormat="false" ht="15" hidden="false" customHeight="false" outlineLevel="0" collapsed="false">
      <c r="A234" s="5" t="s">
        <v>3562</v>
      </c>
      <c r="B234" s="43" t="str">
        <f aca="false">VLOOKUP($A234,datasets!$A:$B,2,0)</f>
        <v>Ishiguro et al. 2016, Geomorphology (GSL8VV32)</v>
      </c>
      <c r="C234" s="19" t="n">
        <v>38</v>
      </c>
      <c r="D234" s="4" t="n">
        <v>108</v>
      </c>
      <c r="E234" s="12" t="s">
        <v>3559</v>
      </c>
      <c r="G234" s="12" t="s">
        <v>3559</v>
      </c>
      <c r="H234" s="42" t="n">
        <v>0.15</v>
      </c>
      <c r="I234" s="8"/>
      <c r="K234" s="12" t="n">
        <v>0.65</v>
      </c>
      <c r="L234" s="38" t="n">
        <v>0.78</v>
      </c>
      <c r="M234" s="12" t="s">
        <v>3311</v>
      </c>
      <c r="N234" s="9" t="str">
        <f aca="false" t="array" ref="N234:N234">INDEX(publications!$A$1:$A$1000, MATCH($B234, publications!$B$1:$B$1000, 0))</f>
        <v>Livia</v>
      </c>
    </row>
    <row r="235" customFormat="false" ht="15" hidden="false" customHeight="false" outlineLevel="0" collapsed="false">
      <c r="A235" s="5" t="s">
        <v>3563</v>
      </c>
      <c r="B235" s="43" t="str">
        <f aca="false">VLOOKUP($A235,datasets!$A:$B,2,0)</f>
        <v>Ishiguro et al. 2016, Geomorphology (GSL8VV32)</v>
      </c>
      <c r="C235" s="19" t="n">
        <v>40</v>
      </c>
      <c r="D235" s="4" t="n">
        <v>147</v>
      </c>
      <c r="E235" s="12" t="s">
        <v>3559</v>
      </c>
      <c r="G235" s="12" t="s">
        <v>3559</v>
      </c>
      <c r="H235" s="42" t="n">
        <v>0.15</v>
      </c>
      <c r="I235" s="8"/>
      <c r="K235" s="12" t="n">
        <v>0.66</v>
      </c>
      <c r="L235" s="38" t="n">
        <v>0.65</v>
      </c>
      <c r="M235" s="12" t="s">
        <v>3311</v>
      </c>
      <c r="N235" s="9" t="str">
        <f aca="false" t="array" ref="N235:N235">INDEX(publications!$A$1:$A$1000, MATCH($B235, publications!$B$1:$B$1000, 0))</f>
        <v>Livia</v>
      </c>
    </row>
    <row r="236" customFormat="false" ht="15" hidden="false" customHeight="false" outlineLevel="0" collapsed="false">
      <c r="A236" s="5" t="s">
        <v>3564</v>
      </c>
      <c r="B236" s="43" t="str">
        <f aca="false">VLOOKUP($A236,datasets!$A:$B,2,0)</f>
        <v>Ishiguro et al. 2016, Geomorphology (GSL8VV32)</v>
      </c>
      <c r="C236" s="19" t="n">
        <v>42</v>
      </c>
      <c r="D236" s="4" t="n">
        <v>157</v>
      </c>
      <c r="E236" s="12" t="s">
        <v>3559</v>
      </c>
      <c r="G236" s="12" t="s">
        <v>3559</v>
      </c>
      <c r="H236" s="42" t="n">
        <v>0.15</v>
      </c>
      <c r="I236" s="8"/>
      <c r="K236" s="12" t="n">
        <v>0.29</v>
      </c>
      <c r="L236" s="38" t="n">
        <v>0.25</v>
      </c>
      <c r="M236" s="12" t="s">
        <v>3311</v>
      </c>
      <c r="N236" s="9" t="str">
        <f aca="false" t="array" ref="N236:N236">INDEX(publications!$A$1:$A$1000, MATCH($B236, publications!$B$1:$B$1000, 0))</f>
        <v>Livia</v>
      </c>
    </row>
    <row r="237" customFormat="false" ht="15" hidden="false" customHeight="false" outlineLevel="0" collapsed="false">
      <c r="A237" s="5" t="s">
        <v>3565</v>
      </c>
      <c r="B237" s="43" t="str">
        <f aca="false">VLOOKUP($A237,datasets!$A:$B,2,0)</f>
        <v>Ishiguro et al. 2016, Geomorphology (GSL8VV32)</v>
      </c>
      <c r="C237" s="19" t="n">
        <v>43</v>
      </c>
      <c r="D237" s="4" t="n">
        <v>167</v>
      </c>
      <c r="E237" s="12" t="s">
        <v>3559</v>
      </c>
      <c r="G237" s="12" t="s">
        <v>3559</v>
      </c>
      <c r="H237" s="42" t="n">
        <v>0.15</v>
      </c>
      <c r="I237" s="8"/>
      <c r="K237" s="12" t="n">
        <v>0.39</v>
      </c>
      <c r="L237" s="38" t="n">
        <v>0.51</v>
      </c>
      <c r="M237" s="12" t="s">
        <v>3311</v>
      </c>
      <c r="N237" s="9" t="str">
        <f aca="false" t="array" ref="N237:N237">INDEX(publications!$A$1:$A$1000, MATCH($B237, publications!$B$1:$B$1000, 0))</f>
        <v>Livia</v>
      </c>
    </row>
    <row r="238" customFormat="false" ht="15" hidden="false" customHeight="false" outlineLevel="0" collapsed="false">
      <c r="A238" s="5" t="s">
        <v>3029</v>
      </c>
      <c r="B238" s="43" t="str">
        <f aca="false">VLOOKUP($A238,datasets!$A:$B,2,0)</f>
        <v>Jao et al. 2014, Environments (QQMI8N9T)</v>
      </c>
      <c r="C238" s="19" t="n">
        <v>9</v>
      </c>
      <c r="D238" s="4" t="n">
        <v>9</v>
      </c>
      <c r="E238" s="12" t="s">
        <v>3566</v>
      </c>
      <c r="F238" s="8"/>
      <c r="G238" s="12" t="s">
        <v>3342</v>
      </c>
      <c r="H238" s="42"/>
      <c r="I238" s="8"/>
      <c r="J238" s="38"/>
      <c r="K238" s="12" t="s">
        <v>3567</v>
      </c>
      <c r="L238" s="12" t="s">
        <v>3568</v>
      </c>
      <c r="M238" s="8"/>
      <c r="N238" s="9" t="str">
        <f aca="false" t="array" ref="N238:N238">INDEX(publications!$A$1:$A$1000, MATCH($B238, publications!$B$1:$B$1000, 0))</f>
        <v>Livia</v>
      </c>
    </row>
    <row r="239" customFormat="false" ht="15" hidden="false" customHeight="false" outlineLevel="0" collapsed="false">
      <c r="A239" s="5" t="s">
        <v>3033</v>
      </c>
      <c r="B239" s="43" t="str">
        <f aca="false">VLOOKUP($A239,datasets!$A:$B,2,0)</f>
        <v>Kavan 2020, Geografiska Annaler: Series A, Physical Geography (EYCHKICS)</v>
      </c>
      <c r="C239" s="19" t="n">
        <v>8</v>
      </c>
      <c r="E239" s="12" t="s">
        <v>3569</v>
      </c>
      <c r="F239" s="12" t="s">
        <v>3570</v>
      </c>
      <c r="G239" s="12"/>
      <c r="H239" s="42"/>
      <c r="I239" s="8"/>
      <c r="J239" s="38"/>
      <c r="K239" s="12" t="s">
        <v>3571</v>
      </c>
      <c r="L239" s="8"/>
      <c r="M239" s="8"/>
      <c r="N239" s="9" t="str">
        <f aca="false" t="array" ref="N239:N239">INDEX(publications!$A$1:$A$1000, MATCH($B239, publications!$B$1:$B$1000, 0))</f>
        <v>Livia</v>
      </c>
    </row>
    <row r="240" customFormat="false" ht="15" hidden="false" customHeight="false" outlineLevel="0" collapsed="false">
      <c r="A240" s="5" t="s">
        <v>3034</v>
      </c>
      <c r="B240" s="43" t="str">
        <f aca="false">VLOOKUP($A240,datasets!$A:$B,2,0)</f>
        <v>Klug et al. 2012, Tenth International Conference on Permafrost (5MLZ39V2)</v>
      </c>
      <c r="C240" s="19" t="s">
        <v>2208</v>
      </c>
      <c r="D240" s="19" t="s">
        <v>2208</v>
      </c>
      <c r="E240" s="19" t="s">
        <v>2208</v>
      </c>
      <c r="F240" s="19" t="s">
        <v>2208</v>
      </c>
      <c r="G240" s="12" t="s">
        <v>3572</v>
      </c>
      <c r="H240" s="19" t="s">
        <v>2208</v>
      </c>
      <c r="I240" s="19" t="s">
        <v>2208</v>
      </c>
      <c r="J240" s="38" t="n">
        <v>0.68</v>
      </c>
      <c r="K240" s="19" t="s">
        <v>2208</v>
      </c>
      <c r="L240" s="19" t="s">
        <v>2208</v>
      </c>
      <c r="M240" s="12" t="s">
        <v>3311</v>
      </c>
      <c r="N240" s="9" t="str">
        <f aca="false" t="array" ref="N240:N240">INDEX(publications!$A$1:$A$1000, MATCH($B240, publications!$B$1:$B$1000, 0))</f>
        <v>Livia</v>
      </c>
    </row>
    <row r="241" customFormat="false" ht="15" hidden="false" customHeight="false" outlineLevel="0" collapsed="false">
      <c r="A241" s="5" t="s">
        <v>3039</v>
      </c>
      <c r="B241" s="43" t="str">
        <f aca="false">VLOOKUP($A241,datasets!$A:$B,2,0)</f>
        <v>Koblet et al. 2010, The Cryosphere (D6TCSWWR)</v>
      </c>
      <c r="C241" s="19" t="n">
        <v>26</v>
      </c>
      <c r="E241" s="12" t="s">
        <v>3569</v>
      </c>
      <c r="F241" s="12" t="s">
        <v>3573</v>
      </c>
      <c r="G241" s="8"/>
      <c r="H241" s="42"/>
      <c r="I241" s="8"/>
      <c r="J241" s="38"/>
      <c r="K241" s="8"/>
      <c r="L241" s="8"/>
      <c r="M241" s="8"/>
      <c r="N241" s="9" t="str">
        <f aca="false" t="array" ref="N241:N241">INDEX(publications!$A$1:$A$1000, MATCH($B241, publications!$B$1:$B$1000, 0))</f>
        <v>Livia</v>
      </c>
    </row>
    <row r="242" customFormat="false" ht="15" hidden="false" customHeight="false" outlineLevel="0" collapsed="false">
      <c r="A242" s="5" t="s">
        <v>3041</v>
      </c>
      <c r="B242" s="43" t="str">
        <f aca="false">VLOOKUP($A242,datasets!$A:$B,2,0)</f>
        <v>Kropáček et al. 2019, Land Degradation &amp; Development (K6MS44VU)</v>
      </c>
      <c r="C242" s="19" t="s">
        <v>3574</v>
      </c>
      <c r="E242" s="8"/>
      <c r="F242" s="8"/>
      <c r="G242" s="8"/>
      <c r="H242" s="42"/>
      <c r="I242" s="8"/>
      <c r="J242" s="38"/>
      <c r="K242" s="8"/>
      <c r="L242" s="8"/>
      <c r="M242" s="8"/>
      <c r="N242" s="9" t="str">
        <f aca="false" t="array" ref="N242:N242">INDEX(publications!$A$1:$A$1000, MATCH($B242, publications!$B$1:$B$1000, 0))</f>
        <v>Livia</v>
      </c>
    </row>
    <row r="243" customFormat="false" ht="15" hidden="false" customHeight="false" outlineLevel="0" collapsed="false">
      <c r="A243" s="5" t="s">
        <v>3044</v>
      </c>
      <c r="B243" s="43" t="str">
        <f aca="false">VLOOKUP($A243,datasets!$A:$B,2,0)</f>
        <v>Kupidura et al. 2019, ISPRS International Journal of Geo-Information (BQWUAZPY)</v>
      </c>
      <c r="C243" s="19" t="s">
        <v>1887</v>
      </c>
      <c r="D243" s="4" t="s">
        <v>1887</v>
      </c>
      <c r="E243" s="8"/>
      <c r="F243" s="8"/>
      <c r="G243" s="8"/>
      <c r="H243" s="42"/>
      <c r="I243" s="8"/>
      <c r="J243" s="38"/>
      <c r="K243" s="8"/>
      <c r="L243" s="8"/>
      <c r="M243" s="8"/>
      <c r="N243" s="9" t="str">
        <f aca="false" t="array" ref="N243:N243">INDEX(publications!$A$1:$A$1000, MATCH($B243, publications!$B$1:$B$1000, 0))</f>
        <v>Livia</v>
      </c>
    </row>
    <row r="244" customFormat="false" ht="15" hidden="false" customHeight="false" outlineLevel="0" collapsed="false">
      <c r="A244" s="5" t="s">
        <v>3049</v>
      </c>
      <c r="B244" s="43" t="str">
        <f aca="false">VLOOKUP($A244,datasets!$A:$B,2,0)</f>
        <v>Lajoie et al. 2020, Earth and Space Science (E8CED4N3)</v>
      </c>
      <c r="C244" s="19" t="n">
        <v>75</v>
      </c>
      <c r="D244" s="4" t="s">
        <v>1887</v>
      </c>
      <c r="E244" s="12" t="s">
        <v>3575</v>
      </c>
      <c r="F244" s="12" t="n">
        <v>1</v>
      </c>
      <c r="G244" s="12" t="s">
        <v>3576</v>
      </c>
      <c r="H244" s="42" t="n">
        <v>0.1</v>
      </c>
      <c r="I244" s="12" t="s">
        <v>3577</v>
      </c>
      <c r="J244" s="38"/>
      <c r="K244" s="8"/>
      <c r="L244" s="8"/>
      <c r="M244" s="8"/>
      <c r="N244" s="9" t="str">
        <f aca="false" t="array" ref="N244:N244">INDEX(publications!$A$1:$A$1000, MATCH($B244, publications!$B$1:$B$1000, 0))</f>
        <v>Livia</v>
      </c>
    </row>
    <row r="245" customFormat="false" ht="15" hidden="false" customHeight="false" outlineLevel="0" collapsed="false">
      <c r="A245" s="5" t="s">
        <v>3052</v>
      </c>
      <c r="B245" s="43" t="str">
        <f aca="false">VLOOKUP($A245,datasets!$A:$B,2,0)</f>
        <v>Lamsal et al. 2016, Hydrological Processes (83JZ9Q8V)</v>
      </c>
      <c r="C245" s="19" t="n">
        <v>20</v>
      </c>
      <c r="D245" s="4" t="s">
        <v>1887</v>
      </c>
      <c r="E245" s="12" t="s">
        <v>3578</v>
      </c>
      <c r="F245" s="8"/>
      <c r="G245" s="11" t="s">
        <v>3578</v>
      </c>
      <c r="H245" s="42"/>
      <c r="I245" s="12" t="s">
        <v>3579</v>
      </c>
      <c r="J245" s="38" t="n">
        <v>0.2</v>
      </c>
      <c r="K245" s="8"/>
      <c r="L245" s="8"/>
      <c r="M245" s="12" t="s">
        <v>3580</v>
      </c>
      <c r="N245" s="9" t="str">
        <f aca="false" t="array" ref="N245:N245">INDEX(publications!$A$1:$A$1000, MATCH($B245, publications!$B$1:$B$1000, 0))</f>
        <v>Livia</v>
      </c>
    </row>
    <row r="246" customFormat="false" ht="15" hidden="false" customHeight="false" outlineLevel="0" collapsed="false">
      <c r="A246" s="5" t="s">
        <v>3053</v>
      </c>
      <c r="B246" s="43" t="str">
        <f aca="false">VLOOKUP($A246,datasets!$A:$B,2,0)</f>
        <v>Lamsal et al. 2017, The Cryosphere (F848E2UT)</v>
      </c>
      <c r="C246" s="19" t="n">
        <v>21</v>
      </c>
      <c r="D246" s="4" t="n">
        <v>5</v>
      </c>
      <c r="E246" s="12" t="s">
        <v>3578</v>
      </c>
      <c r="F246" s="8"/>
      <c r="G246" s="12" t="s">
        <v>3578</v>
      </c>
      <c r="H246" s="42"/>
      <c r="I246" s="8"/>
      <c r="J246" s="38" t="n">
        <v>4.4</v>
      </c>
      <c r="K246" s="8"/>
      <c r="L246" s="8"/>
      <c r="M246" s="8"/>
      <c r="N246" s="9" t="str">
        <f aca="false" t="array" ref="N246:N246">INDEX(publications!$A$1:$A$1000, MATCH($B246, publications!$B$1:$B$1000, 0))</f>
        <v>Livia</v>
      </c>
    </row>
    <row r="247" customFormat="false" ht="15" hidden="false" customHeight="false" outlineLevel="0" collapsed="false">
      <c r="A247" s="5" t="s">
        <v>3055</v>
      </c>
      <c r="B247" s="43" t="str">
        <f aca="false">VLOOKUP($A247,datasets!$A:$B,2,0)</f>
        <v>Lane et al. 2010, Earth Surface Processes and Landforms (6YCLP6W5)</v>
      </c>
      <c r="C247" s="19"/>
      <c r="E247" s="12" t="n">
        <v>0.2</v>
      </c>
      <c r="F247" s="8"/>
      <c r="G247" s="8"/>
      <c r="H247" s="42"/>
      <c r="I247" s="8"/>
      <c r="J247" s="38"/>
      <c r="K247" s="12" t="n">
        <v>0.25</v>
      </c>
      <c r="L247" s="8"/>
      <c r="M247" s="8"/>
      <c r="N247" s="9" t="str">
        <f aca="false" t="array" ref="N247:N247">INDEX(publications!$A$1:$A$1000, MATCH($B247, publications!$B$1:$B$1000, 0))</f>
        <v>Livia</v>
      </c>
    </row>
    <row r="248" customFormat="false" ht="15" hidden="false" customHeight="false" outlineLevel="0" collapsed="false">
      <c r="A248" s="5" t="s">
        <v>3581</v>
      </c>
      <c r="B248" s="43" t="str">
        <f aca="false">VLOOKUP($A248,datasets!$A:$B,2,0)</f>
        <v>Lane et al. 2010, Earth Surface Processes and Landforms (6YCLP6W5)</v>
      </c>
      <c r="C248" s="19"/>
      <c r="E248" s="8"/>
      <c r="F248" s="8"/>
      <c r="G248" s="8"/>
      <c r="H248" s="42"/>
      <c r="I248" s="8"/>
      <c r="J248" s="38"/>
      <c r="K248" s="12" t="n">
        <v>0.22</v>
      </c>
      <c r="L248" s="8"/>
      <c r="M248" s="8"/>
      <c r="N248" s="9" t="str">
        <f aca="false" t="array" ref="N248:N248">INDEX(publications!$A$1:$A$1000, MATCH($B248, publications!$B$1:$B$1000, 0))</f>
        <v>Livia</v>
      </c>
    </row>
    <row r="249" customFormat="false" ht="15" hidden="false" customHeight="false" outlineLevel="0" collapsed="false">
      <c r="A249" s="5" t="s">
        <v>3056</v>
      </c>
      <c r="B249" s="43" t="str">
        <f aca="false">VLOOKUP($A249,datasets!$A:$B,2,0)</f>
        <v>Li et al. 2017, IEEE Transactions on Geoscience and Remote Sensing (XQDZXEBX)</v>
      </c>
      <c r="C249" s="19" t="n">
        <v>5</v>
      </c>
      <c r="D249" s="4" t="n">
        <v>5</v>
      </c>
      <c r="E249" s="8"/>
      <c r="F249" s="8"/>
      <c r="G249" s="8"/>
      <c r="H249" s="42"/>
      <c r="I249" s="8"/>
      <c r="J249" s="38"/>
      <c r="K249" s="8"/>
      <c r="L249" s="8"/>
      <c r="M249" s="8"/>
      <c r="N249" s="9" t="str">
        <f aca="false" t="array" ref="N249:N249">INDEX(publications!$A$1:$A$1000, MATCH($B249, publications!$B$1:$B$1000, 0))</f>
        <v>Livia</v>
      </c>
    </row>
    <row r="250" customFormat="false" ht="15" hidden="false" customHeight="false" outlineLevel="0" collapsed="false">
      <c r="A250" s="5" t="s">
        <v>3057</v>
      </c>
      <c r="B250" s="43" t="str">
        <f aca="false">VLOOKUP($A250,datasets!$A:$B,2,0)</f>
        <v>Llena et al. 2018, Rendiconti Online della Società Geologica Italiana (LVY6ENEU)</v>
      </c>
      <c r="C250" s="19" t="n">
        <v>10</v>
      </c>
      <c r="E250" s="12" t="s">
        <v>3582</v>
      </c>
      <c r="F250" s="12" t="s">
        <v>3583</v>
      </c>
      <c r="G250" s="12" t="s">
        <v>3584</v>
      </c>
      <c r="H250" s="42" t="n">
        <v>0.2</v>
      </c>
      <c r="I250" s="12" t="s">
        <v>3585</v>
      </c>
      <c r="J250" s="38"/>
      <c r="K250" s="8"/>
      <c r="L250" s="8"/>
      <c r="M250" s="8"/>
      <c r="N250" s="9" t="str">
        <f aca="false" t="array" ref="N250:N250">INDEX(publications!$A$1:$A$1000, MATCH($B250, publications!$B$1:$B$1000, 0))</f>
        <v>Livia</v>
      </c>
    </row>
    <row r="251" customFormat="false" ht="15" hidden="false" customHeight="false" outlineLevel="0" collapsed="false">
      <c r="A251" s="5" t="s">
        <v>3061</v>
      </c>
      <c r="B251" s="43" t="str">
        <f aca="false">VLOOKUP($A251,datasets!$A:$B,2,0)</f>
        <v>Ma et al. 2020, Journal of the Indian Society of Remote Sensing (3R65I8XW)</v>
      </c>
      <c r="C251" s="19" t="n">
        <v>10</v>
      </c>
      <c r="D251" s="4" t="n">
        <v>24</v>
      </c>
      <c r="E251" s="12" t="s">
        <v>3586</v>
      </c>
      <c r="F251" s="12" t="s">
        <v>3587</v>
      </c>
      <c r="G251" s="8"/>
      <c r="H251" s="42"/>
      <c r="I251" s="8"/>
      <c r="J251" s="38"/>
      <c r="K251" s="8"/>
      <c r="L251" s="8"/>
      <c r="M251" s="12" t="s">
        <v>3588</v>
      </c>
      <c r="N251" s="9" t="str">
        <f aca="false" t="array" ref="N251:N251">INDEX(publications!$A$1:$A$1000, MATCH($B251, publications!$B$1:$B$1000, 0))</f>
        <v>Livia</v>
      </c>
    </row>
    <row r="252" customFormat="false" ht="15" hidden="false" customHeight="false" outlineLevel="0" collapsed="false">
      <c r="A252" s="5" t="s">
        <v>3064</v>
      </c>
      <c r="B252" s="43" t="str">
        <f aca="false">VLOOKUP($A252,datasets!$A:$B,2,0)</f>
        <v>Mertes et al. 2017, Earth Surface Processes and Landforms (UA5FY4A8)</v>
      </c>
      <c r="C252" s="19" t="n">
        <v>32</v>
      </c>
      <c r="E252" s="12" t="s">
        <v>3589</v>
      </c>
      <c r="F252" s="8"/>
      <c r="G252" s="12" t="s">
        <v>3590</v>
      </c>
      <c r="H252" s="42"/>
      <c r="I252" s="8"/>
      <c r="J252" s="38" t="n">
        <v>3.8</v>
      </c>
      <c r="K252" s="12" t="n">
        <v>5.15</v>
      </c>
      <c r="L252" s="8"/>
      <c r="M252" s="12" t="s">
        <v>3591</v>
      </c>
      <c r="N252" s="9" t="str">
        <f aca="false" t="array" ref="N252:N252">INDEX(publications!$A$1:$A$1000, MATCH($B252, publications!$B$1:$B$1000, 0))</f>
        <v>Livia</v>
      </c>
    </row>
    <row r="253" customFormat="false" ht="15" hidden="false" customHeight="false" outlineLevel="0" collapsed="false">
      <c r="A253" s="5" t="s">
        <v>3592</v>
      </c>
      <c r="B253" s="43" t="str">
        <f aca="false">VLOOKUP($A253,datasets!$A:$B,2,0)</f>
        <v>Mertes et al. 2017, Earth Surface Processes and Landforms (UA5FY4A8)</v>
      </c>
      <c r="C253" s="19" t="n">
        <v>14</v>
      </c>
      <c r="E253" s="12" t="s">
        <v>3593</v>
      </c>
      <c r="F253" s="8"/>
      <c r="G253" s="12" t="s">
        <v>3594</v>
      </c>
      <c r="H253" s="42"/>
      <c r="I253" s="8"/>
      <c r="J253" s="38" t="n">
        <v>9.5</v>
      </c>
      <c r="K253" s="12" t="n">
        <v>7.24</v>
      </c>
      <c r="L253" s="8"/>
      <c r="M253" s="12" t="s">
        <v>3591</v>
      </c>
      <c r="N253" s="9" t="str">
        <f aca="false" t="array" ref="N253:N253">INDEX(publications!$A$1:$A$1000, MATCH($B253, publications!$B$1:$B$1000, 0))</f>
        <v>Livia</v>
      </c>
    </row>
    <row r="254" customFormat="false" ht="15" hidden="false" customHeight="false" outlineLevel="0" collapsed="false">
      <c r="A254" s="5" t="s">
        <v>3595</v>
      </c>
      <c r="B254" s="43" t="str">
        <f aca="false">VLOOKUP($A254,datasets!$A:$B,2,0)</f>
        <v>Mertes et al. 2017, Earth Surface Processes and Landforms (UA5FY4A8)</v>
      </c>
      <c r="C254" s="19" t="n">
        <v>24</v>
      </c>
      <c r="E254" s="12" t="s">
        <v>3596</v>
      </c>
      <c r="F254" s="8"/>
      <c r="G254" s="8"/>
      <c r="H254" s="42"/>
      <c r="I254" s="8"/>
      <c r="J254" s="38" t="n">
        <v>18.1</v>
      </c>
      <c r="K254" s="12" t="n">
        <v>13.4</v>
      </c>
      <c r="L254" s="8"/>
      <c r="M254" s="12" t="s">
        <v>3591</v>
      </c>
      <c r="N254" s="9" t="str">
        <f aca="false" t="array" ref="N254:N254">INDEX(publications!$A$1:$A$1000, MATCH($B254, publications!$B$1:$B$1000, 0))</f>
        <v>Livia</v>
      </c>
    </row>
    <row r="255" customFormat="false" ht="15" hidden="false" customHeight="false" outlineLevel="0" collapsed="false">
      <c r="A255" s="5" t="s">
        <v>3068</v>
      </c>
      <c r="B255" s="43" t="str">
        <f aca="false">VLOOKUP($A255,datasets!$A:$B,2,0)</f>
        <v>Munteanu et al. 2020, Proceedings of the Royal Society B: Biological Sciences (GD7U5PGI)</v>
      </c>
      <c r="C255" s="19" t="s">
        <v>3315</v>
      </c>
      <c r="E255" s="8"/>
      <c r="F255" s="8"/>
      <c r="G255" s="8"/>
      <c r="H255" s="42"/>
      <c r="I255" s="8"/>
      <c r="J255" s="38"/>
      <c r="K255" s="8"/>
      <c r="L255" s="8"/>
      <c r="M255" s="8"/>
      <c r="N255" s="9" t="str">
        <f aca="false" t="array" ref="N255:N255">INDEX(publications!$A$1:$A$1000, MATCH($B255, publications!$B$1:$B$1000, 0))</f>
        <v>Livia</v>
      </c>
    </row>
    <row r="256" customFormat="false" ht="15" hidden="false" customHeight="false" outlineLevel="0" collapsed="false">
      <c r="A256" s="5" t="s">
        <v>3070</v>
      </c>
      <c r="B256" s="43" t="str">
        <f aca="false">VLOOKUP($A256,datasets!$A:$B,2,0)</f>
        <v>Nurminen et al. 2015, Remote Sensing (ZVQJ9Z46)</v>
      </c>
      <c r="C256" s="19" t="n">
        <v>23</v>
      </c>
      <c r="E256" s="12" t="s">
        <v>3597</v>
      </c>
      <c r="F256" s="12" t="n">
        <v>2</v>
      </c>
      <c r="G256" s="12" t="s">
        <v>3598</v>
      </c>
      <c r="H256" s="42"/>
      <c r="I256" s="8"/>
      <c r="J256" s="38" t="n">
        <v>1.77</v>
      </c>
      <c r="K256" s="12" t="s">
        <v>3599</v>
      </c>
      <c r="L256" s="8"/>
      <c r="M256" s="8"/>
      <c r="N256" s="9" t="str">
        <f aca="false" t="array" ref="N256:N256">INDEX(publications!$A$1:$A$1000, MATCH($B256, publications!$B$1:$B$1000, 0))</f>
        <v>Livia</v>
      </c>
    </row>
    <row r="257" customFormat="false" ht="15" hidden="false" customHeight="false" outlineLevel="0" collapsed="false">
      <c r="A257" s="5" t="s">
        <v>3600</v>
      </c>
      <c r="B257" s="43" t="str">
        <f aca="false">VLOOKUP($A257,datasets!$A:$B,2,0)</f>
        <v>Nurminen et al. 2015, Remote Sensing (ZVQJ9Z46)</v>
      </c>
      <c r="C257" s="19" t="n">
        <v>25</v>
      </c>
      <c r="E257" s="12" t="s">
        <v>3597</v>
      </c>
      <c r="F257" s="12" t="n">
        <v>2</v>
      </c>
      <c r="G257" s="12" t="s">
        <v>3598</v>
      </c>
      <c r="H257" s="42"/>
      <c r="I257" s="8"/>
      <c r="J257" s="38" t="n">
        <v>1.18</v>
      </c>
      <c r="K257" s="12" t="s">
        <v>3601</v>
      </c>
      <c r="L257" s="8"/>
      <c r="M257" s="8"/>
      <c r="N257" s="9" t="str">
        <f aca="false" t="array" ref="N257:N257">INDEX(publications!$A$1:$A$1000, MATCH($B257, publications!$B$1:$B$1000, 0))</f>
        <v>Livia</v>
      </c>
    </row>
    <row r="258" customFormat="false" ht="15" hidden="false" customHeight="false" outlineLevel="0" collapsed="false">
      <c r="A258" s="5" t="s">
        <v>3602</v>
      </c>
      <c r="B258" s="43" t="str">
        <f aca="false">VLOOKUP($A258,datasets!$A:$B,2,0)</f>
        <v>Nurminen et al. 2015, Remote Sensing (ZVQJ9Z46)</v>
      </c>
      <c r="C258" s="19" t="n">
        <v>17</v>
      </c>
      <c r="E258" s="12" t="s">
        <v>3597</v>
      </c>
      <c r="F258" s="12" t="n">
        <v>2</v>
      </c>
      <c r="G258" s="12" t="s">
        <v>3598</v>
      </c>
      <c r="H258" s="42"/>
      <c r="I258" s="8"/>
      <c r="J258" s="38" t="n">
        <v>2.54</v>
      </c>
      <c r="K258" s="12" t="s">
        <v>3603</v>
      </c>
      <c r="L258" s="8"/>
      <c r="M258" s="8"/>
      <c r="N258" s="9" t="str">
        <f aca="false" t="array" ref="N258:N258">INDEX(publications!$A$1:$A$1000, MATCH($B258, publications!$B$1:$B$1000, 0))</f>
        <v>Livia</v>
      </c>
    </row>
    <row r="259" customFormat="false" ht="15" hidden="false" customHeight="false" outlineLevel="0" collapsed="false">
      <c r="A259" s="5" t="s">
        <v>3604</v>
      </c>
      <c r="B259" s="43" t="str">
        <f aca="false">VLOOKUP($A259,datasets!$A:$B,2,0)</f>
        <v>Nurminen et al. 2015, Remote Sensing (ZVQJ9Z46)</v>
      </c>
      <c r="C259" s="19" t="n">
        <v>15</v>
      </c>
      <c r="E259" s="12" t="s">
        <v>3597</v>
      </c>
      <c r="F259" s="12" t="n">
        <v>2</v>
      </c>
      <c r="G259" s="12" t="s">
        <v>3598</v>
      </c>
      <c r="H259" s="42"/>
      <c r="I259" s="8"/>
      <c r="J259" s="38" t="n">
        <v>2.09</v>
      </c>
      <c r="K259" s="12" t="s">
        <v>3605</v>
      </c>
      <c r="L259" s="8"/>
      <c r="M259" s="8"/>
      <c r="N259" s="9" t="str">
        <f aca="false" t="array" ref="N259:N259">INDEX(publications!$A$1:$A$1000, MATCH($B259, publications!$B$1:$B$1000, 0))</f>
        <v>Livia</v>
      </c>
    </row>
    <row r="260" customFormat="false" ht="15" hidden="false" customHeight="false" outlineLevel="0" collapsed="false">
      <c r="A260" s="5" t="s">
        <v>3606</v>
      </c>
      <c r="B260" s="43" t="str">
        <f aca="false">VLOOKUP($A260,datasets!$A:$B,2,0)</f>
        <v>Nurminen et al. 2015, Remote Sensing (ZVQJ9Z46)</v>
      </c>
      <c r="C260" s="19" t="n">
        <v>15</v>
      </c>
      <c r="E260" s="12" t="s">
        <v>3597</v>
      </c>
      <c r="F260" s="12" t="n">
        <v>2</v>
      </c>
      <c r="G260" s="12" t="s">
        <v>3598</v>
      </c>
      <c r="H260" s="42"/>
      <c r="I260" s="8"/>
      <c r="J260" s="38" t="n">
        <v>5.21</v>
      </c>
      <c r="K260" s="12" t="s">
        <v>3607</v>
      </c>
      <c r="L260" s="8"/>
      <c r="M260" s="8"/>
      <c r="N260" s="9" t="str">
        <f aca="false" t="array" ref="N260:N260">INDEX(publications!$A$1:$A$1000, MATCH($B260, publications!$B$1:$B$1000, 0))</f>
        <v>Livia</v>
      </c>
    </row>
    <row r="261" customFormat="false" ht="15" hidden="false" customHeight="false" outlineLevel="0" collapsed="false">
      <c r="A261" s="5" t="s">
        <v>3608</v>
      </c>
      <c r="B261" s="43" t="str">
        <f aca="false">VLOOKUP($A261,datasets!$A:$B,2,0)</f>
        <v>Nurminen et al. 2015, Remote Sensing (ZVQJ9Z46)</v>
      </c>
      <c r="C261" s="19" t="n">
        <v>45</v>
      </c>
      <c r="E261" s="12" t="s">
        <v>3597</v>
      </c>
      <c r="F261" s="12" t="n">
        <v>2</v>
      </c>
      <c r="G261" s="12" t="s">
        <v>3598</v>
      </c>
      <c r="H261" s="42"/>
      <c r="I261" s="8"/>
      <c r="J261" s="38" t="n">
        <v>8.44</v>
      </c>
      <c r="K261" s="12" t="s">
        <v>3609</v>
      </c>
      <c r="L261" s="8"/>
      <c r="M261" s="8"/>
      <c r="N261" s="9" t="str">
        <f aca="false" t="array" ref="N261:N261">INDEX(publications!$A$1:$A$1000, MATCH($B261, publications!$B$1:$B$1000, 0))</f>
        <v>Livia</v>
      </c>
    </row>
    <row r="262" customFormat="false" ht="15" hidden="false" customHeight="false" outlineLevel="0" collapsed="false">
      <c r="A262" s="5" t="s">
        <v>3610</v>
      </c>
      <c r="B262" s="43" t="str">
        <f aca="false">VLOOKUP($A262,datasets!$A:$B,2,0)</f>
        <v>Nurminen et al. 2015, Remote Sensing (ZVQJ9Z46)</v>
      </c>
      <c r="C262" s="19" t="n">
        <v>40</v>
      </c>
      <c r="E262" s="12" t="s">
        <v>3597</v>
      </c>
      <c r="F262" s="12" t="n">
        <v>2</v>
      </c>
      <c r="G262" s="12" t="s">
        <v>3598</v>
      </c>
      <c r="H262" s="42"/>
      <c r="I262" s="8"/>
      <c r="J262" s="38" t="n">
        <v>0.61</v>
      </c>
      <c r="K262" s="12" t="s">
        <v>3611</v>
      </c>
      <c r="L262" s="8"/>
      <c r="M262" s="8"/>
      <c r="N262" s="9" t="str">
        <f aca="false" t="array" ref="N262:N262">INDEX(publications!$A$1:$A$1000, MATCH($B262, publications!$B$1:$B$1000, 0))</f>
        <v>Livia</v>
      </c>
    </row>
    <row r="263" customFormat="false" ht="15" hidden="false" customHeight="false" outlineLevel="0" collapsed="false">
      <c r="A263" s="5" t="s">
        <v>3073</v>
      </c>
      <c r="B263" s="43" t="str">
        <f aca="false">VLOOKUP($A263,datasets!$A:$B,2,0)</f>
        <v>Pacina and Popelka 2017, Geoinformatics FCE CTU (46MI564E)</v>
      </c>
      <c r="C263" s="19" t="s">
        <v>2208</v>
      </c>
      <c r="E263" s="24" t="s">
        <v>3612</v>
      </c>
      <c r="F263" s="12" t="s">
        <v>3613</v>
      </c>
      <c r="G263" s="8"/>
      <c r="H263" s="42"/>
      <c r="I263" s="8"/>
      <c r="J263" s="38"/>
      <c r="L263" s="8"/>
      <c r="M263" s="8"/>
      <c r="N263" s="9" t="str">
        <f aca="false" t="array" ref="N263:N263">INDEX(publications!$A$1:$A$1000, MATCH($B263, publications!$B$1:$B$1000, 0))</f>
        <v>Livia</v>
      </c>
    </row>
    <row r="264" customFormat="false" ht="15" hidden="false" customHeight="false" outlineLevel="0" collapsed="false">
      <c r="A264" s="5" t="s">
        <v>3075</v>
      </c>
      <c r="B264" s="43" t="str">
        <f aca="false">VLOOKUP($A264,datasets!$A:$B,2,0)</f>
        <v>Pedersen et al. 2018, Geophysical Research Letters (AXLJGWNE)</v>
      </c>
      <c r="C264" s="19"/>
      <c r="E264" s="8"/>
      <c r="F264" s="8"/>
      <c r="G264" s="8"/>
      <c r="H264" s="42"/>
      <c r="I264" s="8"/>
      <c r="J264" s="38"/>
      <c r="K264" s="12" t="s">
        <v>3614</v>
      </c>
      <c r="L264" s="8"/>
      <c r="M264" s="8"/>
      <c r="N264" s="9" t="str">
        <f aca="false" t="array" ref="N264:N264">INDEX(publications!$A$1:$A$1000, MATCH($B264, publications!$B$1:$B$1000, 0))</f>
        <v>Livia</v>
      </c>
    </row>
    <row r="265" customFormat="false" ht="15" hidden="false" customHeight="false" outlineLevel="0" collapsed="false">
      <c r="A265" s="5" t="s">
        <v>3615</v>
      </c>
      <c r="B265" s="43" t="str">
        <f aca="false">VLOOKUP($A265,datasets!$A:$B,2,0)</f>
        <v>Pedersen et al. 2018, Geophysical Research Letters (AXLJGWNE)</v>
      </c>
      <c r="C265" s="19"/>
      <c r="E265" s="8"/>
      <c r="F265" s="8"/>
      <c r="G265" s="8"/>
      <c r="H265" s="42"/>
      <c r="I265" s="8"/>
      <c r="J265" s="38"/>
      <c r="K265" s="12" t="s">
        <v>3616</v>
      </c>
      <c r="L265" s="8"/>
      <c r="M265" s="8"/>
      <c r="N265" s="9" t="str">
        <f aca="false" t="array" ref="N265:N265">INDEX(publications!$A$1:$A$1000, MATCH($B265, publications!$B$1:$B$1000, 0))</f>
        <v>Livia</v>
      </c>
    </row>
    <row r="266" customFormat="false" ht="15" hidden="false" customHeight="false" outlineLevel="0" collapsed="false">
      <c r="A266" s="5" t="s">
        <v>3617</v>
      </c>
      <c r="B266" s="43" t="str">
        <f aca="false">VLOOKUP($A266,datasets!$A:$B,2,0)</f>
        <v>Pedersen et al. 2018, Geophysical Research Letters (AXLJGWNE)</v>
      </c>
      <c r="C266" s="19"/>
      <c r="E266" s="8"/>
      <c r="F266" s="8"/>
      <c r="G266" s="8"/>
      <c r="H266" s="42"/>
      <c r="I266" s="8"/>
      <c r="J266" s="38"/>
      <c r="K266" s="12" t="s">
        <v>3618</v>
      </c>
      <c r="L266" s="8"/>
      <c r="M266" s="8"/>
      <c r="N266" s="9" t="str">
        <f aca="false" t="array" ref="N266:N266">INDEX(publications!$A$1:$A$1000, MATCH($B266, publications!$B$1:$B$1000, 0))</f>
        <v>Livia</v>
      </c>
    </row>
    <row r="267" customFormat="false" ht="15" hidden="false" customHeight="false" outlineLevel="0" collapsed="false">
      <c r="A267" s="5" t="s">
        <v>3619</v>
      </c>
      <c r="B267" s="43" t="str">
        <f aca="false">VLOOKUP($A267,datasets!$A:$B,2,0)</f>
        <v>Pedersen et al. 2018, Geophysical Research Letters (AXLJGWNE)</v>
      </c>
      <c r="C267" s="19"/>
      <c r="E267" s="8"/>
      <c r="F267" s="8"/>
      <c r="G267" s="8"/>
      <c r="H267" s="42"/>
      <c r="I267" s="8"/>
      <c r="J267" s="38"/>
      <c r="K267" s="12" t="s">
        <v>3620</v>
      </c>
      <c r="L267" s="8"/>
      <c r="M267" s="8"/>
      <c r="N267" s="9" t="str">
        <f aca="false" t="array" ref="N267:N267">INDEX(publications!$A$1:$A$1000, MATCH($B267, publications!$B$1:$B$1000, 0))</f>
        <v>Livia</v>
      </c>
    </row>
    <row r="268" customFormat="false" ht="15" hidden="false" customHeight="false" outlineLevel="0" collapsed="false">
      <c r="A268" s="5" t="s">
        <v>3621</v>
      </c>
      <c r="B268" s="43" t="str">
        <f aca="false">VLOOKUP($A268,datasets!$A:$B,2,0)</f>
        <v>Pedersen et al. 2018, Geophysical Research Letters (AXLJGWNE)</v>
      </c>
      <c r="C268" s="19"/>
      <c r="E268" s="8"/>
      <c r="F268" s="8"/>
      <c r="G268" s="8"/>
      <c r="H268" s="42"/>
      <c r="I268" s="8"/>
      <c r="J268" s="38"/>
      <c r="K268" s="12" t="s">
        <v>3622</v>
      </c>
      <c r="L268" s="8"/>
      <c r="M268" s="8"/>
      <c r="N268" s="9" t="str">
        <f aca="false" t="array" ref="N268:N268">INDEX(publications!$A$1:$A$1000, MATCH($B268, publications!$B$1:$B$1000, 0))</f>
        <v>Livia</v>
      </c>
    </row>
    <row r="269" customFormat="false" ht="15" hidden="false" customHeight="false" outlineLevel="0" collapsed="false">
      <c r="A269" s="5" t="s">
        <v>3078</v>
      </c>
      <c r="B269" s="43" t="str">
        <f aca="false">VLOOKUP($A269,datasets!$A:$B,2,0)</f>
        <v>Pérez et al. 2014, The Photogrammetric Record (QI38W8V2)</v>
      </c>
      <c r="C269" s="19" t="n">
        <v>6</v>
      </c>
      <c r="E269" s="8"/>
      <c r="F269" s="8"/>
      <c r="G269" s="12"/>
      <c r="H269" s="42"/>
      <c r="I269" s="8"/>
      <c r="J269" s="38"/>
      <c r="K269" s="12" t="s">
        <v>3623</v>
      </c>
      <c r="L269" s="8"/>
      <c r="M269" s="12" t="s">
        <v>3311</v>
      </c>
      <c r="N269" s="9" t="str">
        <f aca="false" t="array" ref="N269:N269">INDEX(publications!$A$1:$A$1000, MATCH($B269, publications!$B$1:$B$1000, 0))</f>
        <v>Livia</v>
      </c>
    </row>
    <row r="270" customFormat="false" ht="15" hidden="false" customHeight="false" outlineLevel="0" collapsed="false">
      <c r="A270" s="5" t="s">
        <v>3082</v>
      </c>
      <c r="B270" s="43" t="str">
        <f aca="false">VLOOKUP($A270,datasets!$A:$B,2,0)</f>
        <v>Rault et al. 2020, ISPRS Annals of Photogrammetry, Remote Sensing and Spatial Information Sciences (P6V87WN5)</v>
      </c>
      <c r="C270" s="19" t="n">
        <v>11</v>
      </c>
      <c r="D270" s="4" t="n">
        <v>9</v>
      </c>
      <c r="E270" s="12" t="s">
        <v>3624</v>
      </c>
      <c r="F270" s="12" t="n">
        <v>10</v>
      </c>
      <c r="G270" s="12" t="s">
        <v>3284</v>
      </c>
      <c r="H270" s="42" t="n">
        <v>0.1</v>
      </c>
      <c r="I270" s="8"/>
      <c r="J270" s="38" t="n">
        <v>3.34</v>
      </c>
      <c r="K270" s="12" t="n">
        <v>7</v>
      </c>
      <c r="L270" s="12" t="n">
        <v>5.5</v>
      </c>
      <c r="M270" s="12" t="s">
        <v>3311</v>
      </c>
      <c r="N270" s="9" t="str">
        <f aca="false" t="array" ref="N270:N270">INDEX(publications!$A$1:$A$1000, MATCH($B270, publications!$B$1:$B$1000, 0))</f>
        <v>Livia</v>
      </c>
    </row>
    <row r="271" customFormat="false" ht="15" hidden="false" customHeight="false" outlineLevel="0" collapsed="false">
      <c r="A271" s="5" t="s">
        <v>3085</v>
      </c>
      <c r="B271" s="43" t="str">
        <f aca="false">VLOOKUP($A271,datasets!$A:$B,2,0)</f>
        <v>Redweik et al. 2016, The Photogrammetric Record (LDJRWPWA)</v>
      </c>
      <c r="C271" s="19" t="n">
        <v>30</v>
      </c>
      <c r="E271" s="12" t="s">
        <v>3625</v>
      </c>
      <c r="F271" s="12" t="n">
        <v>0.05</v>
      </c>
      <c r="G271" s="8"/>
      <c r="H271" s="42"/>
      <c r="I271" s="8"/>
      <c r="J271" s="38"/>
      <c r="K271" s="12" t="s">
        <v>3626</v>
      </c>
      <c r="L271" s="8"/>
      <c r="M271" s="12" t="s">
        <v>3311</v>
      </c>
      <c r="N271" s="9" t="str">
        <f aca="false" t="array" ref="N271:N271">INDEX(publications!$A$1:$A$1000, MATCH($B271, publications!$B$1:$B$1000, 0))</f>
        <v>Livia</v>
      </c>
    </row>
    <row r="272" customFormat="false" ht="15" hidden="false" customHeight="false" outlineLevel="0" collapsed="false">
      <c r="A272" s="5" t="s">
        <v>3088</v>
      </c>
      <c r="B272" s="43" t="str">
        <f aca="false">VLOOKUP($A272,datasets!$A:$B,2,0)</f>
        <v>Rendenieks et al. 2020, Remote Sensing of Environment (CZ6H3CWC)</v>
      </c>
      <c r="C272" s="19" t="n">
        <v>16</v>
      </c>
      <c r="E272" s="8"/>
      <c r="F272" s="8"/>
      <c r="G272" s="8"/>
      <c r="H272" s="42"/>
      <c r="I272" s="8"/>
      <c r="J272" s="38"/>
      <c r="K272" s="8"/>
      <c r="L272" s="8"/>
      <c r="M272" s="8"/>
      <c r="N272" s="9" t="str">
        <f aca="false" t="array" ref="N272:N272">INDEX(publications!$A$1:$A$1000, MATCH($B272, publications!$B$1:$B$1000, 0))</f>
        <v>Livia</v>
      </c>
    </row>
    <row r="273" customFormat="false" ht="15" hidden="false" customHeight="false" outlineLevel="0" collapsed="false">
      <c r="A273" s="5" t="s">
        <v>3091</v>
      </c>
      <c r="B273" s="43" t="str">
        <f aca="false">VLOOKUP($A273,datasets!$A:$B,2,0)</f>
        <v>Riquelme et al. 2019, Geomorphology (ZF5KTA9J)</v>
      </c>
      <c r="C273" s="19" t="n">
        <v>150</v>
      </c>
      <c r="E273" s="8"/>
      <c r="F273" s="8"/>
      <c r="G273" s="8"/>
      <c r="H273" s="42"/>
      <c r="I273" s="8"/>
      <c r="J273" s="38"/>
      <c r="K273" s="12" t="n">
        <v>4.77</v>
      </c>
      <c r="L273" s="8"/>
      <c r="M273" s="12" t="s">
        <v>3311</v>
      </c>
      <c r="N273" s="9" t="str">
        <f aca="false" t="array" ref="N273:N273">INDEX(publications!$A$1:$A$1000, MATCH($B273, publications!$B$1:$B$1000, 0))</f>
        <v>Livia</v>
      </c>
    </row>
    <row r="274" customFormat="false" ht="15" hidden="false" customHeight="false" outlineLevel="0" collapsed="false">
      <c r="A274" s="5" t="s">
        <v>3093</v>
      </c>
      <c r="B274" s="43" t="str">
        <f aca="false">VLOOKUP($A274,datasets!$A:$B,2,0)</f>
        <v>Roberti et al. 2021, Canadian Journal of Earth Sciences (39PV5BL5)</v>
      </c>
      <c r="C274" s="19" t="n">
        <v>22</v>
      </c>
      <c r="E274" s="12" t="s">
        <v>3627</v>
      </c>
      <c r="F274" s="12" t="s">
        <v>3628</v>
      </c>
      <c r="G274" s="4" t="s">
        <v>3629</v>
      </c>
      <c r="H274" s="42"/>
      <c r="I274" s="8"/>
      <c r="J274" s="38"/>
      <c r="K274" s="12" t="s">
        <v>3630</v>
      </c>
      <c r="L274" s="8"/>
      <c r="M274" s="12" t="s">
        <v>3311</v>
      </c>
      <c r="N274" s="9" t="str">
        <f aca="false" t="array" ref="N274:N274">INDEX(publications!$A$1:$A$1000, MATCH($B274, publications!$B$1:$B$1000, 0))</f>
        <v>Livia</v>
      </c>
    </row>
    <row r="275" customFormat="false" ht="15" hidden="false" customHeight="false" outlineLevel="0" collapsed="false">
      <c r="A275" s="5" t="s">
        <v>3631</v>
      </c>
      <c r="B275" s="43" t="str">
        <f aca="false">VLOOKUP($A275,datasets!$A:$B,2,0)</f>
        <v>Roberti et al. 2021, Canadian Journal of Earth Sciences (39PV5BL5)</v>
      </c>
      <c r="C275" s="19" t="n">
        <v>22</v>
      </c>
      <c r="E275" s="12" t="s">
        <v>3627</v>
      </c>
      <c r="F275" s="12" t="s">
        <v>3628</v>
      </c>
      <c r="G275" s="4" t="s">
        <v>3629</v>
      </c>
      <c r="H275" s="42"/>
      <c r="I275" s="8"/>
      <c r="J275" s="38"/>
      <c r="K275" s="12" t="s">
        <v>3632</v>
      </c>
      <c r="L275" s="8"/>
      <c r="M275" s="12" t="s">
        <v>3311</v>
      </c>
      <c r="N275" s="9" t="str">
        <f aca="false" t="array" ref="N275:N275">INDEX(publications!$A$1:$A$1000, MATCH($B275, publications!$B$1:$B$1000, 0))</f>
        <v>Livia</v>
      </c>
    </row>
    <row r="276" customFormat="false" ht="15" hidden="false" customHeight="false" outlineLevel="0" collapsed="false">
      <c r="A276" s="5" t="s">
        <v>3633</v>
      </c>
      <c r="B276" s="43" t="str">
        <f aca="false">VLOOKUP($A276,datasets!$A:$B,2,0)</f>
        <v>Roberti et al. 2021, Canadian Journal of Earth Sciences (39PV5BL5)</v>
      </c>
      <c r="C276" s="19" t="n">
        <v>22</v>
      </c>
      <c r="E276" s="12" t="s">
        <v>3627</v>
      </c>
      <c r="F276" s="12" t="s">
        <v>3628</v>
      </c>
      <c r="G276" s="4" t="s">
        <v>3629</v>
      </c>
      <c r="H276" s="42"/>
      <c r="I276" s="8"/>
      <c r="J276" s="38"/>
      <c r="K276" s="12" t="s">
        <v>3634</v>
      </c>
      <c r="L276" s="8"/>
      <c r="M276" s="12" t="s">
        <v>3311</v>
      </c>
      <c r="N276" s="9" t="str">
        <f aca="false" t="array" ref="N276:N276">INDEX(publications!$A$1:$A$1000, MATCH($B276, publications!$B$1:$B$1000, 0))</f>
        <v>Livia</v>
      </c>
    </row>
    <row r="277" customFormat="false" ht="15" hidden="false" customHeight="false" outlineLevel="0" collapsed="false">
      <c r="A277" s="5" t="s">
        <v>3635</v>
      </c>
      <c r="B277" s="43" t="str">
        <f aca="false">VLOOKUP($A277,datasets!$A:$B,2,0)</f>
        <v>Roberti et al. 2021, Canadian Journal of Earth Sciences (39PV5BL5)</v>
      </c>
      <c r="C277" s="19" t="n">
        <v>22</v>
      </c>
      <c r="E277" s="12" t="s">
        <v>3627</v>
      </c>
      <c r="F277" s="12" t="s">
        <v>3628</v>
      </c>
      <c r="G277" s="4" t="s">
        <v>3629</v>
      </c>
      <c r="H277" s="42"/>
      <c r="I277" s="8"/>
      <c r="J277" s="38"/>
      <c r="K277" s="12" t="s">
        <v>3636</v>
      </c>
      <c r="L277" s="8"/>
      <c r="M277" s="12" t="s">
        <v>3311</v>
      </c>
      <c r="N277" s="9" t="str">
        <f aca="false" t="array" ref="N277:N277">INDEX(publications!$A$1:$A$1000, MATCH($B277, publications!$B$1:$B$1000, 0))</f>
        <v>Livia</v>
      </c>
    </row>
    <row r="278" customFormat="false" ht="15" hidden="false" customHeight="false" outlineLevel="0" collapsed="false">
      <c r="A278" s="5" t="s">
        <v>3637</v>
      </c>
      <c r="B278" s="43" t="str">
        <f aca="false">VLOOKUP($A278,datasets!$A:$B,2,0)</f>
        <v>Roberti et al. 2021, Canadian Journal of Earth Sciences (39PV5BL5)</v>
      </c>
      <c r="C278" s="19" t="n">
        <v>22</v>
      </c>
      <c r="E278" s="12" t="s">
        <v>3627</v>
      </c>
      <c r="F278" s="12" t="s">
        <v>3628</v>
      </c>
      <c r="G278" s="4" t="s">
        <v>3629</v>
      </c>
      <c r="H278" s="42"/>
      <c r="I278" s="8"/>
      <c r="J278" s="38"/>
      <c r="K278" s="12" t="s">
        <v>3638</v>
      </c>
      <c r="L278" s="8"/>
      <c r="M278" s="12" t="s">
        <v>3311</v>
      </c>
      <c r="N278" s="9" t="str">
        <f aca="false" t="array" ref="N278:N278">INDEX(publications!$A$1:$A$1000, MATCH($B278, publications!$B$1:$B$1000, 0))</f>
        <v>Livia</v>
      </c>
    </row>
    <row r="279" customFormat="false" ht="15" hidden="false" customHeight="false" outlineLevel="0" collapsed="false">
      <c r="A279" s="5" t="s">
        <v>3639</v>
      </c>
      <c r="B279" s="43" t="str">
        <f aca="false">VLOOKUP($A279,datasets!$A:$B,2,0)</f>
        <v>Roberti et al. 2021, Canadian Journal of Earth Sciences (39PV5BL5)</v>
      </c>
      <c r="C279" s="19" t="n">
        <v>22</v>
      </c>
      <c r="E279" s="12" t="s">
        <v>3627</v>
      </c>
      <c r="F279" s="12" t="s">
        <v>3628</v>
      </c>
      <c r="G279" s="4" t="s">
        <v>3629</v>
      </c>
      <c r="H279" s="42"/>
      <c r="I279" s="8"/>
      <c r="J279" s="38"/>
      <c r="K279" s="12" t="s">
        <v>3640</v>
      </c>
      <c r="L279" s="8"/>
      <c r="M279" s="12" t="s">
        <v>3311</v>
      </c>
      <c r="N279" s="9" t="str">
        <f aca="false" t="array" ref="N279:N279">INDEX(publications!$A$1:$A$1000, MATCH($B279, publications!$B$1:$B$1000, 0))</f>
        <v>Livia</v>
      </c>
    </row>
    <row r="280" customFormat="false" ht="15" hidden="false" customHeight="false" outlineLevel="0" collapsed="false">
      <c r="A280" s="5" t="s">
        <v>3641</v>
      </c>
      <c r="B280" s="43" t="str">
        <f aca="false">VLOOKUP($A280,datasets!$A:$B,2,0)</f>
        <v>Roberti et al. 2021, Canadian Journal of Earth Sciences (39PV5BL5)</v>
      </c>
      <c r="C280" s="19" t="n">
        <v>22</v>
      </c>
      <c r="E280" s="12" t="s">
        <v>3627</v>
      </c>
      <c r="F280" s="12" t="s">
        <v>3628</v>
      </c>
      <c r="G280" s="4" t="s">
        <v>3629</v>
      </c>
      <c r="H280" s="42"/>
      <c r="I280" s="8"/>
      <c r="J280" s="38"/>
      <c r="K280" s="12" t="s">
        <v>3642</v>
      </c>
      <c r="L280" s="8"/>
      <c r="M280" s="12" t="s">
        <v>3311</v>
      </c>
      <c r="N280" s="9" t="str">
        <f aca="false" t="array" ref="N280:N280">INDEX(publications!$A$1:$A$1000, MATCH($B280, publications!$B$1:$B$1000, 0))</f>
        <v>Livia</v>
      </c>
    </row>
    <row r="281" customFormat="false" ht="15" hidden="false" customHeight="false" outlineLevel="0" collapsed="false">
      <c r="A281" s="5" t="s">
        <v>3097</v>
      </c>
      <c r="B281" s="43" t="str">
        <f aca="false">VLOOKUP($A281,datasets!$A:$B,2,0)</f>
        <v>Schiefer and Gilbert 2007, Geomorphology (UZ4K7DVA)</v>
      </c>
      <c r="C281" s="19" t="n">
        <v>9</v>
      </c>
      <c r="D281" s="4" t="n">
        <v>32</v>
      </c>
      <c r="E281" s="12" t="s">
        <v>3569</v>
      </c>
      <c r="F281" s="12" t="n">
        <v>0.1</v>
      </c>
      <c r="G281" s="8"/>
      <c r="H281" s="42"/>
      <c r="I281" s="8"/>
      <c r="J281" s="38"/>
      <c r="K281" s="8"/>
      <c r="L281" s="8"/>
      <c r="M281" s="8"/>
      <c r="N281" s="9" t="str">
        <f aca="false" t="array" ref="N281:N281">INDEX(publications!$A$1:$A$1000, MATCH($B281, publications!$B$1:$B$1000, 0))</f>
        <v>Livia</v>
      </c>
    </row>
    <row r="282" customFormat="false" ht="15" hidden="false" customHeight="false" outlineLevel="0" collapsed="false">
      <c r="A282" s="5" t="s">
        <v>3100</v>
      </c>
      <c r="B282" s="43" t="str">
        <f aca="false">VLOOKUP($A282,datasets!$A:$B,2,0)</f>
        <v>Seccaroni et al. 2018, Proceedings (VAS8PQGQ)</v>
      </c>
      <c r="C282" s="19" t="n">
        <v>7</v>
      </c>
      <c r="E282" s="12" t="s">
        <v>3643</v>
      </c>
      <c r="F282" s="8"/>
      <c r="G282" s="8"/>
      <c r="H282" s="42"/>
      <c r="I282" s="8"/>
      <c r="J282" s="38"/>
      <c r="K282" s="12" t="n">
        <v>2.07</v>
      </c>
      <c r="L282" s="8"/>
      <c r="M282" s="8"/>
      <c r="N282" s="9" t="str">
        <f aca="false" t="array" ref="N282:N282">INDEX(publications!$A$1:$A$1000, MATCH($B282, publications!$B$1:$B$1000, 0))</f>
        <v>Livia</v>
      </c>
    </row>
    <row r="283" customFormat="false" ht="15" hidden="false" customHeight="false" outlineLevel="0" collapsed="false">
      <c r="A283" s="5" t="s">
        <v>3103</v>
      </c>
      <c r="B283" s="43" t="str">
        <f aca="false">VLOOKUP($A283,datasets!$A:$B,2,0)</f>
        <v>Shevchenko et al. 2020, Communications Earth &amp; Environment (FYPPE3AR)</v>
      </c>
      <c r="C283" s="19" t="n">
        <v>12</v>
      </c>
      <c r="E283" s="12" t="s">
        <v>3644</v>
      </c>
      <c r="F283" s="12" t="n">
        <v>0.06</v>
      </c>
      <c r="G283" s="8"/>
      <c r="H283" s="42"/>
      <c r="I283" s="12" t="s">
        <v>3645</v>
      </c>
      <c r="J283" s="38"/>
      <c r="K283" s="8"/>
      <c r="L283" s="8"/>
      <c r="M283" s="8"/>
      <c r="N283" s="9" t="str">
        <f aca="false" t="array" ref="N283:N283">INDEX(publications!$A$1:$A$1000, MATCH($B283, publications!$B$1:$B$1000, 0))</f>
        <v>Livia</v>
      </c>
    </row>
    <row r="284" customFormat="false" ht="15" hidden="false" customHeight="false" outlineLevel="0" collapsed="false">
      <c r="A284" s="5" t="s">
        <v>3105</v>
      </c>
      <c r="B284" s="43" t="str">
        <f aca="false">VLOOKUP($A284,datasets!$A:$B,2,0)</f>
        <v>Stott et al. 2018, Proceedings of the National Academy of Sciences (UUN2FYMP)</v>
      </c>
      <c r="C284" s="19"/>
      <c r="E284" s="8"/>
      <c r="F284" s="8"/>
      <c r="G284" s="8"/>
      <c r="H284" s="42"/>
      <c r="I284" s="8"/>
      <c r="J284" s="38"/>
      <c r="K284" s="8"/>
      <c r="L284" s="8"/>
      <c r="M284" s="8"/>
      <c r="N284" s="9" t="str">
        <f aca="false" t="array" ref="N284:N284">INDEX(publications!$A$1:$A$1000, MATCH($B284, publications!$B$1:$B$1000, 0))</f>
        <v>Livia</v>
      </c>
    </row>
    <row r="285" customFormat="false" ht="15" hidden="false" customHeight="false" outlineLevel="0" collapsed="false">
      <c r="A285" s="5" t="s">
        <v>3107</v>
      </c>
      <c r="B285" s="43" t="str">
        <f aca="false">VLOOKUP($A285,datasets!$A:$B,2,0)</f>
        <v>Geyman et al. 2022, Nature (PXC5ENIG)</v>
      </c>
      <c r="C285" s="19" t="n">
        <v>4784</v>
      </c>
      <c r="E285" s="12" t="s">
        <v>3646</v>
      </c>
      <c r="F285" s="8"/>
      <c r="G285" s="12" t="s">
        <v>3647</v>
      </c>
      <c r="H285" s="42"/>
      <c r="I285" s="12" t="s">
        <v>3648</v>
      </c>
      <c r="J285" s="38" t="n">
        <v>5.4</v>
      </c>
      <c r="K285" s="8"/>
      <c r="L285" s="8"/>
      <c r="M285" s="12" t="s">
        <v>3649</v>
      </c>
      <c r="N285" s="9" t="str">
        <f aca="false" t="array" ref="N285:N285">INDEX(publications!$A$1:$A$1000, MATCH($B285, publications!$B$1:$B$1000, 0))</f>
        <v>Luc</v>
      </c>
    </row>
    <row r="286" customFormat="false" ht="15" hidden="false" customHeight="false" outlineLevel="0" collapsed="false">
      <c r="A286" s="5" t="s">
        <v>3111</v>
      </c>
      <c r="B286" s="43" t="str">
        <f aca="false">VLOOKUP($A286,datasets!$A:$B,2,0)</f>
        <v>Girod et al. 2018, Geoscientific Instrumentation, Methods and Data Systems (V5H2LDCV)</v>
      </c>
      <c r="C286" s="19" t="s">
        <v>3650</v>
      </c>
      <c r="E286" s="12"/>
      <c r="F286" s="12"/>
      <c r="G286" s="12" t="s">
        <v>3651</v>
      </c>
      <c r="H286" s="42" t="n">
        <v>2</v>
      </c>
      <c r="I286" s="12" t="s">
        <v>3652</v>
      </c>
      <c r="J286" s="38" t="s">
        <v>3653</v>
      </c>
      <c r="K286" s="8"/>
      <c r="L286" s="8"/>
      <c r="M286" s="8"/>
      <c r="N286" s="9" t="str">
        <f aca="false" t="array" ref="N286:N286">INDEX(publications!$A$1:$A$1000, MATCH($B286, publications!$B$1:$B$1000, 0))</f>
        <v>Luc</v>
      </c>
    </row>
    <row r="287" customFormat="false" ht="15" hidden="false" customHeight="false" outlineLevel="0" collapsed="false">
      <c r="A287" s="5" t="s">
        <v>3114</v>
      </c>
      <c r="B287" s="43" t="str">
        <f aca="false">VLOOKUP($A287,datasets!$A:$B,2,0)</f>
        <v>Andreassen et al. 2020, Journal of Glaciology (PQ3Q9H6A)</v>
      </c>
      <c r="C287" s="19" t="n">
        <v>31</v>
      </c>
      <c r="E287" s="8"/>
      <c r="F287" s="8"/>
      <c r="G287" s="12" t="s">
        <v>3654</v>
      </c>
      <c r="H287" s="42" t="n">
        <v>2</v>
      </c>
      <c r="I287" s="8"/>
      <c r="J287" s="38"/>
      <c r="K287" s="8"/>
      <c r="L287" s="8"/>
      <c r="M287" s="8"/>
      <c r="N287" s="9" t="str">
        <f aca="false" t="array" ref="N287:N287">INDEX(publications!$A$1:$A$1000, MATCH($B287, publications!$B$1:$B$1000, 0))</f>
        <v>Melanie</v>
      </c>
    </row>
    <row r="288" customFormat="false" ht="15" hidden="false" customHeight="false" outlineLevel="0" collapsed="false">
      <c r="A288" s="5" t="s">
        <v>3116</v>
      </c>
      <c r="B288" s="43" t="str">
        <f aca="false">VLOOKUP($A288,datasets!$A:$B,2,0)</f>
        <v>Child et al. 2021, Remote Sensing (E675XV2W)</v>
      </c>
      <c r="C288" s="19" t="n">
        <v>143</v>
      </c>
      <c r="E288" s="12"/>
      <c r="F288" s="12"/>
      <c r="G288" s="12" t="s">
        <v>3655</v>
      </c>
      <c r="H288" s="42" t="s">
        <v>3656</v>
      </c>
      <c r="I288" s="12" t="s">
        <v>3657</v>
      </c>
      <c r="J288" s="38" t="s">
        <v>3658</v>
      </c>
      <c r="K288" s="12" t="s">
        <v>3659</v>
      </c>
      <c r="L288" s="8"/>
      <c r="M288" s="8"/>
      <c r="N288" s="9" t="str">
        <f aca="false" t="array" ref="N288:N288">INDEX(publications!$A$1:$A$1000, MATCH($B288, publications!$B$1:$B$1000, 0))</f>
        <v>Melanie</v>
      </c>
    </row>
    <row r="289" customFormat="false" ht="15" hidden="false" customHeight="false" outlineLevel="0" collapsed="false">
      <c r="A289" s="4" t="s">
        <v>3118</v>
      </c>
      <c r="B289" s="43" t="str">
        <f aca="false">VLOOKUP($A289,datasets!$A:$B,2,0)</f>
        <v>Child et al. 2021, Remote Sensing (E675XV2W)</v>
      </c>
      <c r="C289" s="19" t="n">
        <v>136</v>
      </c>
      <c r="E289" s="12"/>
      <c r="F289" s="12"/>
      <c r="G289" s="12" t="s">
        <v>3655</v>
      </c>
      <c r="H289" s="42" t="s">
        <v>3656</v>
      </c>
      <c r="I289" s="12" t="s">
        <v>3657</v>
      </c>
      <c r="J289" s="38" t="s">
        <v>3660</v>
      </c>
      <c r="K289" s="12" t="s">
        <v>3659</v>
      </c>
      <c r="L289" s="8"/>
      <c r="M289" s="8"/>
      <c r="N289" s="9" t="str">
        <f aca="false" t="array" ref="N289:N289">INDEX(publications!$A$1:$A$1000, MATCH($B289, publications!$B$1:$B$1000, 0))</f>
        <v>Melanie</v>
      </c>
    </row>
    <row r="290" customFormat="false" ht="15" hidden="false" customHeight="false" outlineLevel="0" collapsed="false">
      <c r="A290" s="5" t="s">
        <v>3119</v>
      </c>
      <c r="B290" s="43" t="str">
        <f aca="false">VLOOKUP($A290,datasets!$A:$B,2,0)</f>
        <v>Farías-Barahona et al. 2020, Journal of Glaciology (MDM8SQRY)</v>
      </c>
      <c r="C290" s="19"/>
      <c r="E290" s="12"/>
      <c r="F290" s="12"/>
      <c r="G290" s="12" t="s">
        <v>3661</v>
      </c>
      <c r="H290" s="42" t="s">
        <v>3662</v>
      </c>
      <c r="I290" s="12" t="s">
        <v>3663</v>
      </c>
      <c r="J290" s="38" t="n">
        <v>2.3</v>
      </c>
      <c r="K290" s="12" t="n">
        <v>0.2</v>
      </c>
      <c r="L290" s="8"/>
      <c r="M290" s="12" t="s">
        <v>3664</v>
      </c>
      <c r="N290" s="9" t="str">
        <f aca="false" t="array" ref="N290:N290">INDEX(publications!$A$1:$A$1000, MATCH($B290, publications!$B$1:$B$1000, 0))</f>
        <v>Melanie</v>
      </c>
    </row>
    <row r="291" customFormat="false" ht="15" hidden="false" customHeight="false" outlineLevel="0" collapsed="false">
      <c r="A291" s="4" t="s">
        <v>3122</v>
      </c>
      <c r="B291" s="43" t="str">
        <f aca="false">VLOOKUP($A291,datasets!$A:$B,2,0)</f>
        <v>Farías-Barahona et al. 2020, Journal of Glaciology (MDM8SQRY)</v>
      </c>
      <c r="C291" s="19"/>
      <c r="E291" s="12"/>
      <c r="F291" s="12"/>
      <c r="G291" s="12" t="s">
        <v>3661</v>
      </c>
      <c r="H291" s="42" t="s">
        <v>3662</v>
      </c>
      <c r="I291" s="12" t="s">
        <v>3663</v>
      </c>
      <c r="J291" s="38" t="n">
        <v>2.5</v>
      </c>
      <c r="K291" s="12" t="n">
        <v>0.2</v>
      </c>
      <c r="L291" s="8"/>
      <c r="M291" s="12" t="s">
        <v>3664</v>
      </c>
      <c r="N291" s="9" t="str">
        <f aca="false" t="array" ref="N291:N291">INDEX(publications!$A$1:$A$1000, MATCH($B291, publications!$B$1:$B$1000, 0))</f>
        <v>Melanie</v>
      </c>
    </row>
    <row r="292" customFormat="false" ht="15" hidden="false" customHeight="false" outlineLevel="0" collapsed="false">
      <c r="A292" s="4" t="s">
        <v>3123</v>
      </c>
      <c r="B292" s="43" t="str">
        <f aca="false">VLOOKUP($A292,datasets!$A:$B,2,0)</f>
        <v>Farías-Barahona et al. 2020, Journal of Glaciology (MDM8SQRY)</v>
      </c>
      <c r="C292" s="19"/>
      <c r="E292" s="12"/>
      <c r="F292" s="12"/>
      <c r="G292" s="12" t="s">
        <v>3661</v>
      </c>
      <c r="H292" s="42" t="s">
        <v>3662</v>
      </c>
      <c r="I292" s="12" t="s">
        <v>3663</v>
      </c>
      <c r="J292" s="38" t="n">
        <v>0.9</v>
      </c>
      <c r="K292" s="12" t="n">
        <v>0.2</v>
      </c>
      <c r="L292" s="8"/>
      <c r="M292" s="12" t="s">
        <v>3664</v>
      </c>
      <c r="N292" s="9" t="str">
        <f aca="false" t="array" ref="N292:N292">INDEX(publications!$A$1:$A$1000, MATCH($B292, publications!$B$1:$B$1000, 0))</f>
        <v>Melanie</v>
      </c>
    </row>
    <row r="293" customFormat="false" ht="15" hidden="false" customHeight="false" outlineLevel="0" collapsed="false">
      <c r="A293" s="5" t="s">
        <v>3124</v>
      </c>
      <c r="B293" s="43" t="str">
        <f aca="false">VLOOKUP($A293,datasets!$A:$B,2,0)</f>
        <v>Feurer and Vinatier 2018, arXiv:1807.09700 [cs] (AD7WLXMF)</v>
      </c>
      <c r="C293" s="19" t="s">
        <v>3665</v>
      </c>
      <c r="E293" s="12" t="s">
        <v>3666</v>
      </c>
      <c r="F293" s="12" t="s">
        <v>3667</v>
      </c>
      <c r="G293" s="12" t="s">
        <v>3668</v>
      </c>
      <c r="H293" s="42" t="s">
        <v>3669</v>
      </c>
      <c r="I293" s="8"/>
      <c r="J293" s="38" t="n">
        <v>2.1</v>
      </c>
      <c r="K293" s="8"/>
      <c r="L293" s="8"/>
      <c r="M293" s="12" t="s">
        <v>3670</v>
      </c>
      <c r="N293" s="9" t="str">
        <f aca="false" t="array" ref="N293:N293">INDEX(publications!$A$1:$A$1000, MATCH($B293, publications!$B$1:$B$1000, 0))</f>
        <v>Melanie</v>
      </c>
    </row>
    <row r="294" customFormat="false" ht="15" hidden="false" customHeight="false" outlineLevel="0" collapsed="false">
      <c r="A294" s="5" t="s">
        <v>3127</v>
      </c>
      <c r="B294" s="43" t="str">
        <f aca="false">VLOOKUP($A294,datasets!$A:$B,2,0)</f>
        <v>Feurer and Vinatier 2018, arXiv:1807.09700 [cs] (AD7WLXMF)</v>
      </c>
      <c r="C294" s="19" t="s">
        <v>3665</v>
      </c>
      <c r="E294" s="12" t="s">
        <v>3666</v>
      </c>
      <c r="F294" s="12" t="s">
        <v>3667</v>
      </c>
      <c r="G294" s="12" t="s">
        <v>3668</v>
      </c>
      <c r="H294" s="42" t="s">
        <v>3669</v>
      </c>
      <c r="I294" s="8"/>
      <c r="J294" s="38" t="n">
        <v>2.1</v>
      </c>
      <c r="K294" s="8"/>
      <c r="L294" s="8"/>
      <c r="M294" s="12" t="s">
        <v>3670</v>
      </c>
      <c r="N294" s="9" t="str">
        <f aca="false" t="array" ref="N294:N294">INDEX(publications!$A$1:$A$1000, MATCH($B294, publications!$B$1:$B$1000, 0))</f>
        <v>Melanie</v>
      </c>
    </row>
    <row r="295" customFormat="false" ht="15" hidden="false" customHeight="false" outlineLevel="0" collapsed="false">
      <c r="A295" s="5" t="s">
        <v>3129</v>
      </c>
      <c r="B295" s="43" t="str">
        <f aca="false">VLOOKUP($A295,datasets!$A:$B,2,0)</f>
        <v>Feurer and Vinatier 2018, arXiv:1807.09700 [cs] (AD7WLXMF)</v>
      </c>
      <c r="C295" s="19" t="s">
        <v>3665</v>
      </c>
      <c r="E295" s="12" t="s">
        <v>3666</v>
      </c>
      <c r="F295" s="12" t="s">
        <v>3667</v>
      </c>
      <c r="G295" s="12" t="s">
        <v>3668</v>
      </c>
      <c r="H295" s="42" t="s">
        <v>3669</v>
      </c>
      <c r="I295" s="8"/>
      <c r="J295" s="38" t="n">
        <v>2.1</v>
      </c>
      <c r="K295" s="8"/>
      <c r="L295" s="8"/>
      <c r="M295" s="12" t="s">
        <v>3670</v>
      </c>
      <c r="N295" s="9" t="str">
        <f aca="false" t="array" ref="N295:N295">INDEX(publications!$A$1:$A$1000, MATCH($B295, publications!$B$1:$B$1000, 0))</f>
        <v>Melanie</v>
      </c>
    </row>
    <row r="296" customFormat="false" ht="15" hidden="false" customHeight="false" outlineLevel="0" collapsed="false">
      <c r="A296" s="5" t="s">
        <v>3131</v>
      </c>
      <c r="B296" s="43" t="str">
        <f aca="false">VLOOKUP($A296,datasets!$A:$B,2,0)</f>
        <v>Feurer and Vinatier 2018, arXiv:1807.09700 [cs] (AD7WLXMF)</v>
      </c>
      <c r="C296" s="19" t="s">
        <v>3665</v>
      </c>
      <c r="E296" s="12" t="s">
        <v>3666</v>
      </c>
      <c r="F296" s="12" t="s">
        <v>3667</v>
      </c>
      <c r="G296" s="12" t="s">
        <v>3668</v>
      </c>
      <c r="H296" s="42" t="s">
        <v>3669</v>
      </c>
      <c r="I296" s="8"/>
      <c r="J296" s="38" t="n">
        <v>2.1</v>
      </c>
      <c r="K296" s="8"/>
      <c r="L296" s="8"/>
      <c r="M296" s="12" t="s">
        <v>3670</v>
      </c>
      <c r="N296" s="9" t="str">
        <f aca="false" t="array" ref="N296:N296">INDEX(publications!$A$1:$A$1000, MATCH($B296, publications!$B$1:$B$1000, 0))</f>
        <v>Melanie</v>
      </c>
    </row>
    <row r="297" customFormat="false" ht="15" hidden="false" customHeight="false" outlineLevel="0" collapsed="false">
      <c r="A297" s="5" t="s">
        <v>3133</v>
      </c>
      <c r="B297" s="43" t="str">
        <f aca="false">VLOOKUP($A297,datasets!$A:$B,2,0)</f>
        <v>Galiatsatos et al. 2005, 25th EARSeL symposium, workshop on 3D remote sensing (WW4K3NXX)</v>
      </c>
      <c r="C297" s="19" t="n">
        <v>11</v>
      </c>
      <c r="E297" s="12" t="s">
        <v>3671</v>
      </c>
      <c r="F297" s="8"/>
      <c r="G297" s="12" t="s">
        <v>3672</v>
      </c>
      <c r="H297" s="42"/>
      <c r="I297" s="8"/>
      <c r="J297" s="38" t="n">
        <v>3.3</v>
      </c>
      <c r="K297" s="12" t="n">
        <v>2.8</v>
      </c>
      <c r="L297" s="8"/>
      <c r="M297" s="12" t="s">
        <v>3673</v>
      </c>
      <c r="N297" s="9" t="str">
        <f aca="false" t="array" ref="N297:N297">INDEX(publications!$A$1:$A$1000, MATCH($B297, publications!$B$1:$B$1000, 0))</f>
        <v>Melanie</v>
      </c>
    </row>
    <row r="298" customFormat="false" ht="15" hidden="false" customHeight="false" outlineLevel="0" collapsed="false">
      <c r="A298" s="5" t="s">
        <v>3137</v>
      </c>
      <c r="B298" s="43" t="str">
        <f aca="false">VLOOKUP($A298,datasets!$A:$B,2,0)</f>
        <v>Galiatsatos et al. 2005, 25th EARSeL symposium, workshop on 3D remote sensing (WW4K3NXX)</v>
      </c>
      <c r="C298" s="19" t="n">
        <v>11</v>
      </c>
      <c r="E298" s="12" t="s">
        <v>3671</v>
      </c>
      <c r="F298" s="8"/>
      <c r="G298" s="12" t="s">
        <v>3672</v>
      </c>
      <c r="H298" s="42"/>
      <c r="I298" s="8"/>
      <c r="J298" s="38" t="n">
        <v>2.24</v>
      </c>
      <c r="K298" s="12" t="n">
        <v>3.6</v>
      </c>
      <c r="L298" s="8"/>
      <c r="M298" s="12" t="s">
        <v>3673</v>
      </c>
      <c r="N298" s="9" t="str">
        <f aca="false" t="array" ref="N298:N298">INDEX(publications!$A$1:$A$1000, MATCH($B298, publications!$B$1:$B$1000, 0))</f>
        <v>Melanie</v>
      </c>
    </row>
    <row r="299" customFormat="false" ht="15" hidden="false" customHeight="false" outlineLevel="0" collapsed="false">
      <c r="A299" s="5" t="s">
        <v>3138</v>
      </c>
      <c r="B299" s="43" t="str">
        <f aca="false">VLOOKUP($A299,datasets!$A:$B,2,0)</f>
        <v>Galiatsatos et al. 2005, 25th EARSeL symposium, workshop on 3D remote sensing (WW4K3NXX)</v>
      </c>
      <c r="C299" s="19" t="n">
        <v>13</v>
      </c>
      <c r="E299" s="12" t="s">
        <v>3671</v>
      </c>
      <c r="F299" s="8"/>
      <c r="G299" s="12" t="s">
        <v>3672</v>
      </c>
      <c r="H299" s="42"/>
      <c r="I299" s="8"/>
      <c r="J299" s="38" t="n">
        <v>1.3</v>
      </c>
      <c r="K299" s="12" t="n">
        <v>2.9</v>
      </c>
      <c r="L299" s="8"/>
      <c r="M299" s="12" t="s">
        <v>3673</v>
      </c>
      <c r="N299" s="9" t="str">
        <f aca="false" t="array" ref="N299:N299">INDEX(publications!$A$1:$A$1000, MATCH($B299, publications!$B$1:$B$1000, 0))</f>
        <v>Melanie</v>
      </c>
    </row>
    <row r="300" customFormat="false" ht="15" hidden="false" customHeight="false" outlineLevel="0" collapsed="false">
      <c r="A300" s="5" t="s">
        <v>3139</v>
      </c>
      <c r="B300" s="43" t="str">
        <f aca="false">VLOOKUP($A300,datasets!$A:$B,2,0)</f>
        <v>Goossens et al. 2006, Journal of Archaeological Science (TH6B9CR4)</v>
      </c>
      <c r="C300" s="19" t="n">
        <v>91</v>
      </c>
      <c r="E300" s="12" t="s">
        <v>3674</v>
      </c>
      <c r="F300" s="12" t="s">
        <v>3675</v>
      </c>
      <c r="G300" s="8"/>
      <c r="H300" s="42"/>
      <c r="I300" s="8"/>
      <c r="J300" s="38"/>
      <c r="K300" s="8"/>
      <c r="L300" s="8"/>
      <c r="M300" s="8"/>
      <c r="N300" s="9" t="str">
        <f aca="false" t="array" ref="N300:N300">INDEX(publications!$A$1:$A$1000, MATCH($B300, publications!$B$1:$B$1000, 0))</f>
        <v>Melanie</v>
      </c>
    </row>
    <row r="301" customFormat="false" ht="15" hidden="false" customHeight="false" outlineLevel="0" collapsed="false">
      <c r="A301" s="5" t="s">
        <v>3143</v>
      </c>
      <c r="B301" s="43" t="str">
        <f aca="false">VLOOKUP($A301,datasets!$A:$B,2,0)</f>
        <v>Kääb et al. 2021, The Cryosphere (RBYR4QG6)</v>
      </c>
      <c r="C301" s="19"/>
      <c r="E301" s="8"/>
      <c r="F301" s="8"/>
      <c r="G301" s="8"/>
      <c r="H301" s="42"/>
      <c r="I301" s="8"/>
      <c r="J301" s="38"/>
      <c r="K301" s="8"/>
      <c r="L301" s="8"/>
      <c r="M301" s="8"/>
      <c r="N301" s="9" t="str">
        <f aca="false" t="array" ref="N301:N301">INDEX(publications!$A$1:$A$1000, MATCH($B301, publications!$B$1:$B$1000, 0))</f>
        <v>Melanie</v>
      </c>
    </row>
    <row r="302" customFormat="false" ht="15" hidden="false" customHeight="false" outlineLevel="0" collapsed="false">
      <c r="A302" s="5" t="s">
        <v>3147</v>
      </c>
      <c r="B302" s="43" t="str">
        <f aca="false">VLOOKUP($A302,datasets!$A:$B,2,0)</f>
        <v>Kääb et al. 2021, The Cryosphere (RBYR4QG6)</v>
      </c>
      <c r="C302" s="19"/>
      <c r="E302" s="8"/>
      <c r="F302" s="8"/>
      <c r="G302" s="8"/>
      <c r="H302" s="42"/>
      <c r="I302" s="8"/>
      <c r="J302" s="38"/>
      <c r="K302" s="8"/>
      <c r="L302" s="8"/>
      <c r="M302" s="8"/>
      <c r="N302" s="9" t="str">
        <f aca="false" t="array" ref="N302:N302">INDEX(publications!$A$1:$A$1000, MATCH($B302, publications!$B$1:$B$1000, 0))</f>
        <v>Melanie</v>
      </c>
    </row>
    <row r="303" customFormat="false" ht="15" hidden="false" customHeight="false" outlineLevel="0" collapsed="false">
      <c r="A303" s="5" t="s">
        <v>3148</v>
      </c>
      <c r="B303" s="43" t="str">
        <f aca="false">VLOOKUP($A303,datasets!$A:$B,2,0)</f>
        <v>Kääb et al. 2021, The Cryosphere (RBYR4QG6)</v>
      </c>
      <c r="C303" s="19"/>
      <c r="E303" s="8"/>
      <c r="F303" s="8"/>
      <c r="G303" s="8"/>
      <c r="H303" s="42"/>
      <c r="I303" s="8"/>
      <c r="J303" s="38"/>
      <c r="K303" s="8"/>
      <c r="L303" s="8"/>
      <c r="M303" s="8"/>
      <c r="N303" s="9" t="str">
        <f aca="false" t="array" ref="N303:N303">INDEX(publications!$A$1:$A$1000, MATCH($B303, publications!$B$1:$B$1000, 0))</f>
        <v>Melanie</v>
      </c>
    </row>
    <row r="304" customFormat="false" ht="15" hidden="false" customHeight="false" outlineLevel="0" collapsed="false">
      <c r="A304" s="5" t="s">
        <v>3149</v>
      </c>
      <c r="B304" s="43" t="str">
        <f aca="false">VLOOKUP($A304,datasets!$A:$B,2,0)</f>
        <v>Kääb et al. 2021, The Cryosphere (RBYR4QG6)</v>
      </c>
      <c r="C304" s="19"/>
      <c r="E304" s="8"/>
      <c r="F304" s="8"/>
      <c r="G304" s="8"/>
      <c r="H304" s="42"/>
      <c r="I304" s="8"/>
      <c r="J304" s="38"/>
      <c r="K304" s="8"/>
      <c r="L304" s="8"/>
      <c r="M304" s="8"/>
      <c r="N304" s="9" t="str">
        <f aca="false" t="array" ref="N304:N304">INDEX(publications!$A$1:$A$1000, MATCH($B304, publications!$B$1:$B$1000, 0))</f>
        <v>Melanie</v>
      </c>
    </row>
    <row r="305" customFormat="false" ht="15" hidden="false" customHeight="false" outlineLevel="0" collapsed="false">
      <c r="A305" s="5" t="s">
        <v>3150</v>
      </c>
      <c r="B305" s="43" t="str">
        <f aca="false">VLOOKUP($A305,datasets!$A:$B,2,0)</f>
        <v>Kääb et al. 2021, The Cryosphere (RBYR4QG6)</v>
      </c>
      <c r="C305" s="19"/>
      <c r="E305" s="8"/>
      <c r="F305" s="8"/>
      <c r="G305" s="8"/>
      <c r="H305" s="42"/>
      <c r="I305" s="8"/>
      <c r="J305" s="38"/>
      <c r="K305" s="8"/>
      <c r="L305" s="8"/>
      <c r="M305" s="8"/>
      <c r="N305" s="9" t="str">
        <f aca="false" t="array" ref="N305:N305">INDEX(publications!$A$1:$A$1000, MATCH($B305, publications!$B$1:$B$1000, 0))</f>
        <v>Melanie</v>
      </c>
    </row>
    <row r="306" customFormat="false" ht="15" hidden="false" customHeight="false" outlineLevel="0" collapsed="false">
      <c r="A306" s="5" t="s">
        <v>3151</v>
      </c>
      <c r="B306" s="43" t="str">
        <f aca="false">VLOOKUP($A306,datasets!$A:$B,2,0)</f>
        <v>Kääb et al. 2021, The Cryosphere (RBYR4QG6)</v>
      </c>
      <c r="C306" s="19"/>
      <c r="E306" s="8"/>
      <c r="F306" s="8"/>
      <c r="G306" s="8"/>
      <c r="H306" s="42"/>
      <c r="I306" s="8"/>
      <c r="J306" s="38"/>
      <c r="K306" s="8"/>
      <c r="L306" s="8"/>
      <c r="M306" s="8"/>
      <c r="N306" s="9" t="str">
        <f aca="false" t="array" ref="N306:N306">INDEX(publications!$A$1:$A$1000, MATCH($B306, publications!$B$1:$B$1000, 0))</f>
        <v>Melanie</v>
      </c>
    </row>
    <row r="307" customFormat="false" ht="15" hidden="false" customHeight="false" outlineLevel="0" collapsed="false">
      <c r="A307" s="5" t="s">
        <v>3152</v>
      </c>
      <c r="B307" s="43" t="str">
        <f aca="false">VLOOKUP($A307,datasets!$A:$B,2,0)</f>
        <v>Kääb et al. 2021, The Cryosphere (RBYR4QG6)</v>
      </c>
      <c r="C307" s="19"/>
      <c r="E307" s="8"/>
      <c r="F307" s="8"/>
      <c r="G307" s="8"/>
      <c r="H307" s="42"/>
      <c r="I307" s="8"/>
      <c r="J307" s="38"/>
      <c r="K307" s="8"/>
      <c r="L307" s="8"/>
      <c r="M307" s="8"/>
      <c r="N307" s="9" t="str">
        <f aca="false" t="array" ref="N307:N307">INDEX(publications!$A$1:$A$1000, MATCH($B307, publications!$B$1:$B$1000, 0))</f>
        <v>Melanie</v>
      </c>
    </row>
    <row r="308" customFormat="false" ht="15" hidden="false" customHeight="false" outlineLevel="0" collapsed="false">
      <c r="A308" s="5" t="s">
        <v>3153</v>
      </c>
      <c r="B308" s="43" t="str">
        <f aca="false">VLOOKUP($A308,datasets!$A:$B,2,0)</f>
        <v>Kääb et al. 2021, The Cryosphere (RBYR4QG6)</v>
      </c>
      <c r="C308" s="19"/>
      <c r="E308" s="8"/>
      <c r="F308" s="8"/>
      <c r="G308" s="8"/>
      <c r="H308" s="42"/>
      <c r="I308" s="8"/>
      <c r="J308" s="38"/>
      <c r="K308" s="8"/>
      <c r="L308" s="8"/>
      <c r="M308" s="8"/>
      <c r="N308" s="9" t="str">
        <f aca="false" t="array" ref="N308:N308">INDEX(publications!$A$1:$A$1000, MATCH($B308, publications!$B$1:$B$1000, 0))</f>
        <v>Melanie</v>
      </c>
    </row>
    <row r="309" customFormat="false" ht="15" hidden="false" customHeight="false" outlineLevel="0" collapsed="false">
      <c r="A309" s="5" t="s">
        <v>3154</v>
      </c>
      <c r="B309" s="43" t="str">
        <f aca="false">VLOOKUP($A309,datasets!$A:$B,2,0)</f>
        <v>Kääb et al. 2021, The Cryosphere (RBYR4QG6)</v>
      </c>
      <c r="C309" s="19"/>
      <c r="E309" s="8"/>
      <c r="F309" s="8"/>
      <c r="G309" s="8"/>
      <c r="H309" s="42"/>
      <c r="I309" s="8"/>
      <c r="J309" s="38"/>
      <c r="K309" s="8"/>
      <c r="L309" s="8"/>
      <c r="M309" s="8"/>
      <c r="N309" s="9" t="str">
        <f aca="false" t="array" ref="N309:N309">INDEX(publications!$A$1:$A$1000, MATCH($B309, publications!$B$1:$B$1000, 0))</f>
        <v>Melanie</v>
      </c>
    </row>
    <row r="310" customFormat="false" ht="15" hidden="false" customHeight="false" outlineLevel="0" collapsed="false">
      <c r="A310" s="5" t="s">
        <v>3155</v>
      </c>
      <c r="B310" s="43" t="str">
        <f aca="false">VLOOKUP($A310,datasets!$A:$B,2,0)</f>
        <v>Kääb et al. 2021, The Cryosphere (RBYR4QG6)</v>
      </c>
      <c r="C310" s="19"/>
      <c r="E310" s="8"/>
      <c r="F310" s="8"/>
      <c r="G310" s="8"/>
      <c r="H310" s="42"/>
      <c r="I310" s="8"/>
      <c r="J310" s="38"/>
      <c r="K310" s="8"/>
      <c r="L310" s="8"/>
      <c r="M310" s="8"/>
      <c r="N310" s="9" t="str">
        <f aca="false" t="array" ref="N310:N310">INDEX(publications!$A$1:$A$1000, MATCH($B310, publications!$B$1:$B$1000, 0))</f>
        <v>Melanie</v>
      </c>
    </row>
    <row r="311" customFormat="false" ht="15" hidden="false" customHeight="false" outlineLevel="0" collapsed="false">
      <c r="A311" s="5" t="s">
        <v>3156</v>
      </c>
      <c r="B311" s="43" t="str">
        <f aca="false">VLOOKUP($A311,datasets!$A:$B,2,0)</f>
        <v>Kääb et al. 2021, The Cryosphere (RBYR4QG6)</v>
      </c>
      <c r="C311" s="19"/>
      <c r="E311" s="8"/>
      <c r="F311" s="8"/>
      <c r="G311" s="8"/>
      <c r="H311" s="42"/>
      <c r="I311" s="8"/>
      <c r="J311" s="38"/>
      <c r="K311" s="8"/>
      <c r="L311" s="8"/>
      <c r="M311" s="8"/>
      <c r="N311" s="9" t="str">
        <f aca="false" t="array" ref="N311:N311">INDEX(publications!$A$1:$A$1000, MATCH($B311, publications!$B$1:$B$1000, 0))</f>
        <v>Melanie</v>
      </c>
    </row>
    <row r="312" customFormat="false" ht="15" hidden="false" customHeight="false" outlineLevel="0" collapsed="false">
      <c r="A312" s="5" t="s">
        <v>3157</v>
      </c>
      <c r="B312" s="43" t="str">
        <f aca="false">VLOOKUP($A312,datasets!$A:$B,2,0)</f>
        <v>Kääb et al. 2021, The Cryosphere (RBYR4QG6)</v>
      </c>
      <c r="C312" s="19"/>
      <c r="E312" s="8"/>
      <c r="F312" s="8"/>
      <c r="G312" s="8"/>
      <c r="H312" s="42"/>
      <c r="I312" s="8"/>
      <c r="J312" s="38"/>
      <c r="K312" s="8"/>
      <c r="L312" s="8"/>
      <c r="M312" s="8"/>
      <c r="N312" s="9" t="str">
        <f aca="false" t="array" ref="N312:N312">INDEX(publications!$A$1:$A$1000, MATCH($B312, publications!$B$1:$B$1000, 0))</f>
        <v>Melanie</v>
      </c>
    </row>
    <row r="313" customFormat="false" ht="15" hidden="false" customHeight="false" outlineLevel="0" collapsed="false">
      <c r="A313" s="5" t="s">
        <v>3158</v>
      </c>
      <c r="B313" s="43" t="str">
        <f aca="false">VLOOKUP($A313,datasets!$A:$B,2,0)</f>
        <v>Kääb et al. 2021, The Cryosphere (RBYR4QG6)</v>
      </c>
      <c r="C313" s="19"/>
      <c r="E313" s="8"/>
      <c r="F313" s="8"/>
      <c r="G313" s="8"/>
      <c r="H313" s="42"/>
      <c r="I313" s="8"/>
      <c r="J313" s="38"/>
      <c r="K313" s="8"/>
      <c r="L313" s="8"/>
      <c r="M313" s="8"/>
      <c r="N313" s="9" t="str">
        <f aca="false" t="array" ref="N313:N313">INDEX(publications!$A$1:$A$1000, MATCH($B313, publications!$B$1:$B$1000, 0))</f>
        <v>Melanie</v>
      </c>
    </row>
    <row r="314" customFormat="false" ht="15" hidden="false" customHeight="false" outlineLevel="0" collapsed="false">
      <c r="A314" s="5" t="s">
        <v>3159</v>
      </c>
      <c r="B314" s="43" t="str">
        <f aca="false">VLOOKUP($A314,datasets!$A:$B,2,0)</f>
        <v>King et al. 2020, One Earth (PB8P2UVG)</v>
      </c>
      <c r="C314" s="19"/>
      <c r="E314" s="8"/>
      <c r="F314" s="8"/>
      <c r="G314" s="8"/>
      <c r="H314" s="42"/>
      <c r="I314" s="8"/>
      <c r="J314" s="38"/>
      <c r="K314" s="8"/>
      <c r="L314" s="8"/>
      <c r="M314" s="8"/>
      <c r="N314" s="9" t="str">
        <f aca="false" t="array" ref="N314:N314">INDEX(publications!$A$1:$A$1000, MATCH($B314, publications!$B$1:$B$1000, 0))</f>
        <v>Melanie</v>
      </c>
    </row>
    <row r="315" customFormat="false" ht="15" hidden="false" customHeight="false" outlineLevel="0" collapsed="false">
      <c r="A315" s="5" t="s">
        <v>3160</v>
      </c>
      <c r="B315" s="43" t="str">
        <f aca="false">VLOOKUP($A315,datasets!$A:$B,2,0)</f>
        <v>King et al. 2020, One Earth (PB8P2UVG)</v>
      </c>
      <c r="C315" s="19"/>
      <c r="E315" s="8"/>
      <c r="F315" s="8"/>
      <c r="G315" s="8"/>
      <c r="H315" s="42"/>
      <c r="I315" s="8"/>
      <c r="J315" s="38"/>
      <c r="K315" s="8"/>
      <c r="L315" s="8"/>
      <c r="M315" s="8"/>
      <c r="N315" s="9" t="str">
        <f aca="false" t="array" ref="N315:N315">INDEX(publications!$A$1:$A$1000, MATCH($B315, publications!$B$1:$B$1000, 0))</f>
        <v>Melanie</v>
      </c>
    </row>
    <row r="316" customFormat="false" ht="15" hidden="false" customHeight="false" outlineLevel="0" collapsed="false">
      <c r="A316" s="5" t="s">
        <v>3161</v>
      </c>
      <c r="B316" s="43" t="str">
        <f aca="false">VLOOKUP($A316,datasets!$A:$B,2,0)</f>
        <v>King et al. 2020, One Earth (PB8P2UVG)</v>
      </c>
      <c r="C316" s="19"/>
      <c r="E316" s="8"/>
      <c r="F316" s="8"/>
      <c r="G316" s="8"/>
      <c r="H316" s="42"/>
      <c r="I316" s="8"/>
      <c r="J316" s="38"/>
      <c r="K316" s="8"/>
      <c r="L316" s="8"/>
      <c r="M316" s="8"/>
      <c r="N316" s="9" t="str">
        <f aca="false" t="array" ref="N316:N316">INDEX(publications!$A$1:$A$1000, MATCH($B316, publications!$B$1:$B$1000, 0))</f>
        <v>Melanie</v>
      </c>
    </row>
    <row r="317" customFormat="false" ht="15" hidden="false" customHeight="false" outlineLevel="0" collapsed="false">
      <c r="A317" s="5" t="s">
        <v>3162</v>
      </c>
      <c r="B317" s="43" t="str">
        <f aca="false">VLOOKUP($A317,datasets!$A:$B,2,0)</f>
        <v>King et al. 2020, One Earth (PB8P2UVG)</v>
      </c>
      <c r="C317" s="19"/>
      <c r="E317" s="8"/>
      <c r="F317" s="8"/>
      <c r="G317" s="8"/>
      <c r="H317" s="42"/>
      <c r="I317" s="8"/>
      <c r="J317" s="38"/>
      <c r="K317" s="8"/>
      <c r="L317" s="8"/>
      <c r="M317" s="8"/>
      <c r="N317" s="9" t="str">
        <f aca="false" t="array" ref="N317:N317">INDEX(publications!$A$1:$A$1000, MATCH($B317, publications!$B$1:$B$1000, 0))</f>
        <v>Melanie</v>
      </c>
    </row>
    <row r="318" customFormat="false" ht="15" hidden="false" customHeight="false" outlineLevel="0" collapsed="false">
      <c r="A318" s="5" t="s">
        <v>3163</v>
      </c>
      <c r="B318" s="43" t="str">
        <f aca="false">VLOOKUP($A318,datasets!$A:$B,2,0)</f>
        <v>King et al. 2020, One Earth (PB8P2UVG)</v>
      </c>
      <c r="C318" s="19"/>
      <c r="E318" s="8"/>
      <c r="F318" s="8"/>
      <c r="G318" s="8"/>
      <c r="H318" s="42"/>
      <c r="I318" s="8"/>
      <c r="J318" s="38"/>
      <c r="K318" s="8"/>
      <c r="L318" s="8"/>
      <c r="M318" s="8"/>
      <c r="N318" s="9" t="str">
        <f aca="false" t="array" ref="N318:N318">INDEX(publications!$A$1:$A$1000, MATCH($B318, publications!$B$1:$B$1000, 0))</f>
        <v>Melanie</v>
      </c>
    </row>
    <row r="319" customFormat="false" ht="15" hidden="false" customHeight="false" outlineLevel="0" collapsed="false">
      <c r="A319" s="5" t="s">
        <v>3164</v>
      </c>
      <c r="B319" s="43" t="str">
        <f aca="false">VLOOKUP($A319,datasets!$A:$B,2,0)</f>
        <v>King et al. 2020, One Earth (PB8P2UVG)</v>
      </c>
      <c r="C319" s="19"/>
      <c r="E319" s="8"/>
      <c r="F319" s="8"/>
      <c r="G319" s="8"/>
      <c r="H319" s="42"/>
      <c r="I319" s="8"/>
      <c r="J319" s="38"/>
      <c r="K319" s="8"/>
      <c r="L319" s="8"/>
      <c r="M319" s="8"/>
      <c r="N319" s="9" t="str">
        <f aca="false" t="array" ref="N319:N319">INDEX(publications!$A$1:$A$1000, MATCH($B319, publications!$B$1:$B$1000, 0))</f>
        <v>Melanie</v>
      </c>
    </row>
    <row r="320" customFormat="false" ht="15" hidden="false" customHeight="false" outlineLevel="0" collapsed="false">
      <c r="A320" s="5" t="s">
        <v>3165</v>
      </c>
      <c r="B320" s="43" t="str">
        <f aca="false">VLOOKUP($A320,datasets!$A:$B,2,0)</f>
        <v>Korsgaard et al. 2016, Scientific Data (UKJUNZNC)</v>
      </c>
      <c r="C320" s="19" t="s">
        <v>3676</v>
      </c>
      <c r="E320" s="12" t="s">
        <v>3677</v>
      </c>
      <c r="F320" s="12" t="s">
        <v>3678</v>
      </c>
      <c r="G320" s="12" t="s">
        <v>3679</v>
      </c>
      <c r="H320" s="42" t="s">
        <v>3680</v>
      </c>
      <c r="I320" s="12" t="s">
        <v>3681</v>
      </c>
      <c r="J320" s="38" t="s">
        <v>3682</v>
      </c>
      <c r="K320" s="8"/>
      <c r="L320" s="8"/>
      <c r="M320" s="12" t="s">
        <v>3683</v>
      </c>
      <c r="N320" s="9" t="str">
        <f aca="false" t="array" ref="N320:N320">INDEX(publications!$A$1:$A$1000, MATCH($B320, publications!$B$1:$B$1000, 0))</f>
        <v>Melanie</v>
      </c>
    </row>
    <row r="321" customFormat="false" ht="15" hidden="false" customHeight="false" outlineLevel="0" collapsed="false">
      <c r="A321" s="5" t="s">
        <v>3168</v>
      </c>
      <c r="B321" s="43" t="str">
        <f aca="false">VLOOKUP($A321,datasets!$A:$B,2,0)</f>
        <v>Lacroix et al. 2020, Nature Geoscience (K6I8E5QJ)</v>
      </c>
      <c r="C321" s="19" t="s">
        <v>1887</v>
      </c>
      <c r="D321" s="4" t="s">
        <v>1887</v>
      </c>
      <c r="E321" s="12" t="s">
        <v>3684</v>
      </c>
      <c r="F321" s="12" t="s">
        <v>1887</v>
      </c>
      <c r="G321" s="12" t="s">
        <v>1887</v>
      </c>
      <c r="H321" s="42" t="s">
        <v>1887</v>
      </c>
      <c r="I321" s="12" t="s">
        <v>3685</v>
      </c>
      <c r="J321" s="38" t="s">
        <v>1887</v>
      </c>
      <c r="K321" s="12" t="s">
        <v>1887</v>
      </c>
      <c r="L321" s="12" t="s">
        <v>1887</v>
      </c>
      <c r="M321" s="12" t="s">
        <v>1887</v>
      </c>
      <c r="N321" s="9" t="str">
        <f aca="false" t="array" ref="N321:N321">INDEX(publications!$A$1:$A$1000, MATCH($B321, publications!$B$1:$B$1000, 0))</f>
        <v>Melanie</v>
      </c>
    </row>
    <row r="322" customFormat="false" ht="15" hidden="false" customHeight="false" outlineLevel="0" collapsed="false">
      <c r="A322" s="5" t="s">
        <v>3171</v>
      </c>
      <c r="B322" s="43" t="str">
        <f aca="false">VLOOKUP($A322,datasets!$A:$B,2,0)</f>
        <v>Magnússon et al. 2016, The Cryosphere (F6IX3QIF)</v>
      </c>
      <c r="C322" s="19" t="n">
        <v>43</v>
      </c>
      <c r="E322" s="12"/>
      <c r="F322" s="12"/>
      <c r="G322" s="12" t="s">
        <v>3654</v>
      </c>
      <c r="H322" s="42" t="n">
        <v>2</v>
      </c>
      <c r="I322" s="12" t="s">
        <v>3686</v>
      </c>
      <c r="J322" s="38" t="s">
        <v>3687</v>
      </c>
      <c r="K322" s="12" t="s">
        <v>3688</v>
      </c>
      <c r="L322" s="8"/>
      <c r="M322" s="8"/>
      <c r="N322" s="9" t="str">
        <f aca="false" t="array" ref="N322:N322">INDEX(publications!$A$1:$A$1000, MATCH($B322, publications!$B$1:$B$1000, 0))</f>
        <v>Melanie</v>
      </c>
    </row>
    <row r="323" customFormat="false" ht="15" hidden="false" customHeight="false" outlineLevel="0" collapsed="false">
      <c r="A323" s="5" t="s">
        <v>3175</v>
      </c>
      <c r="B323" s="43" t="str">
        <f aca="false">VLOOKUP($A323,datasets!$A:$B,2,0)</f>
        <v>Magnússon et al. 2016, The Cryosphere (F6IX3QIF)</v>
      </c>
      <c r="C323" s="19" t="s">
        <v>3689</v>
      </c>
      <c r="D323" s="4" t="s">
        <v>1887</v>
      </c>
      <c r="E323" s="12"/>
      <c r="F323" s="12"/>
      <c r="G323" s="12" t="s">
        <v>3654</v>
      </c>
      <c r="H323" s="42" t="n">
        <v>2</v>
      </c>
      <c r="I323" s="12" t="s">
        <v>3686</v>
      </c>
      <c r="J323" s="38" t="s">
        <v>3690</v>
      </c>
      <c r="K323" s="12" t="s">
        <v>3688</v>
      </c>
      <c r="L323" s="8"/>
      <c r="M323" s="8"/>
      <c r="N323" s="9" t="str">
        <f aca="false" t="array" ref="N323:N323">INDEX(publications!$A$1:$A$1000, MATCH($B323, publications!$B$1:$B$1000, 0))</f>
        <v>Melanie</v>
      </c>
    </row>
    <row r="324" customFormat="false" ht="15" hidden="false" customHeight="false" outlineLevel="0" collapsed="false">
      <c r="A324" s="5" t="s">
        <v>3178</v>
      </c>
      <c r="B324" s="43" t="str">
        <f aca="false">VLOOKUP($A324,datasets!$A:$B,2,0)</f>
        <v>Magnússon et al. 2016, The Cryosphere (F6IX3QIF)</v>
      </c>
      <c r="C324" s="19" t="n">
        <v>44</v>
      </c>
      <c r="E324" s="12"/>
      <c r="F324" s="12"/>
      <c r="G324" s="12" t="s">
        <v>3654</v>
      </c>
      <c r="H324" s="42" t="n">
        <v>2</v>
      </c>
      <c r="I324" s="12" t="s">
        <v>3686</v>
      </c>
      <c r="J324" s="38" t="s">
        <v>3691</v>
      </c>
      <c r="K324" s="12" t="s">
        <v>3688</v>
      </c>
      <c r="L324" s="8"/>
      <c r="M324" s="8"/>
      <c r="N324" s="9" t="str">
        <f aca="false" t="array" ref="N324:N324">INDEX(publications!$A$1:$A$1000, MATCH($B324, publications!$B$1:$B$1000, 0))</f>
        <v>Melanie</v>
      </c>
    </row>
    <row r="325" customFormat="false" ht="15" hidden="false" customHeight="false" outlineLevel="0" collapsed="false">
      <c r="A325" s="5" t="s">
        <v>3180</v>
      </c>
      <c r="B325" s="43" t="str">
        <f aca="false">VLOOKUP($A325,datasets!$A:$B,2,0)</f>
        <v>Magnússon et al. 2016, The Cryosphere (F6IX3QIF)</v>
      </c>
      <c r="C325" s="19" t="n">
        <v>33</v>
      </c>
      <c r="E325" s="12"/>
      <c r="F325" s="12"/>
      <c r="G325" s="12" t="s">
        <v>3654</v>
      </c>
      <c r="H325" s="42" t="n">
        <v>2</v>
      </c>
      <c r="I325" s="12" t="s">
        <v>3686</v>
      </c>
      <c r="J325" s="38" t="s">
        <v>3692</v>
      </c>
      <c r="K325" s="12" t="s">
        <v>3688</v>
      </c>
      <c r="L325" s="8"/>
      <c r="M325" s="8"/>
      <c r="N325" s="9" t="str">
        <f aca="false" t="array" ref="N325:N325">INDEX(publications!$A$1:$A$1000, MATCH($B325, publications!$B$1:$B$1000, 0))</f>
        <v>Melanie</v>
      </c>
    </row>
    <row r="326" customFormat="false" ht="15" hidden="false" customHeight="false" outlineLevel="0" collapsed="false">
      <c r="A326" s="4" t="s">
        <v>3182</v>
      </c>
      <c r="B326" s="43" t="str">
        <f aca="false">VLOOKUP($A326,datasets!$A:$B,2,0)</f>
        <v>Magnússon et al. 2016, The Cryosphere (F6IX3QIF)</v>
      </c>
      <c r="C326" s="19" t="n">
        <v>40</v>
      </c>
      <c r="E326" s="12"/>
      <c r="F326" s="12"/>
      <c r="G326" s="12" t="s">
        <v>3654</v>
      </c>
      <c r="H326" s="42" t="n">
        <v>2</v>
      </c>
      <c r="I326" s="12" t="s">
        <v>3686</v>
      </c>
      <c r="J326" s="38" t="s">
        <v>3693</v>
      </c>
      <c r="K326" s="12" t="s">
        <v>3688</v>
      </c>
      <c r="L326" s="8"/>
      <c r="M326" s="8"/>
      <c r="N326" s="9" t="str">
        <f aca="false" t="array" ref="N326:N326">INDEX(publications!$A$1:$A$1000, MATCH($B326, publications!$B$1:$B$1000, 0))</f>
        <v>Melanie</v>
      </c>
    </row>
    <row r="327" customFormat="false" ht="15" hidden="false" customHeight="false" outlineLevel="0" collapsed="false">
      <c r="A327" s="4" t="s">
        <v>3183</v>
      </c>
      <c r="B327" s="43" t="str">
        <f aca="false">VLOOKUP($A327,datasets!$A:$B,2,0)</f>
        <v>Magnússon et al. 2016, The Cryosphere (F6IX3QIF)</v>
      </c>
      <c r="C327" s="19" t="n">
        <v>55</v>
      </c>
      <c r="E327" s="12"/>
      <c r="F327" s="12"/>
      <c r="G327" s="12" t="s">
        <v>3654</v>
      </c>
      <c r="H327" s="42" t="n">
        <v>2</v>
      </c>
      <c r="I327" s="12" t="s">
        <v>3686</v>
      </c>
      <c r="J327" s="38" t="s">
        <v>3694</v>
      </c>
      <c r="K327" s="12" t="s">
        <v>3688</v>
      </c>
      <c r="L327" s="8"/>
      <c r="M327" s="8"/>
      <c r="N327" s="9" t="str">
        <f aca="false" t="array" ref="N327:N327">INDEX(publications!$A$1:$A$1000, MATCH($B327, publications!$B$1:$B$1000, 0))</f>
        <v>Melanie</v>
      </c>
    </row>
    <row r="328" customFormat="false" ht="15" hidden="false" customHeight="false" outlineLevel="0" collapsed="false">
      <c r="A328" s="5" t="s">
        <v>3184</v>
      </c>
      <c r="B328" s="43" t="str">
        <f aca="false">VLOOKUP($A328,datasets!$A:$B,2,0)</f>
        <v>Maurer and Rupper 2015, ISPRS Journal of Photogrammetry and Remote Sensing (CJDLGEZ6)</v>
      </c>
      <c r="C328" s="19" t="s">
        <v>2208</v>
      </c>
      <c r="D328" s="4" t="s">
        <v>2208</v>
      </c>
      <c r="E328" s="4" t="s">
        <v>2208</v>
      </c>
      <c r="F328" s="12" t="s">
        <v>2208</v>
      </c>
      <c r="G328" s="12" t="s">
        <v>3695</v>
      </c>
      <c r="H328" s="42" t="n">
        <v>10</v>
      </c>
      <c r="I328" s="12" t="s">
        <v>3696</v>
      </c>
      <c r="J328" s="38" t="s">
        <v>3697</v>
      </c>
      <c r="K328" s="12" t="s">
        <v>2208</v>
      </c>
      <c r="L328" s="12" t="s">
        <v>2208</v>
      </c>
      <c r="M328" s="4" t="s">
        <v>3698</v>
      </c>
      <c r="N328" s="9" t="str">
        <f aca="false" t="array" ref="N328:N328">INDEX(publications!$A$1:$A$1000, MATCH($B328, publications!$B$1:$B$1000, 0))</f>
        <v>Melanie</v>
      </c>
    </row>
    <row r="329" customFormat="false" ht="15" hidden="false" customHeight="false" outlineLevel="0" collapsed="false">
      <c r="A329" s="5" t="s">
        <v>3188</v>
      </c>
      <c r="B329" s="43" t="str">
        <f aca="false">VLOOKUP($A329,datasets!$A:$B,2,0)</f>
        <v>Maurer and Rupper 2015, ISPRS Journal of Photogrammetry and Remote Sensing (CJDLGEZ6)</v>
      </c>
      <c r="C329" s="19" t="s">
        <v>2208</v>
      </c>
      <c r="D329" s="4" t="s">
        <v>2208</v>
      </c>
      <c r="E329" s="4" t="s">
        <v>2208</v>
      </c>
      <c r="F329" s="12" t="s">
        <v>2208</v>
      </c>
      <c r="G329" s="12" t="s">
        <v>3695</v>
      </c>
      <c r="H329" s="42" t="n">
        <v>10</v>
      </c>
      <c r="I329" s="12" t="s">
        <v>3696</v>
      </c>
      <c r="J329" s="38" t="s">
        <v>3699</v>
      </c>
      <c r="K329" s="12" t="s">
        <v>2208</v>
      </c>
      <c r="L329" s="12" t="s">
        <v>2208</v>
      </c>
      <c r="M329" s="12" t="s">
        <v>3698</v>
      </c>
      <c r="N329" s="9" t="str">
        <f aca="false" t="array" ref="N329:N329">INDEX(publications!$A$1:$A$1000, MATCH($B329, publications!$B$1:$B$1000, 0))</f>
        <v>Melanie</v>
      </c>
    </row>
    <row r="330" customFormat="false" ht="15" hidden="false" customHeight="false" outlineLevel="0" collapsed="false">
      <c r="A330" s="5" t="s">
        <v>3189</v>
      </c>
      <c r="B330" s="43" t="str">
        <f aca="false">VLOOKUP($A330,datasets!$A:$B,2,0)</f>
        <v>Maurer and Rupper 2015, ISPRS Journal of Photogrammetry and Remote Sensing (CJDLGEZ6)</v>
      </c>
      <c r="C330" s="19" t="s">
        <v>2208</v>
      </c>
      <c r="D330" s="4" t="s">
        <v>2208</v>
      </c>
      <c r="E330" s="4" t="s">
        <v>3700</v>
      </c>
      <c r="F330" s="12" t="s">
        <v>2208</v>
      </c>
      <c r="G330" s="12" t="s">
        <v>3695</v>
      </c>
      <c r="H330" s="42" t="n">
        <v>10</v>
      </c>
      <c r="I330" s="12" t="s">
        <v>3696</v>
      </c>
      <c r="J330" s="38" t="s">
        <v>2208</v>
      </c>
      <c r="K330" s="12" t="s">
        <v>2208</v>
      </c>
      <c r="L330" s="12" t="s">
        <v>2208</v>
      </c>
      <c r="M330" s="12" t="s">
        <v>2208</v>
      </c>
      <c r="N330" s="9" t="str">
        <f aca="false" t="array" ref="N330:N330">INDEX(publications!$A$1:$A$1000, MATCH($B330, publications!$B$1:$B$1000, 0))</f>
        <v>Melanie</v>
      </c>
    </row>
    <row r="331" customFormat="false" ht="15" hidden="false" customHeight="false" outlineLevel="0" collapsed="false">
      <c r="A331" s="5" t="s">
        <v>3190</v>
      </c>
      <c r="B331" s="43" t="str">
        <f aca="false">VLOOKUP($A331,datasets!$A:$B,2,0)</f>
        <v>Maurer et al. 2016, The Cryosphere (RDFY8VGI)</v>
      </c>
      <c r="C331" s="19" t="s">
        <v>1887</v>
      </c>
      <c r="D331" s="4" t="s">
        <v>1887</v>
      </c>
      <c r="E331" s="12" t="s">
        <v>1887</v>
      </c>
      <c r="F331" s="12" t="s">
        <v>1887</v>
      </c>
      <c r="G331" s="12" t="s">
        <v>1887</v>
      </c>
      <c r="H331" s="42" t="s">
        <v>1887</v>
      </c>
      <c r="I331" s="12" t="s">
        <v>1887</v>
      </c>
      <c r="J331" s="38" t="s">
        <v>1887</v>
      </c>
      <c r="K331" s="12" t="s">
        <v>1887</v>
      </c>
      <c r="L331" s="12" t="s">
        <v>1887</v>
      </c>
      <c r="M331" s="12" t="s">
        <v>1887</v>
      </c>
      <c r="N331" s="9" t="str">
        <f aca="false" t="array" ref="N331:N331">INDEX(publications!$A$1:$A$1000, MATCH($B331, publications!$B$1:$B$1000, 0))</f>
        <v>Melanie</v>
      </c>
    </row>
    <row r="332" customFormat="false" ht="15" hidden="false" customHeight="false" outlineLevel="0" collapsed="false">
      <c r="A332" s="5" t="s">
        <v>3193</v>
      </c>
      <c r="B332" s="43" t="str">
        <f aca="false">VLOOKUP($A332,datasets!$A:$B,2,0)</f>
        <v>Maurer et al. 2019, Science Advances (8IDZABSN)</v>
      </c>
      <c r="C332" s="19"/>
      <c r="E332" s="8"/>
      <c r="F332" s="8"/>
      <c r="G332" s="8"/>
      <c r="H332" s="42"/>
      <c r="I332" s="8"/>
      <c r="J332" s="38"/>
      <c r="K332" s="8"/>
      <c r="L332" s="8"/>
      <c r="M332" s="8"/>
      <c r="N332" s="9" t="str">
        <f aca="false" t="array" ref="N332:N332">INDEX(publications!$A$1:$A$1000, MATCH($B332, publications!$B$1:$B$1000, 0))</f>
        <v>Melanie</v>
      </c>
    </row>
    <row r="333" customFormat="false" ht="15" hidden="false" customHeight="false" outlineLevel="0" collapsed="false">
      <c r="A333" s="5" t="s">
        <v>3196</v>
      </c>
      <c r="B333" s="43" t="str">
        <f aca="false">VLOOKUP($A333,datasets!$A:$B,2,0)</f>
        <v>Óskarsson et al. 2020, Surtsey Research (PTTQ9VGB)</v>
      </c>
      <c r="C333" s="19"/>
      <c r="E333" s="12" t="s">
        <v>3701</v>
      </c>
      <c r="F333" s="12" t="n">
        <v>0.2</v>
      </c>
      <c r="G333" s="12" t="s">
        <v>3702</v>
      </c>
      <c r="H333" s="42" t="n">
        <v>0.2</v>
      </c>
      <c r="I333" s="12" t="s">
        <v>3703</v>
      </c>
      <c r="J333" s="38" t="s">
        <v>3704</v>
      </c>
      <c r="K333" s="8"/>
      <c r="L333" s="8"/>
      <c r="M333" s="12" t="s">
        <v>3705</v>
      </c>
      <c r="N333" s="9" t="str">
        <f aca="false" t="array" ref="N333:N333">INDEX(publications!$A$1:$A$1000, MATCH($B333, publications!$B$1:$B$1000, 0))</f>
        <v>Melanie</v>
      </c>
    </row>
    <row r="334" customFormat="false" ht="15" hidden="false" customHeight="false" outlineLevel="0" collapsed="false">
      <c r="A334" s="5" t="s">
        <v>3198</v>
      </c>
      <c r="B334" s="43" t="str">
        <f aca="false">VLOOKUP($A334,datasets!$A:$B,2,0)</f>
        <v>Óskarsson et al. 2020, Surtsey Research (PTTQ9VGB)</v>
      </c>
      <c r="C334" s="19"/>
      <c r="E334" s="12" t="s">
        <v>3701</v>
      </c>
      <c r="F334" s="12" t="n">
        <v>0.2</v>
      </c>
      <c r="G334" s="12" t="s">
        <v>3702</v>
      </c>
      <c r="H334" s="42" t="n">
        <v>0.2</v>
      </c>
      <c r="I334" s="12" t="s">
        <v>3703</v>
      </c>
      <c r="J334" s="38" t="s">
        <v>3704</v>
      </c>
      <c r="K334" s="8"/>
      <c r="L334" s="8"/>
      <c r="M334" s="12" t="s">
        <v>3705</v>
      </c>
      <c r="N334" s="9" t="str">
        <f aca="false" t="array" ref="N334:N334">INDEX(publications!$A$1:$A$1000, MATCH($B334, publications!$B$1:$B$1000, 0))</f>
        <v>Melanie</v>
      </c>
    </row>
    <row r="335" customFormat="false" ht="15" hidden="false" customHeight="false" outlineLevel="0" collapsed="false">
      <c r="A335" s="5" t="s">
        <v>3199</v>
      </c>
      <c r="B335" s="43" t="str">
        <f aca="false">VLOOKUP($A335,datasets!$A:$B,2,0)</f>
        <v>Peppa et al. 2018, ISPRS - International Archives of the Photogrammetry, Remote Sensing and Spatial Information Sciences (NSVSN55R)</v>
      </c>
      <c r="C335" s="19" t="n">
        <v>14</v>
      </c>
      <c r="E335" s="12" t="s">
        <v>3361</v>
      </c>
      <c r="F335" s="8"/>
      <c r="G335" s="12" t="s">
        <v>3706</v>
      </c>
      <c r="H335" s="42" t="s">
        <v>3707</v>
      </c>
      <c r="I335" s="12" t="s">
        <v>3708</v>
      </c>
      <c r="J335" s="38" t="n">
        <v>0.08</v>
      </c>
      <c r="K335" s="12" t="s">
        <v>3709</v>
      </c>
      <c r="L335" s="8"/>
      <c r="M335" s="12" t="s">
        <v>3311</v>
      </c>
      <c r="N335" s="9" t="str">
        <f aca="false" t="array" ref="N335:N335">INDEX(publications!$A$1:$A$1000, MATCH($B335, publications!$B$1:$B$1000, 0))</f>
        <v>Melanie</v>
      </c>
    </row>
    <row r="336" customFormat="false" ht="15" hidden="false" customHeight="false" outlineLevel="0" collapsed="false">
      <c r="A336" s="5" t="s">
        <v>3202</v>
      </c>
      <c r="B336" s="43" t="str">
        <f aca="false">VLOOKUP($A336,datasets!$A:$B,2,0)</f>
        <v>Peppa et al. 2018, ISPRS - International Archives of the Photogrammetry, Remote Sensing and Spatial Information Sciences (NSVSN55R)</v>
      </c>
      <c r="C336" s="19" t="n">
        <v>25</v>
      </c>
      <c r="E336" s="12" t="s">
        <v>3361</v>
      </c>
      <c r="F336" s="8"/>
      <c r="G336" s="12" t="s">
        <v>3706</v>
      </c>
      <c r="H336" s="42" t="s">
        <v>3707</v>
      </c>
      <c r="I336" s="12" t="s">
        <v>3708</v>
      </c>
      <c r="J336" s="38" t="n">
        <v>0.2</v>
      </c>
      <c r="K336" s="12" t="s">
        <v>3710</v>
      </c>
      <c r="L336" s="8"/>
      <c r="M336" s="12" t="s">
        <v>3311</v>
      </c>
      <c r="N336" s="9" t="str">
        <f aca="false" t="array" ref="N336:N336">INDEX(publications!$A$1:$A$1000, MATCH($B336, publications!$B$1:$B$1000, 0))</f>
        <v>Melanie</v>
      </c>
    </row>
    <row r="337" customFormat="false" ht="15" hidden="false" customHeight="false" outlineLevel="0" collapsed="false">
      <c r="A337" s="5" t="s">
        <v>3204</v>
      </c>
      <c r="B337" s="43" t="str">
        <f aca="false">VLOOKUP($A337,datasets!$A:$B,2,0)</f>
        <v>Pieczonka and Bolch 2015, Global and Planetary Change (6YYMSPRM)</v>
      </c>
      <c r="C337" s="19" t="n">
        <v>40</v>
      </c>
      <c r="E337" s="8"/>
      <c r="F337" s="8"/>
      <c r="G337" s="12" t="s">
        <v>3711</v>
      </c>
      <c r="H337" s="42"/>
      <c r="I337" s="8"/>
      <c r="J337" s="38"/>
      <c r="K337" s="8"/>
      <c r="L337" s="8"/>
      <c r="M337" s="12" t="s">
        <v>3712</v>
      </c>
      <c r="N337" s="9" t="str">
        <f aca="false" t="array" ref="N337:N337">INDEX(publications!$A$1:$A$1000, MATCH($B337, publications!$B$1:$B$1000, 0))</f>
        <v>Melanie</v>
      </c>
    </row>
    <row r="338" customFormat="false" ht="15" hidden="false" customHeight="false" outlineLevel="0" collapsed="false">
      <c r="A338" s="5" t="s">
        <v>3206</v>
      </c>
      <c r="B338" s="43" t="str">
        <f aca="false">VLOOKUP($A338,datasets!$A:$B,2,0)</f>
        <v>Pieczonka and Bolch 2015, Global and Planetary Change (6YYMSPRM)</v>
      </c>
      <c r="C338" s="19" t="n">
        <v>38</v>
      </c>
      <c r="E338" s="8"/>
      <c r="F338" s="8"/>
      <c r="G338" s="12" t="s">
        <v>3711</v>
      </c>
      <c r="H338" s="42"/>
      <c r="I338" s="8"/>
      <c r="J338" s="38"/>
      <c r="K338" s="8"/>
      <c r="L338" s="8"/>
      <c r="M338" s="12" t="s">
        <v>3713</v>
      </c>
      <c r="N338" s="9" t="str">
        <f aca="false" t="array" ref="N338:N338">INDEX(publications!$A$1:$A$1000, MATCH($B338, publications!$B$1:$B$1000, 0))</f>
        <v>Melanie</v>
      </c>
    </row>
    <row r="339" customFormat="false" ht="15" hidden="false" customHeight="false" outlineLevel="0" collapsed="false">
      <c r="A339" s="5" t="s">
        <v>3207</v>
      </c>
      <c r="B339" s="43" t="str">
        <f aca="false">VLOOKUP($A339,datasets!$A:$B,2,0)</f>
        <v>Pieczonka and Bolch 2015, Global and Planetary Change (6YYMSPRM)</v>
      </c>
      <c r="C339" s="19" t="n">
        <v>47</v>
      </c>
      <c r="E339" s="8"/>
      <c r="F339" s="8"/>
      <c r="G339" s="12" t="s">
        <v>3711</v>
      </c>
      <c r="H339" s="42"/>
      <c r="I339" s="8"/>
      <c r="J339" s="38"/>
      <c r="K339" s="8"/>
      <c r="L339" s="8"/>
      <c r="M339" s="12" t="s">
        <v>3714</v>
      </c>
      <c r="N339" s="9" t="str">
        <f aca="false" t="array" ref="N339:N339">INDEX(publications!$A$1:$A$1000, MATCH($B339, publications!$B$1:$B$1000, 0))</f>
        <v>Melanie</v>
      </c>
    </row>
    <row r="340" customFormat="false" ht="15" hidden="false" customHeight="false" outlineLevel="0" collapsed="false">
      <c r="A340" s="5" t="s">
        <v>3208</v>
      </c>
      <c r="B340" s="43" t="str">
        <f aca="false">VLOOKUP($A340,datasets!$A:$B,2,0)</f>
        <v>Pieczonka et al. 2013, Remote Sensing of Environment (E6FMSYH2)</v>
      </c>
      <c r="C340" s="19" t="n">
        <v>38</v>
      </c>
      <c r="D340" s="4" t="s">
        <v>1887</v>
      </c>
      <c r="E340" s="12"/>
      <c r="F340" s="12"/>
      <c r="G340" s="12" t="s">
        <v>3715</v>
      </c>
      <c r="H340" s="42" t="s">
        <v>3716</v>
      </c>
      <c r="I340" s="12" t="s">
        <v>3717</v>
      </c>
      <c r="J340" s="38" t="s">
        <v>3718</v>
      </c>
      <c r="K340" s="12" t="n">
        <v>13.4</v>
      </c>
      <c r="L340" s="8"/>
      <c r="M340" s="12" t="s">
        <v>3719</v>
      </c>
      <c r="N340" s="9" t="str">
        <f aca="false" t="array" ref="N340:N340">INDEX(publications!$A$1:$A$1000, MATCH($B340, publications!$B$1:$B$1000, 0))</f>
        <v>Melanie</v>
      </c>
    </row>
    <row r="341" customFormat="false" ht="15" hidden="false" customHeight="false" outlineLevel="0" collapsed="false">
      <c r="A341" s="5" t="s">
        <v>3212</v>
      </c>
      <c r="B341" s="43" t="str">
        <f aca="false">VLOOKUP($A341,datasets!$A:$B,2,0)</f>
        <v>Risbøl et al. 2015, Journal of Cultural Heritage (7T8X95KY)</v>
      </c>
      <c r="C341" s="19"/>
      <c r="D341" s="4" t="s">
        <v>3720</v>
      </c>
      <c r="E341" s="12" t="s">
        <v>3721</v>
      </c>
      <c r="F341" s="12" t="n">
        <v>0.5</v>
      </c>
      <c r="G341" s="12" t="s">
        <v>3722</v>
      </c>
      <c r="H341" s="42"/>
      <c r="I341" s="8"/>
      <c r="J341" s="38" t="n">
        <v>0.16</v>
      </c>
      <c r="K341" s="8"/>
      <c r="L341" s="8"/>
      <c r="M341" s="12" t="s">
        <v>3723</v>
      </c>
      <c r="N341" s="9" t="str">
        <f aca="false" t="array" ref="N341:N341">INDEX(publications!$A$1:$A$1000, MATCH($B341, publications!$B$1:$B$1000, 0))</f>
        <v>Melanie</v>
      </c>
    </row>
    <row r="342" customFormat="false" ht="15" hidden="false" customHeight="false" outlineLevel="0" collapsed="false">
      <c r="A342" s="5" t="s">
        <v>3215</v>
      </c>
      <c r="B342" s="43" t="str">
        <f aca="false">VLOOKUP($A342,datasets!$A:$B,2,0)</f>
        <v>Risbøl et al. 2015, Journal of Cultural Heritage (7T8X95KY)</v>
      </c>
      <c r="C342" s="19"/>
      <c r="D342" s="4" t="s">
        <v>3724</v>
      </c>
      <c r="E342" s="12" t="s">
        <v>3721</v>
      </c>
      <c r="F342" s="12" t="n">
        <v>0.5</v>
      </c>
      <c r="G342" s="12" t="s">
        <v>3722</v>
      </c>
      <c r="H342" s="42"/>
      <c r="I342" s="8"/>
      <c r="J342" s="38" t="n">
        <v>0.19</v>
      </c>
      <c r="K342" s="8"/>
      <c r="L342" s="8"/>
      <c r="M342" s="12" t="s">
        <v>3723</v>
      </c>
      <c r="N342" s="9" t="str">
        <f aca="false" t="array" ref="N342:N342">INDEX(publications!$A$1:$A$1000, MATCH($B342, publications!$B$1:$B$1000, 0))</f>
        <v>Melanie</v>
      </c>
    </row>
    <row r="343" customFormat="false" ht="15" hidden="false" customHeight="false" outlineLevel="0" collapsed="false">
      <c r="A343" s="5" t="s">
        <v>3216</v>
      </c>
      <c r="B343" s="43" t="str">
        <f aca="false">VLOOKUP($A343,datasets!$A:$B,2,0)</f>
        <v>Risbøl et al. 2015, Journal of Cultural Heritage (7T8X95KY)</v>
      </c>
      <c r="C343" s="19"/>
      <c r="D343" s="4" t="s">
        <v>3725</v>
      </c>
      <c r="E343" s="12" t="s">
        <v>3721</v>
      </c>
      <c r="F343" s="12" t="n">
        <v>0.5</v>
      </c>
      <c r="G343" s="12" t="s">
        <v>3722</v>
      </c>
      <c r="H343" s="42"/>
      <c r="I343" s="8"/>
      <c r="J343" s="38" t="n">
        <v>0.1</v>
      </c>
      <c r="K343" s="8"/>
      <c r="L343" s="8"/>
      <c r="M343" s="12" t="s">
        <v>3723</v>
      </c>
      <c r="N343" s="9" t="str">
        <f aca="false" t="array" ref="N343:N343">INDEX(publications!$A$1:$A$1000, MATCH($B343, publications!$B$1:$B$1000, 0))</f>
        <v>Melanie</v>
      </c>
    </row>
    <row r="344" customFormat="false" ht="15" hidden="false" customHeight="false" outlineLevel="0" collapsed="false">
      <c r="A344" s="5" t="s">
        <v>3217</v>
      </c>
      <c r="B344" s="43" t="str">
        <f aca="false">VLOOKUP($A344,datasets!$A:$B,2,0)</f>
        <v>Surazakov and Aizen 2010, Photogrammetric Engineering &amp; Remote Sensing (QUZPQPWA)</v>
      </c>
      <c r="C344" s="19" t="n">
        <v>33</v>
      </c>
      <c r="E344" s="12" t="s">
        <v>3726</v>
      </c>
      <c r="F344" s="8"/>
      <c r="G344" s="12" t="s">
        <v>3727</v>
      </c>
      <c r="H344" s="42" t="s">
        <v>3728</v>
      </c>
      <c r="I344" s="12"/>
      <c r="J344" s="4" t="s">
        <v>3729</v>
      </c>
      <c r="K344" s="38" t="s">
        <v>3730</v>
      </c>
      <c r="L344" s="8"/>
      <c r="M344" s="12" t="s">
        <v>3311</v>
      </c>
      <c r="N344" s="9" t="str">
        <f aca="false" t="array" ref="N344:N344">INDEX(publications!$A$1:$A$1000, MATCH($B344, publications!$B$1:$B$1000, 0))</f>
        <v>Melanie</v>
      </c>
    </row>
    <row r="345" customFormat="false" ht="15" hidden="false" customHeight="false" outlineLevel="0" collapsed="false">
      <c r="A345" s="5" t="s">
        <v>3221</v>
      </c>
      <c r="B345" s="43" t="str">
        <f aca="false">VLOOKUP($A345,datasets!$A:$B,2,0)</f>
        <v>Surazakov and Aizen 2010, Photogrammetric Engineering &amp; Remote Sensing (QUZPQPWA)</v>
      </c>
      <c r="C345" s="19" t="n">
        <v>13</v>
      </c>
      <c r="E345" s="12" t="s">
        <v>3726</v>
      </c>
      <c r="F345" s="8"/>
      <c r="G345" s="12" t="s">
        <v>3731</v>
      </c>
      <c r="H345" s="42"/>
      <c r="I345" s="8"/>
      <c r="J345" s="38" t="s">
        <v>3732</v>
      </c>
      <c r="K345" s="12" t="s">
        <v>3733</v>
      </c>
      <c r="L345" s="8"/>
      <c r="M345" s="12" t="s">
        <v>3311</v>
      </c>
      <c r="N345" s="9" t="str">
        <f aca="false" t="array" ref="N345:N345">INDEX(publications!$A$1:$A$1000, MATCH($B345, publications!$B$1:$B$1000, 0))</f>
        <v>Melanie</v>
      </c>
    </row>
    <row r="346" customFormat="false" ht="15" hidden="false" customHeight="false" outlineLevel="0" collapsed="false">
      <c r="A346" s="5" t="s">
        <v>3222</v>
      </c>
      <c r="B346" s="43" t="str">
        <f aca="false">VLOOKUP($A346,datasets!$A:$B,2,0)</f>
        <v>Turek et al. 2018, Proceedings of the 4th International Conference on Geographical Information Systems Theory, Applications and Management (UKWG7DZS)</v>
      </c>
      <c r="C346" s="19" t="s">
        <v>2208</v>
      </c>
      <c r="E346" s="12" t="s">
        <v>3734</v>
      </c>
      <c r="F346" s="8"/>
      <c r="G346" s="8"/>
      <c r="H346" s="42"/>
      <c r="I346" s="8"/>
      <c r="J346" s="38"/>
      <c r="K346" s="8"/>
      <c r="L346" s="8"/>
      <c r="M346" s="8"/>
      <c r="N346" s="9" t="str">
        <f aca="false" t="array" ref="N346:N346">INDEX(publications!$A$1:$A$1000, MATCH($B346, publications!$B$1:$B$1000, 0))</f>
        <v>Melanie</v>
      </c>
    </row>
    <row r="347" customFormat="false" ht="15" hidden="false" customHeight="false" outlineLevel="0" collapsed="false">
      <c r="A347" s="5" t="s">
        <v>3226</v>
      </c>
      <c r="B347" s="43" t="str">
        <f aca="false">VLOOKUP($A347,datasets!$A:$B,2,0)</f>
        <v>Turek et al. 2018, Proceedings of the 4th International Conference on Geographical Information Systems Theory, Applications and Management (UKWG7DZS)</v>
      </c>
      <c r="C347" s="19" t="s">
        <v>2208</v>
      </c>
      <c r="E347" s="12" t="s">
        <v>3734</v>
      </c>
      <c r="F347" s="8"/>
      <c r="G347" s="8"/>
      <c r="H347" s="42"/>
      <c r="I347" s="8"/>
      <c r="J347" s="38"/>
      <c r="K347" s="8"/>
      <c r="L347" s="8"/>
      <c r="M347" s="8"/>
      <c r="N347" s="9" t="str">
        <f aca="false" t="array" ref="N347:N347">INDEX(publications!$A$1:$A$1000, MATCH($B347, publications!$B$1:$B$1000, 0))</f>
        <v>Melanie</v>
      </c>
    </row>
    <row r="348" customFormat="false" ht="15" hidden="false" customHeight="false" outlineLevel="0" collapsed="false">
      <c r="A348" s="5" t="s">
        <v>3227</v>
      </c>
      <c r="B348" s="43" t="str">
        <f aca="false">VLOOKUP($A348,datasets!$A:$B,2,0)</f>
        <v>Turek et al. 2018, Proceedings of the 4th International Conference on Geographical Information Systems Theory, Applications and Management (UKWG7DZS)</v>
      </c>
      <c r="C348" s="19" t="s">
        <v>2208</v>
      </c>
      <c r="E348" s="12" t="s">
        <v>3734</v>
      </c>
      <c r="F348" s="8"/>
      <c r="G348" s="8"/>
      <c r="H348" s="42"/>
      <c r="I348" s="8"/>
      <c r="J348" s="38"/>
      <c r="K348" s="8"/>
      <c r="L348" s="8"/>
      <c r="M348" s="8"/>
      <c r="N348" s="9" t="str">
        <f aca="false" t="array" ref="N348:N348">INDEX(publications!$A$1:$A$1000, MATCH($B348, publications!$B$1:$B$1000, 0))</f>
        <v>Melanie</v>
      </c>
    </row>
    <row r="349" customFormat="false" ht="15" hidden="false" customHeight="false" outlineLevel="0" collapsed="false">
      <c r="A349" s="5" t="s">
        <v>3228</v>
      </c>
      <c r="B349" s="43" t="str">
        <f aca="false">VLOOKUP($A349,datasets!$A:$B,2,0)</f>
        <v>Turek et al. 2018, Proceedings of the 4th International Conference on Geographical Information Systems Theory, Applications and Management (UKWG7DZS)</v>
      </c>
      <c r="C349" s="19" t="s">
        <v>2208</v>
      </c>
      <c r="E349" s="12" t="s">
        <v>3734</v>
      </c>
      <c r="F349" s="8"/>
      <c r="G349" s="8"/>
      <c r="H349" s="42"/>
      <c r="I349" s="8"/>
      <c r="J349" s="38"/>
      <c r="K349" s="8"/>
      <c r="L349" s="8"/>
      <c r="M349" s="8"/>
      <c r="N349" s="9" t="str">
        <f aca="false" t="array" ref="N349:N349">INDEX(publications!$A$1:$A$1000, MATCH($B349, publications!$B$1:$B$1000, 0))</f>
        <v>Melanie</v>
      </c>
    </row>
    <row r="350" customFormat="false" ht="15" hidden="false" customHeight="false" outlineLevel="0" collapsed="false">
      <c r="A350" s="5" t="s">
        <v>3229</v>
      </c>
      <c r="B350" s="43" t="str">
        <f aca="false">VLOOKUP($A350,datasets!$A:$B,2,0)</f>
        <v>Walstra et al. 2004, International Archives Of Photogrammetry, Remote Sensing And Spatial Information Sciences (2AR5AVGG)</v>
      </c>
      <c r="C350" s="19" t="s">
        <v>2208</v>
      </c>
      <c r="E350" s="12" t="s">
        <v>3321</v>
      </c>
      <c r="F350" s="12" t="n">
        <v>0.01</v>
      </c>
      <c r="G350" s="8"/>
      <c r="H350" s="42"/>
      <c r="I350" s="8"/>
      <c r="J350" s="38"/>
      <c r="K350" s="12" t="n">
        <v>3.9</v>
      </c>
      <c r="L350" s="8"/>
      <c r="M350" s="12" t="s">
        <v>3311</v>
      </c>
      <c r="N350" s="9" t="str">
        <f aca="false" t="array" ref="N350:N350">INDEX(publications!$A$1:$A$1000, MATCH($B350, publications!$B$1:$B$1000, 0))</f>
        <v>Melanie</v>
      </c>
    </row>
    <row r="351" customFormat="false" ht="15" hidden="false" customHeight="false" outlineLevel="0" collapsed="false">
      <c r="A351" s="5" t="s">
        <v>3232</v>
      </c>
      <c r="B351" s="43" t="str">
        <f aca="false">VLOOKUP($A351,datasets!$A:$B,2,0)</f>
        <v>Walstra et al. 2004, International Archives Of Photogrammetry, Remote Sensing And Spatial Information Sciences (2AR5AVGG)</v>
      </c>
      <c r="C351" s="19" t="s">
        <v>2208</v>
      </c>
      <c r="E351" s="12" t="s">
        <v>3321</v>
      </c>
      <c r="F351" s="12" t="n">
        <v>0.01</v>
      </c>
      <c r="G351" s="8"/>
      <c r="H351" s="42"/>
      <c r="I351" s="8"/>
      <c r="J351" s="38"/>
      <c r="K351" s="12" t="n">
        <v>1.31</v>
      </c>
      <c r="L351" s="8"/>
      <c r="M351" s="12" t="s">
        <v>3311</v>
      </c>
      <c r="N351" s="9" t="str">
        <f aca="false" t="array" ref="N351:N351">INDEX(publications!$A$1:$A$1000, MATCH($B351, publications!$B$1:$B$1000, 0))</f>
        <v>Melanie</v>
      </c>
    </row>
    <row r="352" customFormat="false" ht="15" hidden="false" customHeight="false" outlineLevel="0" collapsed="false">
      <c r="A352" s="5" t="s">
        <v>3233</v>
      </c>
      <c r="B352" s="43" t="str">
        <f aca="false">VLOOKUP($A352,datasets!$A:$B,2,0)</f>
        <v>Walstra et al. 2004, International Archives Of Photogrammetry, Remote Sensing And Spatial Information Sciences (2AR5AVGG)</v>
      </c>
      <c r="C352" s="19" t="s">
        <v>2208</v>
      </c>
      <c r="E352" s="12" t="s">
        <v>3321</v>
      </c>
      <c r="F352" s="12" t="n">
        <v>0.01</v>
      </c>
      <c r="G352" s="8"/>
      <c r="H352" s="42"/>
      <c r="I352" s="8"/>
      <c r="J352" s="38"/>
      <c r="K352" s="12" t="n">
        <v>1.04</v>
      </c>
      <c r="L352" s="8"/>
      <c r="M352" s="12" t="s">
        <v>3311</v>
      </c>
      <c r="N352" s="9" t="str">
        <f aca="false" t="array" ref="N352:N352">INDEX(publications!$A$1:$A$1000, MATCH($B352, publications!$B$1:$B$1000, 0))</f>
        <v>Melanie</v>
      </c>
    </row>
    <row r="353" customFormat="false" ht="15" hidden="false" customHeight="false" outlineLevel="0" collapsed="false">
      <c r="A353" s="5" t="s">
        <v>3234</v>
      </c>
      <c r="B353" s="43" t="str">
        <f aca="false">VLOOKUP($A353,datasets!$A:$B,2,0)</f>
        <v>Walstra et al. 2004, International Archives Of Photogrammetry, Remote Sensing And Spatial Information Sciences (2AR5AVGG)</v>
      </c>
      <c r="C353" s="19" t="s">
        <v>2208</v>
      </c>
      <c r="E353" s="12" t="s">
        <v>3321</v>
      </c>
      <c r="F353" s="12" t="n">
        <v>0.01</v>
      </c>
      <c r="G353" s="8"/>
      <c r="H353" s="42"/>
      <c r="I353" s="8"/>
      <c r="J353" s="38"/>
      <c r="K353" s="12" t="n">
        <v>0.54</v>
      </c>
      <c r="L353" s="8"/>
      <c r="M353" s="12" t="s">
        <v>3311</v>
      </c>
      <c r="N353" s="9" t="str">
        <f aca="false" t="array" ref="N353:N353">INDEX(publications!$A$1:$A$1000, MATCH($B353, publications!$B$1:$B$1000, 0))</f>
        <v>Melanie</v>
      </c>
    </row>
    <row r="354" customFormat="false" ht="15" hidden="false" customHeight="false" outlineLevel="0" collapsed="false">
      <c r="A354" s="5" t="s">
        <v>3235</v>
      </c>
      <c r="B354" s="43" t="str">
        <f aca="false">VLOOKUP($A354,datasets!$A:$B,2,0)</f>
        <v>Wang et al. 2021, Natural Hazards and Earth System Sciences Discussions (RCZYWWZJ)</v>
      </c>
      <c r="C354" s="19"/>
      <c r="E354" s="8"/>
      <c r="F354" s="8"/>
      <c r="G354" s="12" t="s">
        <v>3291</v>
      </c>
      <c r="H354" s="42"/>
      <c r="I354" s="12" t="s">
        <v>3735</v>
      </c>
      <c r="J354" s="38" t="n">
        <v>286</v>
      </c>
      <c r="K354" s="8"/>
      <c r="L354" s="8"/>
      <c r="M354" s="12" t="s">
        <v>3736</v>
      </c>
      <c r="N354" s="9" t="str">
        <f aca="false" t="array" ref="N354:N354">INDEX(publications!$A$1:$A$1000, MATCH($B354, publications!$B$1:$B$1000, 0))</f>
        <v>Melanie</v>
      </c>
    </row>
    <row r="355" customFormat="false" ht="15" hidden="false" customHeight="false" outlineLevel="0" collapsed="false">
      <c r="A355" s="5" t="s">
        <v>3239</v>
      </c>
      <c r="B355" s="43" t="str">
        <f aca="false">VLOOKUP($A355,datasets!$A:$B,2,0)</f>
        <v>Wilson et al. 2016, The Historic Environment: Policy &amp; Practice (2ARJBDQ8)</v>
      </c>
      <c r="C355" s="19"/>
      <c r="E355" s="8"/>
      <c r="F355" s="8"/>
      <c r="G355" s="8"/>
      <c r="H355" s="42"/>
      <c r="I355" s="8"/>
      <c r="J355" s="38"/>
      <c r="K355" s="8"/>
      <c r="L355" s="8"/>
      <c r="M355" s="8"/>
      <c r="N355" s="9" t="str">
        <f aca="false" t="array" ref="N355:N355">INDEX(publications!$A$1:$A$1000, MATCH($B355, publications!$B$1:$B$1000, 0))</f>
        <v>Melanie</v>
      </c>
    </row>
    <row r="356" customFormat="false" ht="15" hidden="false" customHeight="false" outlineLevel="0" collapsed="false">
      <c r="A356" s="5" t="s">
        <v>3240</v>
      </c>
      <c r="B356" s="43" t="str">
        <f aca="false">VLOOKUP($A356,datasets!$A:$B,2,0)</f>
        <v>Wilson et al. 2016, The Historic Environment: Policy &amp; Practice (2ARJBDQ8)</v>
      </c>
      <c r="C356" s="19"/>
      <c r="E356" s="8"/>
      <c r="F356" s="8"/>
      <c r="G356" s="8"/>
      <c r="H356" s="42"/>
      <c r="I356" s="8"/>
      <c r="J356" s="38"/>
      <c r="K356" s="8"/>
      <c r="L356" s="8"/>
      <c r="M356" s="8"/>
      <c r="N356" s="9" t="str">
        <f aca="false" t="array" ref="N356:N356">INDEX(publications!$A$1:$A$1000, MATCH($B356, publications!$B$1:$B$1000, 0))</f>
        <v>Melanie</v>
      </c>
    </row>
    <row r="357" customFormat="false" ht="15" hidden="false" customHeight="false" outlineLevel="0" collapsed="false">
      <c r="A357" s="5" t="s">
        <v>3241</v>
      </c>
      <c r="B357" s="43" t="str">
        <f aca="false">VLOOKUP($A357,datasets!$A:$B,2,0)</f>
        <v>Wilson et al. 2016, The Historic Environment: Policy &amp; Practice (2ARJBDQ8)</v>
      </c>
      <c r="C357" s="19"/>
      <c r="E357" s="8"/>
      <c r="F357" s="8"/>
      <c r="G357" s="8"/>
      <c r="H357" s="42"/>
      <c r="I357" s="8"/>
      <c r="J357" s="38"/>
      <c r="K357" s="8"/>
      <c r="L357" s="8"/>
      <c r="M357" s="8"/>
      <c r="N357" s="9" t="str">
        <f aca="false" t="array" ref="N357:N357">INDEX(publications!$A$1:$A$1000, MATCH($B357, publications!$B$1:$B$1000, 0))</f>
        <v>Melanie</v>
      </c>
    </row>
    <row r="358" customFormat="false" ht="15" hidden="false" customHeight="false" outlineLevel="0" collapsed="false">
      <c r="A358" s="5" t="s">
        <v>3242</v>
      </c>
      <c r="B358" s="43" t="str">
        <f aca="false">VLOOKUP($A358,datasets!$A:$B,2,0)</f>
        <v>Wilson et al. 2016, The Historic Environment: Policy &amp; Practice (2ARJBDQ8)</v>
      </c>
      <c r="C358" s="19"/>
      <c r="E358" s="8"/>
      <c r="F358" s="8"/>
      <c r="G358" s="8"/>
      <c r="H358" s="42"/>
      <c r="I358" s="8"/>
      <c r="J358" s="38"/>
      <c r="K358" s="8"/>
      <c r="L358" s="8"/>
      <c r="M358" s="8"/>
      <c r="N358" s="9" t="str">
        <f aca="false" t="array" ref="N358:N358">INDEX(publications!$A$1:$A$1000, MATCH($B358, publications!$B$1:$B$1000, 0))</f>
        <v>Melanie</v>
      </c>
    </row>
    <row r="359" customFormat="false" ht="15" hidden="false" customHeight="false" outlineLevel="0" collapsed="false">
      <c r="A359" s="5" t="s">
        <v>3243</v>
      </c>
      <c r="B359" s="43" t="str">
        <f aca="false">VLOOKUP($A359,datasets!$A:$B,2,0)</f>
        <v>Zhou et al. 2019, Journal of Glaciology (4NGVH92Z)</v>
      </c>
      <c r="C359" s="19" t="n">
        <v>43</v>
      </c>
      <c r="D359" s="4" t="n">
        <v>7</v>
      </c>
      <c r="E359" s="12" t="s">
        <v>3737</v>
      </c>
      <c r="F359" s="12" t="s">
        <v>1887</v>
      </c>
      <c r="G359" s="12" t="s">
        <v>3738</v>
      </c>
      <c r="H359" s="42" t="s">
        <v>1887</v>
      </c>
      <c r="I359" s="12" t="s">
        <v>3739</v>
      </c>
      <c r="J359" s="38" t="s">
        <v>1887</v>
      </c>
      <c r="K359" s="12" t="n">
        <v>10</v>
      </c>
      <c r="L359" s="12" t="n">
        <v>10</v>
      </c>
      <c r="M359" s="12" t="s">
        <v>3311</v>
      </c>
      <c r="N359" s="9" t="str">
        <f aca="false" t="array" ref="N359:N359">INDEX(publications!$A$1:$A$1000, MATCH($B359, publications!$B$1:$B$1000, 0))</f>
        <v>Melanie</v>
      </c>
    </row>
    <row r="360" customFormat="false" ht="15" hidden="false" customHeight="false" outlineLevel="0" collapsed="false">
      <c r="A360" s="4" t="s">
        <v>3245</v>
      </c>
      <c r="B360" s="43" t="str">
        <f aca="false">VLOOKUP($A360,datasets!$A:$B,2,0)</f>
        <v>Del Soldato et al. 2018, Landslides (KB29BMY8)</v>
      </c>
      <c r="C360" s="19" t="n">
        <v>10</v>
      </c>
      <c r="D360" s="4" t="n">
        <v>6</v>
      </c>
      <c r="E360" s="12" t="s">
        <v>3740</v>
      </c>
      <c r="F360" s="8"/>
      <c r="G360" s="12" t="s">
        <v>3741</v>
      </c>
      <c r="H360" s="42" t="s">
        <v>2208</v>
      </c>
      <c r="I360" s="12" t="s">
        <v>2208</v>
      </c>
      <c r="J360" s="38" t="s">
        <v>2208</v>
      </c>
      <c r="K360" s="12" t="n">
        <v>4.32</v>
      </c>
      <c r="L360" s="12" t="s">
        <v>2208</v>
      </c>
      <c r="M360" s="12" t="s">
        <v>3742</v>
      </c>
      <c r="N360" s="9" t="str">
        <f aca="false" t="array" ref="N360:N360">INDEX(publications!$A$1:$A$1000, MATCH($B360, publications!$B$1:$B$1000, 0))</f>
        <v>Thomas</v>
      </c>
    </row>
    <row r="361" customFormat="false" ht="15" hidden="false" customHeight="false" outlineLevel="0" collapsed="false">
      <c r="A361" s="4" t="s">
        <v>3258</v>
      </c>
      <c r="B361" s="43" t="str">
        <f aca="false">VLOOKUP($A361,datasets!$A:$B,2,0)</f>
        <v>Del Soldato et al. 2018, Landslides (KB29BMY8)</v>
      </c>
      <c r="C361" s="19" t="n">
        <v>9</v>
      </c>
      <c r="D361" s="4" t="n">
        <v>7</v>
      </c>
      <c r="E361" s="12" t="s">
        <v>3740</v>
      </c>
      <c r="F361" s="8"/>
      <c r="G361" s="12" t="s">
        <v>3741</v>
      </c>
      <c r="H361" s="42" t="s">
        <v>2208</v>
      </c>
      <c r="I361" s="12" t="s">
        <v>2208</v>
      </c>
      <c r="J361" s="38" t="s">
        <v>2208</v>
      </c>
      <c r="K361" s="12" t="n">
        <v>3.74</v>
      </c>
      <c r="L361" s="12" t="s">
        <v>2208</v>
      </c>
      <c r="M361" s="12" t="s">
        <v>3742</v>
      </c>
      <c r="N361" s="9" t="str">
        <f aca="false" t="array" ref="N361:N361">INDEX(publications!$A$1:$A$1000, MATCH($B361, publications!$B$1:$B$1000, 0))</f>
        <v>Thomas</v>
      </c>
    </row>
    <row r="362" customFormat="false" ht="15" hidden="false" customHeight="false" outlineLevel="0" collapsed="false">
      <c r="A362" s="4" t="s">
        <v>3259</v>
      </c>
      <c r="B362" s="43" t="str">
        <f aca="false">VLOOKUP($A362,datasets!$A:$B,2,0)</f>
        <v>Del Soldato et al. 2018, Landslides (KB29BMY8)</v>
      </c>
      <c r="C362" s="19" t="n">
        <v>8</v>
      </c>
      <c r="D362" s="4" t="n">
        <v>9</v>
      </c>
      <c r="E362" s="12" t="s">
        <v>3740</v>
      </c>
      <c r="F362" s="8"/>
      <c r="G362" s="12" t="s">
        <v>3741</v>
      </c>
      <c r="H362" s="42" t="s">
        <v>2208</v>
      </c>
      <c r="I362" s="12" t="s">
        <v>2208</v>
      </c>
      <c r="J362" s="38" t="s">
        <v>2208</v>
      </c>
      <c r="K362" s="12" t="n">
        <v>1.01</v>
      </c>
      <c r="L362" s="12" t="s">
        <v>2208</v>
      </c>
      <c r="M362" s="12" t="s">
        <v>3742</v>
      </c>
      <c r="N362" s="9" t="str">
        <f aca="false" t="array" ref="N362:N362">INDEX(publications!$A$1:$A$1000, MATCH($B362, publications!$B$1:$B$1000, 0))</f>
        <v>Thomas</v>
      </c>
    </row>
    <row r="363" customFormat="false" ht="15" hidden="false" customHeight="false" outlineLevel="0" collapsed="false">
      <c r="A363" s="4" t="s">
        <v>3260</v>
      </c>
      <c r="B363" s="43" t="str">
        <f aca="false">VLOOKUP($A363,datasets!$A:$B,2,0)</f>
        <v>Del Soldato et al. 2018, Landslides (KB29BMY8)</v>
      </c>
      <c r="C363" s="19" t="n">
        <v>9</v>
      </c>
      <c r="D363" s="4" t="n">
        <v>5</v>
      </c>
      <c r="E363" s="12" t="s">
        <v>3740</v>
      </c>
      <c r="F363" s="8"/>
      <c r="G363" s="12" t="s">
        <v>3741</v>
      </c>
      <c r="H363" s="42" t="s">
        <v>2208</v>
      </c>
      <c r="I363" s="12" t="s">
        <v>2208</v>
      </c>
      <c r="J363" s="38" t="s">
        <v>2208</v>
      </c>
      <c r="K363" s="12" t="n">
        <v>2.6</v>
      </c>
      <c r="L363" s="12" t="s">
        <v>2208</v>
      </c>
      <c r="M363" s="12" t="s">
        <v>3742</v>
      </c>
      <c r="N363" s="9" t="str">
        <f aca="false" t="array" ref="N363:N363">INDEX(publications!$A$1:$A$1000, MATCH($B363, publications!$B$1:$B$1000, 0))</f>
        <v>Thomas</v>
      </c>
    </row>
    <row r="364" customFormat="false" ht="15" hidden="false" customHeight="false" outlineLevel="0" collapsed="false">
      <c r="A364" s="4" t="s">
        <v>3261</v>
      </c>
      <c r="B364" s="43" t="str">
        <f aca="false">VLOOKUP($A364,datasets!$A:$B,2,0)</f>
        <v>Del Soldato et al. 2018, Landslides (KB29BMY8)</v>
      </c>
      <c r="C364" s="19" t="n">
        <v>9</v>
      </c>
      <c r="D364" s="4" t="n">
        <v>7</v>
      </c>
      <c r="E364" s="12" t="s">
        <v>3740</v>
      </c>
      <c r="F364" s="8"/>
      <c r="G364" s="12" t="s">
        <v>3741</v>
      </c>
      <c r="H364" s="42" t="s">
        <v>2208</v>
      </c>
      <c r="I364" s="12" t="s">
        <v>2208</v>
      </c>
      <c r="J364" s="38" t="s">
        <v>2208</v>
      </c>
      <c r="K364" s="12" t="n">
        <v>1.96</v>
      </c>
      <c r="L364" s="12" t="s">
        <v>2208</v>
      </c>
      <c r="M364" s="12" t="s">
        <v>3742</v>
      </c>
      <c r="N364" s="9" t="str">
        <f aca="false" t="array" ref="N364:N364">INDEX(publications!$A$1:$A$1000, MATCH($B364, publications!$B$1:$B$1000, 0))</f>
        <v>Thomas</v>
      </c>
    </row>
    <row r="365" customFormat="false" ht="15" hidden="false" customHeight="false" outlineLevel="0" collapsed="false">
      <c r="A365" s="4" t="s">
        <v>3262</v>
      </c>
      <c r="B365" s="43" t="str">
        <f aca="false">VLOOKUP($A365,datasets!$A:$B,2,0)</f>
        <v>Del Soldato et al. 2018, Landslides (KB29BMY8)</v>
      </c>
      <c r="C365" s="19" t="n">
        <v>10</v>
      </c>
      <c r="D365" s="4" t="n">
        <v>5</v>
      </c>
      <c r="E365" s="12" t="s">
        <v>3740</v>
      </c>
      <c r="F365" s="8"/>
      <c r="G365" s="12" t="s">
        <v>3741</v>
      </c>
      <c r="H365" s="42" t="s">
        <v>2208</v>
      </c>
      <c r="I365" s="12" t="s">
        <v>2208</v>
      </c>
      <c r="J365" s="38" t="s">
        <v>2208</v>
      </c>
      <c r="K365" s="12" t="n">
        <v>2.06</v>
      </c>
      <c r="L365" s="12" t="s">
        <v>2208</v>
      </c>
      <c r="M365" s="12" t="s">
        <v>3742</v>
      </c>
      <c r="N365" s="9" t="str">
        <f aca="false" t="array" ref="N365:N365">INDEX(publications!$A$1:$A$1000, MATCH($B365, publications!$B$1:$B$1000, 0))</f>
        <v>Thomas</v>
      </c>
    </row>
    <row r="366" customFormat="false" ht="15" hidden="false" customHeight="false" outlineLevel="0" collapsed="false">
      <c r="A366" s="5" t="s">
        <v>3248</v>
      </c>
      <c r="B366" s="43" t="str">
        <f aca="false">VLOOKUP($A366,datasets!$A:$B,2,0)</f>
        <v>Guerin et al. 2020, Geomorphology (6J9XIMI9)</v>
      </c>
      <c r="C366" s="19" t="s">
        <v>3257</v>
      </c>
      <c r="D366" s="4" t="s">
        <v>3257</v>
      </c>
      <c r="E366" s="12" t="s">
        <v>3743</v>
      </c>
      <c r="F366" s="12" t="s">
        <v>3744</v>
      </c>
      <c r="G366" s="4" t="s">
        <v>3745</v>
      </c>
      <c r="H366" s="42"/>
      <c r="I366" s="12" t="s">
        <v>3746</v>
      </c>
      <c r="J366" s="38" t="s">
        <v>3747</v>
      </c>
      <c r="K366" s="12" t="s">
        <v>3744</v>
      </c>
      <c r="L366" s="12" t="s">
        <v>3744</v>
      </c>
      <c r="M366" s="12" t="s">
        <v>3744</v>
      </c>
      <c r="N366" s="9" t="str">
        <f aca="false" t="array" ref="N366:N366">INDEX(publications!$A$1:$A$1000, MATCH($B366, publications!$B$1:$B$1000, 0))</f>
        <v>Thomas</v>
      </c>
    </row>
    <row r="367" customFormat="false" ht="15" hidden="false" customHeight="false" outlineLevel="0" collapsed="false">
      <c r="A367" s="5" t="s">
        <v>3252</v>
      </c>
      <c r="B367" s="43" t="str">
        <f aca="false">VLOOKUP($A367,datasets!$A:$B,2,0)</f>
        <v>Nagarajan and Schenk 2016, ISPRS Journal of Photogrammetry and Remote Sensing (Q45H8ZC2)</v>
      </c>
      <c r="C367" s="19" t="n">
        <v>8</v>
      </c>
      <c r="D367" s="4" t="n">
        <v>10</v>
      </c>
      <c r="E367" s="12" t="s">
        <v>3345</v>
      </c>
      <c r="F367" s="12" t="s">
        <v>2208</v>
      </c>
      <c r="G367" s="12" t="s">
        <v>3748</v>
      </c>
      <c r="H367" s="42"/>
      <c r="I367" s="8"/>
      <c r="J367" s="38" t="n">
        <v>2.36</v>
      </c>
      <c r="K367" s="12" t="s">
        <v>3749</v>
      </c>
      <c r="L367" s="8"/>
      <c r="M367" s="12" t="s">
        <v>3387</v>
      </c>
      <c r="N367" s="9" t="str">
        <f aca="false" t="array" ref="N367:N367">INDEX(publications!$A$1:$A$1000, MATCH($B367, publications!$B$1:$B$1000, 0))</f>
        <v>Thomas</v>
      </c>
    </row>
    <row r="368" customFormat="false" ht="15" hidden="false" customHeight="false" outlineLevel="0" collapsed="false">
      <c r="A368" s="5" t="s">
        <v>3255</v>
      </c>
      <c r="B368" s="43" t="str">
        <f aca="false">VLOOKUP($A368,datasets!$A:$B,2,0)</f>
        <v>Pinto et al. 2019, Remote Sensing (B9WB4IEJ)</v>
      </c>
      <c r="C368" s="19" t="n">
        <v>740</v>
      </c>
      <c r="D368" s="4" t="s">
        <v>2208</v>
      </c>
      <c r="E368" s="12" t="s">
        <v>3750</v>
      </c>
      <c r="F368" s="12" t="s">
        <v>2208</v>
      </c>
      <c r="G368" s="12" t="s">
        <v>3751</v>
      </c>
      <c r="H368" s="42" t="s">
        <v>2208</v>
      </c>
      <c r="I368" s="12" t="s">
        <v>2208</v>
      </c>
      <c r="J368" s="38" t="n">
        <v>1</v>
      </c>
      <c r="K368" s="12" t="n">
        <v>1</v>
      </c>
      <c r="L368" s="8"/>
      <c r="M368" s="12" t="s">
        <v>3387</v>
      </c>
      <c r="N368" s="9" t="str">
        <f aca="false" t="array" ref="N368:N368">INDEX(publications!$A$1:$A$1000, MATCH($B368, publications!$B$1:$B$1000, 0))</f>
        <v>Thomas</v>
      </c>
    </row>
    <row r="369" customFormat="false" ht="15" hidden="false" customHeight="false" outlineLevel="0" collapsed="false">
      <c r="A369" s="5" t="s">
        <v>3263</v>
      </c>
      <c r="B369" s="43" t="str">
        <f aca="false">VLOOKUP($A369,datasets!$A:$B,2,0)</f>
        <v>Vastaranta et al. 2015, Scandinavian Journal of Forest Research (UJKIFHZ9)</v>
      </c>
      <c r="C369" s="19" t="s">
        <v>3752</v>
      </c>
      <c r="E369" s="12" t="s">
        <v>2215</v>
      </c>
      <c r="F369" s="8"/>
      <c r="G369" s="8"/>
      <c r="H369" s="42"/>
      <c r="I369" s="8"/>
      <c r="J369" s="38"/>
      <c r="K369" s="12" t="s">
        <v>3753</v>
      </c>
      <c r="L369" s="8"/>
      <c r="M369" s="12" t="s">
        <v>3311</v>
      </c>
      <c r="N369" s="9" t="str">
        <f aca="false" t="array" ref="N369:N369">INDEX(publications!$A$1:$A$1000, MATCH($B369, publications!$B$1:$B$1000, 0))</f>
        <v>Anette</v>
      </c>
    </row>
    <row r="370" customFormat="false" ht="15" hidden="false" customHeight="false" outlineLevel="0" collapsed="false">
      <c r="A370" s="5" t="s">
        <v>3266</v>
      </c>
      <c r="B370" s="43" t="str">
        <f aca="false">VLOOKUP($A370,datasets!$A:$B,2,0)</f>
        <v>Vastaranta et al. 2015, Scandinavian Journal of Forest Research (UJKIFHZ9)</v>
      </c>
      <c r="C370" s="19" t="s">
        <v>3752</v>
      </c>
      <c r="E370" s="12" t="s">
        <v>2215</v>
      </c>
      <c r="F370" s="8"/>
      <c r="G370" s="8"/>
      <c r="H370" s="42"/>
      <c r="I370" s="8"/>
      <c r="J370" s="38"/>
      <c r="K370" s="12" t="s">
        <v>3753</v>
      </c>
      <c r="L370" s="8"/>
      <c r="M370" s="12" t="s">
        <v>3311</v>
      </c>
      <c r="N370" s="9" t="str">
        <f aca="false" t="array" ref="N370:N370">INDEX(publications!$A$1:$A$1000, MATCH($B370, publications!$B$1:$B$1000, 0))</f>
        <v>Anette</v>
      </c>
    </row>
    <row r="371" customFormat="false" ht="15" hidden="false" customHeight="false" outlineLevel="0" collapsed="false">
      <c r="A371" s="5" t="s">
        <v>3267</v>
      </c>
      <c r="B371" s="43" t="str">
        <f aca="false">VLOOKUP($A371,datasets!$A:$B,2,0)</f>
        <v>Vastaranta et al. 2015, Scandinavian Journal of Forest Research (UJKIFHZ9)</v>
      </c>
      <c r="C371" s="19" t="s">
        <v>3752</v>
      </c>
      <c r="E371" s="12" t="s">
        <v>2215</v>
      </c>
      <c r="F371" s="8"/>
      <c r="G371" s="8"/>
      <c r="H371" s="42"/>
      <c r="I371" s="8"/>
      <c r="J371" s="38"/>
      <c r="K371" s="12" t="s">
        <v>3753</v>
      </c>
      <c r="L371" s="8"/>
      <c r="M371" s="12" t="s">
        <v>3311</v>
      </c>
      <c r="N371" s="9" t="str">
        <f aca="false" t="array" ref="N371:N371">INDEX(publications!$A$1:$A$1000, MATCH($B371, publications!$B$1:$B$1000, 0))</f>
        <v>Anette</v>
      </c>
    </row>
    <row r="372" customFormat="false" ht="15" hidden="false" customHeight="false" outlineLevel="0" collapsed="false">
      <c r="A372" s="5" t="s">
        <v>3269</v>
      </c>
      <c r="B372" s="43" t="str">
        <f aca="false">VLOOKUP($A372,datasets!$A:$B,2,0)</f>
        <v>Vastaranta et al. 2015, Scandinavian Journal of Forest Research (UJKIFHZ9)</v>
      </c>
      <c r="C372" s="19" t="s">
        <v>3752</v>
      </c>
      <c r="E372" s="12" t="s">
        <v>2215</v>
      </c>
      <c r="F372" s="8"/>
      <c r="G372" s="8"/>
      <c r="H372" s="42"/>
      <c r="I372" s="8"/>
      <c r="J372" s="38"/>
      <c r="K372" s="12" t="n">
        <v>0.75</v>
      </c>
      <c r="L372" s="8"/>
      <c r="M372" s="12" t="s">
        <v>3311</v>
      </c>
      <c r="N372" s="9" t="str">
        <f aca="false" t="array" ref="N372:N372">INDEX(publications!$A$1:$A$1000, MATCH($B372, publications!$B$1:$B$1000, 0))</f>
        <v>Anette</v>
      </c>
    </row>
    <row r="373" customFormat="false" ht="15" hidden="false" customHeight="false" outlineLevel="0" collapsed="false">
      <c r="A373" s="5" t="s">
        <v>3270</v>
      </c>
      <c r="B373" s="43" t="str">
        <f aca="false">VLOOKUP($A373,datasets!$A:$B,2,0)</f>
        <v>Vastaranta et al. 2015, Scandinavian Journal of Forest Research (UJKIFHZ9)</v>
      </c>
      <c r="C373" s="19" t="s">
        <v>3752</v>
      </c>
      <c r="E373" s="12" t="s">
        <v>2215</v>
      </c>
      <c r="F373" s="8"/>
      <c r="G373" s="8"/>
      <c r="H373" s="42"/>
      <c r="I373" s="8"/>
      <c r="J373" s="38"/>
      <c r="K373" s="12" t="n">
        <v>0.75</v>
      </c>
      <c r="L373" s="8"/>
      <c r="M373" s="12" t="s">
        <v>3311</v>
      </c>
      <c r="N373" s="9" t="str">
        <f aca="false" t="array" ref="N373:N373">INDEX(publications!$A$1:$A$1000, MATCH($B373, publications!$B$1:$B$1000, 0))</f>
        <v>Anette</v>
      </c>
    </row>
    <row r="374" customFormat="false" ht="15" hidden="false" customHeight="false" outlineLevel="0" collapsed="false">
      <c r="A374" s="5" t="s">
        <v>3271</v>
      </c>
      <c r="B374" s="43" t="str">
        <f aca="false">VLOOKUP($A374,datasets!$A:$B,2,0)</f>
        <v>Vastaranta et al. 2015, Scandinavian Journal of Forest Research (UJKIFHZ9)</v>
      </c>
      <c r="C374" s="19" t="s">
        <v>3752</v>
      </c>
      <c r="E374" s="12" t="s">
        <v>2215</v>
      </c>
      <c r="F374" s="8"/>
      <c r="G374" s="8"/>
      <c r="H374" s="42"/>
      <c r="I374" s="8"/>
      <c r="J374" s="38"/>
      <c r="K374" s="12" t="n">
        <v>0.75</v>
      </c>
      <c r="L374" s="8"/>
      <c r="M374" s="12" t="s">
        <v>3311</v>
      </c>
      <c r="N374" s="9" t="str">
        <f aca="false" t="array" ref="N374:N374">INDEX(publications!$A$1:$A$1000, MATCH($B374, publications!$B$1:$B$1000, 0))</f>
        <v>Anette</v>
      </c>
    </row>
    <row r="375" customFormat="false" ht="15" hidden="false" customHeight="false" outlineLevel="0" collapsed="false">
      <c r="A375" s="5" t="s">
        <v>3272</v>
      </c>
      <c r="B375" s="43" t="str">
        <f aca="false">VLOOKUP($A375,datasets!$A:$B,2,0)</f>
        <v>Vastaranta et al. 2015, Scandinavian Journal of Forest Research (UJKIFHZ9)</v>
      </c>
      <c r="C375" s="19" t="s">
        <v>3752</v>
      </c>
      <c r="E375" s="12" t="s">
        <v>2215</v>
      </c>
      <c r="F375" s="8"/>
      <c r="G375" s="8"/>
      <c r="H375" s="42"/>
      <c r="I375" s="8"/>
      <c r="J375" s="38"/>
      <c r="K375" s="12" t="n">
        <v>0.75</v>
      </c>
      <c r="L375" s="8"/>
      <c r="M375" s="12" t="s">
        <v>3311</v>
      </c>
      <c r="N375" s="9" t="str">
        <f aca="false" t="array" ref="N375:N375">INDEX(publications!$A$1:$A$1000, MATCH($B375, publications!$B$1:$B$1000, 0))</f>
        <v>Anette</v>
      </c>
    </row>
    <row r="376" customFormat="false" ht="15" hidden="false" customHeight="false" outlineLevel="0" collapsed="false">
      <c r="A376" s="5"/>
      <c r="B376" s="43" t="e">
        <f aca="false">VLOOKUP($A376,datasets!$A:$B,2,0)</f>
        <v>#N/A</v>
      </c>
      <c r="C376" s="19"/>
      <c r="E376" s="8"/>
      <c r="F376" s="8"/>
      <c r="G376" s="8"/>
      <c r="H376" s="42"/>
      <c r="I376" s="8"/>
      <c r="J376" s="38"/>
      <c r="K376" s="8"/>
      <c r="L376" s="8"/>
      <c r="M376" s="8"/>
      <c r="N376" s="9" t="e">
        <f aca="false" t="array" ref="N376:N376">INDEX(publications!$A$1:$A$1000, MATCH($B376, publications!$B$1:$B$1000, 0))</f>
        <v>#N/A</v>
      </c>
    </row>
    <row r="377" customFormat="false" ht="15" hidden="false" customHeight="false" outlineLevel="0" collapsed="false">
      <c r="A377" s="5"/>
      <c r="B377" s="43" t="e">
        <f aca="false">VLOOKUP($A377,datasets!$A:$B,2,0)</f>
        <v>#N/A</v>
      </c>
      <c r="C377" s="19"/>
      <c r="E377" s="8"/>
      <c r="F377" s="8"/>
      <c r="G377" s="8"/>
      <c r="H377" s="42"/>
      <c r="I377" s="8"/>
      <c r="J377" s="38"/>
      <c r="K377" s="8"/>
      <c r="L377" s="8"/>
      <c r="M377" s="8"/>
      <c r="N377" s="9" t="e">
        <f aca="false" t="array" ref="N377:N377">INDEX(publications!$A$1:$A$1000, MATCH($B377, publications!$B$1:$B$1000, 0))</f>
        <v>#N/A</v>
      </c>
    </row>
    <row r="378" customFormat="false" ht="15" hidden="false" customHeight="false" outlineLevel="0" collapsed="false">
      <c r="A378" s="5"/>
      <c r="B378" s="43" t="e">
        <f aca="false">VLOOKUP($A378,datasets!$A:$B,2,0)</f>
        <v>#N/A</v>
      </c>
      <c r="C378" s="19"/>
      <c r="E378" s="8"/>
      <c r="F378" s="8"/>
      <c r="G378" s="8"/>
      <c r="H378" s="42"/>
      <c r="I378" s="8"/>
      <c r="J378" s="38"/>
      <c r="K378" s="8"/>
      <c r="L378" s="8"/>
      <c r="M378" s="8"/>
      <c r="N378" s="9" t="e">
        <f aca="false" t="array" ref="N378:N378">INDEX(publications!$A$1:$A$1000, MATCH($B378, publications!$B$1:$B$1000, 0))</f>
        <v>#N/A</v>
      </c>
    </row>
    <row r="379" customFormat="false" ht="15" hidden="false" customHeight="false" outlineLevel="0" collapsed="false">
      <c r="A379" s="5"/>
      <c r="B379" s="43" t="e">
        <f aca="false">VLOOKUP($A379,datasets!$A:$B,2,0)</f>
        <v>#N/A</v>
      </c>
      <c r="C379" s="19"/>
      <c r="E379" s="8"/>
      <c r="F379" s="8"/>
      <c r="G379" s="8"/>
      <c r="H379" s="42"/>
      <c r="I379" s="8"/>
      <c r="J379" s="38"/>
      <c r="K379" s="8"/>
      <c r="L379" s="8"/>
      <c r="M379" s="8"/>
      <c r="N379" s="9" t="e">
        <f aca="false" t="array" ref="N379:N379">INDEX(publications!$A$1:$A$1000, MATCH($B379, publications!$B$1:$B$1000, 0))</f>
        <v>#N/A</v>
      </c>
    </row>
    <row r="380" customFormat="false" ht="15" hidden="false" customHeight="false" outlineLevel="0" collapsed="false">
      <c r="A380" s="5"/>
      <c r="B380" s="43" t="e">
        <f aca="false">VLOOKUP($A380,datasets!$A:$B,2,0)</f>
        <v>#N/A</v>
      </c>
      <c r="C380" s="19"/>
      <c r="E380" s="8"/>
      <c r="F380" s="8"/>
      <c r="G380" s="8"/>
      <c r="H380" s="42"/>
      <c r="I380" s="8"/>
      <c r="J380" s="38"/>
      <c r="K380" s="8"/>
      <c r="L380" s="8"/>
      <c r="M380" s="8"/>
      <c r="N380" s="9" t="e">
        <f aca="false" t="array" ref="N380:N380">INDEX(publications!$A$1:$A$1000, MATCH($B380, publications!$B$1:$B$1000, 0))</f>
        <v>#N/A</v>
      </c>
    </row>
    <row r="381" customFormat="false" ht="15" hidden="false" customHeight="false" outlineLevel="0" collapsed="false">
      <c r="A381" s="5"/>
      <c r="B381" s="43" t="e">
        <f aca="false">VLOOKUP($A381,datasets!$A:$B,2,0)</f>
        <v>#N/A</v>
      </c>
      <c r="C381" s="19"/>
      <c r="E381" s="8"/>
      <c r="F381" s="8"/>
      <c r="G381" s="8"/>
      <c r="H381" s="42"/>
      <c r="I381" s="8"/>
      <c r="J381" s="38"/>
      <c r="K381" s="8"/>
      <c r="L381" s="8"/>
      <c r="M381" s="8"/>
      <c r="N381" s="9" t="e">
        <f aca="false" t="array" ref="N381:N381">INDEX(publications!$A$1:$A$1000, MATCH($B381, publications!$B$1:$B$1000, 0))</f>
        <v>#N/A</v>
      </c>
    </row>
    <row r="382" customFormat="false" ht="15" hidden="false" customHeight="false" outlineLevel="0" collapsed="false">
      <c r="A382" s="5"/>
      <c r="B382" s="43" t="e">
        <f aca="false">VLOOKUP($A382,datasets!$A:$B,2,0)</f>
        <v>#N/A</v>
      </c>
      <c r="C382" s="19"/>
      <c r="E382" s="8"/>
      <c r="F382" s="8"/>
      <c r="G382" s="8"/>
      <c r="H382" s="42"/>
      <c r="I382" s="8"/>
      <c r="J382" s="38"/>
      <c r="K382" s="8"/>
      <c r="L382" s="8"/>
      <c r="M382" s="8"/>
      <c r="N382" s="9" t="e">
        <f aca="false" t="array" ref="N382:N382">INDEX(publications!$A$1:$A$1000, MATCH($B382, publications!$B$1:$B$1000, 0))</f>
        <v>#N/A</v>
      </c>
    </row>
    <row r="383" customFormat="false" ht="15" hidden="false" customHeight="false" outlineLevel="0" collapsed="false">
      <c r="A383" s="5"/>
      <c r="B383" s="43" t="e">
        <f aca="false">VLOOKUP($A383,datasets!$A:$B,2,0)</f>
        <v>#N/A</v>
      </c>
      <c r="C383" s="19"/>
      <c r="E383" s="8"/>
      <c r="F383" s="8"/>
      <c r="G383" s="8"/>
      <c r="H383" s="42"/>
      <c r="I383" s="8"/>
      <c r="J383" s="38"/>
      <c r="K383" s="8"/>
      <c r="L383" s="8"/>
      <c r="M383" s="8"/>
      <c r="N383" s="9" t="e">
        <f aca="false" t="array" ref="N383:N383">INDEX(publications!$A$1:$A$1000, MATCH($B383, publications!$B$1:$B$1000, 0))</f>
        <v>#N/A</v>
      </c>
    </row>
    <row r="384" customFormat="false" ht="15" hidden="false" customHeight="false" outlineLevel="0" collapsed="false">
      <c r="A384" s="5"/>
      <c r="B384" s="43" t="e">
        <f aca="false">VLOOKUP($A384,datasets!$A:$B,2,0)</f>
        <v>#N/A</v>
      </c>
      <c r="C384" s="19"/>
      <c r="E384" s="8"/>
      <c r="F384" s="8"/>
      <c r="G384" s="8"/>
      <c r="H384" s="42"/>
      <c r="I384" s="8"/>
      <c r="J384" s="38"/>
      <c r="K384" s="8"/>
      <c r="L384" s="8"/>
      <c r="M384" s="8"/>
      <c r="N384" s="9" t="e">
        <f aca="false" t="array" ref="N384:N384">INDEX(publications!$A$1:$A$1000, MATCH($B384, publications!$B$1:$B$1000, 0))</f>
        <v>#N/A</v>
      </c>
    </row>
    <row r="385" customFormat="false" ht="15" hidden="false" customHeight="false" outlineLevel="0" collapsed="false">
      <c r="A385" s="5"/>
      <c r="B385" s="43" t="e">
        <f aca="false">VLOOKUP($A385,datasets!$A:$B,2,0)</f>
        <v>#N/A</v>
      </c>
      <c r="C385" s="19"/>
      <c r="E385" s="8"/>
      <c r="F385" s="8"/>
      <c r="G385" s="8"/>
      <c r="H385" s="42"/>
      <c r="I385" s="8"/>
      <c r="J385" s="38"/>
      <c r="K385" s="8"/>
      <c r="L385" s="8"/>
      <c r="M385" s="8"/>
      <c r="N385" s="9" t="e">
        <f aca="false" t="array" ref="N385:N385">INDEX(publications!$A$1:$A$1000, MATCH($B385, publications!$B$1:$B$1000, 0))</f>
        <v>#N/A</v>
      </c>
    </row>
    <row r="386" customFormat="false" ht="15" hidden="false" customHeight="false" outlineLevel="0" collapsed="false">
      <c r="A386" s="5"/>
      <c r="B386" s="43" t="e">
        <f aca="false">VLOOKUP($A386,datasets!$A:$B,2,0)</f>
        <v>#N/A</v>
      </c>
      <c r="C386" s="19"/>
      <c r="E386" s="8"/>
      <c r="F386" s="8"/>
      <c r="G386" s="8"/>
      <c r="H386" s="42"/>
      <c r="I386" s="8"/>
      <c r="J386" s="38"/>
      <c r="K386" s="8"/>
      <c r="L386" s="8"/>
      <c r="M386" s="8"/>
      <c r="N386" s="9" t="e">
        <f aca="false" t="array" ref="N386:N386">INDEX(publications!$A$1:$A$1000, MATCH($B386, publications!$B$1:$B$1000, 0))</f>
        <v>#N/A</v>
      </c>
    </row>
    <row r="387" customFormat="false" ht="15" hidden="false" customHeight="false" outlineLevel="0" collapsed="false">
      <c r="A387" s="5"/>
      <c r="B387" s="43" t="e">
        <f aca="false">VLOOKUP($A387,datasets!$A:$B,2,0)</f>
        <v>#N/A</v>
      </c>
      <c r="C387" s="19"/>
      <c r="E387" s="8"/>
      <c r="F387" s="8"/>
      <c r="G387" s="8"/>
      <c r="H387" s="42"/>
      <c r="I387" s="8"/>
      <c r="J387" s="38"/>
      <c r="K387" s="8"/>
      <c r="L387" s="8"/>
      <c r="M387" s="8"/>
      <c r="N387" s="9" t="e">
        <f aca="false" t="array" ref="N387:N387">INDEX(publications!$A$1:$A$1000, MATCH($B387, publications!$B$1:$B$1000, 0))</f>
        <v>#N/A</v>
      </c>
    </row>
    <row r="388" customFormat="false" ht="15" hidden="false" customHeight="false" outlineLevel="0" collapsed="false">
      <c r="A388" s="5"/>
      <c r="B388" s="43" t="e">
        <f aca="false">VLOOKUP($A388,datasets!$A:$B,2,0)</f>
        <v>#N/A</v>
      </c>
      <c r="C388" s="19"/>
      <c r="E388" s="8"/>
      <c r="F388" s="8"/>
      <c r="G388" s="8"/>
      <c r="H388" s="42"/>
      <c r="I388" s="8"/>
      <c r="J388" s="38"/>
      <c r="K388" s="8"/>
      <c r="L388" s="8"/>
      <c r="M388" s="8"/>
      <c r="N388" s="9" t="e">
        <f aca="false" t="array" ref="N388:N388">INDEX(publications!$A$1:$A$1000, MATCH($B388, publications!$B$1:$B$1000, 0))</f>
        <v>#N/A</v>
      </c>
    </row>
    <row r="389" customFormat="false" ht="15" hidden="false" customHeight="false" outlineLevel="0" collapsed="false">
      <c r="A389" s="5"/>
      <c r="B389" s="43" t="e">
        <f aca="false">VLOOKUP($A389,datasets!$A:$B,2,0)</f>
        <v>#N/A</v>
      </c>
      <c r="C389" s="19"/>
      <c r="E389" s="8"/>
      <c r="F389" s="8"/>
      <c r="G389" s="8"/>
      <c r="H389" s="42"/>
      <c r="I389" s="8"/>
      <c r="J389" s="38"/>
      <c r="K389" s="8"/>
      <c r="L389" s="8"/>
      <c r="M389" s="8"/>
      <c r="N389" s="9" t="e">
        <f aca="false" t="array" ref="N389:N389">INDEX(publications!$A$1:$A$1000, MATCH($B389, publications!$B$1:$B$1000, 0))</f>
        <v>#N/A</v>
      </c>
    </row>
    <row r="390" customFormat="false" ht="15" hidden="false" customHeight="false" outlineLevel="0" collapsed="false">
      <c r="A390" s="5"/>
      <c r="B390" s="43" t="e">
        <f aca="false">VLOOKUP($A390,datasets!$A:$B,2,0)</f>
        <v>#N/A</v>
      </c>
      <c r="C390" s="19"/>
      <c r="E390" s="8"/>
      <c r="F390" s="8"/>
      <c r="G390" s="8"/>
      <c r="H390" s="42"/>
      <c r="I390" s="8"/>
      <c r="J390" s="38"/>
      <c r="K390" s="8"/>
      <c r="L390" s="8"/>
      <c r="M390" s="8"/>
      <c r="N390" s="9" t="e">
        <f aca="false" t="array" ref="N390:N390">INDEX(publications!$A$1:$A$1000, MATCH($B390, publications!$B$1:$B$1000, 0))</f>
        <v>#N/A</v>
      </c>
    </row>
    <row r="391" customFormat="false" ht="15" hidden="false" customHeight="false" outlineLevel="0" collapsed="false">
      <c r="A391" s="5"/>
      <c r="B391" s="43" t="e">
        <f aca="false">VLOOKUP($A391,datasets!$A:$B,2,0)</f>
        <v>#N/A</v>
      </c>
      <c r="C391" s="19"/>
      <c r="E391" s="8"/>
      <c r="F391" s="8"/>
      <c r="G391" s="8"/>
      <c r="H391" s="42"/>
      <c r="I391" s="8"/>
      <c r="J391" s="38"/>
      <c r="K391" s="8"/>
      <c r="L391" s="8"/>
      <c r="M391" s="8"/>
      <c r="N391" s="9" t="e">
        <f aca="false" t="array" ref="N391:N391">INDEX(publications!$A$1:$A$1000, MATCH($B391, publications!$B$1:$B$1000, 0))</f>
        <v>#N/A</v>
      </c>
    </row>
    <row r="392" customFormat="false" ht="15" hidden="false" customHeight="false" outlineLevel="0" collapsed="false">
      <c r="A392" s="5"/>
      <c r="B392" s="43" t="e">
        <f aca="false">VLOOKUP($A392,datasets!$A:$B,2,0)</f>
        <v>#N/A</v>
      </c>
      <c r="C392" s="19"/>
      <c r="E392" s="8"/>
      <c r="F392" s="8"/>
      <c r="G392" s="8"/>
      <c r="H392" s="42"/>
      <c r="I392" s="8"/>
      <c r="J392" s="38"/>
      <c r="K392" s="8"/>
      <c r="L392" s="8"/>
      <c r="M392" s="8"/>
      <c r="N392" s="9" t="e">
        <f aca="false" t="array" ref="N392:N392">INDEX(publications!$A$1:$A$1000, MATCH($B392, publications!$B$1:$B$1000, 0))</f>
        <v>#N/A</v>
      </c>
    </row>
    <row r="393" customFormat="false" ht="15" hidden="false" customHeight="false" outlineLevel="0" collapsed="false">
      <c r="A393" s="5"/>
      <c r="B393" s="43" t="e">
        <f aca="false">VLOOKUP($A393,datasets!$A:$B,2,0)</f>
        <v>#N/A</v>
      </c>
      <c r="C393" s="19"/>
      <c r="E393" s="8"/>
      <c r="F393" s="8"/>
      <c r="G393" s="8"/>
      <c r="H393" s="42"/>
      <c r="I393" s="8"/>
      <c r="J393" s="38"/>
      <c r="K393" s="8"/>
      <c r="L393" s="8"/>
      <c r="M393" s="8"/>
      <c r="N393" s="9" t="e">
        <f aca="false" t="array" ref="N393:N393">INDEX(publications!$A$1:$A$1000, MATCH($B393, publications!$B$1:$B$1000, 0))</f>
        <v>#N/A</v>
      </c>
    </row>
    <row r="394" customFormat="false" ht="15" hidden="false" customHeight="false" outlineLevel="0" collapsed="false">
      <c r="A394" s="5"/>
      <c r="B394" s="43" t="e">
        <f aca="false">VLOOKUP($A394,datasets!$A:$B,2,0)</f>
        <v>#N/A</v>
      </c>
      <c r="C394" s="19"/>
      <c r="E394" s="8"/>
      <c r="F394" s="8"/>
      <c r="G394" s="8"/>
      <c r="H394" s="42"/>
      <c r="I394" s="8"/>
      <c r="J394" s="38"/>
      <c r="K394" s="8"/>
      <c r="L394" s="8"/>
      <c r="M394" s="8"/>
      <c r="N394" s="9" t="e">
        <f aca="false" t="array" ref="N394:N394">INDEX(publications!$A$1:$A$1000, MATCH($B394, publications!$B$1:$B$1000, 0))</f>
        <v>#N/A</v>
      </c>
    </row>
    <row r="395" customFormat="false" ht="15" hidden="false" customHeight="false" outlineLevel="0" collapsed="false">
      <c r="A395" s="5"/>
      <c r="B395" s="43" t="e">
        <f aca="false">VLOOKUP($A395,datasets!$A:$B,2,0)</f>
        <v>#N/A</v>
      </c>
      <c r="C395" s="19"/>
      <c r="E395" s="8"/>
      <c r="F395" s="8"/>
      <c r="G395" s="8"/>
      <c r="H395" s="42"/>
      <c r="I395" s="8"/>
      <c r="J395" s="38"/>
      <c r="K395" s="8"/>
      <c r="L395" s="8"/>
      <c r="M395" s="8"/>
      <c r="N395" s="9" t="e">
        <f aca="false" t="array" ref="N395:N395">INDEX(publications!$A$1:$A$1000, MATCH($B395, publications!$B$1:$B$1000, 0))</f>
        <v>#N/A</v>
      </c>
    </row>
    <row r="396" customFormat="false" ht="15" hidden="false" customHeight="false" outlineLevel="0" collapsed="false">
      <c r="A396" s="5"/>
      <c r="B396" s="43" t="e">
        <f aca="false">VLOOKUP($A396,datasets!$A:$B,2,0)</f>
        <v>#N/A</v>
      </c>
      <c r="C396" s="19"/>
      <c r="E396" s="8"/>
      <c r="F396" s="8"/>
      <c r="G396" s="8"/>
      <c r="H396" s="42"/>
      <c r="I396" s="8"/>
      <c r="J396" s="38"/>
      <c r="K396" s="8"/>
      <c r="L396" s="8"/>
      <c r="M396" s="8"/>
      <c r="N396" s="9" t="e">
        <f aca="false" t="array" ref="N396:N396">INDEX(publications!$A$1:$A$1000, MATCH($B396, publications!$B$1:$B$1000, 0))</f>
        <v>#N/A</v>
      </c>
    </row>
    <row r="397" customFormat="false" ht="15" hidden="false" customHeight="false" outlineLevel="0" collapsed="false">
      <c r="A397" s="5"/>
      <c r="B397" s="43" t="e">
        <f aca="false">VLOOKUP($A397,datasets!$A:$B,2,0)</f>
        <v>#N/A</v>
      </c>
      <c r="C397" s="19"/>
      <c r="E397" s="8"/>
      <c r="F397" s="8"/>
      <c r="G397" s="8"/>
      <c r="H397" s="42"/>
      <c r="I397" s="8"/>
      <c r="J397" s="38"/>
      <c r="K397" s="8"/>
      <c r="L397" s="8"/>
      <c r="M397" s="8"/>
      <c r="N397" s="9" t="e">
        <f aca="false" t="array" ref="N397:N397">INDEX(publications!$A$1:$A$1000, MATCH($B397, publications!$B$1:$B$1000, 0))</f>
        <v>#N/A</v>
      </c>
    </row>
    <row r="398" customFormat="false" ht="15" hidden="false" customHeight="false" outlineLevel="0" collapsed="false">
      <c r="A398" s="5"/>
      <c r="B398" s="43" t="e">
        <f aca="false">VLOOKUP($A398,datasets!$A:$B,2,0)</f>
        <v>#N/A</v>
      </c>
      <c r="C398" s="19"/>
      <c r="E398" s="8"/>
      <c r="F398" s="8"/>
      <c r="G398" s="8"/>
      <c r="H398" s="42"/>
      <c r="I398" s="8"/>
      <c r="J398" s="38"/>
      <c r="K398" s="8"/>
      <c r="L398" s="8"/>
      <c r="M398" s="8"/>
      <c r="N398" s="9" t="e">
        <f aca="false" t="array" ref="N398:N398">INDEX(publications!$A$1:$A$1000, MATCH($B398, publications!$B$1:$B$1000, 0))</f>
        <v>#N/A</v>
      </c>
    </row>
    <row r="399" customFormat="false" ht="15" hidden="false" customHeight="false" outlineLevel="0" collapsed="false">
      <c r="A399" s="5"/>
      <c r="B399" s="43" t="e">
        <f aca="false">VLOOKUP($A399,datasets!$A:$B,2,0)</f>
        <v>#N/A</v>
      </c>
      <c r="C399" s="19"/>
      <c r="E399" s="8"/>
      <c r="F399" s="8"/>
      <c r="G399" s="8"/>
      <c r="H399" s="42"/>
      <c r="I399" s="8"/>
      <c r="J399" s="38"/>
      <c r="K399" s="8"/>
      <c r="L399" s="8"/>
      <c r="M399" s="8"/>
      <c r="N399" s="9" t="e">
        <f aca="false" t="array" ref="N399:N399">INDEX(publications!$A$1:$A$1000, MATCH($B399, publications!$B$1:$B$1000, 0))</f>
        <v>#N/A</v>
      </c>
    </row>
    <row r="400" customFormat="false" ht="15" hidden="false" customHeight="false" outlineLevel="0" collapsed="false">
      <c r="A400" s="5"/>
      <c r="B400" s="43" t="e">
        <f aca="false">VLOOKUP($A400,datasets!$A:$B,2,0)</f>
        <v>#N/A</v>
      </c>
      <c r="C400" s="19"/>
      <c r="E400" s="8"/>
      <c r="F400" s="8"/>
      <c r="G400" s="8"/>
      <c r="H400" s="42"/>
      <c r="I400" s="8"/>
      <c r="J400" s="38"/>
      <c r="K400" s="8"/>
      <c r="L400" s="8"/>
      <c r="M400" s="8"/>
      <c r="N400" s="9" t="e">
        <f aca="false" t="array" ref="N400:N400">INDEX(publications!$A$1:$A$1000, MATCH($B400, publications!$B$1:$B$1000, 0))</f>
        <v>#N/A</v>
      </c>
    </row>
    <row r="401" customFormat="false" ht="15" hidden="false" customHeight="false" outlineLevel="0" collapsed="false">
      <c r="A401" s="5"/>
      <c r="B401" s="43" t="e">
        <f aca="false">VLOOKUP($A401,datasets!$A:$B,2,0)</f>
        <v>#N/A</v>
      </c>
      <c r="C401" s="19"/>
      <c r="E401" s="8"/>
      <c r="F401" s="8"/>
      <c r="G401" s="8"/>
      <c r="H401" s="42"/>
      <c r="I401" s="8"/>
      <c r="J401" s="38"/>
      <c r="K401" s="8"/>
      <c r="L401" s="8"/>
      <c r="M401" s="8"/>
      <c r="N401" s="9" t="e">
        <f aca="false" t="array" ref="N401:N401">INDEX(publications!$A$1:$A$1000, MATCH($B401, publications!$B$1:$B$1000, 0))</f>
        <v>#N/A</v>
      </c>
    </row>
    <row r="402" customFormat="false" ht="15" hidden="false" customHeight="false" outlineLevel="0" collapsed="false">
      <c r="A402" s="5"/>
      <c r="B402" s="43" t="e">
        <f aca="false">VLOOKUP($A402,datasets!$A:$B,2,0)</f>
        <v>#N/A</v>
      </c>
      <c r="C402" s="19"/>
      <c r="E402" s="8"/>
      <c r="F402" s="8"/>
      <c r="G402" s="8"/>
      <c r="H402" s="42"/>
      <c r="I402" s="8"/>
      <c r="J402" s="38"/>
      <c r="K402" s="8"/>
      <c r="L402" s="8"/>
      <c r="M402" s="8"/>
      <c r="N402" s="9" t="e">
        <f aca="false" t="array" ref="N402:N402">INDEX(publications!$A$1:$A$1000, MATCH($B402, publications!$B$1:$B$1000, 0))</f>
        <v>#N/A</v>
      </c>
    </row>
    <row r="403" customFormat="false" ht="15" hidden="false" customHeight="false" outlineLevel="0" collapsed="false">
      <c r="A403" s="5"/>
      <c r="B403" s="43" t="e">
        <f aca="false">VLOOKUP($A403,datasets!$A:$B,2,0)</f>
        <v>#N/A</v>
      </c>
      <c r="C403" s="19"/>
      <c r="E403" s="8"/>
      <c r="F403" s="8"/>
      <c r="G403" s="8"/>
      <c r="H403" s="42"/>
      <c r="I403" s="8"/>
      <c r="J403" s="38"/>
      <c r="K403" s="8"/>
      <c r="L403" s="8"/>
      <c r="M403" s="8"/>
      <c r="N403" s="9" t="e">
        <f aca="false" t="array" ref="N403:N403">INDEX(publications!$A$1:$A$1000, MATCH($B403, publications!$B$1:$B$1000, 0))</f>
        <v>#N/A</v>
      </c>
    </row>
    <row r="404" customFormat="false" ht="15" hidden="false" customHeight="false" outlineLevel="0" collapsed="false">
      <c r="A404" s="5"/>
      <c r="B404" s="43" t="e">
        <f aca="false">VLOOKUP($A404,datasets!$A:$B,2,0)</f>
        <v>#N/A</v>
      </c>
      <c r="C404" s="19"/>
      <c r="E404" s="8"/>
      <c r="F404" s="8"/>
      <c r="G404" s="8"/>
      <c r="H404" s="42"/>
      <c r="I404" s="8"/>
      <c r="J404" s="38"/>
      <c r="K404" s="8"/>
      <c r="L404" s="8"/>
      <c r="M404" s="8"/>
      <c r="N404" s="9" t="e">
        <f aca="false" t="array" ref="N404:N404">INDEX(publications!$A$1:$A$1000, MATCH($B404, publications!$B$1:$B$1000, 0))</f>
        <v>#N/A</v>
      </c>
    </row>
    <row r="405" customFormat="false" ht="15" hidden="false" customHeight="false" outlineLevel="0" collapsed="false">
      <c r="A405" s="5"/>
      <c r="B405" s="43" t="e">
        <f aca="false">VLOOKUP($A405,datasets!$A:$B,2,0)</f>
        <v>#N/A</v>
      </c>
      <c r="C405" s="19"/>
      <c r="E405" s="8"/>
      <c r="F405" s="8"/>
      <c r="G405" s="8"/>
      <c r="H405" s="42"/>
      <c r="I405" s="8"/>
      <c r="J405" s="38"/>
      <c r="K405" s="8"/>
      <c r="L405" s="8"/>
      <c r="M405" s="8"/>
      <c r="N405" s="9" t="e">
        <f aca="false" t="array" ref="N405:N405">INDEX(publications!$A$1:$A$1000, MATCH($B405, publications!$B$1:$B$1000, 0))</f>
        <v>#N/A</v>
      </c>
    </row>
    <row r="406" customFormat="false" ht="15" hidden="false" customHeight="false" outlineLevel="0" collapsed="false">
      <c r="A406" s="5"/>
      <c r="B406" s="43" t="e">
        <f aca="false">VLOOKUP($A406,datasets!$A:$B,2,0)</f>
        <v>#N/A</v>
      </c>
      <c r="C406" s="19"/>
      <c r="E406" s="8"/>
      <c r="F406" s="8"/>
      <c r="G406" s="8"/>
      <c r="H406" s="42"/>
      <c r="I406" s="8"/>
      <c r="J406" s="38"/>
      <c r="K406" s="8"/>
      <c r="L406" s="8"/>
      <c r="M406" s="8"/>
      <c r="N406" s="9" t="e">
        <f aca="false" t="array" ref="N406:N406">INDEX(publications!$A$1:$A$1000, MATCH($B406, publications!$B$1:$B$1000, 0))</f>
        <v>#N/A</v>
      </c>
    </row>
    <row r="407" customFormat="false" ht="15" hidden="false" customHeight="false" outlineLevel="0" collapsed="false">
      <c r="A407" s="5"/>
      <c r="B407" s="43" t="e">
        <f aca="false">VLOOKUP($A407,datasets!$A:$B,2,0)</f>
        <v>#N/A</v>
      </c>
      <c r="C407" s="19"/>
      <c r="E407" s="8"/>
      <c r="F407" s="8"/>
      <c r="G407" s="8"/>
      <c r="H407" s="42"/>
      <c r="I407" s="8"/>
      <c r="J407" s="38"/>
      <c r="K407" s="8"/>
      <c r="L407" s="8"/>
      <c r="M407" s="8"/>
      <c r="N407" s="9" t="e">
        <f aca="false" t="array" ref="N407:N407">INDEX(publications!$A$1:$A$1000, MATCH($B407, publications!$B$1:$B$1000, 0))</f>
        <v>#N/A</v>
      </c>
    </row>
    <row r="408" customFormat="false" ht="15" hidden="false" customHeight="false" outlineLevel="0" collapsed="false">
      <c r="A408" s="5"/>
      <c r="B408" s="43" t="e">
        <f aca="false">VLOOKUP($A408,datasets!$A:$B,2,0)</f>
        <v>#N/A</v>
      </c>
      <c r="C408" s="19"/>
      <c r="E408" s="8"/>
      <c r="F408" s="8"/>
      <c r="G408" s="8"/>
      <c r="H408" s="42"/>
      <c r="I408" s="8"/>
      <c r="J408" s="38"/>
      <c r="K408" s="8"/>
      <c r="L408" s="8"/>
      <c r="M408" s="8"/>
      <c r="N408" s="9" t="e">
        <f aca="false" t="array" ref="N408:N408">INDEX(publications!$A$1:$A$1000, MATCH($B408, publications!$B$1:$B$1000, 0))</f>
        <v>#N/A</v>
      </c>
    </row>
    <row r="409" customFormat="false" ht="15" hidden="false" customHeight="false" outlineLevel="0" collapsed="false">
      <c r="A409" s="5"/>
      <c r="B409" s="43" t="e">
        <f aca="false">VLOOKUP($A409,datasets!$A:$B,2,0)</f>
        <v>#N/A</v>
      </c>
      <c r="C409" s="19"/>
      <c r="E409" s="8"/>
      <c r="F409" s="8"/>
      <c r="G409" s="8"/>
      <c r="H409" s="42"/>
      <c r="I409" s="8"/>
      <c r="J409" s="38"/>
      <c r="K409" s="8"/>
      <c r="L409" s="8"/>
      <c r="M409" s="8"/>
      <c r="N409" s="9" t="e">
        <f aca="false" t="array" ref="N409:N409">INDEX(publications!$A$1:$A$1000, MATCH($B409, publications!$B$1:$B$1000, 0))</f>
        <v>#N/A</v>
      </c>
    </row>
    <row r="410" customFormat="false" ht="15" hidden="false" customHeight="false" outlineLevel="0" collapsed="false">
      <c r="A410" s="5"/>
      <c r="B410" s="43" t="e">
        <f aca="false">VLOOKUP($A410,datasets!$A:$B,2,0)</f>
        <v>#N/A</v>
      </c>
      <c r="C410" s="19"/>
      <c r="E410" s="8"/>
      <c r="F410" s="8"/>
      <c r="G410" s="8"/>
      <c r="H410" s="42"/>
      <c r="I410" s="8"/>
      <c r="J410" s="38"/>
      <c r="K410" s="8"/>
      <c r="L410" s="8"/>
      <c r="M410" s="8"/>
      <c r="N410" s="9" t="e">
        <f aca="false" t="array" ref="N410:N410">INDEX(publications!$A$1:$A$1000, MATCH($B410, publications!$B$1:$B$1000, 0))</f>
        <v>#N/A</v>
      </c>
    </row>
    <row r="411" customFormat="false" ht="15" hidden="false" customHeight="false" outlineLevel="0" collapsed="false">
      <c r="A411" s="5"/>
      <c r="B411" s="43" t="e">
        <f aca="false">VLOOKUP($A411,datasets!$A:$B,2,0)</f>
        <v>#N/A</v>
      </c>
      <c r="C411" s="19"/>
      <c r="E411" s="8"/>
      <c r="F411" s="8"/>
      <c r="G411" s="8"/>
      <c r="H411" s="42"/>
      <c r="I411" s="8"/>
      <c r="J411" s="38"/>
      <c r="K411" s="8"/>
      <c r="L411" s="8"/>
      <c r="M411" s="8"/>
      <c r="N411" s="9" t="e">
        <f aca="false" t="array" ref="N411:N411">INDEX(publications!$A$1:$A$1000, MATCH($B411, publications!$B$1:$B$1000, 0))</f>
        <v>#N/A</v>
      </c>
    </row>
    <row r="412" customFormat="false" ht="15" hidden="false" customHeight="false" outlineLevel="0" collapsed="false">
      <c r="A412" s="5"/>
      <c r="B412" s="43" t="e">
        <f aca="false">VLOOKUP($A412,datasets!$A:$B,2,0)</f>
        <v>#N/A</v>
      </c>
      <c r="C412" s="19"/>
      <c r="E412" s="8"/>
      <c r="F412" s="8"/>
      <c r="G412" s="8"/>
      <c r="H412" s="42"/>
      <c r="I412" s="8"/>
      <c r="J412" s="38"/>
      <c r="K412" s="8"/>
      <c r="L412" s="8"/>
      <c r="M412" s="8"/>
      <c r="N412" s="9" t="e">
        <f aca="false" t="array" ref="N412:N412">INDEX(publications!$A$1:$A$1000, MATCH($B412, publications!$B$1:$B$1000, 0))</f>
        <v>#N/A</v>
      </c>
    </row>
    <row r="413" customFormat="false" ht="15" hidden="false" customHeight="false" outlineLevel="0" collapsed="false">
      <c r="A413" s="5"/>
      <c r="B413" s="43" t="e">
        <f aca="false">VLOOKUP($A413,datasets!$A:$B,2,0)</f>
        <v>#N/A</v>
      </c>
      <c r="C413" s="19"/>
      <c r="E413" s="8"/>
      <c r="F413" s="8"/>
      <c r="G413" s="8"/>
      <c r="H413" s="42"/>
      <c r="I413" s="8"/>
      <c r="J413" s="38"/>
      <c r="K413" s="8"/>
      <c r="L413" s="8"/>
      <c r="M413" s="8"/>
      <c r="N413" s="9" t="e">
        <f aca="false" t="array" ref="N413:N413">INDEX(publications!$A$1:$A$1000, MATCH($B413, publications!$B$1:$B$1000, 0))</f>
        <v>#N/A</v>
      </c>
    </row>
    <row r="414" customFormat="false" ht="15" hidden="false" customHeight="false" outlineLevel="0" collapsed="false">
      <c r="A414" s="5"/>
      <c r="B414" s="43" t="e">
        <f aca="false">VLOOKUP($A414,datasets!$A:$B,2,0)</f>
        <v>#N/A</v>
      </c>
      <c r="C414" s="19"/>
      <c r="E414" s="8"/>
      <c r="F414" s="8"/>
      <c r="G414" s="8"/>
      <c r="H414" s="42"/>
      <c r="I414" s="8"/>
      <c r="J414" s="38"/>
      <c r="K414" s="8"/>
      <c r="L414" s="8"/>
      <c r="M414" s="8"/>
      <c r="N414" s="9" t="e">
        <f aca="false" t="array" ref="N414:N414">INDEX(publications!$A$1:$A$1000, MATCH($B414, publications!$B$1:$B$1000, 0))</f>
        <v>#N/A</v>
      </c>
    </row>
    <row r="415" customFormat="false" ht="15" hidden="false" customHeight="false" outlineLevel="0" collapsed="false">
      <c r="A415" s="5"/>
      <c r="B415" s="43" t="e">
        <f aca="false">VLOOKUP($A415,datasets!$A:$B,2,0)</f>
        <v>#N/A</v>
      </c>
      <c r="C415" s="19"/>
      <c r="E415" s="8"/>
      <c r="F415" s="8"/>
      <c r="G415" s="8"/>
      <c r="H415" s="42"/>
      <c r="I415" s="8"/>
      <c r="J415" s="38"/>
      <c r="K415" s="8"/>
      <c r="L415" s="8"/>
      <c r="M415" s="8"/>
      <c r="N415" s="9" t="e">
        <f aca="false" t="array" ref="N415:N415">INDEX(publications!$A$1:$A$1000, MATCH($B415, publications!$B$1:$B$1000, 0))</f>
        <v>#N/A</v>
      </c>
    </row>
    <row r="416" customFormat="false" ht="15" hidden="false" customHeight="false" outlineLevel="0" collapsed="false">
      <c r="A416" s="5"/>
      <c r="B416" s="43" t="e">
        <f aca="false">VLOOKUP($A416,datasets!$A:$B,2,0)</f>
        <v>#N/A</v>
      </c>
      <c r="C416" s="19"/>
      <c r="E416" s="8"/>
      <c r="F416" s="8"/>
      <c r="G416" s="8"/>
      <c r="H416" s="42"/>
      <c r="I416" s="8"/>
      <c r="J416" s="38"/>
      <c r="K416" s="8"/>
      <c r="L416" s="8"/>
      <c r="M416" s="8"/>
      <c r="N416" s="9" t="e">
        <f aca="false" t="array" ref="N416:N416">INDEX(publications!$A$1:$A$1000, MATCH($B416, publications!$B$1:$B$1000, 0))</f>
        <v>#N/A</v>
      </c>
    </row>
    <row r="417" customFormat="false" ht="15" hidden="false" customHeight="false" outlineLevel="0" collapsed="false">
      <c r="A417" s="5"/>
      <c r="B417" s="43" t="e">
        <f aca="false">VLOOKUP($A417,datasets!$A:$B,2,0)</f>
        <v>#N/A</v>
      </c>
      <c r="C417" s="19"/>
      <c r="E417" s="8"/>
      <c r="F417" s="8"/>
      <c r="G417" s="8"/>
      <c r="H417" s="42"/>
      <c r="I417" s="8"/>
      <c r="J417" s="38"/>
      <c r="K417" s="8"/>
      <c r="L417" s="8"/>
      <c r="M417" s="8"/>
      <c r="N417" s="9" t="e">
        <f aca="false" t="array" ref="N417:N417">INDEX(publications!$A$1:$A$1000, MATCH($B417, publications!$B$1:$B$1000, 0))</f>
        <v>#N/A</v>
      </c>
    </row>
    <row r="418" customFormat="false" ht="15" hidden="false" customHeight="false" outlineLevel="0" collapsed="false">
      <c r="A418" s="5"/>
      <c r="B418" s="43" t="e">
        <f aca="false">VLOOKUP($A418,datasets!$A:$B,2,0)</f>
        <v>#N/A</v>
      </c>
      <c r="C418" s="19"/>
      <c r="E418" s="8"/>
      <c r="F418" s="8"/>
      <c r="G418" s="8"/>
      <c r="H418" s="42"/>
      <c r="I418" s="8"/>
      <c r="J418" s="38"/>
      <c r="K418" s="8"/>
      <c r="L418" s="8"/>
      <c r="M418" s="8"/>
      <c r="N418" s="9" t="e">
        <f aca="false" t="array" ref="N418:N418">INDEX(publications!$A$1:$A$1000, MATCH($B418, publications!$B$1:$B$1000, 0))</f>
        <v>#N/A</v>
      </c>
    </row>
    <row r="419" customFormat="false" ht="15" hidden="false" customHeight="false" outlineLevel="0" collapsed="false">
      <c r="A419" s="5"/>
      <c r="B419" s="43" t="e">
        <f aca="false">VLOOKUP($A419,datasets!$A:$B,2,0)</f>
        <v>#N/A</v>
      </c>
      <c r="C419" s="19"/>
      <c r="E419" s="8"/>
      <c r="F419" s="8"/>
      <c r="G419" s="8"/>
      <c r="H419" s="42"/>
      <c r="I419" s="8"/>
      <c r="J419" s="38"/>
      <c r="K419" s="8"/>
      <c r="L419" s="8"/>
      <c r="M419" s="8"/>
      <c r="N419" s="9" t="e">
        <f aca="false" t="array" ref="N419:N419">INDEX(publications!$A$1:$A$1000, MATCH($B419, publications!$B$1:$B$1000, 0))</f>
        <v>#N/A</v>
      </c>
    </row>
    <row r="420" customFormat="false" ht="15" hidden="false" customHeight="false" outlineLevel="0" collapsed="false">
      <c r="A420" s="5"/>
      <c r="B420" s="43" t="e">
        <f aca="false">VLOOKUP($A420,datasets!$A:$B,2,0)</f>
        <v>#N/A</v>
      </c>
      <c r="C420" s="19"/>
      <c r="E420" s="8"/>
      <c r="F420" s="8"/>
      <c r="G420" s="8"/>
      <c r="H420" s="42"/>
      <c r="I420" s="8"/>
      <c r="J420" s="38"/>
      <c r="K420" s="8"/>
      <c r="L420" s="8"/>
      <c r="M420" s="8"/>
      <c r="N420" s="9" t="e">
        <f aca="false" t="array" ref="N420:N420">INDEX(publications!$A$1:$A$1000, MATCH($B420, publications!$B$1:$B$1000, 0))</f>
        <v>#N/A</v>
      </c>
    </row>
    <row r="421" customFormat="false" ht="15" hidden="false" customHeight="false" outlineLevel="0" collapsed="false">
      <c r="A421" s="5"/>
      <c r="B421" s="43" t="e">
        <f aca="false">VLOOKUP($A421,datasets!$A:$B,2,0)</f>
        <v>#N/A</v>
      </c>
      <c r="C421" s="19"/>
      <c r="E421" s="8"/>
      <c r="F421" s="8"/>
      <c r="G421" s="8"/>
      <c r="H421" s="42"/>
      <c r="I421" s="8"/>
      <c r="J421" s="38"/>
      <c r="K421" s="8"/>
      <c r="L421" s="8"/>
      <c r="M421" s="8"/>
      <c r="N421" s="9" t="e">
        <f aca="false" t="array" ref="N421:N421">INDEX(publications!$A$1:$A$1000, MATCH($B421, publications!$B$1:$B$1000, 0))</f>
        <v>#N/A</v>
      </c>
    </row>
    <row r="422" customFormat="false" ht="15" hidden="false" customHeight="false" outlineLevel="0" collapsed="false">
      <c r="A422" s="5"/>
      <c r="B422" s="43" t="e">
        <f aca="false">VLOOKUP($A422,datasets!$A:$B,2,0)</f>
        <v>#N/A</v>
      </c>
      <c r="C422" s="19"/>
      <c r="E422" s="8"/>
      <c r="F422" s="8"/>
      <c r="G422" s="8"/>
      <c r="H422" s="42"/>
      <c r="I422" s="8"/>
      <c r="J422" s="38"/>
      <c r="K422" s="8"/>
      <c r="L422" s="8"/>
      <c r="M422" s="8"/>
      <c r="N422" s="9" t="e">
        <f aca="false" t="array" ref="N422:N422">INDEX(publications!$A$1:$A$1000, MATCH($B422, publications!$B$1:$B$1000, 0))</f>
        <v>#N/A</v>
      </c>
    </row>
    <row r="423" customFormat="false" ht="15" hidden="false" customHeight="false" outlineLevel="0" collapsed="false">
      <c r="A423" s="5"/>
      <c r="B423" s="43" t="e">
        <f aca="false">VLOOKUP($A423,datasets!$A:$B,2,0)</f>
        <v>#N/A</v>
      </c>
      <c r="C423" s="19"/>
      <c r="E423" s="8"/>
      <c r="F423" s="8"/>
      <c r="G423" s="8"/>
      <c r="H423" s="42"/>
      <c r="I423" s="8"/>
      <c r="J423" s="38"/>
      <c r="K423" s="8"/>
      <c r="L423" s="8"/>
      <c r="M423" s="8"/>
      <c r="N423" s="9" t="e">
        <f aca="false" t="array" ref="N423:N423">INDEX(publications!$A$1:$A$1000, MATCH($B423, publications!$B$1:$B$1000, 0))</f>
        <v>#N/A</v>
      </c>
    </row>
    <row r="424" customFormat="false" ht="15" hidden="false" customHeight="false" outlineLevel="0" collapsed="false">
      <c r="A424" s="5"/>
      <c r="B424" s="43" t="e">
        <f aca="false">VLOOKUP($A424,datasets!$A:$B,2,0)</f>
        <v>#N/A</v>
      </c>
      <c r="C424" s="19"/>
      <c r="E424" s="8"/>
      <c r="F424" s="8"/>
      <c r="G424" s="8"/>
      <c r="H424" s="42"/>
      <c r="I424" s="8"/>
      <c r="J424" s="38"/>
      <c r="K424" s="8"/>
      <c r="L424" s="8"/>
      <c r="M424" s="8"/>
      <c r="N424" s="9" t="e">
        <f aca="false" t="array" ref="N424:N424">INDEX(publications!$A$1:$A$1000, MATCH($B424, publications!$B$1:$B$1000, 0))</f>
        <v>#N/A</v>
      </c>
    </row>
    <row r="425" customFormat="false" ht="15" hidden="false" customHeight="false" outlineLevel="0" collapsed="false">
      <c r="A425" s="5"/>
      <c r="B425" s="43" t="e">
        <f aca="false">VLOOKUP($A425,datasets!$A:$B,2,0)</f>
        <v>#N/A</v>
      </c>
      <c r="C425" s="19"/>
      <c r="E425" s="8"/>
      <c r="F425" s="8"/>
      <c r="G425" s="8"/>
      <c r="H425" s="42"/>
      <c r="I425" s="8"/>
      <c r="J425" s="38"/>
      <c r="K425" s="8"/>
      <c r="L425" s="8"/>
      <c r="M425" s="8"/>
      <c r="N425" s="9" t="e">
        <f aca="false" t="array" ref="N425:N425">INDEX(publications!$A$1:$A$1000, MATCH($B425, publications!$B$1:$B$1000, 0))</f>
        <v>#N/A</v>
      </c>
    </row>
    <row r="426" customFormat="false" ht="15" hidden="false" customHeight="false" outlineLevel="0" collapsed="false">
      <c r="A426" s="5"/>
      <c r="B426" s="43" t="e">
        <f aca="false">VLOOKUP($A426,datasets!$A:$B,2,0)</f>
        <v>#N/A</v>
      </c>
      <c r="C426" s="19"/>
      <c r="E426" s="8"/>
      <c r="F426" s="8"/>
      <c r="G426" s="8"/>
      <c r="H426" s="42"/>
      <c r="I426" s="8"/>
      <c r="J426" s="38"/>
      <c r="K426" s="8"/>
      <c r="L426" s="8"/>
      <c r="M426" s="8"/>
      <c r="N426" s="9" t="e">
        <f aca="false" t="array" ref="N426:N426">INDEX(publications!$A$1:$A$1000, MATCH($B426, publications!$B$1:$B$1000, 0))</f>
        <v>#N/A</v>
      </c>
    </row>
    <row r="427" customFormat="false" ht="15" hidden="false" customHeight="false" outlineLevel="0" collapsed="false">
      <c r="A427" s="5"/>
      <c r="B427" s="43" t="e">
        <f aca="false">VLOOKUP($A427,datasets!$A:$B,2,0)</f>
        <v>#N/A</v>
      </c>
      <c r="C427" s="19"/>
      <c r="E427" s="8"/>
      <c r="F427" s="8"/>
      <c r="G427" s="8"/>
      <c r="H427" s="42"/>
      <c r="I427" s="8"/>
      <c r="J427" s="38"/>
      <c r="K427" s="8"/>
      <c r="L427" s="8"/>
      <c r="M427" s="8"/>
      <c r="N427" s="9" t="e">
        <f aca="false" t="array" ref="N427:N427">INDEX(publications!$A$1:$A$1000, MATCH($B427, publications!$B$1:$B$1000, 0))</f>
        <v>#N/A</v>
      </c>
    </row>
    <row r="428" customFormat="false" ht="15" hidden="false" customHeight="false" outlineLevel="0" collapsed="false">
      <c r="A428" s="5"/>
      <c r="B428" s="43" t="e">
        <f aca="false">VLOOKUP($A428,datasets!$A:$B,2,0)</f>
        <v>#N/A</v>
      </c>
      <c r="C428" s="19"/>
      <c r="E428" s="8"/>
      <c r="F428" s="8"/>
      <c r="G428" s="8"/>
      <c r="H428" s="42"/>
      <c r="I428" s="8"/>
      <c r="J428" s="38"/>
      <c r="K428" s="8"/>
      <c r="L428" s="8"/>
      <c r="M428" s="8"/>
      <c r="N428" s="9" t="e">
        <f aca="false" t="array" ref="N428:N428">INDEX(publications!$A$1:$A$1000, MATCH($B428, publications!$B$1:$B$1000, 0))</f>
        <v>#N/A</v>
      </c>
    </row>
    <row r="429" customFormat="false" ht="15" hidden="false" customHeight="false" outlineLevel="0" collapsed="false">
      <c r="A429" s="5"/>
      <c r="B429" s="43" t="e">
        <f aca="false">VLOOKUP($A429,datasets!$A:$B,2,0)</f>
        <v>#N/A</v>
      </c>
      <c r="C429" s="19"/>
      <c r="E429" s="8"/>
      <c r="F429" s="8"/>
      <c r="G429" s="8"/>
      <c r="H429" s="42"/>
      <c r="I429" s="8"/>
      <c r="J429" s="38"/>
      <c r="K429" s="8"/>
      <c r="L429" s="8"/>
      <c r="M429" s="8"/>
      <c r="N429" s="9" t="e">
        <f aca="false" t="array" ref="N429:N429">INDEX(publications!$A$1:$A$1000, MATCH($B429, publications!$B$1:$B$1000, 0))</f>
        <v>#N/A</v>
      </c>
    </row>
    <row r="430" customFormat="false" ht="15" hidden="false" customHeight="false" outlineLevel="0" collapsed="false">
      <c r="A430" s="5"/>
      <c r="B430" s="43" t="e">
        <f aca="false">VLOOKUP($A430,datasets!$A:$B,2,0)</f>
        <v>#N/A</v>
      </c>
      <c r="C430" s="19"/>
      <c r="E430" s="8"/>
      <c r="F430" s="8"/>
      <c r="G430" s="8"/>
      <c r="H430" s="42"/>
      <c r="I430" s="8"/>
      <c r="J430" s="38"/>
      <c r="K430" s="8"/>
      <c r="L430" s="8"/>
      <c r="M430" s="8"/>
      <c r="N430" s="9" t="e">
        <f aca="false" t="array" ref="N430:N430">INDEX(publications!$A$1:$A$1000, MATCH($B430, publications!$B$1:$B$1000, 0))</f>
        <v>#N/A</v>
      </c>
    </row>
    <row r="431" customFormat="false" ht="15" hidden="false" customHeight="false" outlineLevel="0" collapsed="false">
      <c r="A431" s="5"/>
      <c r="B431" s="43" t="e">
        <f aca="false">VLOOKUP($A431,datasets!$A:$B,2,0)</f>
        <v>#N/A</v>
      </c>
      <c r="C431" s="19"/>
      <c r="E431" s="8"/>
      <c r="F431" s="8"/>
      <c r="G431" s="8"/>
      <c r="H431" s="42"/>
      <c r="I431" s="8"/>
      <c r="J431" s="38"/>
      <c r="K431" s="8"/>
      <c r="L431" s="8"/>
      <c r="M431" s="8"/>
      <c r="N431" s="9" t="e">
        <f aca="false" t="array" ref="N431:N431">INDEX(publications!$A$1:$A$1000, MATCH($B431, publications!$B$1:$B$1000, 0))</f>
        <v>#N/A</v>
      </c>
    </row>
    <row r="432" customFormat="false" ht="15" hidden="false" customHeight="false" outlineLevel="0" collapsed="false">
      <c r="A432" s="5"/>
      <c r="B432" s="43" t="e">
        <f aca="false">VLOOKUP($A432,datasets!$A:$B,2,0)</f>
        <v>#N/A</v>
      </c>
      <c r="C432" s="19"/>
      <c r="E432" s="8"/>
      <c r="F432" s="8"/>
      <c r="G432" s="8"/>
      <c r="H432" s="42"/>
      <c r="I432" s="8"/>
      <c r="J432" s="38"/>
      <c r="K432" s="8"/>
      <c r="L432" s="8"/>
      <c r="M432" s="8"/>
      <c r="N432" s="9" t="e">
        <f aca="false" t="array" ref="N432:N432">INDEX(publications!$A$1:$A$1000, MATCH($B432, publications!$B$1:$B$1000, 0))</f>
        <v>#N/A</v>
      </c>
    </row>
    <row r="433" customFormat="false" ht="15" hidden="false" customHeight="false" outlineLevel="0" collapsed="false">
      <c r="A433" s="5"/>
      <c r="B433" s="43" t="e">
        <f aca="false">VLOOKUP($A433,datasets!$A:$B,2,0)</f>
        <v>#N/A</v>
      </c>
      <c r="C433" s="19"/>
      <c r="E433" s="8"/>
      <c r="F433" s="8"/>
      <c r="G433" s="8"/>
      <c r="H433" s="42"/>
      <c r="I433" s="8"/>
      <c r="J433" s="38"/>
      <c r="K433" s="8"/>
      <c r="L433" s="8"/>
      <c r="M433" s="8"/>
      <c r="N433" s="9" t="e">
        <f aca="false" t="array" ref="N433:N433">INDEX(publications!$A$1:$A$1000, MATCH($B433, publications!$B$1:$B$1000, 0))</f>
        <v>#N/A</v>
      </c>
    </row>
    <row r="434" customFormat="false" ht="15" hidden="false" customHeight="false" outlineLevel="0" collapsed="false">
      <c r="A434" s="5"/>
      <c r="B434" s="43" t="e">
        <f aca="false">VLOOKUP($A434,datasets!$A:$B,2,0)</f>
        <v>#N/A</v>
      </c>
      <c r="C434" s="19"/>
      <c r="E434" s="8"/>
      <c r="F434" s="8"/>
      <c r="G434" s="8"/>
      <c r="H434" s="42"/>
      <c r="I434" s="8"/>
      <c r="J434" s="38"/>
      <c r="K434" s="8"/>
      <c r="L434" s="8"/>
      <c r="M434" s="8"/>
      <c r="N434" s="9" t="e">
        <f aca="false" t="array" ref="N434:N434">INDEX(publications!$A$1:$A$1000, MATCH($B434, publications!$B$1:$B$1000, 0))</f>
        <v>#N/A</v>
      </c>
    </row>
    <row r="435" customFormat="false" ht="15" hidden="false" customHeight="false" outlineLevel="0" collapsed="false">
      <c r="A435" s="5"/>
      <c r="B435" s="43" t="e">
        <f aca="false">VLOOKUP($A435,datasets!$A:$B,2,0)</f>
        <v>#N/A</v>
      </c>
      <c r="C435" s="19"/>
      <c r="E435" s="8"/>
      <c r="F435" s="8"/>
      <c r="G435" s="8"/>
      <c r="H435" s="42"/>
      <c r="I435" s="8"/>
      <c r="J435" s="38"/>
      <c r="K435" s="8"/>
      <c r="L435" s="8"/>
      <c r="M435" s="8"/>
      <c r="N435" s="9" t="e">
        <f aca="false" t="array" ref="N435:N435">INDEX(publications!$A$1:$A$1000, MATCH($B435, publications!$B$1:$B$1000, 0))</f>
        <v>#N/A</v>
      </c>
    </row>
    <row r="436" customFormat="false" ht="15" hidden="false" customHeight="false" outlineLevel="0" collapsed="false">
      <c r="A436" s="5"/>
      <c r="B436" s="43" t="e">
        <f aca="false">VLOOKUP($A436,datasets!$A:$B,2,0)</f>
        <v>#N/A</v>
      </c>
      <c r="C436" s="19"/>
      <c r="E436" s="8"/>
      <c r="F436" s="8"/>
      <c r="G436" s="8"/>
      <c r="H436" s="42"/>
      <c r="I436" s="8"/>
      <c r="J436" s="38"/>
      <c r="K436" s="8"/>
      <c r="L436" s="8"/>
      <c r="M436" s="8"/>
      <c r="N436" s="9" t="e">
        <f aca="false" t="array" ref="N436:N436">INDEX(publications!$A$1:$A$1000, MATCH($B436, publications!$B$1:$B$1000, 0))</f>
        <v>#N/A</v>
      </c>
    </row>
    <row r="437" customFormat="false" ht="15" hidden="false" customHeight="false" outlineLevel="0" collapsed="false">
      <c r="A437" s="5"/>
      <c r="B437" s="43" t="e">
        <f aca="false">VLOOKUP($A437,datasets!$A:$B,2,0)</f>
        <v>#N/A</v>
      </c>
      <c r="C437" s="19"/>
      <c r="E437" s="8"/>
      <c r="F437" s="8"/>
      <c r="G437" s="8"/>
      <c r="H437" s="42"/>
      <c r="I437" s="8"/>
      <c r="J437" s="38"/>
      <c r="K437" s="8"/>
      <c r="L437" s="8"/>
      <c r="M437" s="8"/>
      <c r="N437" s="9" t="e">
        <f aca="false" t="array" ref="N437:N437">INDEX(publications!$A$1:$A$1000, MATCH($B437, publications!$B$1:$B$1000, 0))</f>
        <v>#N/A</v>
      </c>
    </row>
    <row r="438" customFormat="false" ht="15" hidden="false" customHeight="false" outlineLevel="0" collapsed="false">
      <c r="A438" s="5"/>
      <c r="B438" s="43" t="e">
        <f aca="false">VLOOKUP($A438,datasets!$A:$B,2,0)</f>
        <v>#N/A</v>
      </c>
      <c r="C438" s="19"/>
      <c r="E438" s="8"/>
      <c r="F438" s="8"/>
      <c r="G438" s="8"/>
      <c r="H438" s="42"/>
      <c r="I438" s="8"/>
      <c r="J438" s="38"/>
      <c r="K438" s="8"/>
      <c r="L438" s="8"/>
      <c r="M438" s="8"/>
      <c r="N438" s="9" t="e">
        <f aca="false" t="array" ref="N438:N438">INDEX(publications!$A$1:$A$1000, MATCH($B438, publications!$B$1:$B$1000, 0))</f>
        <v>#N/A</v>
      </c>
    </row>
    <row r="439" customFormat="false" ht="15" hidden="false" customHeight="false" outlineLevel="0" collapsed="false">
      <c r="A439" s="5"/>
      <c r="B439" s="43" t="e">
        <f aca="false">VLOOKUP($A439,datasets!$A:$B,2,0)</f>
        <v>#N/A</v>
      </c>
      <c r="C439" s="19"/>
      <c r="E439" s="8"/>
      <c r="F439" s="8"/>
      <c r="G439" s="8"/>
      <c r="H439" s="42"/>
      <c r="I439" s="8"/>
      <c r="J439" s="38"/>
      <c r="K439" s="8"/>
      <c r="L439" s="8"/>
      <c r="M439" s="8"/>
      <c r="N439" s="9" t="e">
        <f aca="false" t="array" ref="N439:N439">INDEX(publications!$A$1:$A$1000, MATCH($B439, publications!$B$1:$B$1000, 0))</f>
        <v>#N/A</v>
      </c>
    </row>
    <row r="440" customFormat="false" ht="15" hidden="false" customHeight="false" outlineLevel="0" collapsed="false">
      <c r="A440" s="5"/>
      <c r="B440" s="43" t="e">
        <f aca="false">VLOOKUP($A440,datasets!$A:$B,2,0)</f>
        <v>#N/A</v>
      </c>
      <c r="C440" s="19"/>
      <c r="E440" s="8"/>
      <c r="F440" s="8"/>
      <c r="G440" s="8"/>
      <c r="H440" s="42"/>
      <c r="I440" s="8"/>
      <c r="J440" s="38"/>
      <c r="K440" s="8"/>
      <c r="L440" s="8"/>
      <c r="M440" s="8"/>
      <c r="N440" s="9" t="e">
        <f aca="false" t="array" ref="N440:N440">INDEX(publications!$A$1:$A$1000, MATCH($B440, publications!$B$1:$B$1000, 0))</f>
        <v>#N/A</v>
      </c>
    </row>
    <row r="441" customFormat="false" ht="15" hidden="false" customHeight="false" outlineLevel="0" collapsed="false">
      <c r="A441" s="5"/>
      <c r="B441" s="43" t="e">
        <f aca="false">VLOOKUP($A441,datasets!$A:$B,2,0)</f>
        <v>#N/A</v>
      </c>
      <c r="C441" s="19"/>
      <c r="E441" s="8"/>
      <c r="F441" s="8"/>
      <c r="G441" s="8"/>
      <c r="H441" s="42"/>
      <c r="I441" s="8"/>
      <c r="J441" s="38"/>
      <c r="K441" s="8"/>
      <c r="L441" s="8"/>
      <c r="M441" s="8"/>
      <c r="N441" s="9" t="e">
        <f aca="false" t="array" ref="N441:N441">INDEX(publications!$A$1:$A$1000, MATCH($B441, publications!$B$1:$B$1000, 0))</f>
        <v>#N/A</v>
      </c>
    </row>
    <row r="442" customFormat="false" ht="15" hidden="false" customHeight="false" outlineLevel="0" collapsed="false">
      <c r="A442" s="5"/>
      <c r="B442" s="43" t="e">
        <f aca="false">VLOOKUP($A442,datasets!$A:$B,2,0)</f>
        <v>#N/A</v>
      </c>
      <c r="C442" s="19"/>
      <c r="E442" s="8"/>
      <c r="F442" s="8"/>
      <c r="G442" s="8"/>
      <c r="H442" s="42"/>
      <c r="I442" s="8"/>
      <c r="J442" s="38"/>
      <c r="K442" s="8"/>
      <c r="L442" s="8"/>
      <c r="M442" s="8"/>
      <c r="N442" s="9" t="e">
        <f aca="false" t="array" ref="N442:N442">INDEX(publications!$A$1:$A$1000, MATCH($B442, publications!$B$1:$B$1000, 0))</f>
        <v>#N/A</v>
      </c>
    </row>
    <row r="443" customFormat="false" ht="15" hidden="false" customHeight="false" outlineLevel="0" collapsed="false">
      <c r="A443" s="5"/>
      <c r="B443" s="43" t="e">
        <f aca="false">VLOOKUP($A443,datasets!$A:$B,2,0)</f>
        <v>#N/A</v>
      </c>
      <c r="C443" s="19"/>
      <c r="E443" s="8"/>
      <c r="F443" s="8"/>
      <c r="G443" s="8"/>
      <c r="H443" s="42"/>
      <c r="I443" s="8"/>
      <c r="J443" s="38"/>
      <c r="K443" s="8"/>
      <c r="L443" s="8"/>
      <c r="M443" s="8"/>
      <c r="N443" s="9" t="e">
        <f aca="false" t="array" ref="N443:N443">INDEX(publications!$A$1:$A$1000, MATCH($B443, publications!$B$1:$B$1000, 0))</f>
        <v>#N/A</v>
      </c>
    </row>
    <row r="444" customFormat="false" ht="15" hidden="false" customHeight="false" outlineLevel="0" collapsed="false">
      <c r="A444" s="5"/>
      <c r="B444" s="43" t="e">
        <f aca="false">VLOOKUP($A444,datasets!$A:$B,2,0)</f>
        <v>#N/A</v>
      </c>
      <c r="C444" s="19"/>
      <c r="E444" s="8"/>
      <c r="F444" s="8"/>
      <c r="G444" s="8"/>
      <c r="H444" s="42"/>
      <c r="I444" s="8"/>
      <c r="J444" s="38"/>
      <c r="K444" s="8"/>
      <c r="L444" s="8"/>
      <c r="M444" s="8"/>
      <c r="N444" s="9" t="e">
        <f aca="false" t="array" ref="N444:N444">INDEX(publications!$A$1:$A$1000, MATCH($B444, publications!$B$1:$B$1000, 0))</f>
        <v>#N/A</v>
      </c>
    </row>
    <row r="445" customFormat="false" ht="15" hidden="false" customHeight="false" outlineLevel="0" collapsed="false">
      <c r="A445" s="5"/>
      <c r="B445" s="43" t="e">
        <f aca="false">VLOOKUP($A445,datasets!$A:$B,2,0)</f>
        <v>#N/A</v>
      </c>
      <c r="C445" s="19"/>
      <c r="E445" s="8"/>
      <c r="F445" s="8"/>
      <c r="G445" s="8"/>
      <c r="H445" s="42"/>
      <c r="I445" s="8"/>
      <c r="J445" s="38"/>
      <c r="K445" s="8"/>
      <c r="L445" s="8"/>
      <c r="M445" s="8"/>
      <c r="N445" s="9" t="e">
        <f aca="false" t="array" ref="N445:N445">INDEX(publications!$A$1:$A$1000, MATCH($B445, publications!$B$1:$B$1000, 0))</f>
        <v>#N/A</v>
      </c>
    </row>
    <row r="446" customFormat="false" ht="15" hidden="false" customHeight="false" outlineLevel="0" collapsed="false">
      <c r="A446" s="5"/>
      <c r="B446" s="43" t="e">
        <f aca="false">VLOOKUP($A446,datasets!$A:$B,2,0)</f>
        <v>#N/A</v>
      </c>
      <c r="C446" s="19"/>
      <c r="E446" s="8"/>
      <c r="F446" s="8"/>
      <c r="G446" s="8"/>
      <c r="H446" s="42"/>
      <c r="I446" s="8"/>
      <c r="J446" s="38"/>
      <c r="K446" s="8"/>
      <c r="L446" s="8"/>
      <c r="M446" s="8"/>
      <c r="N446" s="9" t="e">
        <f aca="false" t="array" ref="N446:N446">INDEX(publications!$A$1:$A$1000, MATCH($B446, publications!$B$1:$B$1000, 0))</f>
        <v>#N/A</v>
      </c>
    </row>
    <row r="447" customFormat="false" ht="15" hidden="false" customHeight="false" outlineLevel="0" collapsed="false">
      <c r="A447" s="5"/>
      <c r="B447" s="43" t="e">
        <f aca="false">VLOOKUP($A447,datasets!$A:$B,2,0)</f>
        <v>#N/A</v>
      </c>
      <c r="C447" s="19"/>
      <c r="E447" s="8"/>
      <c r="F447" s="8"/>
      <c r="G447" s="8"/>
      <c r="H447" s="42"/>
      <c r="I447" s="8"/>
      <c r="J447" s="38"/>
      <c r="K447" s="8"/>
      <c r="L447" s="8"/>
      <c r="M447" s="8"/>
      <c r="N447" s="9" t="e">
        <f aca="false" t="array" ref="N447:N447">INDEX(publications!$A$1:$A$1000, MATCH($B447, publications!$B$1:$B$1000, 0))</f>
        <v>#N/A</v>
      </c>
    </row>
    <row r="448" customFormat="false" ht="15" hidden="false" customHeight="false" outlineLevel="0" collapsed="false">
      <c r="A448" s="5"/>
      <c r="B448" s="43" t="e">
        <f aca="false">VLOOKUP($A448,datasets!$A:$B,2,0)</f>
        <v>#N/A</v>
      </c>
      <c r="C448" s="19"/>
      <c r="E448" s="8"/>
      <c r="F448" s="8"/>
      <c r="G448" s="8"/>
      <c r="H448" s="42"/>
      <c r="I448" s="8"/>
      <c r="J448" s="38"/>
      <c r="K448" s="8"/>
      <c r="L448" s="8"/>
      <c r="M448" s="8"/>
      <c r="N448" s="9" t="e">
        <f aca="false" t="array" ref="N448:N448">INDEX(publications!$A$1:$A$1000, MATCH($B448, publications!$B$1:$B$1000, 0))</f>
        <v>#N/A</v>
      </c>
    </row>
    <row r="449" customFormat="false" ht="15" hidden="false" customHeight="false" outlineLevel="0" collapsed="false">
      <c r="A449" s="5"/>
      <c r="B449" s="43" t="e">
        <f aca="false">VLOOKUP($A449,datasets!$A:$B,2,0)</f>
        <v>#N/A</v>
      </c>
      <c r="C449" s="19"/>
      <c r="E449" s="8"/>
      <c r="F449" s="8"/>
      <c r="G449" s="8"/>
      <c r="H449" s="42"/>
      <c r="I449" s="8"/>
      <c r="J449" s="38"/>
      <c r="K449" s="8"/>
      <c r="L449" s="8"/>
      <c r="M449" s="8"/>
      <c r="N449" s="9" t="e">
        <f aca="false" t="array" ref="N449:N449">INDEX(publications!$A$1:$A$1000, MATCH($B449, publications!$B$1:$B$1000, 0))</f>
        <v>#N/A</v>
      </c>
    </row>
    <row r="450" customFormat="false" ht="15" hidden="false" customHeight="false" outlineLevel="0" collapsed="false">
      <c r="A450" s="5"/>
      <c r="B450" s="43" t="e">
        <f aca="false">VLOOKUP($A450,datasets!$A:$B,2,0)</f>
        <v>#N/A</v>
      </c>
      <c r="C450" s="19"/>
      <c r="E450" s="8"/>
      <c r="F450" s="8"/>
      <c r="G450" s="8"/>
      <c r="H450" s="42"/>
      <c r="I450" s="8"/>
      <c r="J450" s="38"/>
      <c r="K450" s="8"/>
      <c r="L450" s="8"/>
      <c r="M450" s="8"/>
      <c r="N450" s="9" t="e">
        <f aca="false" t="array" ref="N450:N450">INDEX(publications!$A$1:$A$1000, MATCH($B450, publications!$B$1:$B$1000, 0))</f>
        <v>#N/A</v>
      </c>
    </row>
    <row r="451" customFormat="false" ht="15" hidden="false" customHeight="false" outlineLevel="0" collapsed="false">
      <c r="A451" s="5"/>
      <c r="B451" s="43" t="e">
        <f aca="false">VLOOKUP($A451,datasets!$A:$B,2,0)</f>
        <v>#N/A</v>
      </c>
      <c r="C451" s="19"/>
      <c r="E451" s="8"/>
      <c r="F451" s="8"/>
      <c r="G451" s="8"/>
      <c r="H451" s="42"/>
      <c r="I451" s="8"/>
      <c r="J451" s="38"/>
      <c r="K451" s="8"/>
      <c r="L451" s="8"/>
      <c r="M451" s="8"/>
      <c r="N451" s="9" t="e">
        <f aca="false" t="array" ref="N451:N451">INDEX(publications!$A$1:$A$1000, MATCH($B451, publications!$B$1:$B$1000, 0))</f>
        <v>#N/A</v>
      </c>
    </row>
    <row r="452" customFormat="false" ht="15" hidden="false" customHeight="false" outlineLevel="0" collapsed="false">
      <c r="A452" s="5"/>
      <c r="B452" s="43" t="e">
        <f aca="false">VLOOKUP($A452,datasets!$A:$B,2,0)</f>
        <v>#N/A</v>
      </c>
      <c r="C452" s="19"/>
      <c r="E452" s="8"/>
      <c r="F452" s="8"/>
      <c r="G452" s="8"/>
      <c r="H452" s="42"/>
      <c r="I452" s="8"/>
      <c r="J452" s="38"/>
      <c r="K452" s="8"/>
      <c r="L452" s="8"/>
      <c r="M452" s="8"/>
      <c r="N452" s="9" t="e">
        <f aca="false" t="array" ref="N452:N452">INDEX(publications!$A$1:$A$1000, MATCH($B452, publications!$B$1:$B$1000, 0))</f>
        <v>#N/A</v>
      </c>
    </row>
    <row r="453" customFormat="false" ht="15" hidden="false" customHeight="false" outlineLevel="0" collapsed="false">
      <c r="A453" s="5"/>
      <c r="B453" s="43" t="e">
        <f aca="false">VLOOKUP($A453,datasets!$A:$B,2,0)</f>
        <v>#N/A</v>
      </c>
      <c r="C453" s="19"/>
      <c r="E453" s="8"/>
      <c r="F453" s="8"/>
      <c r="G453" s="8"/>
      <c r="H453" s="42"/>
      <c r="I453" s="8"/>
      <c r="J453" s="38"/>
      <c r="K453" s="8"/>
      <c r="L453" s="8"/>
      <c r="M453" s="8"/>
      <c r="N453" s="9" t="e">
        <f aca="false" t="array" ref="N453:N453">INDEX(publications!$A$1:$A$1000, MATCH($B453, publications!$B$1:$B$1000, 0))</f>
        <v>#N/A</v>
      </c>
    </row>
    <row r="454" customFormat="false" ht="15" hidden="false" customHeight="false" outlineLevel="0" collapsed="false">
      <c r="A454" s="5"/>
      <c r="B454" s="43" t="e">
        <f aca="false">VLOOKUP($A454,datasets!$A:$B,2,0)</f>
        <v>#N/A</v>
      </c>
      <c r="C454" s="19"/>
      <c r="E454" s="8"/>
      <c r="F454" s="8"/>
      <c r="G454" s="8"/>
      <c r="H454" s="42"/>
      <c r="I454" s="8"/>
      <c r="J454" s="38"/>
      <c r="K454" s="8"/>
      <c r="L454" s="8"/>
      <c r="M454" s="8"/>
      <c r="N454" s="9" t="e">
        <f aca="false" t="array" ref="N454:N454">INDEX(publications!$A$1:$A$1000, MATCH($B454, publications!$B$1:$B$1000, 0))</f>
        <v>#N/A</v>
      </c>
    </row>
    <row r="455" customFormat="false" ht="15" hidden="false" customHeight="false" outlineLevel="0" collapsed="false">
      <c r="A455" s="5"/>
      <c r="B455" s="43" t="e">
        <f aca="false">VLOOKUP($A455,datasets!$A:$B,2,0)</f>
        <v>#N/A</v>
      </c>
      <c r="C455" s="19"/>
      <c r="E455" s="8"/>
      <c r="F455" s="8"/>
      <c r="G455" s="8"/>
      <c r="H455" s="42"/>
      <c r="I455" s="8"/>
      <c r="J455" s="38"/>
      <c r="K455" s="8"/>
      <c r="L455" s="8"/>
      <c r="M455" s="8"/>
      <c r="N455" s="9" t="e">
        <f aca="false" t="array" ref="N455:N455">INDEX(publications!$A$1:$A$1000, MATCH($B455, publications!$B$1:$B$1000, 0))</f>
        <v>#N/A</v>
      </c>
    </row>
    <row r="456" customFormat="false" ht="15" hidden="false" customHeight="false" outlineLevel="0" collapsed="false">
      <c r="A456" s="5"/>
      <c r="B456" s="43" t="e">
        <f aca="false">VLOOKUP($A456,datasets!$A:$B,2,0)</f>
        <v>#N/A</v>
      </c>
      <c r="C456" s="19"/>
      <c r="E456" s="8"/>
      <c r="F456" s="8"/>
      <c r="G456" s="8"/>
      <c r="H456" s="42"/>
      <c r="I456" s="8"/>
      <c r="J456" s="38"/>
      <c r="K456" s="8"/>
      <c r="L456" s="8"/>
      <c r="M456" s="8"/>
      <c r="N456" s="9" t="e">
        <f aca="false" t="array" ref="N456:N456">INDEX(publications!$A$1:$A$1000, MATCH($B456, publications!$B$1:$B$1000, 0))</f>
        <v>#N/A</v>
      </c>
    </row>
    <row r="457" customFormat="false" ht="15" hidden="false" customHeight="false" outlineLevel="0" collapsed="false">
      <c r="A457" s="5"/>
      <c r="B457" s="43" t="e">
        <f aca="false">VLOOKUP($A457,datasets!$A:$B,2,0)</f>
        <v>#N/A</v>
      </c>
      <c r="C457" s="19"/>
      <c r="E457" s="8"/>
      <c r="F457" s="8"/>
      <c r="G457" s="8"/>
      <c r="H457" s="42"/>
      <c r="I457" s="8"/>
      <c r="J457" s="38"/>
      <c r="K457" s="8"/>
      <c r="L457" s="8"/>
      <c r="M457" s="8"/>
      <c r="N457" s="9" t="e">
        <f aca="false" t="array" ref="N457:N457">INDEX(publications!$A$1:$A$1000, MATCH($B457, publications!$B$1:$B$1000, 0))</f>
        <v>#N/A</v>
      </c>
    </row>
    <row r="458" customFormat="false" ht="15" hidden="false" customHeight="false" outlineLevel="0" collapsed="false">
      <c r="A458" s="5"/>
      <c r="B458" s="43" t="e">
        <f aca="false">VLOOKUP($A458,datasets!$A:$B,2,0)</f>
        <v>#N/A</v>
      </c>
      <c r="C458" s="19"/>
      <c r="E458" s="8"/>
      <c r="F458" s="8"/>
      <c r="G458" s="8"/>
      <c r="H458" s="42"/>
      <c r="I458" s="8"/>
      <c r="J458" s="38"/>
      <c r="K458" s="8"/>
      <c r="L458" s="8"/>
      <c r="M458" s="8"/>
      <c r="N458" s="9" t="e">
        <f aca="false" t="array" ref="N458:N458">INDEX(publications!$A$1:$A$1000, MATCH($B458, publications!$B$1:$B$1000, 0))</f>
        <v>#N/A</v>
      </c>
    </row>
    <row r="459" customFormat="false" ht="15" hidden="false" customHeight="false" outlineLevel="0" collapsed="false">
      <c r="A459" s="5"/>
      <c r="B459" s="43" t="e">
        <f aca="false">VLOOKUP($A459,datasets!$A:$B,2,0)</f>
        <v>#N/A</v>
      </c>
      <c r="C459" s="19"/>
      <c r="E459" s="8"/>
      <c r="F459" s="8"/>
      <c r="G459" s="8"/>
      <c r="H459" s="42"/>
      <c r="I459" s="8"/>
      <c r="J459" s="38"/>
      <c r="K459" s="8"/>
      <c r="L459" s="8"/>
      <c r="M459" s="8"/>
      <c r="N459" s="9" t="e">
        <f aca="false" t="array" ref="N459:N459">INDEX(publications!$A$1:$A$1000, MATCH($B459, publications!$B$1:$B$1000, 0))</f>
        <v>#N/A</v>
      </c>
    </row>
    <row r="460" customFormat="false" ht="15" hidden="false" customHeight="false" outlineLevel="0" collapsed="false">
      <c r="A460" s="5"/>
      <c r="B460" s="43" t="e">
        <f aca="false">VLOOKUP($A460,datasets!$A:$B,2,0)</f>
        <v>#N/A</v>
      </c>
      <c r="C460" s="19"/>
      <c r="E460" s="8"/>
      <c r="F460" s="8"/>
      <c r="G460" s="8"/>
      <c r="H460" s="42"/>
      <c r="I460" s="8"/>
      <c r="J460" s="38"/>
      <c r="K460" s="8"/>
      <c r="L460" s="8"/>
      <c r="M460" s="8"/>
      <c r="N460" s="9" t="e">
        <f aca="false" t="array" ref="N460:N460">INDEX(publications!$A$1:$A$1000, MATCH($B460, publications!$B$1:$B$1000, 0))</f>
        <v>#N/A</v>
      </c>
    </row>
    <row r="461" customFormat="false" ht="15" hidden="false" customHeight="false" outlineLevel="0" collapsed="false">
      <c r="A461" s="5"/>
      <c r="B461" s="43" t="e">
        <f aca="false">VLOOKUP($A461,datasets!$A:$B,2,0)</f>
        <v>#N/A</v>
      </c>
      <c r="C461" s="19"/>
      <c r="E461" s="8"/>
      <c r="F461" s="8"/>
      <c r="G461" s="8"/>
      <c r="H461" s="42"/>
      <c r="I461" s="8"/>
      <c r="J461" s="38"/>
      <c r="K461" s="8"/>
      <c r="L461" s="8"/>
      <c r="M461" s="8"/>
      <c r="N461" s="9" t="e">
        <f aca="false" t="array" ref="N461:N461">INDEX(publications!$A$1:$A$1000, MATCH($B461, publications!$B$1:$B$1000, 0))</f>
        <v>#N/A</v>
      </c>
    </row>
    <row r="462" customFormat="false" ht="15" hidden="false" customHeight="false" outlineLevel="0" collapsed="false">
      <c r="A462" s="5"/>
      <c r="B462" s="43" t="e">
        <f aca="false">VLOOKUP($A462,datasets!$A:$B,2,0)</f>
        <v>#N/A</v>
      </c>
      <c r="C462" s="19"/>
      <c r="E462" s="8"/>
      <c r="F462" s="8"/>
      <c r="G462" s="8"/>
      <c r="H462" s="42"/>
      <c r="I462" s="8"/>
      <c r="J462" s="38"/>
      <c r="K462" s="8"/>
      <c r="L462" s="8"/>
      <c r="M462" s="8"/>
      <c r="N462" s="9" t="e">
        <f aca="false" t="array" ref="N462:N462">INDEX(publications!$A$1:$A$1000, MATCH($B462, publications!$B$1:$B$1000, 0))</f>
        <v>#N/A</v>
      </c>
    </row>
    <row r="463" customFormat="false" ht="15" hidden="false" customHeight="false" outlineLevel="0" collapsed="false">
      <c r="A463" s="5"/>
      <c r="B463" s="43" t="e">
        <f aca="false">VLOOKUP($A463,datasets!$A:$B,2,0)</f>
        <v>#N/A</v>
      </c>
      <c r="C463" s="19"/>
      <c r="E463" s="8"/>
      <c r="F463" s="8"/>
      <c r="G463" s="8"/>
      <c r="H463" s="42"/>
      <c r="I463" s="8"/>
      <c r="J463" s="38"/>
      <c r="K463" s="8"/>
      <c r="L463" s="8"/>
      <c r="M463" s="8"/>
      <c r="N463" s="9" t="e">
        <f aca="false" t="array" ref="N463:N463">INDEX(publications!$A$1:$A$1000, MATCH($B463, publications!$B$1:$B$1000, 0))</f>
        <v>#N/A</v>
      </c>
    </row>
    <row r="464" customFormat="false" ht="15" hidden="false" customHeight="false" outlineLevel="0" collapsed="false">
      <c r="A464" s="5"/>
      <c r="B464" s="43" t="e">
        <f aca="false">VLOOKUP($A464,datasets!$A:$B,2,0)</f>
        <v>#N/A</v>
      </c>
      <c r="C464" s="19"/>
      <c r="E464" s="8"/>
      <c r="F464" s="8"/>
      <c r="G464" s="8"/>
      <c r="H464" s="42"/>
      <c r="I464" s="8"/>
      <c r="J464" s="38"/>
      <c r="K464" s="8"/>
      <c r="L464" s="8"/>
      <c r="M464" s="8"/>
      <c r="N464" s="9" t="e">
        <f aca="false" t="array" ref="N464:N464">INDEX(publications!$A$1:$A$1000, MATCH($B464, publications!$B$1:$B$1000, 0))</f>
        <v>#N/A</v>
      </c>
    </row>
    <row r="465" customFormat="false" ht="15" hidden="false" customHeight="false" outlineLevel="0" collapsed="false">
      <c r="A465" s="5"/>
      <c r="B465" s="43" t="e">
        <f aca="false">VLOOKUP($A465,datasets!$A:$B,2,0)</f>
        <v>#N/A</v>
      </c>
      <c r="C465" s="19"/>
      <c r="E465" s="8"/>
      <c r="F465" s="8"/>
      <c r="G465" s="8"/>
      <c r="H465" s="42"/>
      <c r="I465" s="8"/>
      <c r="J465" s="38"/>
      <c r="K465" s="8"/>
      <c r="L465" s="8"/>
      <c r="M465" s="8"/>
      <c r="N465" s="9" t="e">
        <f aca="false" t="array" ref="N465:N465">INDEX(publications!$A$1:$A$1000, MATCH($B465, publications!$B$1:$B$1000, 0))</f>
        <v>#N/A</v>
      </c>
    </row>
    <row r="466" customFormat="false" ht="15" hidden="false" customHeight="false" outlineLevel="0" collapsed="false">
      <c r="A466" s="5"/>
      <c r="B466" s="43" t="e">
        <f aca="false">VLOOKUP($A466,datasets!$A:$B,2,0)</f>
        <v>#N/A</v>
      </c>
      <c r="C466" s="19"/>
      <c r="E466" s="8"/>
      <c r="F466" s="8"/>
      <c r="G466" s="8"/>
      <c r="H466" s="42"/>
      <c r="I466" s="8"/>
      <c r="J466" s="38"/>
      <c r="K466" s="8"/>
      <c r="L466" s="8"/>
      <c r="M466" s="8"/>
      <c r="N466" s="9" t="e">
        <f aca="false" t="array" ref="N466:N466">INDEX(publications!$A$1:$A$1000, MATCH($B466, publications!$B$1:$B$1000, 0))</f>
        <v>#N/A</v>
      </c>
    </row>
    <row r="467" customFormat="false" ht="15" hidden="false" customHeight="false" outlineLevel="0" collapsed="false">
      <c r="A467" s="5"/>
      <c r="B467" s="43" t="e">
        <f aca="false">VLOOKUP($A467,datasets!$A:$B,2,0)</f>
        <v>#N/A</v>
      </c>
      <c r="C467" s="19"/>
      <c r="E467" s="8"/>
      <c r="F467" s="8"/>
      <c r="G467" s="8"/>
      <c r="H467" s="42"/>
      <c r="I467" s="8"/>
      <c r="J467" s="38"/>
      <c r="K467" s="8"/>
      <c r="L467" s="8"/>
      <c r="M467" s="8"/>
      <c r="N467" s="9" t="e">
        <f aca="false" t="array" ref="N467:N467">INDEX(publications!$A$1:$A$1000, MATCH($B467, publications!$B$1:$B$1000, 0))</f>
        <v>#N/A</v>
      </c>
    </row>
    <row r="468" customFormat="false" ht="15" hidden="false" customHeight="false" outlineLevel="0" collapsed="false">
      <c r="A468" s="5"/>
      <c r="B468" s="43" t="e">
        <f aca="false">VLOOKUP($A468,datasets!$A:$B,2,0)</f>
        <v>#N/A</v>
      </c>
      <c r="C468" s="19"/>
      <c r="E468" s="8"/>
      <c r="F468" s="8"/>
      <c r="G468" s="8"/>
      <c r="H468" s="42"/>
      <c r="I468" s="8"/>
      <c r="J468" s="38"/>
      <c r="K468" s="8"/>
      <c r="L468" s="8"/>
      <c r="M468" s="8"/>
      <c r="N468" s="9" t="e">
        <f aca="false" t="array" ref="N468:N468">INDEX(publications!$A$1:$A$1000, MATCH($B468, publications!$B$1:$B$1000, 0))</f>
        <v>#N/A</v>
      </c>
    </row>
    <row r="469" customFormat="false" ht="15" hidden="false" customHeight="false" outlineLevel="0" collapsed="false">
      <c r="A469" s="5"/>
      <c r="B469" s="43" t="e">
        <f aca="false">VLOOKUP($A469,datasets!$A:$B,2,0)</f>
        <v>#N/A</v>
      </c>
      <c r="C469" s="19"/>
      <c r="E469" s="8"/>
      <c r="F469" s="8"/>
      <c r="G469" s="8"/>
      <c r="H469" s="42"/>
      <c r="I469" s="8"/>
      <c r="J469" s="38"/>
      <c r="K469" s="8"/>
      <c r="L469" s="8"/>
      <c r="M469" s="8"/>
      <c r="N469" s="9" t="e">
        <f aca="false" t="array" ref="N469:N469">INDEX(publications!$A$1:$A$1000, MATCH($B469, publications!$B$1:$B$1000, 0))</f>
        <v>#N/A</v>
      </c>
    </row>
    <row r="470" customFormat="false" ht="15" hidden="false" customHeight="false" outlineLevel="0" collapsed="false">
      <c r="A470" s="5"/>
      <c r="B470" s="43" t="e">
        <f aca="false">VLOOKUP($A470,datasets!$A:$B,2,0)</f>
        <v>#N/A</v>
      </c>
      <c r="C470" s="19"/>
      <c r="E470" s="8"/>
      <c r="F470" s="8"/>
      <c r="G470" s="8"/>
      <c r="H470" s="42"/>
      <c r="I470" s="8"/>
      <c r="J470" s="38"/>
      <c r="K470" s="8"/>
      <c r="L470" s="8"/>
      <c r="M470" s="8"/>
      <c r="N470" s="9" t="e">
        <f aca="false" t="array" ref="N470:N470">INDEX(publications!$A$1:$A$1000, MATCH($B470, publications!$B$1:$B$1000, 0))</f>
        <v>#N/A</v>
      </c>
    </row>
    <row r="471" customFormat="false" ht="15" hidden="false" customHeight="false" outlineLevel="0" collapsed="false">
      <c r="A471" s="5"/>
      <c r="B471" s="43" t="e">
        <f aca="false">VLOOKUP($A471,datasets!$A:$B,2,0)</f>
        <v>#N/A</v>
      </c>
      <c r="C471" s="19"/>
      <c r="E471" s="8"/>
      <c r="F471" s="8"/>
      <c r="G471" s="8"/>
      <c r="H471" s="42"/>
      <c r="I471" s="8"/>
      <c r="J471" s="38"/>
      <c r="K471" s="8"/>
      <c r="L471" s="8"/>
      <c r="M471" s="8"/>
      <c r="N471" s="9" t="e">
        <f aca="false" t="array" ref="N471:N471">INDEX(publications!$A$1:$A$1000, MATCH($B471, publications!$B$1:$B$1000, 0))</f>
        <v>#N/A</v>
      </c>
    </row>
    <row r="472" customFormat="false" ht="15" hidden="false" customHeight="false" outlineLevel="0" collapsed="false">
      <c r="A472" s="5"/>
      <c r="B472" s="43" t="e">
        <f aca="false">VLOOKUP($A472,datasets!$A:$B,2,0)</f>
        <v>#N/A</v>
      </c>
      <c r="C472" s="19"/>
      <c r="E472" s="8"/>
      <c r="F472" s="8"/>
      <c r="G472" s="8"/>
      <c r="H472" s="42"/>
      <c r="I472" s="8"/>
      <c r="J472" s="38"/>
      <c r="K472" s="8"/>
      <c r="L472" s="8"/>
      <c r="M472" s="8"/>
      <c r="N472" s="9" t="e">
        <f aca="false" t="array" ref="N472:N472">INDEX(publications!$A$1:$A$1000, MATCH($B472, publications!$B$1:$B$1000, 0))</f>
        <v>#N/A</v>
      </c>
    </row>
    <row r="473" customFormat="false" ht="15" hidden="false" customHeight="false" outlineLevel="0" collapsed="false">
      <c r="A473" s="5"/>
      <c r="B473" s="43" t="e">
        <f aca="false">VLOOKUP($A473,datasets!$A:$B,2,0)</f>
        <v>#N/A</v>
      </c>
      <c r="C473" s="19"/>
      <c r="E473" s="8"/>
      <c r="F473" s="8"/>
      <c r="G473" s="8"/>
      <c r="H473" s="42"/>
      <c r="I473" s="8"/>
      <c r="J473" s="38"/>
      <c r="K473" s="8"/>
      <c r="L473" s="8"/>
      <c r="M473" s="8"/>
      <c r="N473" s="9" t="e">
        <f aca="false" t="array" ref="N473:N473">INDEX(publications!$A$1:$A$1000, MATCH($B473, publications!$B$1:$B$1000, 0))</f>
        <v>#N/A</v>
      </c>
    </row>
    <row r="474" customFormat="false" ht="15" hidden="false" customHeight="false" outlineLevel="0" collapsed="false">
      <c r="A474" s="5"/>
      <c r="B474" s="43" t="e">
        <f aca="false">VLOOKUP($A474,datasets!$A:$B,2,0)</f>
        <v>#N/A</v>
      </c>
      <c r="C474" s="19"/>
      <c r="E474" s="8"/>
      <c r="F474" s="8"/>
      <c r="G474" s="8"/>
      <c r="H474" s="42"/>
      <c r="I474" s="8"/>
      <c r="J474" s="38"/>
      <c r="K474" s="8"/>
      <c r="L474" s="8"/>
      <c r="M474" s="8"/>
      <c r="N474" s="9" t="e">
        <f aca="false" t="array" ref="N474:N474">INDEX(publications!$A$1:$A$1000, MATCH($B474, publications!$B$1:$B$1000, 0))</f>
        <v>#N/A</v>
      </c>
    </row>
    <row r="475" customFormat="false" ht="15" hidden="false" customHeight="false" outlineLevel="0" collapsed="false">
      <c r="A475" s="5"/>
      <c r="B475" s="43" t="e">
        <f aca="false">VLOOKUP($A475,datasets!$A:$B,2,0)</f>
        <v>#N/A</v>
      </c>
      <c r="C475" s="19"/>
      <c r="E475" s="8"/>
      <c r="F475" s="8"/>
      <c r="G475" s="8"/>
      <c r="H475" s="42"/>
      <c r="I475" s="8"/>
      <c r="J475" s="38"/>
      <c r="K475" s="8"/>
      <c r="L475" s="8"/>
      <c r="M475" s="8"/>
      <c r="N475" s="9" t="e">
        <f aca="false" t="array" ref="N475:N475">INDEX(publications!$A$1:$A$1000, MATCH($B475, publications!$B$1:$B$1000, 0))</f>
        <v>#N/A</v>
      </c>
    </row>
    <row r="476" customFormat="false" ht="15" hidden="false" customHeight="false" outlineLevel="0" collapsed="false">
      <c r="A476" s="5"/>
      <c r="B476" s="43" t="e">
        <f aca="false">VLOOKUP($A476,datasets!$A:$B,2,0)</f>
        <v>#N/A</v>
      </c>
      <c r="C476" s="19"/>
      <c r="E476" s="8"/>
      <c r="F476" s="8"/>
      <c r="G476" s="8"/>
      <c r="H476" s="42"/>
      <c r="I476" s="8"/>
      <c r="J476" s="38"/>
      <c r="K476" s="8"/>
      <c r="L476" s="8"/>
      <c r="M476" s="8"/>
      <c r="N476" s="9" t="e">
        <f aca="false" t="array" ref="N476:N476">INDEX(publications!$A$1:$A$1000, MATCH($B476, publications!$B$1:$B$1000, 0))</f>
        <v>#N/A</v>
      </c>
    </row>
    <row r="477" customFormat="false" ht="15" hidden="false" customHeight="false" outlineLevel="0" collapsed="false">
      <c r="A477" s="5"/>
      <c r="B477" s="43" t="e">
        <f aca="false">VLOOKUP($A477,datasets!$A:$B,2,0)</f>
        <v>#N/A</v>
      </c>
      <c r="C477" s="19"/>
      <c r="E477" s="8"/>
      <c r="F477" s="8"/>
      <c r="G477" s="8"/>
      <c r="H477" s="42"/>
      <c r="I477" s="8"/>
      <c r="J477" s="38"/>
      <c r="K477" s="8"/>
      <c r="L477" s="8"/>
      <c r="M477" s="8"/>
      <c r="N477" s="9" t="e">
        <f aca="false" t="array" ref="N477:N477">INDEX(publications!$A$1:$A$1000, MATCH($B477, publications!$B$1:$B$1000, 0))</f>
        <v>#N/A</v>
      </c>
    </row>
    <row r="478" customFormat="false" ht="15" hidden="false" customHeight="false" outlineLevel="0" collapsed="false">
      <c r="A478" s="5"/>
      <c r="B478" s="43" t="e">
        <f aca="false">VLOOKUP($A478,datasets!$A:$B,2,0)</f>
        <v>#N/A</v>
      </c>
      <c r="C478" s="19"/>
      <c r="E478" s="8"/>
      <c r="F478" s="8"/>
      <c r="G478" s="8"/>
      <c r="H478" s="42"/>
      <c r="I478" s="8"/>
      <c r="J478" s="38"/>
      <c r="K478" s="8"/>
      <c r="L478" s="8"/>
      <c r="M478" s="8"/>
      <c r="N478" s="9" t="e">
        <f aca="false" t="array" ref="N478:N478">INDEX(publications!$A$1:$A$1000, MATCH($B478, publications!$B$1:$B$1000, 0))</f>
        <v>#N/A</v>
      </c>
    </row>
    <row r="479" customFormat="false" ht="15" hidden="false" customHeight="false" outlineLevel="0" collapsed="false">
      <c r="A479" s="5"/>
      <c r="B479" s="43" t="e">
        <f aca="false">VLOOKUP($A479,datasets!$A:$B,2,0)</f>
        <v>#N/A</v>
      </c>
      <c r="C479" s="19"/>
      <c r="E479" s="8"/>
      <c r="F479" s="8"/>
      <c r="G479" s="8"/>
      <c r="H479" s="42"/>
      <c r="I479" s="8"/>
      <c r="J479" s="38"/>
      <c r="K479" s="8"/>
      <c r="L479" s="8"/>
      <c r="M479" s="8"/>
      <c r="N479" s="9" t="e">
        <f aca="false" t="array" ref="N479:N479">INDEX(publications!$A$1:$A$1000, MATCH($B479, publications!$B$1:$B$1000, 0))</f>
        <v>#N/A</v>
      </c>
    </row>
    <row r="480" customFormat="false" ht="15" hidden="false" customHeight="false" outlineLevel="0" collapsed="false">
      <c r="A480" s="5"/>
      <c r="B480" s="43" t="e">
        <f aca="false">VLOOKUP($A480,datasets!$A:$B,2,0)</f>
        <v>#N/A</v>
      </c>
      <c r="C480" s="19"/>
      <c r="E480" s="8"/>
      <c r="F480" s="8"/>
      <c r="G480" s="8"/>
      <c r="H480" s="42"/>
      <c r="I480" s="8"/>
      <c r="J480" s="38"/>
      <c r="K480" s="8"/>
      <c r="L480" s="8"/>
      <c r="M480" s="8"/>
      <c r="N480" s="9" t="e">
        <f aca="false" t="array" ref="N480:N480">INDEX(publications!$A$1:$A$1000, MATCH($B480, publications!$B$1:$B$1000, 0))</f>
        <v>#N/A</v>
      </c>
    </row>
    <row r="481" customFormat="false" ht="15" hidden="false" customHeight="false" outlineLevel="0" collapsed="false">
      <c r="A481" s="5"/>
      <c r="B481" s="43" t="e">
        <f aca="false">VLOOKUP($A481,datasets!$A:$B,2,0)</f>
        <v>#N/A</v>
      </c>
      <c r="C481" s="19"/>
      <c r="E481" s="8"/>
      <c r="F481" s="8"/>
      <c r="G481" s="8"/>
      <c r="H481" s="42"/>
      <c r="I481" s="8"/>
      <c r="J481" s="38"/>
      <c r="K481" s="8"/>
      <c r="L481" s="8"/>
      <c r="M481" s="8"/>
      <c r="N481" s="9" t="e">
        <f aca="false" t="array" ref="N481:N481">INDEX(publications!$A$1:$A$1000, MATCH($B481, publications!$B$1:$B$1000, 0))</f>
        <v>#N/A</v>
      </c>
    </row>
    <row r="482" customFormat="false" ht="15" hidden="false" customHeight="false" outlineLevel="0" collapsed="false">
      <c r="A482" s="5"/>
      <c r="B482" s="43" t="e">
        <f aca="false">VLOOKUP($A482,datasets!$A:$B,2,0)</f>
        <v>#N/A</v>
      </c>
      <c r="C482" s="19"/>
      <c r="E482" s="8"/>
      <c r="F482" s="8"/>
      <c r="G482" s="8"/>
      <c r="H482" s="42"/>
      <c r="I482" s="8"/>
      <c r="J482" s="38"/>
      <c r="K482" s="8"/>
      <c r="L482" s="8"/>
      <c r="M482" s="8"/>
      <c r="N482" s="9" t="e">
        <f aca="false" t="array" ref="N482:N482">INDEX(publications!$A$1:$A$1000, MATCH($B482, publications!$B$1:$B$1000, 0))</f>
        <v>#N/A</v>
      </c>
    </row>
    <row r="483" customFormat="false" ht="15" hidden="false" customHeight="false" outlineLevel="0" collapsed="false">
      <c r="A483" s="5"/>
      <c r="B483" s="43" t="e">
        <f aca="false">VLOOKUP($A483,datasets!$A:$B,2,0)</f>
        <v>#N/A</v>
      </c>
      <c r="C483" s="19"/>
      <c r="E483" s="8"/>
      <c r="F483" s="8"/>
      <c r="G483" s="8"/>
      <c r="H483" s="42"/>
      <c r="I483" s="8"/>
      <c r="J483" s="38"/>
      <c r="K483" s="8"/>
      <c r="L483" s="8"/>
      <c r="M483" s="8"/>
      <c r="N483" s="9" t="e">
        <f aca="false" t="array" ref="N483:N483">INDEX(publications!$A$1:$A$1000, MATCH($B483, publications!$B$1:$B$1000, 0))</f>
        <v>#N/A</v>
      </c>
    </row>
    <row r="484" customFormat="false" ht="15" hidden="false" customHeight="false" outlineLevel="0" collapsed="false">
      <c r="A484" s="5"/>
      <c r="B484" s="43" t="e">
        <f aca="false">VLOOKUP($A484,datasets!$A:$B,2,0)</f>
        <v>#N/A</v>
      </c>
      <c r="C484" s="19"/>
      <c r="E484" s="8"/>
      <c r="F484" s="8"/>
      <c r="G484" s="8"/>
      <c r="H484" s="42"/>
      <c r="I484" s="8"/>
      <c r="J484" s="38"/>
      <c r="K484" s="8"/>
      <c r="L484" s="8"/>
      <c r="M484" s="8"/>
      <c r="N484" s="9" t="e">
        <f aca="false" t="array" ref="N484:N484">INDEX(publications!$A$1:$A$1000, MATCH($B484, publications!$B$1:$B$1000, 0))</f>
        <v>#N/A</v>
      </c>
    </row>
    <row r="485" customFormat="false" ht="15" hidden="false" customHeight="false" outlineLevel="0" collapsed="false">
      <c r="A485" s="5"/>
      <c r="B485" s="43" t="e">
        <f aca="false">VLOOKUP($A485,datasets!$A:$B,2,0)</f>
        <v>#N/A</v>
      </c>
      <c r="C485" s="19"/>
      <c r="E485" s="8"/>
      <c r="F485" s="8"/>
      <c r="G485" s="8"/>
      <c r="H485" s="42"/>
      <c r="I485" s="8"/>
      <c r="J485" s="38"/>
      <c r="K485" s="8"/>
      <c r="L485" s="8"/>
      <c r="M485" s="8"/>
      <c r="N485" s="9" t="e">
        <f aca="false" t="array" ref="N485:N485">INDEX(publications!$A$1:$A$1000, MATCH($B485, publications!$B$1:$B$1000, 0))</f>
        <v>#N/A</v>
      </c>
    </row>
    <row r="486" customFormat="false" ht="15" hidden="false" customHeight="false" outlineLevel="0" collapsed="false">
      <c r="A486" s="5"/>
      <c r="B486" s="43" t="e">
        <f aca="false">VLOOKUP($A486,datasets!$A:$B,2,0)</f>
        <v>#N/A</v>
      </c>
      <c r="C486" s="19"/>
      <c r="E486" s="8"/>
      <c r="F486" s="8"/>
      <c r="G486" s="8"/>
      <c r="H486" s="42"/>
      <c r="I486" s="8"/>
      <c r="J486" s="38"/>
      <c r="K486" s="8"/>
      <c r="L486" s="8"/>
      <c r="M486" s="8"/>
      <c r="N486" s="9" t="e">
        <f aca="false" t="array" ref="N486:N486">INDEX(publications!$A$1:$A$1000, MATCH($B486, publications!$B$1:$B$1000, 0))</f>
        <v>#N/A</v>
      </c>
    </row>
    <row r="487" customFormat="false" ht="15" hidden="false" customHeight="false" outlineLevel="0" collapsed="false">
      <c r="A487" s="5"/>
      <c r="B487" s="43" t="e">
        <f aca="false">VLOOKUP($A487,datasets!$A:$B,2,0)</f>
        <v>#N/A</v>
      </c>
      <c r="C487" s="19"/>
      <c r="E487" s="8"/>
      <c r="F487" s="8"/>
      <c r="G487" s="8"/>
      <c r="H487" s="42"/>
      <c r="I487" s="8"/>
      <c r="J487" s="38"/>
      <c r="K487" s="8"/>
      <c r="L487" s="8"/>
      <c r="M487" s="8"/>
      <c r="N487" s="9" t="e">
        <f aca="false" t="array" ref="N487:N487">INDEX(publications!$A$1:$A$1000, MATCH($B487, publications!$B$1:$B$1000, 0))</f>
        <v>#N/A</v>
      </c>
    </row>
    <row r="488" customFormat="false" ht="15" hidden="false" customHeight="false" outlineLevel="0" collapsed="false">
      <c r="A488" s="5"/>
      <c r="B488" s="43" t="e">
        <f aca="false">VLOOKUP($A488,datasets!$A:$B,2,0)</f>
        <v>#N/A</v>
      </c>
      <c r="C488" s="19"/>
      <c r="E488" s="8"/>
      <c r="F488" s="8"/>
      <c r="G488" s="8"/>
      <c r="H488" s="42"/>
      <c r="I488" s="8"/>
      <c r="J488" s="38"/>
      <c r="K488" s="8"/>
      <c r="L488" s="8"/>
      <c r="M488" s="8"/>
      <c r="N488" s="9" t="e">
        <f aca="false" t="array" ref="N488:N488">INDEX(publications!$A$1:$A$1000, MATCH($B488, publications!$B$1:$B$1000, 0))</f>
        <v>#N/A</v>
      </c>
    </row>
    <row r="489" customFormat="false" ht="15" hidden="false" customHeight="false" outlineLevel="0" collapsed="false">
      <c r="A489" s="5"/>
      <c r="B489" s="43" t="e">
        <f aca="false">VLOOKUP($A489,datasets!$A:$B,2,0)</f>
        <v>#N/A</v>
      </c>
      <c r="C489" s="19"/>
      <c r="E489" s="8"/>
      <c r="F489" s="8"/>
      <c r="G489" s="8"/>
      <c r="H489" s="42"/>
      <c r="I489" s="8"/>
      <c r="J489" s="38"/>
      <c r="K489" s="8"/>
      <c r="L489" s="8"/>
      <c r="M489" s="8"/>
      <c r="N489" s="9" t="e">
        <f aca="false" t="array" ref="N489:N489">INDEX(publications!$A$1:$A$1000, MATCH($B489, publications!$B$1:$B$1000, 0))</f>
        <v>#N/A</v>
      </c>
    </row>
    <row r="490" customFormat="false" ht="15" hidden="false" customHeight="false" outlineLevel="0" collapsed="false">
      <c r="A490" s="5"/>
      <c r="B490" s="43" t="e">
        <f aca="false">VLOOKUP($A490,datasets!$A:$B,2,0)</f>
        <v>#N/A</v>
      </c>
      <c r="C490" s="19"/>
      <c r="E490" s="8"/>
      <c r="F490" s="8"/>
      <c r="G490" s="8"/>
      <c r="H490" s="42"/>
      <c r="I490" s="8"/>
      <c r="J490" s="38"/>
      <c r="K490" s="8"/>
      <c r="L490" s="8"/>
      <c r="M490" s="8"/>
      <c r="N490" s="9" t="e">
        <f aca="false" t="array" ref="N490:N490">INDEX(publications!$A$1:$A$1000, MATCH($B490, publications!$B$1:$B$1000, 0))</f>
        <v>#N/A</v>
      </c>
    </row>
    <row r="491" customFormat="false" ht="15" hidden="false" customHeight="false" outlineLevel="0" collapsed="false">
      <c r="A491" s="5"/>
      <c r="B491" s="43" t="e">
        <f aca="false">VLOOKUP($A491,datasets!$A:$B,2,0)</f>
        <v>#N/A</v>
      </c>
      <c r="C491" s="19"/>
      <c r="E491" s="8"/>
      <c r="F491" s="8"/>
      <c r="G491" s="8"/>
      <c r="H491" s="42"/>
      <c r="I491" s="8"/>
      <c r="J491" s="38"/>
      <c r="K491" s="8"/>
      <c r="L491" s="8"/>
      <c r="M491" s="8"/>
      <c r="N491" s="9" t="e">
        <f aca="false" t="array" ref="N491:N491">INDEX(publications!$A$1:$A$1000, MATCH($B491, publications!$B$1:$B$1000, 0))</f>
        <v>#N/A</v>
      </c>
    </row>
    <row r="492" customFormat="false" ht="15" hidden="false" customHeight="false" outlineLevel="0" collapsed="false">
      <c r="A492" s="5"/>
      <c r="B492" s="43" t="e">
        <f aca="false">VLOOKUP($A492,datasets!$A:$B,2,0)</f>
        <v>#N/A</v>
      </c>
      <c r="C492" s="19"/>
      <c r="E492" s="8"/>
      <c r="F492" s="8"/>
      <c r="G492" s="8"/>
      <c r="H492" s="42"/>
      <c r="I492" s="8"/>
      <c r="J492" s="38"/>
      <c r="K492" s="8"/>
      <c r="L492" s="8"/>
      <c r="M492" s="8"/>
      <c r="N492" s="9" t="e">
        <f aca="false" t="array" ref="N492:N492">INDEX(publications!$A$1:$A$1000, MATCH($B492, publications!$B$1:$B$1000, 0))</f>
        <v>#N/A</v>
      </c>
    </row>
    <row r="493" customFormat="false" ht="15" hidden="false" customHeight="false" outlineLevel="0" collapsed="false">
      <c r="A493" s="5"/>
      <c r="B493" s="43" t="e">
        <f aca="false">VLOOKUP($A493,datasets!$A:$B,2,0)</f>
        <v>#N/A</v>
      </c>
      <c r="C493" s="19"/>
      <c r="E493" s="8"/>
      <c r="F493" s="8"/>
      <c r="G493" s="8"/>
      <c r="H493" s="42"/>
      <c r="I493" s="8"/>
      <c r="J493" s="38"/>
      <c r="K493" s="8"/>
      <c r="L493" s="8"/>
      <c r="M493" s="8"/>
      <c r="N493" s="9" t="e">
        <f aca="false" t="array" ref="N493:N493">INDEX(publications!$A$1:$A$1000, MATCH($B493, publications!$B$1:$B$1000, 0))</f>
        <v>#N/A</v>
      </c>
    </row>
    <row r="494" customFormat="false" ht="15" hidden="false" customHeight="false" outlineLevel="0" collapsed="false">
      <c r="A494" s="5"/>
      <c r="B494" s="43" t="e">
        <f aca="false">VLOOKUP($A494,datasets!$A:$B,2,0)</f>
        <v>#N/A</v>
      </c>
      <c r="C494" s="19"/>
      <c r="E494" s="8"/>
      <c r="F494" s="8"/>
      <c r="G494" s="8"/>
      <c r="H494" s="42"/>
      <c r="I494" s="8"/>
      <c r="J494" s="38"/>
      <c r="K494" s="8"/>
      <c r="L494" s="8"/>
      <c r="M494" s="8"/>
      <c r="N494" s="9" t="e">
        <f aca="false" t="array" ref="N494:N494">INDEX(publications!$A$1:$A$1000, MATCH($B494, publications!$B$1:$B$1000, 0))</f>
        <v>#N/A</v>
      </c>
    </row>
    <row r="495" customFormat="false" ht="15" hidden="false" customHeight="false" outlineLevel="0" collapsed="false">
      <c r="A495" s="5"/>
      <c r="B495" s="43" t="e">
        <f aca="false">VLOOKUP($A495,datasets!$A:$B,2,0)</f>
        <v>#N/A</v>
      </c>
      <c r="C495" s="19"/>
      <c r="E495" s="8"/>
      <c r="F495" s="8"/>
      <c r="G495" s="8"/>
      <c r="H495" s="42"/>
      <c r="I495" s="8"/>
      <c r="J495" s="38"/>
      <c r="K495" s="8"/>
      <c r="L495" s="8"/>
      <c r="M495" s="8"/>
      <c r="N495" s="9" t="e">
        <f aca="false" t="array" ref="N495:N495">INDEX(publications!$A$1:$A$1000, MATCH($B495, publications!$B$1:$B$1000, 0))</f>
        <v>#N/A</v>
      </c>
    </row>
    <row r="496" customFormat="false" ht="15" hidden="false" customHeight="false" outlineLevel="0" collapsed="false">
      <c r="A496" s="5"/>
      <c r="B496" s="43" t="e">
        <f aca="false">VLOOKUP($A496,datasets!$A:$B,2,0)</f>
        <v>#N/A</v>
      </c>
      <c r="C496" s="19"/>
      <c r="E496" s="8"/>
      <c r="F496" s="8"/>
      <c r="G496" s="8"/>
      <c r="H496" s="42"/>
      <c r="I496" s="8"/>
      <c r="J496" s="38"/>
      <c r="K496" s="8"/>
      <c r="L496" s="8"/>
      <c r="M496" s="8"/>
      <c r="N496" s="9" t="e">
        <f aca="false" t="array" ref="N496:N496">INDEX(publications!$A$1:$A$1000, MATCH($B496, publications!$B$1:$B$1000, 0))</f>
        <v>#N/A</v>
      </c>
    </row>
    <row r="497" customFormat="false" ht="15" hidden="false" customHeight="false" outlineLevel="0" collapsed="false">
      <c r="A497" s="5"/>
      <c r="B497" s="43" t="e">
        <f aca="false">VLOOKUP($A497,datasets!$A:$B,2,0)</f>
        <v>#N/A</v>
      </c>
      <c r="C497" s="19"/>
      <c r="E497" s="8"/>
      <c r="F497" s="8"/>
      <c r="G497" s="8"/>
      <c r="H497" s="42"/>
      <c r="I497" s="8"/>
      <c r="J497" s="38"/>
      <c r="K497" s="8"/>
      <c r="L497" s="8"/>
      <c r="M497" s="8"/>
      <c r="N497" s="9" t="e">
        <f aca="false" t="array" ref="N497:N497">INDEX(publications!$A$1:$A$1000, MATCH($B497, publications!$B$1:$B$1000, 0))</f>
        <v>#N/A</v>
      </c>
    </row>
    <row r="498" customFormat="false" ht="15" hidden="false" customHeight="false" outlineLevel="0" collapsed="false">
      <c r="A498" s="5"/>
      <c r="B498" s="43" t="e">
        <f aca="false">VLOOKUP($A498,datasets!$A:$B,2,0)</f>
        <v>#N/A</v>
      </c>
      <c r="C498" s="19"/>
      <c r="E498" s="8"/>
      <c r="F498" s="8"/>
      <c r="G498" s="8"/>
      <c r="H498" s="42"/>
      <c r="I498" s="8"/>
      <c r="J498" s="38"/>
      <c r="K498" s="8"/>
      <c r="L498" s="8"/>
      <c r="M498" s="8"/>
      <c r="N498" s="9" t="e">
        <f aca="false" t="array" ref="N498:N498">INDEX(publications!$A$1:$A$1000, MATCH($B498, publications!$B$1:$B$1000, 0))</f>
        <v>#N/A</v>
      </c>
    </row>
    <row r="499" customFormat="false" ht="15" hidden="false" customHeight="false" outlineLevel="0" collapsed="false">
      <c r="A499" s="5"/>
      <c r="B499" s="43" t="e">
        <f aca="false">VLOOKUP($A499,datasets!$A:$B,2,0)</f>
        <v>#N/A</v>
      </c>
      <c r="C499" s="19"/>
      <c r="E499" s="8"/>
      <c r="F499" s="8"/>
      <c r="G499" s="8"/>
      <c r="H499" s="42"/>
      <c r="I499" s="8"/>
      <c r="J499" s="38"/>
      <c r="K499" s="8"/>
      <c r="L499" s="8"/>
      <c r="M499" s="8"/>
      <c r="N499" s="9" t="e">
        <f aca="false" t="array" ref="N499:N499">INDEX(publications!$A$1:$A$1000, MATCH($B499, publications!$B$1:$B$1000, 0))</f>
        <v>#N/A</v>
      </c>
    </row>
    <row r="500" customFormat="false" ht="15" hidden="false" customHeight="false" outlineLevel="0" collapsed="false">
      <c r="A500" s="5"/>
      <c r="B500" s="43" t="e">
        <f aca="false">VLOOKUP($A500,datasets!$A:$B,2,0)</f>
        <v>#N/A</v>
      </c>
      <c r="C500" s="19"/>
      <c r="E500" s="8"/>
      <c r="F500" s="8"/>
      <c r="G500" s="8"/>
      <c r="H500" s="42"/>
      <c r="I500" s="8"/>
      <c r="J500" s="38"/>
      <c r="K500" s="8"/>
      <c r="L500" s="8"/>
      <c r="M500" s="8"/>
      <c r="N500" s="9" t="e">
        <f aca="false" t="array" ref="N500:N500">INDEX(publications!$A$1:$A$1000, MATCH($B500, publications!$B$1:$B$1000, 0))</f>
        <v>#N/A</v>
      </c>
    </row>
    <row r="501" customFormat="false" ht="15" hidden="false" customHeight="false" outlineLevel="0" collapsed="false">
      <c r="A501" s="5"/>
      <c r="B501" s="43" t="e">
        <f aca="false">VLOOKUP($A501,datasets!$A:$B,2,0)</f>
        <v>#N/A</v>
      </c>
      <c r="C501" s="19"/>
      <c r="E501" s="8"/>
      <c r="F501" s="8"/>
      <c r="G501" s="8"/>
      <c r="H501" s="42"/>
      <c r="I501" s="8"/>
      <c r="J501" s="38"/>
      <c r="K501" s="8"/>
      <c r="L501" s="8"/>
      <c r="M501" s="8"/>
      <c r="N501" s="9" t="e">
        <f aca="false" t="array" ref="N501:N501">INDEX(publications!$A$1:$A$1000, MATCH($B501, publications!$B$1:$B$1000, 0))</f>
        <v>#N/A</v>
      </c>
    </row>
    <row r="502" customFormat="false" ht="15" hidden="false" customHeight="false" outlineLevel="0" collapsed="false">
      <c r="A502" s="5"/>
      <c r="B502" s="43" t="e">
        <f aca="false">VLOOKUP($A502,datasets!$A:$B,2,0)</f>
        <v>#N/A</v>
      </c>
      <c r="C502" s="19"/>
      <c r="E502" s="8"/>
      <c r="F502" s="8"/>
      <c r="G502" s="8"/>
      <c r="H502" s="42"/>
      <c r="I502" s="8"/>
      <c r="J502" s="38"/>
      <c r="K502" s="8"/>
      <c r="L502" s="8"/>
      <c r="M502" s="8"/>
      <c r="N502" s="9" t="e">
        <f aca="false" t="array" ref="N502:N502">INDEX(publications!$A$1:$A$1000, MATCH($B502, publications!$B$1:$B$1000, 0))</f>
        <v>#N/A</v>
      </c>
    </row>
    <row r="503" customFormat="false" ht="15" hidden="false" customHeight="false" outlineLevel="0" collapsed="false">
      <c r="A503" s="5"/>
      <c r="B503" s="43" t="e">
        <f aca="false">VLOOKUP($A503,datasets!$A:$B,2,0)</f>
        <v>#N/A</v>
      </c>
      <c r="C503" s="19"/>
      <c r="E503" s="8"/>
      <c r="F503" s="8"/>
      <c r="G503" s="8"/>
      <c r="H503" s="42"/>
      <c r="I503" s="8"/>
      <c r="J503" s="38"/>
      <c r="K503" s="8"/>
      <c r="L503" s="8"/>
      <c r="M503" s="8"/>
      <c r="N503" s="9" t="e">
        <f aca="false" t="array" ref="N503:N503">INDEX(publications!$A$1:$A$1000, MATCH($B503, publications!$B$1:$B$1000, 0))</f>
        <v>#N/A</v>
      </c>
    </row>
    <row r="504" customFormat="false" ht="15" hidden="false" customHeight="false" outlineLevel="0" collapsed="false">
      <c r="A504" s="5"/>
      <c r="B504" s="43" t="e">
        <f aca="false">VLOOKUP($A504,datasets!$A:$B,2,0)</f>
        <v>#N/A</v>
      </c>
      <c r="C504" s="19"/>
      <c r="E504" s="8"/>
      <c r="F504" s="8"/>
      <c r="G504" s="8"/>
      <c r="H504" s="42"/>
      <c r="I504" s="8"/>
      <c r="J504" s="38"/>
      <c r="K504" s="8"/>
      <c r="L504" s="8"/>
      <c r="M504" s="8"/>
      <c r="N504" s="9" t="e">
        <f aca="false" t="array" ref="N504:N504">INDEX(publications!$A$1:$A$1000, MATCH($B504, publications!$B$1:$B$1000, 0))</f>
        <v>#N/A</v>
      </c>
    </row>
    <row r="505" customFormat="false" ht="15" hidden="false" customHeight="false" outlineLevel="0" collapsed="false">
      <c r="A505" s="5"/>
      <c r="B505" s="43" t="e">
        <f aca="false">VLOOKUP($A505,datasets!$A:$B,2,0)</f>
        <v>#N/A</v>
      </c>
      <c r="C505" s="19"/>
      <c r="E505" s="8"/>
      <c r="F505" s="8"/>
      <c r="G505" s="8"/>
      <c r="H505" s="42"/>
      <c r="I505" s="8"/>
      <c r="J505" s="38"/>
      <c r="K505" s="8"/>
      <c r="L505" s="8"/>
      <c r="M505" s="8"/>
      <c r="N505" s="9" t="e">
        <f aca="false" t="array" ref="N505:N505">INDEX(publications!$A$1:$A$1000, MATCH($B505, publications!$B$1:$B$1000, 0))</f>
        <v>#N/A</v>
      </c>
    </row>
    <row r="506" customFormat="false" ht="15" hidden="false" customHeight="false" outlineLevel="0" collapsed="false">
      <c r="A506" s="5"/>
      <c r="B506" s="43" t="e">
        <f aca="false">VLOOKUP($A506,datasets!$A:$B,2,0)</f>
        <v>#N/A</v>
      </c>
      <c r="C506" s="19"/>
      <c r="E506" s="8"/>
      <c r="F506" s="8"/>
      <c r="G506" s="8"/>
      <c r="H506" s="42"/>
      <c r="I506" s="8"/>
      <c r="J506" s="38"/>
      <c r="K506" s="8"/>
      <c r="L506" s="8"/>
      <c r="M506" s="8"/>
      <c r="N506" s="9" t="e">
        <f aca="false" t="array" ref="N506:N506">INDEX(publications!$A$1:$A$1000, MATCH($B506, publications!$B$1:$B$1000, 0))</f>
        <v>#N/A</v>
      </c>
    </row>
    <row r="507" customFormat="false" ht="15" hidden="false" customHeight="false" outlineLevel="0" collapsed="false">
      <c r="A507" s="5"/>
      <c r="B507" s="43" t="e">
        <f aca="false">VLOOKUP($A507,datasets!$A:$B,2,0)</f>
        <v>#N/A</v>
      </c>
      <c r="C507" s="19"/>
      <c r="E507" s="8"/>
      <c r="F507" s="8"/>
      <c r="G507" s="8"/>
      <c r="H507" s="42"/>
      <c r="I507" s="8"/>
      <c r="J507" s="38"/>
      <c r="K507" s="8"/>
      <c r="L507" s="8"/>
      <c r="M507" s="8"/>
      <c r="N507" s="9" t="e">
        <f aca="false" t="array" ref="N507:N507">INDEX(publications!$A$1:$A$1000, MATCH($B507, publications!$B$1:$B$1000, 0))</f>
        <v>#N/A</v>
      </c>
    </row>
    <row r="508" customFormat="false" ht="15" hidden="false" customHeight="false" outlineLevel="0" collapsed="false">
      <c r="A508" s="5"/>
      <c r="B508" s="43" t="e">
        <f aca="false">VLOOKUP($A508,datasets!$A:$B,2,0)</f>
        <v>#N/A</v>
      </c>
      <c r="C508" s="19"/>
      <c r="E508" s="8"/>
      <c r="F508" s="8"/>
      <c r="G508" s="8"/>
      <c r="H508" s="42"/>
      <c r="I508" s="8"/>
      <c r="J508" s="38"/>
      <c r="K508" s="8"/>
      <c r="L508" s="8"/>
      <c r="M508" s="8"/>
      <c r="N508" s="9" t="e">
        <f aca="false" t="array" ref="N508:N508">INDEX(publications!$A$1:$A$1000, MATCH($B508, publications!$B$1:$B$1000, 0))</f>
        <v>#N/A</v>
      </c>
    </row>
    <row r="509" customFormat="false" ht="15" hidden="false" customHeight="false" outlineLevel="0" collapsed="false">
      <c r="A509" s="5"/>
      <c r="B509" s="43" t="e">
        <f aca="false">VLOOKUP($A509,datasets!$A:$B,2,0)</f>
        <v>#N/A</v>
      </c>
      <c r="C509" s="19"/>
      <c r="E509" s="8"/>
      <c r="F509" s="8"/>
      <c r="G509" s="8"/>
      <c r="H509" s="42"/>
      <c r="I509" s="8"/>
      <c r="J509" s="38"/>
      <c r="K509" s="8"/>
      <c r="L509" s="8"/>
      <c r="M509" s="8"/>
      <c r="N509" s="9" t="e">
        <f aca="false" t="array" ref="N509:N509">INDEX(publications!$A$1:$A$1000, MATCH($B509, publications!$B$1:$B$1000, 0))</f>
        <v>#N/A</v>
      </c>
    </row>
    <row r="510" customFormat="false" ht="15" hidden="false" customHeight="false" outlineLevel="0" collapsed="false">
      <c r="A510" s="5"/>
      <c r="B510" s="43" t="e">
        <f aca="false">VLOOKUP($A510,datasets!$A:$B,2,0)</f>
        <v>#N/A</v>
      </c>
      <c r="C510" s="19"/>
      <c r="E510" s="8"/>
      <c r="F510" s="8"/>
      <c r="G510" s="8"/>
      <c r="H510" s="42"/>
      <c r="I510" s="8"/>
      <c r="J510" s="38"/>
      <c r="K510" s="8"/>
      <c r="L510" s="8"/>
      <c r="M510" s="8"/>
      <c r="N510" s="9" t="e">
        <f aca="false" t="array" ref="N510:N510">INDEX(publications!$A$1:$A$1000, MATCH($B510, publications!$B$1:$B$1000, 0))</f>
        <v>#N/A</v>
      </c>
    </row>
    <row r="511" customFormat="false" ht="15" hidden="false" customHeight="false" outlineLevel="0" collapsed="false">
      <c r="A511" s="5"/>
      <c r="B511" s="43" t="e">
        <f aca="false">VLOOKUP($A511,datasets!$A:$B,2,0)</f>
        <v>#N/A</v>
      </c>
      <c r="C511" s="19"/>
      <c r="E511" s="8"/>
      <c r="F511" s="8"/>
      <c r="G511" s="8"/>
      <c r="H511" s="42"/>
      <c r="I511" s="8"/>
      <c r="J511" s="38"/>
      <c r="K511" s="8"/>
      <c r="L511" s="8"/>
      <c r="M511" s="8"/>
      <c r="N511" s="9" t="e">
        <f aca="false" t="array" ref="N511:N511">INDEX(publications!$A$1:$A$1000, MATCH($B511, publications!$B$1:$B$1000, 0))</f>
        <v>#N/A</v>
      </c>
    </row>
    <row r="512" customFormat="false" ht="15" hidden="false" customHeight="false" outlineLevel="0" collapsed="false">
      <c r="A512" s="5"/>
      <c r="B512" s="43" t="e">
        <f aca="false">VLOOKUP($A512,datasets!$A:$B,2,0)</f>
        <v>#N/A</v>
      </c>
      <c r="C512" s="19"/>
      <c r="E512" s="8"/>
      <c r="F512" s="8"/>
      <c r="G512" s="8"/>
      <c r="H512" s="42"/>
      <c r="I512" s="8"/>
      <c r="J512" s="38"/>
      <c r="K512" s="8"/>
      <c r="L512" s="8"/>
      <c r="M512" s="8"/>
      <c r="N512" s="9" t="e">
        <f aca="false" t="array" ref="N512:N512">INDEX(publications!$A$1:$A$1000, MATCH($B512, publications!$B$1:$B$1000, 0))</f>
        <v>#N/A</v>
      </c>
    </row>
    <row r="513" customFormat="false" ht="15" hidden="false" customHeight="false" outlineLevel="0" collapsed="false">
      <c r="A513" s="5"/>
      <c r="B513" s="43" t="e">
        <f aca="false">VLOOKUP($A513,datasets!$A:$B,2,0)</f>
        <v>#N/A</v>
      </c>
      <c r="C513" s="19"/>
      <c r="E513" s="8"/>
      <c r="F513" s="8"/>
      <c r="G513" s="8"/>
      <c r="H513" s="42"/>
      <c r="I513" s="8"/>
      <c r="J513" s="38"/>
      <c r="K513" s="8"/>
      <c r="L513" s="8"/>
      <c r="M513" s="8"/>
      <c r="N513" s="9" t="e">
        <f aca="false" t="array" ref="N513:N513">INDEX(publications!$A$1:$A$1000, MATCH($B513, publications!$B$1:$B$1000, 0))</f>
        <v>#N/A</v>
      </c>
    </row>
    <row r="514" customFormat="false" ht="15" hidden="false" customHeight="false" outlineLevel="0" collapsed="false">
      <c r="A514" s="5"/>
      <c r="B514" s="43" t="e">
        <f aca="false">VLOOKUP($A514,datasets!$A:$B,2,0)</f>
        <v>#N/A</v>
      </c>
      <c r="C514" s="19"/>
      <c r="E514" s="8"/>
      <c r="F514" s="8"/>
      <c r="G514" s="8"/>
      <c r="H514" s="42"/>
      <c r="I514" s="8"/>
      <c r="J514" s="38"/>
      <c r="K514" s="8"/>
      <c r="L514" s="8"/>
      <c r="M514" s="8"/>
      <c r="N514" s="9" t="e">
        <f aca="false" t="array" ref="N514:N514">INDEX(publications!$A$1:$A$1000, MATCH($B514, publications!$B$1:$B$1000, 0))</f>
        <v>#N/A</v>
      </c>
    </row>
    <row r="515" customFormat="false" ht="15" hidden="false" customHeight="false" outlineLevel="0" collapsed="false">
      <c r="A515" s="5"/>
      <c r="B515" s="43" t="e">
        <f aca="false">VLOOKUP($A515,datasets!$A:$B,2,0)</f>
        <v>#N/A</v>
      </c>
      <c r="C515" s="19"/>
      <c r="E515" s="8"/>
      <c r="F515" s="8"/>
      <c r="G515" s="8"/>
      <c r="H515" s="42"/>
      <c r="I515" s="8"/>
      <c r="J515" s="38"/>
      <c r="K515" s="8"/>
      <c r="L515" s="8"/>
      <c r="M515" s="8"/>
      <c r="N515" s="9" t="e">
        <f aca="false" t="array" ref="N515:N515">INDEX(publications!$A$1:$A$1000, MATCH($B515, publications!$B$1:$B$1000, 0))</f>
        <v>#N/A</v>
      </c>
    </row>
    <row r="516" customFormat="false" ht="15" hidden="false" customHeight="false" outlineLevel="0" collapsed="false">
      <c r="A516" s="5"/>
      <c r="B516" s="43" t="e">
        <f aca="false">VLOOKUP($A516,datasets!$A:$B,2,0)</f>
        <v>#N/A</v>
      </c>
      <c r="C516" s="19"/>
      <c r="E516" s="8"/>
      <c r="F516" s="8"/>
      <c r="G516" s="8"/>
      <c r="H516" s="42"/>
      <c r="I516" s="8"/>
      <c r="J516" s="38"/>
      <c r="K516" s="8"/>
      <c r="L516" s="8"/>
      <c r="M516" s="8"/>
      <c r="N516" s="9" t="e">
        <f aca="false" t="array" ref="N516:N516">INDEX(publications!$A$1:$A$1000, MATCH($B516, publications!$B$1:$B$1000, 0))</f>
        <v>#N/A</v>
      </c>
    </row>
    <row r="517" customFormat="false" ht="15" hidden="false" customHeight="false" outlineLevel="0" collapsed="false">
      <c r="A517" s="5"/>
      <c r="B517" s="43" t="e">
        <f aca="false">VLOOKUP($A517,datasets!$A:$B,2,0)</f>
        <v>#N/A</v>
      </c>
      <c r="C517" s="19"/>
      <c r="E517" s="8"/>
      <c r="F517" s="8"/>
      <c r="G517" s="8"/>
      <c r="H517" s="42"/>
      <c r="I517" s="8"/>
      <c r="J517" s="38"/>
      <c r="K517" s="8"/>
      <c r="L517" s="8"/>
      <c r="M517" s="8"/>
      <c r="N517" s="9" t="e">
        <f aca="false" t="array" ref="N517:N517">INDEX(publications!$A$1:$A$1000, MATCH($B517, publications!$B$1:$B$1000, 0))</f>
        <v>#N/A</v>
      </c>
    </row>
    <row r="518" customFormat="false" ht="15" hidden="false" customHeight="false" outlineLevel="0" collapsed="false">
      <c r="A518" s="5"/>
      <c r="B518" s="43" t="e">
        <f aca="false">VLOOKUP($A518,datasets!$A:$B,2,0)</f>
        <v>#N/A</v>
      </c>
      <c r="C518" s="19"/>
      <c r="E518" s="8"/>
      <c r="F518" s="8"/>
      <c r="G518" s="8"/>
      <c r="H518" s="42"/>
      <c r="I518" s="8"/>
      <c r="J518" s="38"/>
      <c r="K518" s="8"/>
      <c r="L518" s="8"/>
      <c r="M518" s="8"/>
      <c r="N518" s="9" t="e">
        <f aca="false" t="array" ref="N518:N518">INDEX(publications!$A$1:$A$1000, MATCH($B518, publications!$B$1:$B$1000, 0))</f>
        <v>#N/A</v>
      </c>
    </row>
    <row r="519" customFormat="false" ht="15" hidden="false" customHeight="false" outlineLevel="0" collapsed="false">
      <c r="A519" s="5"/>
      <c r="B519" s="43" t="e">
        <f aca="false">VLOOKUP($A519,datasets!$A:$B,2,0)</f>
        <v>#N/A</v>
      </c>
      <c r="C519" s="19"/>
      <c r="E519" s="8"/>
      <c r="F519" s="8"/>
      <c r="G519" s="8"/>
      <c r="H519" s="42"/>
      <c r="I519" s="8"/>
      <c r="J519" s="38"/>
      <c r="K519" s="8"/>
      <c r="L519" s="8"/>
      <c r="M519" s="8"/>
      <c r="N519" s="9" t="e">
        <f aca="false" t="array" ref="N519:N519">INDEX(publications!$A$1:$A$1000, MATCH($B519, publications!$B$1:$B$1000, 0))</f>
        <v>#N/A</v>
      </c>
    </row>
    <row r="520" customFormat="false" ht="15" hidden="false" customHeight="false" outlineLevel="0" collapsed="false">
      <c r="A520" s="5"/>
      <c r="B520" s="43" t="e">
        <f aca="false">VLOOKUP($A520,datasets!$A:$B,2,0)</f>
        <v>#N/A</v>
      </c>
      <c r="C520" s="19"/>
      <c r="E520" s="8"/>
      <c r="F520" s="8"/>
      <c r="G520" s="8"/>
      <c r="H520" s="42"/>
      <c r="I520" s="8"/>
      <c r="J520" s="38"/>
      <c r="K520" s="8"/>
      <c r="L520" s="8"/>
      <c r="M520" s="8"/>
      <c r="N520" s="9" t="e">
        <f aca="false" t="array" ref="N520:N520">INDEX(publications!$A$1:$A$1000, MATCH($B520, publications!$B$1:$B$1000, 0))</f>
        <v>#N/A</v>
      </c>
    </row>
    <row r="521" customFormat="false" ht="15" hidden="false" customHeight="false" outlineLevel="0" collapsed="false">
      <c r="A521" s="5"/>
      <c r="B521" s="43" t="e">
        <f aca="false">VLOOKUP($A521,datasets!$A:$B,2,0)</f>
        <v>#N/A</v>
      </c>
      <c r="C521" s="19"/>
      <c r="E521" s="8"/>
      <c r="F521" s="8"/>
      <c r="G521" s="8"/>
      <c r="H521" s="42"/>
      <c r="I521" s="8"/>
      <c r="J521" s="38"/>
      <c r="K521" s="8"/>
      <c r="L521" s="8"/>
      <c r="M521" s="8"/>
      <c r="N521" s="9" t="e">
        <f aca="false" t="array" ref="N521:N521">INDEX(publications!$A$1:$A$1000, MATCH($B521, publications!$B$1:$B$1000, 0))</f>
        <v>#N/A</v>
      </c>
    </row>
    <row r="522" customFormat="false" ht="15" hidden="false" customHeight="false" outlineLevel="0" collapsed="false">
      <c r="A522" s="5"/>
      <c r="B522" s="43" t="e">
        <f aca="false">VLOOKUP($A522,datasets!$A:$B,2,0)</f>
        <v>#N/A</v>
      </c>
      <c r="C522" s="19"/>
      <c r="E522" s="8"/>
      <c r="F522" s="8"/>
      <c r="G522" s="8"/>
      <c r="H522" s="42"/>
      <c r="I522" s="8"/>
      <c r="J522" s="38"/>
      <c r="K522" s="8"/>
      <c r="L522" s="8"/>
      <c r="M522" s="8"/>
      <c r="N522" s="9" t="e">
        <f aca="false" t="array" ref="N522:N522">INDEX(publications!$A$1:$A$1000, MATCH($B522, publications!$B$1:$B$1000, 0))</f>
        <v>#N/A</v>
      </c>
    </row>
    <row r="523" customFormat="false" ht="15" hidden="false" customHeight="false" outlineLevel="0" collapsed="false">
      <c r="A523" s="5"/>
      <c r="B523" s="43" t="e">
        <f aca="false">VLOOKUP($A523,datasets!$A:$B,2,0)</f>
        <v>#N/A</v>
      </c>
      <c r="C523" s="19"/>
      <c r="E523" s="8"/>
      <c r="F523" s="8"/>
      <c r="G523" s="8"/>
      <c r="H523" s="42"/>
      <c r="I523" s="8"/>
      <c r="J523" s="38"/>
      <c r="K523" s="8"/>
      <c r="L523" s="8"/>
      <c r="M523" s="8"/>
      <c r="N523" s="9" t="e">
        <f aca="false" t="array" ref="N523:N523">INDEX(publications!$A$1:$A$1000, MATCH($B523, publications!$B$1:$B$1000, 0))</f>
        <v>#N/A</v>
      </c>
    </row>
    <row r="524" customFormat="false" ht="15" hidden="false" customHeight="false" outlineLevel="0" collapsed="false">
      <c r="A524" s="5"/>
      <c r="B524" s="43" t="e">
        <f aca="false">VLOOKUP($A524,datasets!$A:$B,2,0)</f>
        <v>#N/A</v>
      </c>
      <c r="C524" s="19"/>
      <c r="E524" s="8"/>
      <c r="F524" s="8"/>
      <c r="G524" s="8"/>
      <c r="H524" s="42"/>
      <c r="I524" s="8"/>
      <c r="J524" s="38"/>
      <c r="K524" s="8"/>
      <c r="L524" s="8"/>
      <c r="M524" s="8"/>
      <c r="N524" s="9" t="e">
        <f aca="false" t="array" ref="N524:N524">INDEX(publications!$A$1:$A$1000, MATCH($B524, publications!$B$1:$B$1000, 0))</f>
        <v>#N/A</v>
      </c>
    </row>
    <row r="525" customFormat="false" ht="15" hidden="false" customHeight="false" outlineLevel="0" collapsed="false">
      <c r="A525" s="5"/>
      <c r="B525" s="43" t="e">
        <f aca="false">VLOOKUP($A525,datasets!$A:$B,2,0)</f>
        <v>#N/A</v>
      </c>
      <c r="C525" s="19"/>
      <c r="E525" s="8"/>
      <c r="F525" s="8"/>
      <c r="G525" s="8"/>
      <c r="H525" s="42"/>
      <c r="I525" s="8"/>
      <c r="J525" s="38"/>
      <c r="K525" s="8"/>
      <c r="L525" s="8"/>
      <c r="M525" s="8"/>
      <c r="N525" s="9" t="e">
        <f aca="false" t="array" ref="N525:N525">INDEX(publications!$A$1:$A$1000, MATCH($B525, publications!$B$1:$B$1000, 0))</f>
        <v>#N/A</v>
      </c>
    </row>
    <row r="526" customFormat="false" ht="15" hidden="false" customHeight="false" outlineLevel="0" collapsed="false">
      <c r="A526" s="5"/>
      <c r="B526" s="43" t="e">
        <f aca="false">VLOOKUP($A526,datasets!$A:$B,2,0)</f>
        <v>#N/A</v>
      </c>
      <c r="C526" s="19"/>
      <c r="E526" s="8"/>
      <c r="F526" s="8"/>
      <c r="G526" s="8"/>
      <c r="H526" s="42"/>
      <c r="I526" s="8"/>
      <c r="J526" s="38"/>
      <c r="K526" s="8"/>
      <c r="L526" s="8"/>
      <c r="M526" s="8"/>
      <c r="N526" s="9" t="e">
        <f aca="false" t="array" ref="N526:N526">INDEX(publications!$A$1:$A$1000, MATCH($B526, publications!$B$1:$B$1000, 0))</f>
        <v>#N/A</v>
      </c>
    </row>
    <row r="527" customFormat="false" ht="15" hidden="false" customHeight="false" outlineLevel="0" collapsed="false">
      <c r="A527" s="5"/>
      <c r="B527" s="43" t="e">
        <f aca="false">VLOOKUP($A527,datasets!$A:$B,2,0)</f>
        <v>#N/A</v>
      </c>
      <c r="C527" s="19"/>
      <c r="E527" s="8"/>
      <c r="F527" s="8"/>
      <c r="G527" s="8"/>
      <c r="H527" s="42"/>
      <c r="I527" s="8"/>
      <c r="J527" s="38"/>
      <c r="K527" s="8"/>
      <c r="L527" s="8"/>
      <c r="M527" s="8"/>
      <c r="N527" s="9" t="e">
        <f aca="false" t="array" ref="N527:N527">INDEX(publications!$A$1:$A$1000, MATCH($B527, publications!$B$1:$B$1000, 0))</f>
        <v>#N/A</v>
      </c>
    </row>
    <row r="528" customFormat="false" ht="15" hidden="false" customHeight="false" outlineLevel="0" collapsed="false">
      <c r="A528" s="5"/>
      <c r="B528" s="43" t="e">
        <f aca="false">VLOOKUP($A528,datasets!$A:$B,2,0)</f>
        <v>#N/A</v>
      </c>
      <c r="C528" s="19"/>
      <c r="E528" s="8"/>
      <c r="F528" s="8"/>
      <c r="G528" s="8"/>
      <c r="H528" s="42"/>
      <c r="I528" s="8"/>
      <c r="J528" s="38"/>
      <c r="K528" s="8"/>
      <c r="L528" s="8"/>
      <c r="M528" s="8"/>
      <c r="N528" s="9" t="e">
        <f aca="false" t="array" ref="N528:N528">INDEX(publications!$A$1:$A$1000, MATCH($B528, publications!$B$1:$B$1000, 0))</f>
        <v>#N/A</v>
      </c>
    </row>
    <row r="529" customFormat="false" ht="15" hidden="false" customHeight="false" outlineLevel="0" collapsed="false">
      <c r="A529" s="5"/>
      <c r="B529" s="43" t="e">
        <f aca="false">VLOOKUP($A529,datasets!$A:$B,2,0)</f>
        <v>#N/A</v>
      </c>
      <c r="C529" s="19"/>
      <c r="E529" s="8"/>
      <c r="F529" s="8"/>
      <c r="G529" s="8"/>
      <c r="H529" s="42"/>
      <c r="I529" s="8"/>
      <c r="J529" s="38"/>
      <c r="K529" s="8"/>
      <c r="L529" s="8"/>
      <c r="M529" s="8"/>
      <c r="N529" s="9" t="e">
        <f aca="false" t="array" ref="N529:N529">INDEX(publications!$A$1:$A$1000, MATCH($B529, publications!$B$1:$B$1000, 0))</f>
        <v>#N/A</v>
      </c>
    </row>
    <row r="530" customFormat="false" ht="15" hidden="false" customHeight="false" outlineLevel="0" collapsed="false">
      <c r="A530" s="5"/>
      <c r="B530" s="43" t="e">
        <f aca="false">VLOOKUP($A530,datasets!$A:$B,2,0)</f>
        <v>#N/A</v>
      </c>
      <c r="C530" s="19"/>
      <c r="E530" s="8"/>
      <c r="F530" s="8"/>
      <c r="G530" s="8"/>
      <c r="H530" s="42"/>
      <c r="I530" s="8"/>
      <c r="J530" s="38"/>
      <c r="K530" s="8"/>
      <c r="L530" s="8"/>
      <c r="M530" s="8"/>
      <c r="N530" s="9" t="e">
        <f aca="false" t="array" ref="N530:N530">INDEX(publications!$A$1:$A$1000, MATCH($B530, publications!$B$1:$B$1000, 0))</f>
        <v>#N/A</v>
      </c>
    </row>
    <row r="531" customFormat="false" ht="15" hidden="false" customHeight="false" outlineLevel="0" collapsed="false">
      <c r="A531" s="5"/>
      <c r="B531" s="43" t="e">
        <f aca="false">VLOOKUP($A531,datasets!$A:$B,2,0)</f>
        <v>#N/A</v>
      </c>
      <c r="C531" s="19"/>
      <c r="E531" s="8"/>
      <c r="F531" s="8"/>
      <c r="G531" s="8"/>
      <c r="H531" s="42"/>
      <c r="I531" s="8"/>
      <c r="J531" s="38"/>
      <c r="K531" s="8"/>
      <c r="L531" s="8"/>
      <c r="M531" s="8"/>
      <c r="N531" s="9" t="e">
        <f aca="false" t="array" ref="N531:N531">INDEX(publications!$A$1:$A$1000, MATCH($B531, publications!$B$1:$B$1000, 0))</f>
        <v>#N/A</v>
      </c>
    </row>
    <row r="532" customFormat="false" ht="15" hidden="false" customHeight="false" outlineLevel="0" collapsed="false">
      <c r="A532" s="5"/>
      <c r="B532" s="43" t="e">
        <f aca="false">VLOOKUP($A532,datasets!$A:$B,2,0)</f>
        <v>#N/A</v>
      </c>
      <c r="C532" s="19"/>
      <c r="E532" s="8"/>
      <c r="F532" s="8"/>
      <c r="G532" s="8"/>
      <c r="H532" s="42"/>
      <c r="I532" s="8"/>
      <c r="J532" s="38"/>
      <c r="K532" s="8"/>
      <c r="L532" s="8"/>
      <c r="M532" s="8"/>
      <c r="N532" s="9" t="e">
        <f aca="false" t="array" ref="N532:N532">INDEX(publications!$A$1:$A$1000, MATCH($B532, publications!$B$1:$B$1000, 0))</f>
        <v>#N/A</v>
      </c>
    </row>
    <row r="533" customFormat="false" ht="15" hidden="false" customHeight="false" outlineLevel="0" collapsed="false">
      <c r="A533" s="5"/>
      <c r="B533" s="43" t="e">
        <f aca="false">VLOOKUP($A533,datasets!$A:$B,2,0)</f>
        <v>#N/A</v>
      </c>
      <c r="C533" s="19"/>
      <c r="E533" s="8"/>
      <c r="F533" s="8"/>
      <c r="G533" s="8"/>
      <c r="H533" s="42"/>
      <c r="I533" s="8"/>
      <c r="J533" s="38"/>
      <c r="K533" s="8"/>
      <c r="L533" s="8"/>
      <c r="M533" s="8"/>
      <c r="N533" s="9" t="e">
        <f aca="false" t="array" ref="N533:N533">INDEX(publications!$A$1:$A$1000, MATCH($B533, publications!$B$1:$B$1000, 0))</f>
        <v>#N/A</v>
      </c>
    </row>
    <row r="534" customFormat="false" ht="15" hidden="false" customHeight="false" outlineLevel="0" collapsed="false">
      <c r="A534" s="5"/>
      <c r="B534" s="43" t="e">
        <f aca="false">VLOOKUP($A534,datasets!$A:$B,2,0)</f>
        <v>#N/A</v>
      </c>
      <c r="C534" s="19"/>
      <c r="E534" s="8"/>
      <c r="F534" s="8"/>
      <c r="G534" s="8"/>
      <c r="H534" s="42"/>
      <c r="I534" s="8"/>
      <c r="J534" s="38"/>
      <c r="K534" s="8"/>
      <c r="L534" s="8"/>
      <c r="M534" s="8"/>
      <c r="N534" s="9" t="e">
        <f aca="false" t="array" ref="N534:N534">INDEX(publications!$A$1:$A$1000, MATCH($B534, publications!$B$1:$B$1000, 0))</f>
        <v>#N/A</v>
      </c>
    </row>
    <row r="535" customFormat="false" ht="15" hidden="false" customHeight="false" outlineLevel="0" collapsed="false">
      <c r="A535" s="5"/>
      <c r="B535" s="43" t="e">
        <f aca="false">VLOOKUP($A535,datasets!$A:$B,2,0)</f>
        <v>#N/A</v>
      </c>
      <c r="C535" s="19"/>
      <c r="E535" s="8"/>
      <c r="F535" s="8"/>
      <c r="G535" s="8"/>
      <c r="H535" s="42"/>
      <c r="I535" s="8"/>
      <c r="J535" s="38"/>
      <c r="K535" s="8"/>
      <c r="L535" s="8"/>
      <c r="M535" s="8"/>
      <c r="N535" s="9" t="e">
        <f aca="false" t="array" ref="N535:N535">INDEX(publications!$A$1:$A$1000, MATCH($B535, publications!$B$1:$B$1000, 0))</f>
        <v>#N/A</v>
      </c>
    </row>
    <row r="536" customFormat="false" ht="15" hidden="false" customHeight="false" outlineLevel="0" collapsed="false">
      <c r="A536" s="5"/>
      <c r="B536" s="43" t="e">
        <f aca="false">VLOOKUP($A536,datasets!$A:$B,2,0)</f>
        <v>#N/A</v>
      </c>
      <c r="C536" s="19"/>
      <c r="E536" s="8"/>
      <c r="F536" s="8"/>
      <c r="G536" s="8"/>
      <c r="H536" s="42"/>
      <c r="I536" s="8"/>
      <c r="J536" s="38"/>
      <c r="K536" s="8"/>
      <c r="L536" s="8"/>
      <c r="M536" s="8"/>
      <c r="N536" s="9" t="e">
        <f aca="false" t="array" ref="N536:N536">INDEX(publications!$A$1:$A$1000, MATCH($B536, publications!$B$1:$B$1000, 0))</f>
        <v>#N/A</v>
      </c>
    </row>
    <row r="537" customFormat="false" ht="15" hidden="false" customHeight="false" outlineLevel="0" collapsed="false">
      <c r="A537" s="5"/>
      <c r="B537" s="43" t="e">
        <f aca="false">VLOOKUP($A537,datasets!$A:$B,2,0)</f>
        <v>#N/A</v>
      </c>
      <c r="C537" s="19"/>
      <c r="E537" s="8"/>
      <c r="F537" s="8"/>
      <c r="G537" s="8"/>
      <c r="H537" s="42"/>
      <c r="I537" s="8"/>
      <c r="J537" s="38"/>
      <c r="K537" s="8"/>
      <c r="L537" s="8"/>
      <c r="M537" s="8"/>
      <c r="N537" s="9" t="e">
        <f aca="false" t="array" ref="N537:N537">INDEX(publications!$A$1:$A$1000, MATCH($B537, publications!$B$1:$B$1000, 0))</f>
        <v>#N/A</v>
      </c>
    </row>
    <row r="538" customFormat="false" ht="15" hidden="false" customHeight="false" outlineLevel="0" collapsed="false">
      <c r="A538" s="5"/>
      <c r="B538" s="43" t="e">
        <f aca="false">VLOOKUP($A538,datasets!$A:$B,2,0)</f>
        <v>#N/A</v>
      </c>
      <c r="C538" s="19"/>
      <c r="E538" s="8"/>
      <c r="F538" s="8"/>
      <c r="G538" s="8"/>
      <c r="H538" s="42"/>
      <c r="I538" s="8"/>
      <c r="J538" s="38"/>
      <c r="K538" s="8"/>
      <c r="L538" s="8"/>
      <c r="M538" s="8"/>
      <c r="N538" s="9" t="e">
        <f aca="false" t="array" ref="N538:N538">INDEX(publications!$A$1:$A$1000, MATCH($B538, publications!$B$1:$B$1000, 0))</f>
        <v>#N/A</v>
      </c>
    </row>
    <row r="539" customFormat="false" ht="15" hidden="false" customHeight="false" outlineLevel="0" collapsed="false">
      <c r="A539" s="5"/>
      <c r="B539" s="43" t="e">
        <f aca="false">VLOOKUP($A539,datasets!$A:$B,2,0)</f>
        <v>#N/A</v>
      </c>
      <c r="C539" s="19"/>
      <c r="E539" s="8"/>
      <c r="F539" s="8"/>
      <c r="G539" s="8"/>
      <c r="H539" s="42"/>
      <c r="I539" s="8"/>
      <c r="J539" s="38"/>
      <c r="K539" s="8"/>
      <c r="L539" s="8"/>
      <c r="M539" s="8"/>
      <c r="N539" s="9" t="e">
        <f aca="false" t="array" ref="N539:N539">INDEX(publications!$A$1:$A$1000, MATCH($B539, publications!$B$1:$B$1000, 0))</f>
        <v>#N/A</v>
      </c>
    </row>
    <row r="540" customFormat="false" ht="15" hidden="false" customHeight="false" outlineLevel="0" collapsed="false">
      <c r="A540" s="5"/>
      <c r="B540" s="43" t="e">
        <f aca="false">VLOOKUP($A540,datasets!$A:$B,2,0)</f>
        <v>#N/A</v>
      </c>
      <c r="C540" s="19"/>
      <c r="E540" s="8"/>
      <c r="F540" s="8"/>
      <c r="G540" s="8"/>
      <c r="H540" s="42"/>
      <c r="I540" s="8"/>
      <c r="J540" s="38"/>
      <c r="K540" s="8"/>
      <c r="L540" s="8"/>
      <c r="M540" s="8"/>
      <c r="N540" s="9" t="e">
        <f aca="false" t="array" ref="N540:N540">INDEX(publications!$A$1:$A$1000, MATCH($B540, publications!$B$1:$B$1000, 0))</f>
        <v>#N/A</v>
      </c>
    </row>
    <row r="541" customFormat="false" ht="15" hidden="false" customHeight="false" outlineLevel="0" collapsed="false">
      <c r="A541" s="5"/>
      <c r="B541" s="43" t="e">
        <f aca="false">VLOOKUP($A541,datasets!$A:$B,2,0)</f>
        <v>#N/A</v>
      </c>
      <c r="C541" s="19"/>
      <c r="E541" s="8"/>
      <c r="F541" s="8"/>
      <c r="G541" s="8"/>
      <c r="H541" s="42"/>
      <c r="I541" s="8"/>
      <c r="J541" s="38"/>
      <c r="K541" s="8"/>
      <c r="L541" s="8"/>
      <c r="M541" s="8"/>
      <c r="N541" s="9" t="e">
        <f aca="false" t="array" ref="N541:N541">INDEX(publications!$A$1:$A$1000, MATCH($B541, publications!$B$1:$B$1000, 0))</f>
        <v>#N/A</v>
      </c>
    </row>
    <row r="542" customFormat="false" ht="15" hidden="false" customHeight="false" outlineLevel="0" collapsed="false">
      <c r="A542" s="5"/>
      <c r="B542" s="43" t="e">
        <f aca="false">VLOOKUP($A542,datasets!$A:$B,2,0)</f>
        <v>#N/A</v>
      </c>
      <c r="C542" s="19"/>
      <c r="E542" s="8"/>
      <c r="F542" s="8"/>
      <c r="G542" s="8"/>
      <c r="H542" s="42"/>
      <c r="I542" s="8"/>
      <c r="J542" s="38"/>
      <c r="K542" s="8"/>
      <c r="L542" s="8"/>
      <c r="M542" s="8"/>
      <c r="N542" s="9" t="e">
        <f aca="false" t="array" ref="N542:N542">INDEX(publications!$A$1:$A$1000, MATCH($B542, publications!$B$1:$B$1000, 0))</f>
        <v>#N/A</v>
      </c>
    </row>
    <row r="543" customFormat="false" ht="15" hidden="false" customHeight="false" outlineLevel="0" collapsed="false">
      <c r="A543" s="5"/>
      <c r="B543" s="43" t="e">
        <f aca="false">VLOOKUP($A543,datasets!$A:$B,2,0)</f>
        <v>#N/A</v>
      </c>
      <c r="C543" s="19"/>
      <c r="E543" s="8"/>
      <c r="F543" s="8"/>
      <c r="G543" s="8"/>
      <c r="H543" s="42"/>
      <c r="I543" s="8"/>
      <c r="J543" s="38"/>
      <c r="K543" s="8"/>
      <c r="L543" s="8"/>
      <c r="M543" s="8"/>
      <c r="N543" s="9" t="e">
        <f aca="false" t="array" ref="N543:N543">INDEX(publications!$A$1:$A$1000, MATCH($B543, publications!$B$1:$B$1000, 0))</f>
        <v>#N/A</v>
      </c>
    </row>
    <row r="544" customFormat="false" ht="15" hidden="false" customHeight="false" outlineLevel="0" collapsed="false">
      <c r="A544" s="5"/>
      <c r="B544" s="43" t="e">
        <f aca="false">VLOOKUP($A544,datasets!$A:$B,2,0)</f>
        <v>#N/A</v>
      </c>
      <c r="C544" s="19"/>
      <c r="E544" s="8"/>
      <c r="F544" s="8"/>
      <c r="G544" s="8"/>
      <c r="H544" s="42"/>
      <c r="I544" s="8"/>
      <c r="J544" s="38"/>
      <c r="K544" s="8"/>
      <c r="L544" s="8"/>
      <c r="M544" s="8"/>
      <c r="N544" s="9" t="e">
        <f aca="false" t="array" ref="N544:N544">INDEX(publications!$A$1:$A$1000, MATCH($B544, publications!$B$1:$B$1000, 0))</f>
        <v>#N/A</v>
      </c>
    </row>
    <row r="545" customFormat="false" ht="15" hidden="false" customHeight="false" outlineLevel="0" collapsed="false">
      <c r="A545" s="5"/>
      <c r="B545" s="43" t="e">
        <f aca="false">VLOOKUP($A545,datasets!$A:$B,2,0)</f>
        <v>#N/A</v>
      </c>
      <c r="C545" s="19"/>
      <c r="E545" s="8"/>
      <c r="F545" s="8"/>
      <c r="G545" s="8"/>
      <c r="H545" s="42"/>
      <c r="I545" s="8"/>
      <c r="J545" s="38"/>
      <c r="K545" s="8"/>
      <c r="L545" s="8"/>
      <c r="M545" s="8"/>
      <c r="N545" s="9" t="e">
        <f aca="false" t="array" ref="N545:N545">INDEX(publications!$A$1:$A$1000, MATCH($B545, publications!$B$1:$B$1000, 0))</f>
        <v>#N/A</v>
      </c>
    </row>
    <row r="546" customFormat="false" ht="15" hidden="false" customHeight="false" outlineLevel="0" collapsed="false">
      <c r="A546" s="5"/>
      <c r="B546" s="43" t="e">
        <f aca="false">VLOOKUP($A546,datasets!$A:$B,2,0)</f>
        <v>#N/A</v>
      </c>
      <c r="C546" s="19"/>
      <c r="E546" s="8"/>
      <c r="F546" s="8"/>
      <c r="G546" s="8"/>
      <c r="H546" s="42"/>
      <c r="I546" s="8"/>
      <c r="J546" s="38"/>
      <c r="K546" s="8"/>
      <c r="L546" s="8"/>
      <c r="M546" s="8"/>
      <c r="N546" s="9" t="e">
        <f aca="false" t="array" ref="N546:N546">INDEX(publications!$A$1:$A$1000, MATCH($B546, publications!$B$1:$B$1000, 0))</f>
        <v>#N/A</v>
      </c>
    </row>
    <row r="547" customFormat="false" ht="15" hidden="false" customHeight="false" outlineLevel="0" collapsed="false">
      <c r="A547" s="5"/>
      <c r="B547" s="43" t="e">
        <f aca="false">VLOOKUP($A547,datasets!$A:$B,2,0)</f>
        <v>#N/A</v>
      </c>
      <c r="C547" s="19"/>
      <c r="E547" s="8"/>
      <c r="F547" s="8"/>
      <c r="G547" s="8"/>
      <c r="H547" s="42"/>
      <c r="I547" s="8"/>
      <c r="J547" s="38"/>
      <c r="K547" s="8"/>
      <c r="L547" s="8"/>
      <c r="M547" s="8"/>
      <c r="N547" s="9" t="e">
        <f aca="false" t="array" ref="N547:N547">INDEX(publications!$A$1:$A$1000, MATCH($B547, publications!$B$1:$B$1000, 0))</f>
        <v>#N/A</v>
      </c>
    </row>
    <row r="548" customFormat="false" ht="15" hidden="false" customHeight="false" outlineLevel="0" collapsed="false">
      <c r="A548" s="5"/>
      <c r="B548" s="43" t="e">
        <f aca="false">VLOOKUP($A548,datasets!$A:$B,2,0)</f>
        <v>#N/A</v>
      </c>
      <c r="C548" s="19"/>
      <c r="E548" s="8"/>
      <c r="F548" s="8"/>
      <c r="G548" s="8"/>
      <c r="H548" s="42"/>
      <c r="I548" s="8"/>
      <c r="J548" s="38"/>
      <c r="K548" s="8"/>
      <c r="L548" s="8"/>
      <c r="M548" s="8"/>
      <c r="N548" s="9" t="e">
        <f aca="false" t="array" ref="N548:N548">INDEX(publications!$A$1:$A$1000, MATCH($B548, publications!$B$1:$B$1000, 0))</f>
        <v>#N/A</v>
      </c>
    </row>
    <row r="549" customFormat="false" ht="15" hidden="false" customHeight="false" outlineLevel="0" collapsed="false">
      <c r="A549" s="5"/>
      <c r="B549" s="43" t="e">
        <f aca="false">VLOOKUP($A549,datasets!$A:$B,2,0)</f>
        <v>#N/A</v>
      </c>
      <c r="C549" s="19"/>
      <c r="E549" s="8"/>
      <c r="F549" s="8"/>
      <c r="G549" s="8"/>
      <c r="H549" s="42"/>
      <c r="I549" s="8"/>
      <c r="J549" s="38"/>
      <c r="K549" s="8"/>
      <c r="L549" s="8"/>
      <c r="M549" s="8"/>
      <c r="N549" s="9" t="e">
        <f aca="false" t="array" ref="N549:N549">INDEX(publications!$A$1:$A$1000, MATCH($B549, publications!$B$1:$B$1000, 0))</f>
        <v>#N/A</v>
      </c>
    </row>
    <row r="550" customFormat="false" ht="15" hidden="false" customHeight="false" outlineLevel="0" collapsed="false">
      <c r="A550" s="5"/>
      <c r="B550" s="43" t="e">
        <f aca="false">VLOOKUP($A550,datasets!$A:$B,2,0)</f>
        <v>#N/A</v>
      </c>
      <c r="C550" s="19"/>
      <c r="E550" s="8"/>
      <c r="F550" s="8"/>
      <c r="G550" s="8"/>
      <c r="H550" s="42"/>
      <c r="I550" s="8"/>
      <c r="J550" s="38"/>
      <c r="K550" s="8"/>
      <c r="L550" s="8"/>
      <c r="M550" s="8"/>
      <c r="N550" s="9" t="e">
        <f aca="false" t="array" ref="N550:N550">INDEX(publications!$A$1:$A$1000, MATCH($B550, publications!$B$1:$B$1000, 0))</f>
        <v>#N/A</v>
      </c>
    </row>
    <row r="551" customFormat="false" ht="15" hidden="false" customHeight="false" outlineLevel="0" collapsed="false">
      <c r="A551" s="5"/>
      <c r="B551" s="43" t="e">
        <f aca="false">VLOOKUP($A551,datasets!$A:$B,2,0)</f>
        <v>#N/A</v>
      </c>
      <c r="C551" s="19"/>
      <c r="E551" s="8"/>
      <c r="F551" s="8"/>
      <c r="G551" s="8"/>
      <c r="H551" s="42"/>
      <c r="I551" s="8"/>
      <c r="J551" s="38"/>
      <c r="K551" s="8"/>
      <c r="L551" s="8"/>
      <c r="M551" s="8"/>
      <c r="N551" s="9" t="e">
        <f aca="false" t="array" ref="N551:N551">INDEX(publications!$A$1:$A$1000, MATCH($B551, publications!$B$1:$B$1000, 0))</f>
        <v>#N/A</v>
      </c>
    </row>
    <row r="552" customFormat="false" ht="15" hidden="false" customHeight="false" outlineLevel="0" collapsed="false">
      <c r="A552" s="5"/>
      <c r="B552" s="43" t="e">
        <f aca="false">VLOOKUP($A552,datasets!$A:$B,2,0)</f>
        <v>#N/A</v>
      </c>
      <c r="C552" s="19"/>
      <c r="E552" s="8"/>
      <c r="F552" s="8"/>
      <c r="G552" s="8"/>
      <c r="H552" s="42"/>
      <c r="I552" s="8"/>
      <c r="J552" s="38"/>
      <c r="K552" s="8"/>
      <c r="L552" s="8"/>
      <c r="M552" s="8"/>
      <c r="N552" s="9" t="e">
        <f aca="false" t="array" ref="N552:N552">INDEX(publications!$A$1:$A$1000, MATCH($B552, publications!$B$1:$B$1000, 0))</f>
        <v>#N/A</v>
      </c>
    </row>
    <row r="553" customFormat="false" ht="15" hidden="false" customHeight="false" outlineLevel="0" collapsed="false">
      <c r="A553" s="5"/>
      <c r="B553" s="43" t="e">
        <f aca="false">VLOOKUP($A553,datasets!$A:$B,2,0)</f>
        <v>#N/A</v>
      </c>
      <c r="C553" s="19"/>
      <c r="E553" s="8"/>
      <c r="F553" s="8"/>
      <c r="G553" s="8"/>
      <c r="H553" s="42"/>
      <c r="I553" s="8"/>
      <c r="J553" s="38"/>
      <c r="K553" s="8"/>
      <c r="L553" s="8"/>
      <c r="M553" s="8"/>
      <c r="N553" s="9" t="e">
        <f aca="false" t="array" ref="N553:N553">INDEX(publications!$A$1:$A$1000, MATCH($B553, publications!$B$1:$B$1000, 0))</f>
        <v>#N/A</v>
      </c>
    </row>
    <row r="554" customFormat="false" ht="15" hidden="false" customHeight="false" outlineLevel="0" collapsed="false">
      <c r="A554" s="5"/>
      <c r="B554" s="43" t="e">
        <f aca="false">VLOOKUP($A554,datasets!$A:$B,2,0)</f>
        <v>#N/A</v>
      </c>
      <c r="C554" s="19"/>
      <c r="E554" s="8"/>
      <c r="F554" s="8"/>
      <c r="G554" s="8"/>
      <c r="H554" s="42"/>
      <c r="I554" s="8"/>
      <c r="J554" s="38"/>
      <c r="K554" s="8"/>
      <c r="L554" s="8"/>
      <c r="M554" s="8"/>
      <c r="N554" s="9" t="e">
        <f aca="false" t="array" ref="N554:N554">INDEX(publications!$A$1:$A$1000, MATCH($B554, publications!$B$1:$B$1000, 0))</f>
        <v>#N/A</v>
      </c>
    </row>
    <row r="555" customFormat="false" ht="15" hidden="false" customHeight="false" outlineLevel="0" collapsed="false">
      <c r="A555" s="5"/>
      <c r="B555" s="43" t="e">
        <f aca="false">VLOOKUP($A555,datasets!$A:$B,2,0)</f>
        <v>#N/A</v>
      </c>
      <c r="C555" s="19"/>
      <c r="E555" s="8"/>
      <c r="F555" s="8"/>
      <c r="G555" s="8"/>
      <c r="H555" s="42"/>
      <c r="I555" s="8"/>
      <c r="J555" s="38"/>
      <c r="K555" s="8"/>
      <c r="L555" s="8"/>
      <c r="M555" s="8"/>
      <c r="N555" s="9" t="e">
        <f aca="false" t="array" ref="N555:N555">INDEX(publications!$A$1:$A$1000, MATCH($B555, publications!$B$1:$B$1000, 0))</f>
        <v>#N/A</v>
      </c>
    </row>
    <row r="556" customFormat="false" ht="15" hidden="false" customHeight="false" outlineLevel="0" collapsed="false">
      <c r="A556" s="5"/>
      <c r="B556" s="43" t="e">
        <f aca="false">VLOOKUP($A556,datasets!$A:$B,2,0)</f>
        <v>#N/A</v>
      </c>
      <c r="C556" s="19"/>
      <c r="E556" s="8"/>
      <c r="F556" s="8"/>
      <c r="G556" s="8"/>
      <c r="H556" s="42"/>
      <c r="I556" s="8"/>
      <c r="J556" s="38"/>
      <c r="K556" s="8"/>
      <c r="L556" s="8"/>
      <c r="M556" s="8"/>
      <c r="N556" s="9" t="e">
        <f aca="false" t="array" ref="N556:N556">INDEX(publications!$A$1:$A$1000, MATCH($B556, publications!$B$1:$B$1000, 0))</f>
        <v>#N/A</v>
      </c>
    </row>
    <row r="557" customFormat="false" ht="15" hidden="false" customHeight="false" outlineLevel="0" collapsed="false">
      <c r="A557" s="5"/>
      <c r="B557" s="43" t="e">
        <f aca="false">VLOOKUP($A557,datasets!$A:$B,2,0)</f>
        <v>#N/A</v>
      </c>
      <c r="C557" s="19"/>
      <c r="E557" s="8"/>
      <c r="F557" s="8"/>
      <c r="G557" s="8"/>
      <c r="H557" s="42"/>
      <c r="I557" s="8"/>
      <c r="J557" s="38"/>
      <c r="K557" s="8"/>
      <c r="L557" s="8"/>
      <c r="M557" s="8"/>
      <c r="N557" s="9" t="e">
        <f aca="false" t="array" ref="N557:N557">INDEX(publications!$A$1:$A$1000, MATCH($B557, publications!$B$1:$B$1000, 0))</f>
        <v>#N/A</v>
      </c>
    </row>
    <row r="558" customFormat="false" ht="15" hidden="false" customHeight="false" outlineLevel="0" collapsed="false">
      <c r="A558" s="5"/>
      <c r="B558" s="43" t="e">
        <f aca="false">VLOOKUP($A558,datasets!$A:$B,2,0)</f>
        <v>#N/A</v>
      </c>
      <c r="C558" s="19"/>
      <c r="E558" s="8"/>
      <c r="F558" s="8"/>
      <c r="G558" s="8"/>
      <c r="H558" s="42"/>
      <c r="I558" s="8"/>
      <c r="J558" s="38"/>
      <c r="K558" s="8"/>
      <c r="L558" s="8"/>
      <c r="M558" s="8"/>
      <c r="N558" s="9" t="e">
        <f aca="false" t="array" ref="N558:N558">INDEX(publications!$A$1:$A$1000, MATCH($B558, publications!$B$1:$B$1000, 0))</f>
        <v>#N/A</v>
      </c>
    </row>
    <row r="559" customFormat="false" ht="15" hidden="false" customHeight="false" outlineLevel="0" collapsed="false">
      <c r="A559" s="5"/>
      <c r="B559" s="43" t="e">
        <f aca="false">VLOOKUP($A559,datasets!$A:$B,2,0)</f>
        <v>#N/A</v>
      </c>
      <c r="C559" s="19"/>
      <c r="E559" s="8"/>
      <c r="F559" s="8"/>
      <c r="G559" s="8"/>
      <c r="H559" s="42"/>
      <c r="I559" s="8"/>
      <c r="J559" s="38"/>
      <c r="K559" s="8"/>
      <c r="L559" s="8"/>
      <c r="M559" s="8"/>
      <c r="N559" s="9" t="e">
        <f aca="false" t="array" ref="N559:N559">INDEX(publications!$A$1:$A$1000, MATCH($B559, publications!$B$1:$B$1000, 0))</f>
        <v>#N/A</v>
      </c>
    </row>
    <row r="560" customFormat="false" ht="15" hidden="false" customHeight="false" outlineLevel="0" collapsed="false">
      <c r="A560" s="5"/>
      <c r="B560" s="43" t="e">
        <f aca="false">VLOOKUP($A560,datasets!$A:$B,2,0)</f>
        <v>#N/A</v>
      </c>
      <c r="C560" s="19"/>
      <c r="E560" s="8"/>
      <c r="F560" s="8"/>
      <c r="G560" s="8"/>
      <c r="H560" s="42"/>
      <c r="I560" s="8"/>
      <c r="J560" s="38"/>
      <c r="K560" s="8"/>
      <c r="L560" s="8"/>
      <c r="M560" s="8"/>
      <c r="N560" s="9" t="e">
        <f aca="false" t="array" ref="N560:N560">INDEX(publications!$A$1:$A$1000, MATCH($B560, publications!$B$1:$B$1000, 0))</f>
        <v>#N/A</v>
      </c>
    </row>
    <row r="561" customFormat="false" ht="15" hidden="false" customHeight="false" outlineLevel="0" collapsed="false">
      <c r="A561" s="5"/>
      <c r="B561" s="43" t="e">
        <f aca="false">VLOOKUP($A561,datasets!$A:$B,2,0)</f>
        <v>#N/A</v>
      </c>
      <c r="C561" s="19"/>
      <c r="E561" s="8"/>
      <c r="F561" s="8"/>
      <c r="G561" s="8"/>
      <c r="H561" s="42"/>
      <c r="I561" s="8"/>
      <c r="J561" s="38"/>
      <c r="K561" s="8"/>
      <c r="L561" s="8"/>
      <c r="M561" s="8"/>
      <c r="N561" s="9" t="e">
        <f aca="false" t="array" ref="N561:N561">INDEX(publications!$A$1:$A$1000, MATCH($B561, publications!$B$1:$B$1000, 0))</f>
        <v>#N/A</v>
      </c>
    </row>
    <row r="562" customFormat="false" ht="15" hidden="false" customHeight="false" outlineLevel="0" collapsed="false">
      <c r="A562" s="5"/>
      <c r="B562" s="43" t="e">
        <f aca="false">VLOOKUP($A562,datasets!$A:$B,2,0)</f>
        <v>#N/A</v>
      </c>
      <c r="C562" s="19"/>
      <c r="E562" s="8"/>
      <c r="F562" s="8"/>
      <c r="G562" s="8"/>
      <c r="H562" s="42"/>
      <c r="I562" s="8"/>
      <c r="J562" s="38"/>
      <c r="K562" s="8"/>
      <c r="L562" s="8"/>
      <c r="M562" s="8"/>
      <c r="N562" s="9" t="e">
        <f aca="false" t="array" ref="N562:N562">INDEX(publications!$A$1:$A$1000, MATCH($B562, publications!$B$1:$B$1000, 0))</f>
        <v>#N/A</v>
      </c>
    </row>
    <row r="563" customFormat="false" ht="15" hidden="false" customHeight="false" outlineLevel="0" collapsed="false">
      <c r="A563" s="5"/>
      <c r="B563" s="43" t="e">
        <f aca="false">VLOOKUP($A563,datasets!$A:$B,2,0)</f>
        <v>#N/A</v>
      </c>
      <c r="C563" s="19"/>
      <c r="E563" s="8"/>
      <c r="F563" s="8"/>
      <c r="G563" s="8"/>
      <c r="H563" s="42"/>
      <c r="I563" s="8"/>
      <c r="J563" s="38"/>
      <c r="K563" s="8"/>
      <c r="L563" s="8"/>
      <c r="M563" s="8"/>
      <c r="N563" s="9" t="e">
        <f aca="false" t="array" ref="N563:N563">INDEX(publications!$A$1:$A$1000, MATCH($B563, publications!$B$1:$B$1000, 0))</f>
        <v>#N/A</v>
      </c>
    </row>
    <row r="564" customFormat="false" ht="15" hidden="false" customHeight="false" outlineLevel="0" collapsed="false">
      <c r="A564" s="5"/>
      <c r="B564" s="43" t="e">
        <f aca="false">VLOOKUP($A564,datasets!$A:$B,2,0)</f>
        <v>#N/A</v>
      </c>
      <c r="C564" s="19"/>
      <c r="E564" s="8"/>
      <c r="F564" s="8"/>
      <c r="G564" s="8"/>
      <c r="H564" s="42"/>
      <c r="I564" s="8"/>
      <c r="J564" s="38"/>
      <c r="K564" s="8"/>
      <c r="L564" s="8"/>
      <c r="M564" s="8"/>
      <c r="N564" s="9" t="e">
        <f aca="false" t="array" ref="N564:N564">INDEX(publications!$A$1:$A$1000, MATCH($B564, publications!$B$1:$B$1000, 0))</f>
        <v>#N/A</v>
      </c>
    </row>
    <row r="565" customFormat="false" ht="15" hidden="false" customHeight="false" outlineLevel="0" collapsed="false">
      <c r="A565" s="5"/>
      <c r="B565" s="43" t="e">
        <f aca="false">VLOOKUP($A565,datasets!$A:$B,2,0)</f>
        <v>#N/A</v>
      </c>
      <c r="C565" s="19"/>
      <c r="E565" s="8"/>
      <c r="F565" s="8"/>
      <c r="G565" s="8"/>
      <c r="H565" s="42"/>
      <c r="I565" s="8"/>
      <c r="J565" s="38"/>
      <c r="K565" s="8"/>
      <c r="L565" s="8"/>
      <c r="M565" s="8"/>
      <c r="N565" s="9" t="e">
        <f aca="false" t="array" ref="N565:N565">INDEX(publications!$A$1:$A$1000, MATCH($B565, publications!$B$1:$B$1000, 0))</f>
        <v>#N/A</v>
      </c>
    </row>
    <row r="566" customFormat="false" ht="15" hidden="false" customHeight="false" outlineLevel="0" collapsed="false">
      <c r="A566" s="5"/>
      <c r="B566" s="43" t="e">
        <f aca="false">VLOOKUP($A566,datasets!$A:$B,2,0)</f>
        <v>#N/A</v>
      </c>
      <c r="C566" s="19"/>
      <c r="E566" s="8"/>
      <c r="F566" s="8"/>
      <c r="G566" s="8"/>
      <c r="H566" s="42"/>
      <c r="I566" s="8"/>
      <c r="J566" s="38"/>
      <c r="K566" s="8"/>
      <c r="L566" s="8"/>
      <c r="M566" s="8"/>
      <c r="N566" s="9" t="e">
        <f aca="false" t="array" ref="N566:N566">INDEX(publications!$A$1:$A$1000, MATCH($B566, publications!$B$1:$B$1000, 0))</f>
        <v>#N/A</v>
      </c>
    </row>
    <row r="567" customFormat="false" ht="15" hidden="false" customHeight="false" outlineLevel="0" collapsed="false">
      <c r="A567" s="5"/>
      <c r="B567" s="43" t="e">
        <f aca="false">VLOOKUP($A567,datasets!$A:$B,2,0)</f>
        <v>#N/A</v>
      </c>
      <c r="C567" s="19"/>
      <c r="E567" s="8"/>
      <c r="F567" s="8"/>
      <c r="G567" s="8"/>
      <c r="H567" s="42"/>
      <c r="I567" s="8"/>
      <c r="J567" s="38"/>
      <c r="K567" s="8"/>
      <c r="L567" s="8"/>
      <c r="M567" s="8"/>
      <c r="N567" s="9" t="e">
        <f aca="false" t="array" ref="N567:N567">INDEX(publications!$A$1:$A$1000, MATCH($B567, publications!$B$1:$B$1000, 0))</f>
        <v>#N/A</v>
      </c>
    </row>
    <row r="568" customFormat="false" ht="15" hidden="false" customHeight="false" outlineLevel="0" collapsed="false">
      <c r="A568" s="5"/>
      <c r="B568" s="43" t="e">
        <f aca="false">VLOOKUP($A568,datasets!$A:$B,2,0)</f>
        <v>#N/A</v>
      </c>
      <c r="C568" s="19"/>
      <c r="E568" s="8"/>
      <c r="F568" s="8"/>
      <c r="G568" s="8"/>
      <c r="H568" s="42"/>
      <c r="I568" s="8"/>
      <c r="J568" s="38"/>
      <c r="K568" s="8"/>
      <c r="L568" s="8"/>
      <c r="M568" s="8"/>
      <c r="N568" s="9" t="e">
        <f aca="false" t="array" ref="N568:N568">INDEX(publications!$A$1:$A$1000, MATCH($B568, publications!$B$1:$B$1000, 0))</f>
        <v>#N/A</v>
      </c>
    </row>
    <row r="569" customFormat="false" ht="15" hidden="false" customHeight="false" outlineLevel="0" collapsed="false">
      <c r="A569" s="5"/>
      <c r="B569" s="43" t="e">
        <f aca="false">VLOOKUP($A569,datasets!$A:$B,2,0)</f>
        <v>#N/A</v>
      </c>
      <c r="C569" s="19"/>
      <c r="E569" s="8"/>
      <c r="F569" s="8"/>
      <c r="G569" s="8"/>
      <c r="H569" s="42"/>
      <c r="I569" s="8"/>
      <c r="J569" s="38"/>
      <c r="K569" s="8"/>
      <c r="L569" s="8"/>
      <c r="M569" s="8"/>
      <c r="N569" s="9" t="e">
        <f aca="false" t="array" ref="N569:N569">INDEX(publications!$A$1:$A$1000, MATCH($B569, publications!$B$1:$B$1000, 0))</f>
        <v>#N/A</v>
      </c>
    </row>
    <row r="570" customFormat="false" ht="15" hidden="false" customHeight="false" outlineLevel="0" collapsed="false">
      <c r="A570" s="5"/>
      <c r="B570" s="43" t="e">
        <f aca="false">VLOOKUP($A570,datasets!$A:$B,2,0)</f>
        <v>#N/A</v>
      </c>
      <c r="C570" s="19"/>
      <c r="E570" s="8"/>
      <c r="F570" s="8"/>
      <c r="G570" s="8"/>
      <c r="H570" s="42"/>
      <c r="I570" s="8"/>
      <c r="J570" s="38"/>
      <c r="K570" s="8"/>
      <c r="L570" s="8"/>
      <c r="M570" s="8"/>
      <c r="N570" s="9" t="e">
        <f aca="false" t="array" ref="N570:N570">INDEX(publications!$A$1:$A$1000, MATCH($B570, publications!$B$1:$B$1000, 0))</f>
        <v>#N/A</v>
      </c>
    </row>
    <row r="571" customFormat="false" ht="15" hidden="false" customHeight="false" outlineLevel="0" collapsed="false">
      <c r="A571" s="5"/>
      <c r="B571" s="43" t="e">
        <f aca="false">VLOOKUP($A571,datasets!$A:$B,2,0)</f>
        <v>#N/A</v>
      </c>
      <c r="C571" s="19"/>
      <c r="E571" s="8"/>
      <c r="F571" s="8"/>
      <c r="G571" s="8"/>
      <c r="H571" s="42"/>
      <c r="I571" s="8"/>
      <c r="J571" s="38"/>
      <c r="K571" s="8"/>
      <c r="L571" s="8"/>
      <c r="M571" s="8"/>
      <c r="N571" s="9" t="e">
        <f aca="false" t="array" ref="N571:N571">INDEX(publications!$A$1:$A$1000, MATCH($B571, publications!$B$1:$B$1000, 0))</f>
        <v>#N/A</v>
      </c>
    </row>
    <row r="572" customFormat="false" ht="15" hidden="false" customHeight="false" outlineLevel="0" collapsed="false">
      <c r="A572" s="5"/>
      <c r="B572" s="43" t="e">
        <f aca="false">VLOOKUP($A572,datasets!$A:$B,2,0)</f>
        <v>#N/A</v>
      </c>
      <c r="C572" s="19"/>
      <c r="E572" s="8"/>
      <c r="F572" s="8"/>
      <c r="G572" s="8"/>
      <c r="H572" s="42"/>
      <c r="I572" s="8"/>
      <c r="J572" s="38"/>
      <c r="K572" s="8"/>
      <c r="L572" s="8"/>
      <c r="M572" s="8"/>
      <c r="N572" s="9" t="e">
        <f aca="false" t="array" ref="N572:N572">INDEX(publications!$A$1:$A$1000, MATCH($B572, publications!$B$1:$B$1000, 0))</f>
        <v>#N/A</v>
      </c>
    </row>
    <row r="573" customFormat="false" ht="15" hidden="false" customHeight="false" outlineLevel="0" collapsed="false">
      <c r="A573" s="5"/>
      <c r="B573" s="43" t="e">
        <f aca="false">VLOOKUP($A573,datasets!$A:$B,2,0)</f>
        <v>#N/A</v>
      </c>
      <c r="C573" s="19"/>
      <c r="E573" s="8"/>
      <c r="F573" s="8"/>
      <c r="G573" s="8"/>
      <c r="H573" s="42"/>
      <c r="I573" s="8"/>
      <c r="J573" s="38"/>
      <c r="K573" s="8"/>
      <c r="L573" s="8"/>
      <c r="M573" s="8"/>
      <c r="N573" s="9" t="e">
        <f aca="false" t="array" ref="N573:N573">INDEX(publications!$A$1:$A$1000, MATCH($B573, publications!$B$1:$B$1000, 0))</f>
        <v>#N/A</v>
      </c>
    </row>
    <row r="574" customFormat="false" ht="15" hidden="false" customHeight="false" outlineLevel="0" collapsed="false">
      <c r="A574" s="5"/>
      <c r="B574" s="43" t="e">
        <f aca="false">VLOOKUP($A574,datasets!$A:$B,2,0)</f>
        <v>#N/A</v>
      </c>
      <c r="C574" s="19"/>
      <c r="E574" s="8"/>
      <c r="F574" s="8"/>
      <c r="G574" s="8"/>
      <c r="H574" s="42"/>
      <c r="I574" s="8"/>
      <c r="J574" s="38"/>
      <c r="K574" s="8"/>
      <c r="L574" s="8"/>
      <c r="M574" s="8"/>
      <c r="N574" s="9" t="e">
        <f aca="false" t="array" ref="N574:N574">INDEX(publications!$A$1:$A$1000, MATCH($B574, publications!$B$1:$B$1000, 0))</f>
        <v>#N/A</v>
      </c>
    </row>
    <row r="575" customFormat="false" ht="15" hidden="false" customHeight="false" outlineLevel="0" collapsed="false">
      <c r="A575" s="5"/>
      <c r="B575" s="43" t="e">
        <f aca="false">VLOOKUP($A575,datasets!$A:$B,2,0)</f>
        <v>#N/A</v>
      </c>
      <c r="C575" s="19"/>
      <c r="E575" s="8"/>
      <c r="F575" s="8"/>
      <c r="G575" s="8"/>
      <c r="H575" s="42"/>
      <c r="I575" s="8"/>
      <c r="J575" s="38"/>
      <c r="K575" s="8"/>
      <c r="L575" s="8"/>
      <c r="M575" s="8"/>
      <c r="N575" s="9" t="e">
        <f aca="false" t="array" ref="N575:N575">INDEX(publications!$A$1:$A$1000, MATCH($B575, publications!$B$1:$B$1000, 0))</f>
        <v>#N/A</v>
      </c>
    </row>
    <row r="576" customFormat="false" ht="15" hidden="false" customHeight="false" outlineLevel="0" collapsed="false">
      <c r="A576" s="5"/>
      <c r="B576" s="43" t="e">
        <f aca="false">VLOOKUP($A576,datasets!$A:$B,2,0)</f>
        <v>#N/A</v>
      </c>
      <c r="C576" s="19"/>
      <c r="E576" s="8"/>
      <c r="F576" s="8"/>
      <c r="G576" s="8"/>
      <c r="H576" s="42"/>
      <c r="I576" s="8"/>
      <c r="J576" s="38"/>
      <c r="K576" s="8"/>
      <c r="L576" s="8"/>
      <c r="M576" s="8"/>
      <c r="N576" s="9" t="e">
        <f aca="false" t="array" ref="N576:N576">INDEX(publications!$A$1:$A$1000, MATCH($B576, publications!$B$1:$B$1000, 0))</f>
        <v>#N/A</v>
      </c>
    </row>
    <row r="577" customFormat="false" ht="15" hidden="false" customHeight="false" outlineLevel="0" collapsed="false">
      <c r="A577" s="5"/>
      <c r="B577" s="43" t="e">
        <f aca="false">VLOOKUP($A577,datasets!$A:$B,2,0)</f>
        <v>#N/A</v>
      </c>
      <c r="C577" s="19"/>
      <c r="E577" s="8"/>
      <c r="F577" s="8"/>
      <c r="G577" s="8"/>
      <c r="H577" s="42"/>
      <c r="I577" s="8"/>
      <c r="J577" s="38"/>
      <c r="K577" s="8"/>
      <c r="L577" s="8"/>
      <c r="M577" s="8"/>
      <c r="N577" s="9" t="e">
        <f aca="false" t="array" ref="N577:N577">INDEX(publications!$A$1:$A$1000, MATCH($B577, publications!$B$1:$B$1000, 0))</f>
        <v>#N/A</v>
      </c>
    </row>
    <row r="578" customFormat="false" ht="15" hidden="false" customHeight="false" outlineLevel="0" collapsed="false">
      <c r="A578" s="5"/>
      <c r="B578" s="43" t="e">
        <f aca="false">VLOOKUP($A578,datasets!$A:$B,2,0)</f>
        <v>#N/A</v>
      </c>
      <c r="C578" s="19"/>
      <c r="E578" s="8"/>
      <c r="F578" s="8"/>
      <c r="G578" s="8"/>
      <c r="H578" s="42"/>
      <c r="I578" s="8"/>
      <c r="J578" s="38"/>
      <c r="K578" s="8"/>
      <c r="L578" s="8"/>
      <c r="M578" s="8"/>
      <c r="N578" s="9" t="e">
        <f aca="false" t="array" ref="N578:N578">INDEX(publications!$A$1:$A$1000, MATCH($B578, publications!$B$1:$B$1000, 0))</f>
        <v>#N/A</v>
      </c>
    </row>
    <row r="579" customFormat="false" ht="15" hidden="false" customHeight="false" outlineLevel="0" collapsed="false">
      <c r="A579" s="5"/>
      <c r="B579" s="43" t="e">
        <f aca="false">VLOOKUP($A579,datasets!$A:$B,2,0)</f>
        <v>#N/A</v>
      </c>
      <c r="C579" s="19"/>
      <c r="E579" s="8"/>
      <c r="F579" s="8"/>
      <c r="G579" s="8"/>
      <c r="H579" s="42"/>
      <c r="I579" s="8"/>
      <c r="J579" s="38"/>
      <c r="K579" s="8"/>
      <c r="L579" s="8"/>
      <c r="M579" s="8"/>
      <c r="N579" s="9" t="e">
        <f aca="false" t="array" ref="N579:N579">INDEX(publications!$A$1:$A$1000, MATCH($B579, publications!$B$1:$B$1000, 0))</f>
        <v>#N/A</v>
      </c>
    </row>
    <row r="580" customFormat="false" ht="15" hidden="false" customHeight="false" outlineLevel="0" collapsed="false">
      <c r="A580" s="5"/>
      <c r="B580" s="43" t="e">
        <f aca="false">VLOOKUP($A580,datasets!$A:$B,2,0)</f>
        <v>#N/A</v>
      </c>
      <c r="C580" s="19"/>
      <c r="E580" s="8"/>
      <c r="F580" s="8"/>
      <c r="G580" s="8"/>
      <c r="H580" s="42"/>
      <c r="I580" s="8"/>
      <c r="J580" s="38"/>
      <c r="K580" s="8"/>
      <c r="L580" s="8"/>
      <c r="M580" s="8"/>
      <c r="N580" s="9" t="e">
        <f aca="false" t="array" ref="N580:N580">INDEX(publications!$A$1:$A$1000, MATCH($B580, publications!$B$1:$B$1000, 0))</f>
        <v>#N/A</v>
      </c>
    </row>
    <row r="581" customFormat="false" ht="15" hidden="false" customHeight="false" outlineLevel="0" collapsed="false">
      <c r="A581" s="5"/>
      <c r="B581" s="43" t="e">
        <f aca="false">VLOOKUP($A581,datasets!$A:$B,2,0)</f>
        <v>#N/A</v>
      </c>
      <c r="C581" s="19"/>
      <c r="E581" s="8"/>
      <c r="F581" s="8"/>
      <c r="G581" s="8"/>
      <c r="H581" s="42"/>
      <c r="I581" s="8"/>
      <c r="J581" s="38"/>
      <c r="K581" s="8"/>
      <c r="L581" s="8"/>
      <c r="M581" s="8"/>
      <c r="N581" s="9" t="e">
        <f aca="false" t="array" ref="N581:N581">INDEX(publications!$A$1:$A$1000, MATCH($B581, publications!$B$1:$B$1000, 0))</f>
        <v>#N/A</v>
      </c>
    </row>
    <row r="582" customFormat="false" ht="15" hidden="false" customHeight="false" outlineLevel="0" collapsed="false">
      <c r="A582" s="5"/>
      <c r="B582" s="43" t="e">
        <f aca="false">VLOOKUP($A582,datasets!$A:$B,2,0)</f>
        <v>#N/A</v>
      </c>
      <c r="C582" s="19"/>
      <c r="E582" s="8"/>
      <c r="F582" s="8"/>
      <c r="G582" s="8"/>
      <c r="H582" s="42"/>
      <c r="I582" s="8"/>
      <c r="J582" s="38"/>
      <c r="K582" s="8"/>
      <c r="L582" s="8"/>
      <c r="M582" s="8"/>
      <c r="N582" s="9" t="e">
        <f aca="false" t="array" ref="N582:N582">INDEX(publications!$A$1:$A$1000, MATCH($B582, publications!$B$1:$B$1000, 0))</f>
        <v>#N/A</v>
      </c>
    </row>
    <row r="583" customFormat="false" ht="15" hidden="false" customHeight="false" outlineLevel="0" collapsed="false">
      <c r="A583" s="5"/>
      <c r="B583" s="43" t="e">
        <f aca="false">VLOOKUP($A583,datasets!$A:$B,2,0)</f>
        <v>#N/A</v>
      </c>
      <c r="C583" s="19"/>
      <c r="E583" s="8"/>
      <c r="F583" s="8"/>
      <c r="G583" s="8"/>
      <c r="H583" s="42"/>
      <c r="I583" s="8"/>
      <c r="J583" s="38"/>
      <c r="K583" s="8"/>
      <c r="L583" s="8"/>
      <c r="M583" s="8"/>
      <c r="N583" s="9" t="e">
        <f aca="false" t="array" ref="N583:N583">INDEX(publications!$A$1:$A$1000, MATCH($B583, publications!$B$1:$B$1000, 0))</f>
        <v>#N/A</v>
      </c>
    </row>
    <row r="584" customFormat="false" ht="15" hidden="false" customHeight="false" outlineLevel="0" collapsed="false">
      <c r="A584" s="5"/>
      <c r="B584" s="43" t="e">
        <f aca="false">VLOOKUP($A584,datasets!$A:$B,2,0)</f>
        <v>#N/A</v>
      </c>
      <c r="C584" s="19"/>
      <c r="E584" s="8"/>
      <c r="F584" s="8"/>
      <c r="G584" s="8"/>
      <c r="H584" s="42"/>
      <c r="I584" s="8"/>
      <c r="J584" s="38"/>
      <c r="K584" s="8"/>
      <c r="L584" s="8"/>
      <c r="M584" s="8"/>
      <c r="N584" s="9" t="e">
        <f aca="false" t="array" ref="N584:N584">INDEX(publications!$A$1:$A$1000, MATCH($B584, publications!$B$1:$B$1000, 0))</f>
        <v>#N/A</v>
      </c>
    </row>
    <row r="585" customFormat="false" ht="15" hidden="false" customHeight="false" outlineLevel="0" collapsed="false">
      <c r="A585" s="5"/>
      <c r="B585" s="43" t="e">
        <f aca="false">VLOOKUP($A585,datasets!$A:$B,2,0)</f>
        <v>#N/A</v>
      </c>
      <c r="C585" s="19"/>
      <c r="E585" s="8"/>
      <c r="F585" s="8"/>
      <c r="G585" s="8"/>
      <c r="H585" s="42"/>
      <c r="I585" s="8"/>
      <c r="J585" s="38"/>
      <c r="K585" s="8"/>
      <c r="L585" s="8"/>
      <c r="M585" s="8"/>
      <c r="N585" s="9" t="e">
        <f aca="false" t="array" ref="N585:N585">INDEX(publications!$A$1:$A$1000, MATCH($B585, publications!$B$1:$B$1000, 0))</f>
        <v>#N/A</v>
      </c>
    </row>
    <row r="586" customFormat="false" ht="15" hidden="false" customHeight="false" outlineLevel="0" collapsed="false">
      <c r="A586" s="5"/>
      <c r="B586" s="43" t="e">
        <f aca="false">VLOOKUP($A586,datasets!$A:$B,2,0)</f>
        <v>#N/A</v>
      </c>
      <c r="C586" s="19"/>
      <c r="E586" s="8"/>
      <c r="F586" s="8"/>
      <c r="G586" s="8"/>
      <c r="H586" s="42"/>
      <c r="I586" s="8"/>
      <c r="J586" s="38"/>
      <c r="K586" s="8"/>
      <c r="L586" s="8"/>
      <c r="M586" s="8"/>
      <c r="N586" s="9" t="e">
        <f aca="false" t="array" ref="N586:N586">INDEX(publications!$A$1:$A$1000, MATCH($B586, publications!$B$1:$B$1000, 0))</f>
        <v>#N/A</v>
      </c>
    </row>
    <row r="587" customFormat="false" ht="15" hidden="false" customHeight="false" outlineLevel="0" collapsed="false">
      <c r="A587" s="5"/>
      <c r="B587" s="43" t="e">
        <f aca="false">VLOOKUP($A587,datasets!$A:$B,2,0)</f>
        <v>#N/A</v>
      </c>
      <c r="C587" s="19"/>
      <c r="E587" s="8"/>
      <c r="F587" s="8"/>
      <c r="G587" s="8"/>
      <c r="H587" s="42"/>
      <c r="I587" s="8"/>
      <c r="J587" s="38"/>
      <c r="K587" s="8"/>
      <c r="L587" s="8"/>
      <c r="M587" s="8"/>
      <c r="N587" s="9" t="e">
        <f aca="false" t="array" ref="N587:N587">INDEX(publications!$A$1:$A$1000, MATCH($B587, publications!$B$1:$B$1000, 0))</f>
        <v>#N/A</v>
      </c>
    </row>
    <row r="588" customFormat="false" ht="15" hidden="false" customHeight="false" outlineLevel="0" collapsed="false">
      <c r="A588" s="5"/>
      <c r="B588" s="43" t="e">
        <f aca="false">VLOOKUP($A588,datasets!$A:$B,2,0)</f>
        <v>#N/A</v>
      </c>
      <c r="C588" s="19"/>
      <c r="E588" s="8"/>
      <c r="F588" s="8"/>
      <c r="G588" s="8"/>
      <c r="H588" s="42"/>
      <c r="I588" s="8"/>
      <c r="J588" s="38"/>
      <c r="K588" s="8"/>
      <c r="L588" s="8"/>
      <c r="M588" s="8"/>
      <c r="N588" s="9" t="e">
        <f aca="false" t="array" ref="N588:N588">INDEX(publications!$A$1:$A$1000, MATCH($B588, publications!$B$1:$B$1000, 0))</f>
        <v>#N/A</v>
      </c>
    </row>
    <row r="589" customFormat="false" ht="15" hidden="false" customHeight="false" outlineLevel="0" collapsed="false">
      <c r="A589" s="5"/>
      <c r="B589" s="43" t="e">
        <f aca="false">VLOOKUP($A589,datasets!$A:$B,2,0)</f>
        <v>#N/A</v>
      </c>
      <c r="C589" s="19"/>
      <c r="E589" s="8"/>
      <c r="F589" s="8"/>
      <c r="G589" s="8"/>
      <c r="H589" s="42"/>
      <c r="I589" s="8"/>
      <c r="J589" s="38"/>
      <c r="K589" s="8"/>
      <c r="L589" s="8"/>
      <c r="M589" s="8"/>
      <c r="N589" s="9" t="e">
        <f aca="false" t="array" ref="N589:N589">INDEX(publications!$A$1:$A$1000, MATCH($B589, publications!$B$1:$B$1000, 0))</f>
        <v>#N/A</v>
      </c>
    </row>
    <row r="590" customFormat="false" ht="15" hidden="false" customHeight="false" outlineLevel="0" collapsed="false">
      <c r="A590" s="5"/>
      <c r="B590" s="43" t="e">
        <f aca="false">VLOOKUP($A590,datasets!$A:$B,2,0)</f>
        <v>#N/A</v>
      </c>
      <c r="C590" s="19"/>
      <c r="E590" s="8"/>
      <c r="F590" s="8"/>
      <c r="G590" s="8"/>
      <c r="H590" s="42"/>
      <c r="I590" s="8"/>
      <c r="J590" s="38"/>
      <c r="K590" s="8"/>
      <c r="L590" s="8"/>
      <c r="M590" s="8"/>
      <c r="N590" s="9" t="e">
        <f aca="false" t="array" ref="N590:N590">INDEX(publications!$A$1:$A$1000, MATCH($B590, publications!$B$1:$B$1000, 0))</f>
        <v>#N/A</v>
      </c>
    </row>
    <row r="591" customFormat="false" ht="15" hidden="false" customHeight="false" outlineLevel="0" collapsed="false">
      <c r="A591" s="5"/>
      <c r="B591" s="43" t="e">
        <f aca="false">VLOOKUP($A591,datasets!$A:$B,2,0)</f>
        <v>#N/A</v>
      </c>
      <c r="C591" s="19"/>
      <c r="E591" s="8"/>
      <c r="F591" s="8"/>
      <c r="G591" s="8"/>
      <c r="H591" s="42"/>
      <c r="I591" s="8"/>
      <c r="J591" s="38"/>
      <c r="K591" s="8"/>
      <c r="L591" s="8"/>
      <c r="M591" s="8"/>
      <c r="N591" s="9" t="e">
        <f aca="false" t="array" ref="N591:N591">INDEX(publications!$A$1:$A$1000, MATCH($B591, publications!$B$1:$B$1000, 0))</f>
        <v>#N/A</v>
      </c>
    </row>
    <row r="592" customFormat="false" ht="15" hidden="false" customHeight="false" outlineLevel="0" collapsed="false">
      <c r="A592" s="5"/>
      <c r="B592" s="43" t="e">
        <f aca="false">VLOOKUP($A592,datasets!$A:$B,2,0)</f>
        <v>#N/A</v>
      </c>
      <c r="C592" s="19"/>
      <c r="E592" s="8"/>
      <c r="F592" s="8"/>
      <c r="G592" s="8"/>
      <c r="H592" s="42"/>
      <c r="I592" s="8"/>
      <c r="J592" s="38"/>
      <c r="K592" s="8"/>
      <c r="L592" s="8"/>
      <c r="M592" s="8"/>
      <c r="N592" s="9" t="e">
        <f aca="false" t="array" ref="N592:N592">INDEX(publications!$A$1:$A$1000, MATCH($B592, publications!$B$1:$B$1000, 0))</f>
        <v>#N/A</v>
      </c>
    </row>
    <row r="593" customFormat="false" ht="15" hidden="false" customHeight="false" outlineLevel="0" collapsed="false">
      <c r="A593" s="5"/>
      <c r="B593" s="43" t="e">
        <f aca="false">VLOOKUP($A593,datasets!$A:$B,2,0)</f>
        <v>#N/A</v>
      </c>
      <c r="C593" s="19"/>
      <c r="E593" s="8"/>
      <c r="F593" s="8"/>
      <c r="G593" s="8"/>
      <c r="H593" s="42"/>
      <c r="I593" s="8"/>
      <c r="J593" s="38"/>
      <c r="K593" s="8"/>
      <c r="L593" s="8"/>
      <c r="M593" s="8"/>
      <c r="N593" s="9" t="e">
        <f aca="false" t="array" ref="N593:N593">INDEX(publications!$A$1:$A$1000, MATCH($B593, publications!$B$1:$B$1000, 0))</f>
        <v>#N/A</v>
      </c>
    </row>
    <row r="594" customFormat="false" ht="15" hidden="false" customHeight="false" outlineLevel="0" collapsed="false">
      <c r="A594" s="5"/>
      <c r="B594" s="43" t="e">
        <f aca="false">VLOOKUP($A594,datasets!$A:$B,2,0)</f>
        <v>#N/A</v>
      </c>
      <c r="C594" s="19"/>
      <c r="E594" s="8"/>
      <c r="F594" s="8"/>
      <c r="G594" s="8"/>
      <c r="H594" s="42"/>
      <c r="I594" s="8"/>
      <c r="J594" s="38"/>
      <c r="K594" s="8"/>
      <c r="L594" s="8"/>
      <c r="M594" s="8"/>
      <c r="N594" s="9" t="e">
        <f aca="false" t="array" ref="N594:N594">INDEX(publications!$A$1:$A$1000, MATCH($B594, publications!$B$1:$B$1000, 0))</f>
        <v>#N/A</v>
      </c>
    </row>
    <row r="595" customFormat="false" ht="15" hidden="false" customHeight="false" outlineLevel="0" collapsed="false">
      <c r="A595" s="5"/>
      <c r="B595" s="43" t="e">
        <f aca="false">VLOOKUP($A595,datasets!$A:$B,2,0)</f>
        <v>#N/A</v>
      </c>
      <c r="C595" s="19"/>
      <c r="E595" s="8"/>
      <c r="F595" s="8"/>
      <c r="G595" s="8"/>
      <c r="H595" s="42"/>
      <c r="I595" s="8"/>
      <c r="J595" s="38"/>
      <c r="K595" s="8"/>
      <c r="L595" s="8"/>
      <c r="M595" s="8"/>
      <c r="N595" s="9" t="e">
        <f aca="false" t="array" ref="N595:N595">INDEX(publications!$A$1:$A$1000, MATCH($B595, publications!$B$1:$B$1000, 0))</f>
        <v>#N/A</v>
      </c>
    </row>
    <row r="596" customFormat="false" ht="15" hidden="false" customHeight="false" outlineLevel="0" collapsed="false">
      <c r="A596" s="5"/>
      <c r="B596" s="43" t="e">
        <f aca="false">VLOOKUP($A596,datasets!$A:$B,2,0)</f>
        <v>#N/A</v>
      </c>
      <c r="C596" s="19"/>
      <c r="E596" s="8"/>
      <c r="F596" s="8"/>
      <c r="G596" s="8"/>
      <c r="H596" s="42"/>
      <c r="I596" s="8"/>
      <c r="J596" s="38"/>
      <c r="K596" s="8"/>
      <c r="L596" s="8"/>
      <c r="M596" s="8"/>
      <c r="N596" s="9" t="e">
        <f aca="false" t="array" ref="N596:N596">INDEX(publications!$A$1:$A$1000, MATCH($B596, publications!$B$1:$B$1000, 0))</f>
        <v>#N/A</v>
      </c>
    </row>
    <row r="597" customFormat="false" ht="15" hidden="false" customHeight="false" outlineLevel="0" collapsed="false">
      <c r="A597" s="5"/>
      <c r="B597" s="43" t="e">
        <f aca="false">VLOOKUP($A597,datasets!$A:$B,2,0)</f>
        <v>#N/A</v>
      </c>
      <c r="C597" s="19"/>
      <c r="E597" s="8"/>
      <c r="F597" s="8"/>
      <c r="G597" s="8"/>
      <c r="H597" s="42"/>
      <c r="I597" s="8"/>
      <c r="J597" s="38"/>
      <c r="K597" s="8"/>
      <c r="L597" s="8"/>
      <c r="M597" s="8"/>
      <c r="N597" s="9" t="e">
        <f aca="false" t="array" ref="N597:N597">INDEX(publications!$A$1:$A$1000, MATCH($B597, publications!$B$1:$B$1000, 0))</f>
        <v>#N/A</v>
      </c>
    </row>
    <row r="598" customFormat="false" ht="15" hidden="false" customHeight="false" outlineLevel="0" collapsed="false">
      <c r="A598" s="5"/>
      <c r="B598" s="43" t="e">
        <f aca="false">VLOOKUP($A598,datasets!$A:$B,2,0)</f>
        <v>#N/A</v>
      </c>
      <c r="C598" s="19"/>
      <c r="E598" s="8"/>
      <c r="F598" s="8"/>
      <c r="G598" s="8"/>
      <c r="H598" s="42"/>
      <c r="I598" s="8"/>
      <c r="J598" s="38"/>
      <c r="K598" s="8"/>
      <c r="L598" s="8"/>
      <c r="M598" s="8"/>
      <c r="N598" s="9" t="e">
        <f aca="false" t="array" ref="N598:N598">INDEX(publications!$A$1:$A$1000, MATCH($B598, publications!$B$1:$B$1000, 0))</f>
        <v>#N/A</v>
      </c>
    </row>
    <row r="599" customFormat="false" ht="15" hidden="false" customHeight="false" outlineLevel="0" collapsed="false">
      <c r="A599" s="5"/>
      <c r="B599" s="43" t="e">
        <f aca="false">VLOOKUP($A599,datasets!$A:$B,2,0)</f>
        <v>#N/A</v>
      </c>
      <c r="C599" s="19"/>
      <c r="E599" s="8"/>
      <c r="F599" s="8"/>
      <c r="G599" s="8"/>
      <c r="H599" s="42"/>
      <c r="I599" s="8"/>
      <c r="J599" s="38"/>
      <c r="K599" s="8"/>
      <c r="L599" s="8"/>
      <c r="M599" s="8"/>
      <c r="N599" s="9" t="e">
        <f aca="false" t="array" ref="N599:N599">INDEX(publications!$A$1:$A$1000, MATCH($B599, publications!$B$1:$B$1000, 0))</f>
        <v>#N/A</v>
      </c>
    </row>
    <row r="600" customFormat="false" ht="15" hidden="false" customHeight="false" outlineLevel="0" collapsed="false">
      <c r="A600" s="5"/>
      <c r="B600" s="43" t="e">
        <f aca="false">VLOOKUP($A600,datasets!$A:$B,2,0)</f>
        <v>#N/A</v>
      </c>
      <c r="C600" s="19"/>
      <c r="E600" s="8"/>
      <c r="F600" s="8"/>
      <c r="G600" s="8"/>
      <c r="H600" s="42"/>
      <c r="I600" s="8"/>
      <c r="J600" s="38"/>
      <c r="K600" s="8"/>
      <c r="L600" s="8"/>
      <c r="M600" s="8"/>
      <c r="N600" s="9" t="e">
        <f aca="false" t="array" ref="N600:N600">INDEX(publications!$A$1:$A$1000, MATCH($B600, publications!$B$1:$B$1000, 0))</f>
        <v>#N/A</v>
      </c>
    </row>
    <row r="601" customFormat="false" ht="15" hidden="false" customHeight="false" outlineLevel="0" collapsed="false">
      <c r="A601" s="5"/>
      <c r="B601" s="43" t="e">
        <f aca="false">VLOOKUP($A601,datasets!$A:$B,2,0)</f>
        <v>#N/A</v>
      </c>
      <c r="C601" s="19"/>
      <c r="E601" s="8"/>
      <c r="F601" s="8"/>
      <c r="G601" s="8"/>
      <c r="H601" s="42"/>
      <c r="I601" s="8"/>
      <c r="J601" s="38"/>
      <c r="K601" s="8"/>
      <c r="L601" s="8"/>
      <c r="M601" s="8"/>
      <c r="N601" s="9" t="e">
        <f aca="false" t="array" ref="N601:N601">INDEX(publications!$A$1:$A$1000, MATCH($B601, publications!$B$1:$B$1000, 0))</f>
        <v>#N/A</v>
      </c>
    </row>
    <row r="602" customFormat="false" ht="15" hidden="false" customHeight="false" outlineLevel="0" collapsed="false">
      <c r="A602" s="5"/>
      <c r="B602" s="43" t="e">
        <f aca="false">VLOOKUP($A602,datasets!$A:$B,2,0)</f>
        <v>#N/A</v>
      </c>
      <c r="C602" s="19"/>
      <c r="E602" s="8"/>
      <c r="F602" s="8"/>
      <c r="G602" s="8"/>
      <c r="H602" s="42"/>
      <c r="I602" s="8"/>
      <c r="J602" s="38"/>
      <c r="K602" s="8"/>
      <c r="L602" s="8"/>
      <c r="M602" s="8"/>
      <c r="N602" s="9" t="e">
        <f aca="false" t="array" ref="N602:N602">INDEX(publications!$A$1:$A$1000, MATCH($B602, publications!$B$1:$B$1000, 0))</f>
        <v>#N/A</v>
      </c>
    </row>
    <row r="603" customFormat="false" ht="15" hidden="false" customHeight="false" outlineLevel="0" collapsed="false">
      <c r="A603" s="5"/>
      <c r="B603" s="43" t="e">
        <f aca="false">VLOOKUP($A603,datasets!$A:$B,2,0)</f>
        <v>#N/A</v>
      </c>
      <c r="C603" s="19"/>
      <c r="E603" s="8"/>
      <c r="F603" s="8"/>
      <c r="G603" s="8"/>
      <c r="H603" s="42"/>
      <c r="I603" s="8"/>
      <c r="J603" s="38"/>
      <c r="K603" s="8"/>
      <c r="L603" s="8"/>
      <c r="M603" s="8"/>
      <c r="N603" s="9" t="e">
        <f aca="false" t="array" ref="N603:N603">INDEX(publications!$A$1:$A$1000, MATCH($B603, publications!$B$1:$B$1000, 0))</f>
        <v>#N/A</v>
      </c>
    </row>
    <row r="604" customFormat="false" ht="15" hidden="false" customHeight="false" outlineLevel="0" collapsed="false">
      <c r="A604" s="5"/>
      <c r="B604" s="43" t="e">
        <f aca="false">VLOOKUP($A604,datasets!$A:$B,2,0)</f>
        <v>#N/A</v>
      </c>
      <c r="C604" s="19"/>
      <c r="E604" s="8"/>
      <c r="F604" s="8"/>
      <c r="G604" s="8"/>
      <c r="H604" s="42"/>
      <c r="I604" s="8"/>
      <c r="J604" s="38"/>
      <c r="K604" s="8"/>
      <c r="L604" s="8"/>
      <c r="M604" s="8"/>
      <c r="N604" s="9" t="e">
        <f aca="false" t="array" ref="N604:N604">INDEX(publications!$A$1:$A$1000, MATCH($B604, publications!$B$1:$B$1000, 0))</f>
        <v>#N/A</v>
      </c>
    </row>
    <row r="605" customFormat="false" ht="15" hidden="false" customHeight="false" outlineLevel="0" collapsed="false">
      <c r="A605" s="5"/>
      <c r="B605" s="43" t="e">
        <f aca="false">VLOOKUP($A605,datasets!$A:$B,2,0)</f>
        <v>#N/A</v>
      </c>
      <c r="C605" s="19"/>
      <c r="E605" s="8"/>
      <c r="F605" s="8"/>
      <c r="G605" s="8"/>
      <c r="H605" s="42"/>
      <c r="I605" s="8"/>
      <c r="J605" s="38"/>
      <c r="K605" s="8"/>
      <c r="L605" s="8"/>
      <c r="M605" s="8"/>
      <c r="N605" s="9" t="e">
        <f aca="false" t="array" ref="N605:N605">INDEX(publications!$A$1:$A$1000, MATCH($B605, publications!$B$1:$B$1000, 0))</f>
        <v>#N/A</v>
      </c>
    </row>
    <row r="606" customFormat="false" ht="15" hidden="false" customHeight="false" outlineLevel="0" collapsed="false">
      <c r="A606" s="5"/>
      <c r="B606" s="43" t="e">
        <f aca="false">VLOOKUP($A606,datasets!$A:$B,2,0)</f>
        <v>#N/A</v>
      </c>
      <c r="C606" s="19"/>
      <c r="E606" s="8"/>
      <c r="F606" s="8"/>
      <c r="G606" s="8"/>
      <c r="H606" s="42"/>
      <c r="I606" s="8"/>
      <c r="J606" s="38"/>
      <c r="K606" s="8"/>
      <c r="L606" s="8"/>
      <c r="M606" s="8"/>
      <c r="N606" s="9" t="e">
        <f aca="false" t="array" ref="N606:N606">INDEX(publications!$A$1:$A$1000, MATCH($B606, publications!$B$1:$B$1000, 0))</f>
        <v>#N/A</v>
      </c>
    </row>
    <row r="607" customFormat="false" ht="15" hidden="false" customHeight="false" outlineLevel="0" collapsed="false">
      <c r="A607" s="5"/>
      <c r="B607" s="43" t="e">
        <f aca="false">VLOOKUP($A607,datasets!$A:$B,2,0)</f>
        <v>#N/A</v>
      </c>
      <c r="C607" s="19"/>
      <c r="E607" s="8"/>
      <c r="F607" s="8"/>
      <c r="G607" s="8"/>
      <c r="H607" s="42"/>
      <c r="I607" s="8"/>
      <c r="J607" s="38"/>
      <c r="K607" s="8"/>
      <c r="L607" s="8"/>
      <c r="M607" s="8"/>
      <c r="N607" s="9" t="e">
        <f aca="false" t="array" ref="N607:N607">INDEX(publications!$A$1:$A$1000, MATCH($B607, publications!$B$1:$B$1000, 0))</f>
        <v>#N/A</v>
      </c>
    </row>
    <row r="608" customFormat="false" ht="15" hidden="false" customHeight="false" outlineLevel="0" collapsed="false">
      <c r="A608" s="5"/>
      <c r="B608" s="43" t="e">
        <f aca="false">VLOOKUP($A608,datasets!$A:$B,2,0)</f>
        <v>#N/A</v>
      </c>
      <c r="C608" s="19"/>
      <c r="E608" s="8"/>
      <c r="F608" s="8"/>
      <c r="G608" s="8"/>
      <c r="H608" s="42"/>
      <c r="I608" s="8"/>
      <c r="J608" s="38"/>
      <c r="K608" s="8"/>
      <c r="L608" s="8"/>
      <c r="M608" s="8"/>
      <c r="N608" s="9" t="e">
        <f aca="false" t="array" ref="N608:N608">INDEX(publications!$A$1:$A$1000, MATCH($B608, publications!$B$1:$B$1000, 0))</f>
        <v>#N/A</v>
      </c>
    </row>
    <row r="609" customFormat="false" ht="15" hidden="false" customHeight="false" outlineLevel="0" collapsed="false">
      <c r="A609" s="5"/>
      <c r="B609" s="43" t="e">
        <f aca="false">VLOOKUP($A609,datasets!$A:$B,2,0)</f>
        <v>#N/A</v>
      </c>
      <c r="C609" s="19"/>
      <c r="E609" s="8"/>
      <c r="F609" s="8"/>
      <c r="G609" s="8"/>
      <c r="H609" s="42"/>
      <c r="I609" s="8"/>
      <c r="J609" s="38"/>
      <c r="K609" s="8"/>
      <c r="L609" s="8"/>
      <c r="M609" s="8"/>
      <c r="N609" s="9" t="e">
        <f aca="false" t="array" ref="N609:N609">INDEX(publications!$A$1:$A$1000, MATCH($B609, publications!$B$1:$B$1000, 0))</f>
        <v>#N/A</v>
      </c>
    </row>
    <row r="610" customFormat="false" ht="15" hidden="false" customHeight="false" outlineLevel="0" collapsed="false">
      <c r="A610" s="5"/>
      <c r="B610" s="43" t="e">
        <f aca="false">VLOOKUP($A610,datasets!$A:$B,2,0)</f>
        <v>#N/A</v>
      </c>
      <c r="C610" s="19"/>
      <c r="E610" s="8"/>
      <c r="F610" s="8"/>
      <c r="G610" s="8"/>
      <c r="H610" s="42"/>
      <c r="I610" s="8"/>
      <c r="J610" s="38"/>
      <c r="K610" s="8"/>
      <c r="L610" s="8"/>
      <c r="M610" s="8"/>
      <c r="N610" s="9" t="e">
        <f aca="false" t="array" ref="N610:N610">INDEX(publications!$A$1:$A$1000, MATCH($B610, publications!$B$1:$B$1000, 0))</f>
        <v>#N/A</v>
      </c>
    </row>
    <row r="611" customFormat="false" ht="15" hidden="false" customHeight="false" outlineLevel="0" collapsed="false">
      <c r="A611" s="5"/>
      <c r="B611" s="43" t="e">
        <f aca="false">VLOOKUP($A611,datasets!$A:$B,2,0)</f>
        <v>#N/A</v>
      </c>
      <c r="C611" s="19"/>
      <c r="E611" s="8"/>
      <c r="F611" s="8"/>
      <c r="G611" s="8"/>
      <c r="H611" s="42"/>
      <c r="I611" s="8"/>
      <c r="J611" s="38"/>
      <c r="K611" s="8"/>
      <c r="L611" s="8"/>
      <c r="M611" s="8"/>
      <c r="N611" s="9" t="e">
        <f aca="false" t="array" ref="N611:N611">INDEX(publications!$A$1:$A$1000, MATCH($B611, publications!$B$1:$B$1000, 0))</f>
        <v>#N/A</v>
      </c>
    </row>
    <row r="612" customFormat="false" ht="15" hidden="false" customHeight="false" outlineLevel="0" collapsed="false">
      <c r="A612" s="5"/>
      <c r="B612" s="43" t="e">
        <f aca="false">VLOOKUP($A612,datasets!$A:$B,2,0)</f>
        <v>#N/A</v>
      </c>
      <c r="C612" s="19"/>
      <c r="E612" s="8"/>
      <c r="F612" s="8"/>
      <c r="G612" s="8"/>
      <c r="H612" s="42"/>
      <c r="I612" s="8"/>
      <c r="J612" s="38"/>
      <c r="K612" s="8"/>
      <c r="L612" s="8"/>
      <c r="M612" s="8"/>
      <c r="N612" s="9" t="e">
        <f aca="false" t="array" ref="N612:N612">INDEX(publications!$A$1:$A$1000, MATCH($B612, publications!$B$1:$B$1000, 0))</f>
        <v>#N/A</v>
      </c>
    </row>
    <row r="613" customFormat="false" ht="15" hidden="false" customHeight="false" outlineLevel="0" collapsed="false">
      <c r="A613" s="5"/>
      <c r="B613" s="43" t="e">
        <f aca="false">VLOOKUP($A613,datasets!$A:$B,2,0)</f>
        <v>#N/A</v>
      </c>
      <c r="C613" s="19"/>
      <c r="E613" s="8"/>
      <c r="F613" s="8"/>
      <c r="G613" s="8"/>
      <c r="H613" s="42"/>
      <c r="I613" s="8"/>
      <c r="J613" s="38"/>
      <c r="K613" s="8"/>
      <c r="L613" s="8"/>
      <c r="M613" s="8"/>
      <c r="N613" s="9" t="e">
        <f aca="false" t="array" ref="N613:N613">INDEX(publications!$A$1:$A$1000, MATCH($B613, publications!$B$1:$B$1000, 0))</f>
        <v>#N/A</v>
      </c>
    </row>
    <row r="614" customFormat="false" ht="15" hidden="false" customHeight="false" outlineLevel="0" collapsed="false">
      <c r="A614" s="5"/>
      <c r="B614" s="43" t="e">
        <f aca="false">VLOOKUP($A614,datasets!$A:$B,2,0)</f>
        <v>#N/A</v>
      </c>
      <c r="C614" s="19"/>
      <c r="E614" s="8"/>
      <c r="F614" s="8"/>
      <c r="G614" s="8"/>
      <c r="H614" s="42"/>
      <c r="I614" s="8"/>
      <c r="J614" s="38"/>
      <c r="K614" s="8"/>
      <c r="L614" s="8"/>
      <c r="M614" s="8"/>
      <c r="N614" s="9" t="e">
        <f aca="false" t="array" ref="N614:N614">INDEX(publications!$A$1:$A$1000, MATCH($B614, publications!$B$1:$B$1000, 0))</f>
        <v>#N/A</v>
      </c>
    </row>
    <row r="615" customFormat="false" ht="15" hidden="false" customHeight="false" outlineLevel="0" collapsed="false">
      <c r="A615" s="5"/>
      <c r="B615" s="43" t="e">
        <f aca="false">VLOOKUP($A615,datasets!$A:$B,2,0)</f>
        <v>#N/A</v>
      </c>
      <c r="C615" s="19"/>
      <c r="E615" s="8"/>
      <c r="F615" s="8"/>
      <c r="G615" s="8"/>
      <c r="H615" s="42"/>
      <c r="I615" s="8"/>
      <c r="J615" s="38"/>
      <c r="K615" s="8"/>
      <c r="L615" s="8"/>
      <c r="M615" s="8"/>
      <c r="N615" s="9" t="e">
        <f aca="false" t="array" ref="N615:N615">INDEX(publications!$A$1:$A$1000, MATCH($B615, publications!$B$1:$B$1000, 0))</f>
        <v>#N/A</v>
      </c>
    </row>
    <row r="616" customFormat="false" ht="15" hidden="false" customHeight="false" outlineLevel="0" collapsed="false">
      <c r="A616" s="5"/>
      <c r="B616" s="43" t="e">
        <f aca="false">VLOOKUP($A616,datasets!$A:$B,2,0)</f>
        <v>#N/A</v>
      </c>
      <c r="C616" s="19"/>
      <c r="E616" s="8"/>
      <c r="F616" s="8"/>
      <c r="G616" s="8"/>
      <c r="H616" s="42"/>
      <c r="I616" s="8"/>
      <c r="J616" s="38"/>
      <c r="K616" s="8"/>
      <c r="L616" s="8"/>
      <c r="M616" s="8"/>
      <c r="N616" s="9" t="e">
        <f aca="false" t="array" ref="N616:N616">INDEX(publications!$A$1:$A$1000, MATCH($B616, publications!$B$1:$B$1000, 0))</f>
        <v>#N/A</v>
      </c>
    </row>
    <row r="617" customFormat="false" ht="15" hidden="false" customHeight="false" outlineLevel="0" collapsed="false">
      <c r="A617" s="5"/>
      <c r="B617" s="43" t="e">
        <f aca="false">VLOOKUP($A617,datasets!$A:$B,2,0)</f>
        <v>#N/A</v>
      </c>
      <c r="C617" s="19"/>
      <c r="E617" s="8"/>
      <c r="F617" s="8"/>
      <c r="G617" s="8"/>
      <c r="H617" s="42"/>
      <c r="I617" s="8"/>
      <c r="J617" s="38"/>
      <c r="K617" s="8"/>
      <c r="L617" s="8"/>
      <c r="M617" s="8"/>
      <c r="N617" s="9" t="e">
        <f aca="false" t="array" ref="N617:N617">INDEX(publications!$A$1:$A$1000, MATCH($B617, publications!$B$1:$B$1000, 0))</f>
        <v>#N/A</v>
      </c>
    </row>
    <row r="618" customFormat="false" ht="15" hidden="false" customHeight="false" outlineLevel="0" collapsed="false">
      <c r="A618" s="5"/>
      <c r="B618" s="43" t="e">
        <f aca="false">VLOOKUP($A618,datasets!$A:$B,2,0)</f>
        <v>#N/A</v>
      </c>
      <c r="C618" s="19"/>
      <c r="E618" s="8"/>
      <c r="F618" s="8"/>
      <c r="G618" s="8"/>
      <c r="H618" s="42"/>
      <c r="I618" s="8"/>
      <c r="J618" s="38"/>
      <c r="K618" s="8"/>
      <c r="L618" s="8"/>
      <c r="M618" s="8"/>
      <c r="N618" s="9" t="e">
        <f aca="false" t="array" ref="N618:N618">INDEX(publications!$A$1:$A$1000, MATCH($B618, publications!$B$1:$B$1000, 0))</f>
        <v>#N/A</v>
      </c>
    </row>
    <row r="619" customFormat="false" ht="15" hidden="false" customHeight="false" outlineLevel="0" collapsed="false">
      <c r="A619" s="5"/>
      <c r="B619" s="43" t="e">
        <f aca="false">VLOOKUP($A619,datasets!$A:$B,2,0)</f>
        <v>#N/A</v>
      </c>
      <c r="C619" s="19"/>
      <c r="E619" s="8"/>
      <c r="F619" s="8"/>
      <c r="G619" s="8"/>
      <c r="H619" s="42"/>
      <c r="I619" s="8"/>
      <c r="J619" s="38"/>
      <c r="K619" s="8"/>
      <c r="L619" s="8"/>
      <c r="M619" s="8"/>
      <c r="N619" s="9" t="e">
        <f aca="false" t="array" ref="N619:N619">INDEX(publications!$A$1:$A$1000, MATCH($B619, publications!$B$1:$B$1000, 0))</f>
        <v>#N/A</v>
      </c>
    </row>
    <row r="620" customFormat="false" ht="15" hidden="false" customHeight="false" outlineLevel="0" collapsed="false">
      <c r="A620" s="5"/>
      <c r="B620" s="43" t="e">
        <f aca="false">VLOOKUP($A620,datasets!$A:$B,2,0)</f>
        <v>#N/A</v>
      </c>
      <c r="C620" s="19"/>
      <c r="E620" s="8"/>
      <c r="F620" s="8"/>
      <c r="G620" s="8"/>
      <c r="H620" s="42"/>
      <c r="I620" s="8"/>
      <c r="J620" s="38"/>
      <c r="K620" s="8"/>
      <c r="L620" s="8"/>
      <c r="M620" s="8"/>
      <c r="N620" s="9" t="e">
        <f aca="false" t="array" ref="N620:N620">INDEX(publications!$A$1:$A$1000, MATCH($B620, publications!$B$1:$B$1000, 0))</f>
        <v>#N/A</v>
      </c>
    </row>
    <row r="621" customFormat="false" ht="15" hidden="false" customHeight="false" outlineLevel="0" collapsed="false">
      <c r="A621" s="5"/>
      <c r="B621" s="43" t="e">
        <f aca="false">VLOOKUP($A621,datasets!$A:$B,2,0)</f>
        <v>#N/A</v>
      </c>
      <c r="C621" s="19"/>
      <c r="E621" s="8"/>
      <c r="F621" s="8"/>
      <c r="G621" s="8"/>
      <c r="H621" s="42"/>
      <c r="I621" s="8"/>
      <c r="J621" s="38"/>
      <c r="K621" s="8"/>
      <c r="L621" s="8"/>
      <c r="M621" s="8"/>
      <c r="N621" s="9" t="e">
        <f aca="false" t="array" ref="N621:N621">INDEX(publications!$A$1:$A$1000, MATCH($B621, publications!$B$1:$B$1000, 0))</f>
        <v>#N/A</v>
      </c>
    </row>
    <row r="622" customFormat="false" ht="15" hidden="false" customHeight="false" outlineLevel="0" collapsed="false">
      <c r="A622" s="5"/>
      <c r="B622" s="43" t="e">
        <f aca="false">VLOOKUP($A622,datasets!$A:$B,2,0)</f>
        <v>#N/A</v>
      </c>
      <c r="C622" s="19"/>
      <c r="E622" s="8"/>
      <c r="F622" s="8"/>
      <c r="G622" s="8"/>
      <c r="H622" s="42"/>
      <c r="I622" s="8"/>
      <c r="J622" s="38"/>
      <c r="K622" s="8"/>
      <c r="L622" s="8"/>
      <c r="M622" s="8"/>
      <c r="N622" s="9" t="e">
        <f aca="false" t="array" ref="N622:N622">INDEX(publications!$A$1:$A$1000, MATCH($B622, publications!$B$1:$B$1000, 0))</f>
        <v>#N/A</v>
      </c>
    </row>
    <row r="623" customFormat="false" ht="15" hidden="false" customHeight="false" outlineLevel="0" collapsed="false">
      <c r="A623" s="5"/>
      <c r="B623" s="43" t="e">
        <f aca="false">VLOOKUP($A623,datasets!$A:$B,2,0)</f>
        <v>#N/A</v>
      </c>
      <c r="C623" s="19"/>
      <c r="E623" s="8"/>
      <c r="F623" s="8"/>
      <c r="G623" s="8"/>
      <c r="H623" s="42"/>
      <c r="I623" s="8"/>
      <c r="J623" s="38"/>
      <c r="K623" s="8"/>
      <c r="L623" s="8"/>
      <c r="M623" s="8"/>
      <c r="N623" s="9" t="e">
        <f aca="false" t="array" ref="N623:N623">INDEX(publications!$A$1:$A$1000, MATCH($B623, publications!$B$1:$B$1000, 0))</f>
        <v>#N/A</v>
      </c>
    </row>
    <row r="624" customFormat="false" ht="15" hidden="false" customHeight="false" outlineLevel="0" collapsed="false">
      <c r="A624" s="5"/>
      <c r="B624" s="43" t="e">
        <f aca="false">VLOOKUP($A624,datasets!$A:$B,2,0)</f>
        <v>#N/A</v>
      </c>
      <c r="C624" s="19"/>
      <c r="E624" s="8"/>
      <c r="F624" s="8"/>
      <c r="G624" s="8"/>
      <c r="H624" s="42"/>
      <c r="I624" s="8"/>
      <c r="J624" s="38"/>
      <c r="K624" s="8"/>
      <c r="L624" s="8"/>
      <c r="M624" s="8"/>
      <c r="N624" s="9" t="e">
        <f aca="false" t="array" ref="N624:N624">INDEX(publications!$A$1:$A$1000, MATCH($B624, publications!$B$1:$B$1000, 0))</f>
        <v>#N/A</v>
      </c>
    </row>
    <row r="625" customFormat="false" ht="15" hidden="false" customHeight="false" outlineLevel="0" collapsed="false">
      <c r="A625" s="5"/>
      <c r="B625" s="43" t="e">
        <f aca="false">VLOOKUP($A625,datasets!$A:$B,2,0)</f>
        <v>#N/A</v>
      </c>
      <c r="C625" s="19"/>
      <c r="E625" s="8"/>
      <c r="F625" s="8"/>
      <c r="G625" s="8"/>
      <c r="H625" s="42"/>
      <c r="I625" s="8"/>
      <c r="J625" s="38"/>
      <c r="K625" s="8"/>
      <c r="L625" s="8"/>
      <c r="M625" s="8"/>
      <c r="N625" s="9" t="e">
        <f aca="false" t="array" ref="N625:N625">INDEX(publications!$A$1:$A$1000, MATCH($B625, publications!$B$1:$B$1000, 0))</f>
        <v>#N/A</v>
      </c>
    </row>
    <row r="626" customFormat="false" ht="15" hidden="false" customHeight="false" outlineLevel="0" collapsed="false">
      <c r="A626" s="5"/>
      <c r="B626" s="43" t="e">
        <f aca="false">VLOOKUP($A626,datasets!$A:$B,2,0)</f>
        <v>#N/A</v>
      </c>
      <c r="C626" s="19"/>
      <c r="E626" s="8"/>
      <c r="F626" s="8"/>
      <c r="G626" s="8"/>
      <c r="H626" s="42"/>
      <c r="I626" s="8"/>
      <c r="J626" s="38"/>
      <c r="K626" s="8"/>
      <c r="L626" s="8"/>
      <c r="M626" s="8"/>
      <c r="N626" s="9" t="e">
        <f aca="false" t="array" ref="N626:N626">INDEX(publications!$A$1:$A$1000, MATCH($B626, publications!$B$1:$B$1000, 0))</f>
        <v>#N/A</v>
      </c>
    </row>
    <row r="627" customFormat="false" ht="15" hidden="false" customHeight="false" outlineLevel="0" collapsed="false">
      <c r="A627" s="5"/>
      <c r="B627" s="43" t="e">
        <f aca="false">VLOOKUP($A627,datasets!$A:$B,2,0)</f>
        <v>#N/A</v>
      </c>
      <c r="C627" s="19"/>
      <c r="E627" s="8"/>
      <c r="F627" s="8"/>
      <c r="G627" s="8"/>
      <c r="H627" s="42"/>
      <c r="I627" s="8"/>
      <c r="J627" s="38"/>
      <c r="K627" s="8"/>
      <c r="L627" s="8"/>
      <c r="M627" s="8"/>
      <c r="N627" s="9" t="e">
        <f aca="false" t="array" ref="N627:N627">INDEX(publications!$A$1:$A$1000, MATCH($B627, publications!$B$1:$B$1000, 0))</f>
        <v>#N/A</v>
      </c>
    </row>
    <row r="628" customFormat="false" ht="15" hidden="false" customHeight="false" outlineLevel="0" collapsed="false">
      <c r="A628" s="5"/>
      <c r="B628" s="43" t="e">
        <f aca="false">VLOOKUP($A628,datasets!$A:$B,2,0)</f>
        <v>#N/A</v>
      </c>
      <c r="C628" s="19"/>
      <c r="E628" s="8"/>
      <c r="F628" s="8"/>
      <c r="G628" s="8"/>
      <c r="H628" s="42"/>
      <c r="I628" s="8"/>
      <c r="J628" s="38"/>
      <c r="K628" s="8"/>
      <c r="L628" s="8"/>
      <c r="M628" s="8"/>
      <c r="N628" s="9" t="e">
        <f aca="false" t="array" ref="N628:N628">INDEX(publications!$A$1:$A$1000, MATCH($B628, publications!$B$1:$B$1000, 0))</f>
        <v>#N/A</v>
      </c>
    </row>
    <row r="629" customFormat="false" ht="15" hidden="false" customHeight="false" outlineLevel="0" collapsed="false">
      <c r="A629" s="5"/>
      <c r="B629" s="43" t="e">
        <f aca="false">VLOOKUP($A629,datasets!$A:$B,2,0)</f>
        <v>#N/A</v>
      </c>
      <c r="C629" s="19"/>
      <c r="E629" s="8"/>
      <c r="F629" s="8"/>
      <c r="G629" s="8"/>
      <c r="H629" s="42"/>
      <c r="I629" s="8"/>
      <c r="J629" s="38"/>
      <c r="K629" s="8"/>
      <c r="L629" s="8"/>
      <c r="M629" s="8"/>
      <c r="N629" s="9" t="e">
        <f aca="false" t="array" ref="N629:N629">INDEX(publications!$A$1:$A$1000, MATCH($B629, publications!$B$1:$B$1000, 0))</f>
        <v>#N/A</v>
      </c>
    </row>
    <row r="630" customFormat="false" ht="15" hidden="false" customHeight="false" outlineLevel="0" collapsed="false">
      <c r="A630" s="5"/>
      <c r="B630" s="43" t="e">
        <f aca="false">VLOOKUP($A630,datasets!$A:$B,2,0)</f>
        <v>#N/A</v>
      </c>
      <c r="C630" s="19"/>
      <c r="E630" s="8"/>
      <c r="F630" s="8"/>
      <c r="G630" s="8"/>
      <c r="H630" s="42"/>
      <c r="I630" s="8"/>
      <c r="J630" s="38"/>
      <c r="K630" s="8"/>
      <c r="L630" s="8"/>
      <c r="M630" s="8"/>
      <c r="N630" s="9" t="e">
        <f aca="false" t="array" ref="N630:N630">INDEX(publications!$A$1:$A$1000, MATCH($B630, publications!$B$1:$B$1000, 0))</f>
        <v>#N/A</v>
      </c>
    </row>
    <row r="631" customFormat="false" ht="15" hidden="false" customHeight="false" outlineLevel="0" collapsed="false">
      <c r="A631" s="5"/>
      <c r="B631" s="43" t="e">
        <f aca="false">VLOOKUP($A631,datasets!$A:$B,2,0)</f>
        <v>#N/A</v>
      </c>
      <c r="C631" s="19"/>
      <c r="E631" s="8"/>
      <c r="F631" s="8"/>
      <c r="G631" s="8"/>
      <c r="H631" s="42"/>
      <c r="I631" s="8"/>
      <c r="J631" s="38"/>
      <c r="K631" s="8"/>
      <c r="L631" s="8"/>
      <c r="M631" s="8"/>
      <c r="N631" s="9" t="e">
        <f aca="false" t="array" ref="N631:N631">INDEX(publications!$A$1:$A$1000, MATCH($B631, publications!$B$1:$B$1000, 0))</f>
        <v>#N/A</v>
      </c>
    </row>
    <row r="632" customFormat="false" ht="15" hidden="false" customHeight="false" outlineLevel="0" collapsed="false">
      <c r="A632" s="5"/>
      <c r="B632" s="43" t="e">
        <f aca="false">VLOOKUP($A632,datasets!$A:$B,2,0)</f>
        <v>#N/A</v>
      </c>
      <c r="C632" s="19"/>
      <c r="E632" s="8"/>
      <c r="F632" s="8"/>
      <c r="G632" s="8"/>
      <c r="H632" s="42"/>
      <c r="I632" s="8"/>
      <c r="J632" s="38"/>
      <c r="K632" s="8"/>
      <c r="L632" s="8"/>
      <c r="M632" s="8"/>
      <c r="N632" s="9" t="e">
        <f aca="false" t="array" ref="N632:N632">INDEX(publications!$A$1:$A$1000, MATCH($B632, publications!$B$1:$B$1000, 0))</f>
        <v>#N/A</v>
      </c>
    </row>
    <row r="633" customFormat="false" ht="15" hidden="false" customHeight="false" outlineLevel="0" collapsed="false">
      <c r="A633" s="5"/>
      <c r="B633" s="43" t="e">
        <f aca="false">VLOOKUP($A633,datasets!$A:$B,2,0)</f>
        <v>#N/A</v>
      </c>
      <c r="C633" s="19"/>
      <c r="E633" s="8"/>
      <c r="F633" s="8"/>
      <c r="G633" s="8"/>
      <c r="H633" s="42"/>
      <c r="I633" s="8"/>
      <c r="J633" s="38"/>
      <c r="K633" s="8"/>
      <c r="L633" s="8"/>
      <c r="M633" s="8"/>
      <c r="N633" s="9" t="e">
        <f aca="false" t="array" ref="N633:N633">INDEX(publications!$A$1:$A$1000, MATCH($B633, publications!$B$1:$B$1000, 0))</f>
        <v>#N/A</v>
      </c>
    </row>
    <row r="634" customFormat="false" ht="15" hidden="false" customHeight="false" outlineLevel="0" collapsed="false">
      <c r="A634" s="5"/>
      <c r="B634" s="43" t="e">
        <f aca="false">VLOOKUP($A634,datasets!$A:$B,2,0)</f>
        <v>#N/A</v>
      </c>
      <c r="C634" s="19"/>
      <c r="E634" s="8"/>
      <c r="F634" s="8"/>
      <c r="G634" s="8"/>
      <c r="H634" s="42"/>
      <c r="I634" s="8"/>
      <c r="J634" s="38"/>
      <c r="K634" s="8"/>
      <c r="L634" s="8"/>
      <c r="M634" s="8"/>
      <c r="N634" s="9" t="e">
        <f aca="false" t="array" ref="N634:N634">INDEX(publications!$A$1:$A$1000, MATCH($B634, publications!$B$1:$B$1000, 0))</f>
        <v>#N/A</v>
      </c>
    </row>
    <row r="635" customFormat="false" ht="15" hidden="false" customHeight="false" outlineLevel="0" collapsed="false">
      <c r="A635" s="5"/>
      <c r="B635" s="43" t="e">
        <f aca="false">VLOOKUP($A635,datasets!$A:$B,2,0)</f>
        <v>#N/A</v>
      </c>
      <c r="C635" s="19"/>
      <c r="E635" s="8"/>
      <c r="F635" s="8"/>
      <c r="G635" s="8"/>
      <c r="H635" s="42"/>
      <c r="I635" s="8"/>
      <c r="J635" s="38"/>
      <c r="K635" s="8"/>
      <c r="L635" s="8"/>
      <c r="M635" s="8"/>
      <c r="N635" s="9" t="e">
        <f aca="false" t="array" ref="N635:N635">INDEX(publications!$A$1:$A$1000, MATCH($B635, publications!$B$1:$B$1000, 0))</f>
        <v>#N/A</v>
      </c>
    </row>
    <row r="636" customFormat="false" ht="15" hidden="false" customHeight="false" outlineLevel="0" collapsed="false">
      <c r="A636" s="5"/>
      <c r="B636" s="43" t="e">
        <f aca="false">VLOOKUP($A636,datasets!$A:$B,2,0)</f>
        <v>#N/A</v>
      </c>
      <c r="C636" s="19"/>
      <c r="E636" s="8"/>
      <c r="F636" s="8"/>
      <c r="G636" s="8"/>
      <c r="H636" s="42"/>
      <c r="I636" s="8"/>
      <c r="J636" s="38"/>
      <c r="K636" s="8"/>
      <c r="L636" s="8"/>
      <c r="M636" s="8"/>
      <c r="N636" s="9" t="e">
        <f aca="false" t="array" ref="N636:N636">INDEX(publications!$A$1:$A$1000, MATCH($B636, publications!$B$1:$B$1000, 0))</f>
        <v>#N/A</v>
      </c>
    </row>
    <row r="637" customFormat="false" ht="15" hidden="false" customHeight="false" outlineLevel="0" collapsed="false">
      <c r="A637" s="5"/>
      <c r="B637" s="43" t="e">
        <f aca="false">VLOOKUP($A637,datasets!$A:$B,2,0)</f>
        <v>#N/A</v>
      </c>
      <c r="C637" s="19"/>
      <c r="E637" s="8"/>
      <c r="F637" s="8"/>
      <c r="G637" s="8"/>
      <c r="H637" s="42"/>
      <c r="I637" s="8"/>
      <c r="J637" s="38"/>
      <c r="K637" s="8"/>
      <c r="L637" s="8"/>
      <c r="M637" s="8"/>
      <c r="N637" s="9" t="e">
        <f aca="false" t="array" ref="N637:N637">INDEX(publications!$A$1:$A$1000, MATCH($B637, publications!$B$1:$B$1000, 0))</f>
        <v>#N/A</v>
      </c>
    </row>
    <row r="638" customFormat="false" ht="15" hidden="false" customHeight="false" outlineLevel="0" collapsed="false">
      <c r="A638" s="5"/>
      <c r="B638" s="43" t="e">
        <f aca="false">VLOOKUP($A638,datasets!$A:$B,2,0)</f>
        <v>#N/A</v>
      </c>
      <c r="C638" s="19"/>
      <c r="E638" s="8"/>
      <c r="F638" s="8"/>
      <c r="G638" s="8"/>
      <c r="H638" s="42"/>
      <c r="I638" s="8"/>
      <c r="J638" s="38"/>
      <c r="K638" s="8"/>
      <c r="L638" s="8"/>
      <c r="M638" s="8"/>
      <c r="N638" s="9" t="e">
        <f aca="false" t="array" ref="N638:N638">INDEX(publications!$A$1:$A$1000, MATCH($B638, publications!$B$1:$B$1000, 0))</f>
        <v>#N/A</v>
      </c>
    </row>
    <row r="639" customFormat="false" ht="15" hidden="false" customHeight="false" outlineLevel="0" collapsed="false">
      <c r="A639" s="5"/>
      <c r="B639" s="43" t="e">
        <f aca="false">VLOOKUP($A639,datasets!$A:$B,2,0)</f>
        <v>#N/A</v>
      </c>
      <c r="C639" s="19"/>
      <c r="E639" s="8"/>
      <c r="F639" s="8"/>
      <c r="G639" s="8"/>
      <c r="H639" s="42"/>
      <c r="I639" s="8"/>
      <c r="J639" s="38"/>
      <c r="K639" s="8"/>
      <c r="L639" s="8"/>
      <c r="M639" s="8"/>
      <c r="N639" s="9" t="e">
        <f aca="false" t="array" ref="N639:N639">INDEX(publications!$A$1:$A$1000, MATCH($B639, publications!$B$1:$B$1000, 0))</f>
        <v>#N/A</v>
      </c>
    </row>
    <row r="640" customFormat="false" ht="15" hidden="false" customHeight="false" outlineLevel="0" collapsed="false">
      <c r="A640" s="5"/>
      <c r="B640" s="43" t="e">
        <f aca="false">VLOOKUP($A640,datasets!$A:$B,2,0)</f>
        <v>#N/A</v>
      </c>
      <c r="C640" s="19"/>
      <c r="E640" s="8"/>
      <c r="F640" s="8"/>
      <c r="G640" s="8"/>
      <c r="H640" s="42"/>
      <c r="I640" s="8"/>
      <c r="J640" s="38"/>
      <c r="K640" s="8"/>
      <c r="L640" s="8"/>
      <c r="M640" s="8"/>
      <c r="N640" s="9" t="e">
        <f aca="false" t="array" ref="N640:N640">INDEX(publications!$A$1:$A$1000, MATCH($B640, publications!$B$1:$B$1000, 0))</f>
        <v>#N/A</v>
      </c>
    </row>
    <row r="641" customFormat="false" ht="15" hidden="false" customHeight="false" outlineLevel="0" collapsed="false">
      <c r="A641" s="5"/>
      <c r="B641" s="43" t="e">
        <f aca="false">VLOOKUP($A641,datasets!$A:$B,2,0)</f>
        <v>#N/A</v>
      </c>
      <c r="C641" s="19"/>
      <c r="E641" s="8"/>
      <c r="F641" s="8"/>
      <c r="G641" s="8"/>
      <c r="H641" s="42"/>
      <c r="I641" s="8"/>
      <c r="J641" s="38"/>
      <c r="K641" s="8"/>
      <c r="L641" s="8"/>
      <c r="M641" s="8"/>
      <c r="N641" s="9" t="e">
        <f aca="false" t="array" ref="N641:N641">INDEX(publications!$A$1:$A$1000, MATCH($B641, publications!$B$1:$B$1000, 0))</f>
        <v>#N/A</v>
      </c>
    </row>
    <row r="642" customFormat="false" ht="15" hidden="false" customHeight="false" outlineLevel="0" collapsed="false">
      <c r="A642" s="5"/>
      <c r="B642" s="43" t="e">
        <f aca="false">VLOOKUP($A642,datasets!$A:$B,2,0)</f>
        <v>#N/A</v>
      </c>
      <c r="C642" s="19"/>
      <c r="E642" s="8"/>
      <c r="F642" s="8"/>
      <c r="G642" s="8"/>
      <c r="H642" s="42"/>
      <c r="I642" s="8"/>
      <c r="J642" s="38"/>
      <c r="K642" s="8"/>
      <c r="L642" s="8"/>
      <c r="M642" s="8"/>
      <c r="N642" s="9" t="e">
        <f aca="false" t="array" ref="N642:N642">INDEX(publications!$A$1:$A$1000, MATCH($B642, publications!$B$1:$B$1000, 0))</f>
        <v>#N/A</v>
      </c>
    </row>
    <row r="643" customFormat="false" ht="15" hidden="false" customHeight="false" outlineLevel="0" collapsed="false">
      <c r="A643" s="5"/>
      <c r="B643" s="43" t="e">
        <f aca="false">VLOOKUP($A643,datasets!$A:$B,2,0)</f>
        <v>#N/A</v>
      </c>
      <c r="C643" s="19"/>
      <c r="E643" s="8"/>
      <c r="F643" s="8"/>
      <c r="G643" s="8"/>
      <c r="H643" s="42"/>
      <c r="I643" s="8"/>
      <c r="J643" s="38"/>
      <c r="K643" s="8"/>
      <c r="L643" s="8"/>
      <c r="M643" s="8"/>
      <c r="N643" s="9" t="e">
        <f aca="false" t="array" ref="N643:N643">INDEX(publications!$A$1:$A$1000, MATCH($B643, publications!$B$1:$B$1000, 0))</f>
        <v>#N/A</v>
      </c>
    </row>
    <row r="644" customFormat="false" ht="15" hidden="false" customHeight="false" outlineLevel="0" collapsed="false">
      <c r="A644" s="5"/>
      <c r="B644" s="43" t="e">
        <f aca="false">VLOOKUP($A644,datasets!$A:$B,2,0)</f>
        <v>#N/A</v>
      </c>
      <c r="C644" s="19"/>
      <c r="E644" s="8"/>
      <c r="F644" s="8"/>
      <c r="G644" s="8"/>
      <c r="H644" s="42"/>
      <c r="I644" s="8"/>
      <c r="J644" s="38"/>
      <c r="K644" s="8"/>
      <c r="L644" s="8"/>
      <c r="M644" s="8"/>
      <c r="N644" s="9" t="e">
        <f aca="false" t="array" ref="N644:N644">INDEX(publications!$A$1:$A$1000, MATCH($B644, publications!$B$1:$B$1000, 0))</f>
        <v>#N/A</v>
      </c>
    </row>
    <row r="645" customFormat="false" ht="15" hidden="false" customHeight="false" outlineLevel="0" collapsed="false">
      <c r="A645" s="5"/>
      <c r="B645" s="43" t="e">
        <f aca="false">VLOOKUP($A645,datasets!$A:$B,2,0)</f>
        <v>#N/A</v>
      </c>
      <c r="C645" s="19"/>
      <c r="E645" s="8"/>
      <c r="F645" s="8"/>
      <c r="G645" s="8"/>
      <c r="H645" s="42"/>
      <c r="I645" s="8"/>
      <c r="J645" s="38"/>
      <c r="K645" s="8"/>
      <c r="L645" s="8"/>
      <c r="M645" s="8"/>
      <c r="N645" s="9" t="e">
        <f aca="false" t="array" ref="N645:N645">INDEX(publications!$A$1:$A$1000, MATCH($B645, publications!$B$1:$B$1000, 0))</f>
        <v>#N/A</v>
      </c>
    </row>
    <row r="646" customFormat="false" ht="15" hidden="false" customHeight="false" outlineLevel="0" collapsed="false">
      <c r="A646" s="5"/>
      <c r="B646" s="43" t="e">
        <f aca="false">VLOOKUP($A646,datasets!$A:$B,2,0)</f>
        <v>#N/A</v>
      </c>
      <c r="C646" s="19"/>
      <c r="E646" s="8"/>
      <c r="F646" s="8"/>
      <c r="G646" s="8"/>
      <c r="H646" s="42"/>
      <c r="I646" s="8"/>
      <c r="J646" s="38"/>
      <c r="K646" s="8"/>
      <c r="L646" s="8"/>
      <c r="M646" s="8"/>
      <c r="N646" s="9" t="e">
        <f aca="false" t="array" ref="N646:N646">INDEX(publications!$A$1:$A$1000, MATCH($B646, publications!$B$1:$B$1000, 0))</f>
        <v>#N/A</v>
      </c>
    </row>
    <row r="647" customFormat="false" ht="15" hidden="false" customHeight="false" outlineLevel="0" collapsed="false">
      <c r="A647" s="5"/>
      <c r="B647" s="43" t="e">
        <f aca="false">VLOOKUP($A647,datasets!$A:$B,2,0)</f>
        <v>#N/A</v>
      </c>
      <c r="C647" s="19"/>
      <c r="E647" s="8"/>
      <c r="F647" s="8"/>
      <c r="G647" s="8"/>
      <c r="H647" s="42"/>
      <c r="I647" s="8"/>
      <c r="J647" s="38"/>
      <c r="K647" s="8"/>
      <c r="L647" s="8"/>
      <c r="M647" s="8"/>
      <c r="N647" s="9" t="e">
        <f aca="false" t="array" ref="N647:N647">INDEX(publications!$A$1:$A$1000, MATCH($B647, publications!$B$1:$B$1000, 0))</f>
        <v>#N/A</v>
      </c>
    </row>
    <row r="648" customFormat="false" ht="15" hidden="false" customHeight="false" outlineLevel="0" collapsed="false">
      <c r="A648" s="5"/>
      <c r="B648" s="43" t="e">
        <f aca="false">VLOOKUP($A648,datasets!$A:$B,2,0)</f>
        <v>#N/A</v>
      </c>
      <c r="C648" s="19"/>
      <c r="E648" s="8"/>
      <c r="F648" s="8"/>
      <c r="G648" s="8"/>
      <c r="H648" s="42"/>
      <c r="I648" s="8"/>
      <c r="J648" s="38"/>
      <c r="K648" s="8"/>
      <c r="L648" s="8"/>
      <c r="M648" s="8"/>
      <c r="N648" s="9" t="e">
        <f aca="false" t="array" ref="N648:N648">INDEX(publications!$A$1:$A$1000, MATCH($B648, publications!$B$1:$B$1000, 0))</f>
        <v>#N/A</v>
      </c>
    </row>
    <row r="649" customFormat="false" ht="15" hidden="false" customHeight="false" outlineLevel="0" collapsed="false">
      <c r="A649" s="5"/>
      <c r="B649" s="43" t="e">
        <f aca="false">VLOOKUP($A649,datasets!$A:$B,2,0)</f>
        <v>#N/A</v>
      </c>
      <c r="C649" s="19"/>
      <c r="E649" s="8"/>
      <c r="F649" s="8"/>
      <c r="G649" s="8"/>
      <c r="H649" s="42"/>
      <c r="I649" s="8"/>
      <c r="J649" s="38"/>
      <c r="K649" s="8"/>
      <c r="L649" s="8"/>
      <c r="M649" s="8"/>
      <c r="N649" s="9" t="e">
        <f aca="false" t="array" ref="N649:N649">INDEX(publications!$A$1:$A$1000, MATCH($B649, publications!$B$1:$B$1000, 0))</f>
        <v>#N/A</v>
      </c>
    </row>
    <row r="650" customFormat="false" ht="15" hidden="false" customHeight="false" outlineLevel="0" collapsed="false">
      <c r="A650" s="5"/>
      <c r="B650" s="43" t="e">
        <f aca="false">VLOOKUP($A650,datasets!$A:$B,2,0)</f>
        <v>#N/A</v>
      </c>
      <c r="C650" s="19"/>
      <c r="E650" s="8"/>
      <c r="F650" s="8"/>
      <c r="G650" s="8"/>
      <c r="H650" s="42"/>
      <c r="I650" s="8"/>
      <c r="J650" s="38"/>
      <c r="K650" s="8"/>
      <c r="L650" s="8"/>
      <c r="M650" s="8"/>
      <c r="N650" s="9" t="e">
        <f aca="false" t="array" ref="N650:N650">INDEX(publications!$A$1:$A$1000, MATCH($B650, publications!$B$1:$B$1000, 0))</f>
        <v>#N/A</v>
      </c>
    </row>
    <row r="651" customFormat="false" ht="15" hidden="false" customHeight="false" outlineLevel="0" collapsed="false">
      <c r="A651" s="5"/>
      <c r="B651" s="43" t="e">
        <f aca="false">VLOOKUP($A651,datasets!$A:$B,2,0)</f>
        <v>#N/A</v>
      </c>
      <c r="C651" s="19"/>
      <c r="E651" s="8"/>
      <c r="F651" s="8"/>
      <c r="G651" s="8"/>
      <c r="H651" s="42"/>
      <c r="I651" s="8"/>
      <c r="J651" s="38"/>
      <c r="K651" s="8"/>
      <c r="L651" s="8"/>
      <c r="M651" s="8"/>
      <c r="N651" s="9" t="e">
        <f aca="false" t="array" ref="N651:N651">INDEX(publications!$A$1:$A$1000, MATCH($B651, publications!$B$1:$B$1000, 0))</f>
        <v>#N/A</v>
      </c>
    </row>
    <row r="652" customFormat="false" ht="15" hidden="false" customHeight="false" outlineLevel="0" collapsed="false">
      <c r="A652" s="5"/>
      <c r="B652" s="43" t="e">
        <f aca="false">VLOOKUP($A652,datasets!$A:$B,2,0)</f>
        <v>#N/A</v>
      </c>
      <c r="C652" s="19"/>
      <c r="E652" s="8"/>
      <c r="F652" s="8"/>
      <c r="G652" s="8"/>
      <c r="H652" s="42"/>
      <c r="I652" s="8"/>
      <c r="J652" s="38"/>
      <c r="K652" s="8"/>
      <c r="L652" s="8"/>
      <c r="M652" s="8"/>
      <c r="N652" s="9" t="e">
        <f aca="false" t="array" ref="N652:N652">INDEX(publications!$A$1:$A$1000, MATCH($B652, publications!$B$1:$B$1000, 0))</f>
        <v>#N/A</v>
      </c>
    </row>
    <row r="653" customFormat="false" ht="15" hidden="false" customHeight="false" outlineLevel="0" collapsed="false">
      <c r="A653" s="5"/>
      <c r="B653" s="43" t="e">
        <f aca="false">VLOOKUP($A653,datasets!$A:$B,2,0)</f>
        <v>#N/A</v>
      </c>
      <c r="C653" s="19"/>
      <c r="E653" s="8"/>
      <c r="F653" s="8"/>
      <c r="G653" s="8"/>
      <c r="H653" s="42"/>
      <c r="I653" s="8"/>
      <c r="J653" s="38"/>
      <c r="K653" s="8"/>
      <c r="L653" s="8"/>
      <c r="M653" s="8"/>
      <c r="N653" s="9" t="e">
        <f aca="false" t="array" ref="N653:N653">INDEX(publications!$A$1:$A$1000, MATCH($B653, publications!$B$1:$B$1000, 0))</f>
        <v>#N/A</v>
      </c>
    </row>
    <row r="654" customFormat="false" ht="15" hidden="false" customHeight="false" outlineLevel="0" collapsed="false">
      <c r="A654" s="5"/>
      <c r="B654" s="43" t="e">
        <f aca="false">VLOOKUP($A654,datasets!$A:$B,2,0)</f>
        <v>#N/A</v>
      </c>
      <c r="C654" s="19"/>
      <c r="E654" s="8"/>
      <c r="F654" s="8"/>
      <c r="G654" s="8"/>
      <c r="H654" s="42"/>
      <c r="I654" s="8"/>
      <c r="J654" s="38"/>
      <c r="K654" s="8"/>
      <c r="L654" s="8"/>
      <c r="M654" s="8"/>
      <c r="N654" s="9" t="e">
        <f aca="false" t="array" ref="N654:N654">INDEX(publications!$A$1:$A$1000, MATCH($B654, publications!$B$1:$B$1000, 0))</f>
        <v>#N/A</v>
      </c>
    </row>
    <row r="655" customFormat="false" ht="15" hidden="false" customHeight="false" outlineLevel="0" collapsed="false">
      <c r="A655" s="5"/>
      <c r="B655" s="43" t="e">
        <f aca="false">VLOOKUP($A655,datasets!$A:$B,2,0)</f>
        <v>#N/A</v>
      </c>
      <c r="C655" s="19"/>
      <c r="E655" s="8"/>
      <c r="F655" s="8"/>
      <c r="G655" s="8"/>
      <c r="H655" s="42"/>
      <c r="I655" s="8"/>
      <c r="J655" s="38"/>
      <c r="K655" s="8"/>
      <c r="L655" s="8"/>
      <c r="M655" s="8"/>
      <c r="N655" s="9" t="e">
        <f aca="false" t="array" ref="N655:N655">INDEX(publications!$A$1:$A$1000, MATCH($B655, publications!$B$1:$B$1000, 0))</f>
        <v>#N/A</v>
      </c>
    </row>
    <row r="656" customFormat="false" ht="15" hidden="false" customHeight="false" outlineLevel="0" collapsed="false">
      <c r="A656" s="5"/>
      <c r="B656" s="43" t="e">
        <f aca="false">VLOOKUP($A656,datasets!$A:$B,2,0)</f>
        <v>#N/A</v>
      </c>
      <c r="C656" s="19"/>
      <c r="E656" s="8"/>
      <c r="F656" s="8"/>
      <c r="G656" s="8"/>
      <c r="H656" s="42"/>
      <c r="I656" s="8"/>
      <c r="J656" s="38"/>
      <c r="K656" s="8"/>
      <c r="L656" s="8"/>
      <c r="M656" s="8"/>
      <c r="N656" s="9" t="e">
        <f aca="false" t="array" ref="N656:N656">INDEX(publications!$A$1:$A$1000, MATCH($B656, publications!$B$1:$B$1000, 0))</f>
        <v>#N/A</v>
      </c>
    </row>
    <row r="657" customFormat="false" ht="15" hidden="false" customHeight="false" outlineLevel="0" collapsed="false">
      <c r="A657" s="5"/>
      <c r="B657" s="43" t="e">
        <f aca="false">VLOOKUP($A657,datasets!$A:$B,2,0)</f>
        <v>#N/A</v>
      </c>
      <c r="C657" s="19"/>
      <c r="E657" s="8"/>
      <c r="F657" s="8"/>
      <c r="G657" s="8"/>
      <c r="H657" s="42"/>
      <c r="I657" s="8"/>
      <c r="J657" s="38"/>
      <c r="K657" s="8"/>
      <c r="L657" s="8"/>
      <c r="M657" s="8"/>
      <c r="N657" s="9" t="e">
        <f aca="false" t="array" ref="N657:N657">INDEX(publications!$A$1:$A$1000, MATCH($B657, publications!$B$1:$B$1000, 0))</f>
        <v>#N/A</v>
      </c>
    </row>
    <row r="658" customFormat="false" ht="15" hidden="false" customHeight="false" outlineLevel="0" collapsed="false">
      <c r="A658" s="5"/>
      <c r="B658" s="43" t="e">
        <f aca="false">VLOOKUP($A658,datasets!$A:$B,2,0)</f>
        <v>#N/A</v>
      </c>
      <c r="C658" s="19"/>
      <c r="E658" s="8"/>
      <c r="F658" s="8"/>
      <c r="G658" s="8"/>
      <c r="H658" s="42"/>
      <c r="I658" s="8"/>
      <c r="J658" s="38"/>
      <c r="K658" s="8"/>
      <c r="L658" s="8"/>
      <c r="M658" s="8"/>
      <c r="N658" s="9" t="e">
        <f aca="false" t="array" ref="N658:N658">INDEX(publications!$A$1:$A$1000, MATCH($B658, publications!$B$1:$B$1000, 0))</f>
        <v>#N/A</v>
      </c>
    </row>
    <row r="659" customFormat="false" ht="15" hidden="false" customHeight="false" outlineLevel="0" collapsed="false">
      <c r="A659" s="5"/>
      <c r="B659" s="43" t="e">
        <f aca="false">VLOOKUP($A659,datasets!$A:$B,2,0)</f>
        <v>#N/A</v>
      </c>
      <c r="C659" s="19"/>
      <c r="E659" s="8"/>
      <c r="F659" s="8"/>
      <c r="G659" s="8"/>
      <c r="H659" s="42"/>
      <c r="I659" s="8"/>
      <c r="J659" s="38"/>
      <c r="K659" s="8"/>
      <c r="L659" s="8"/>
      <c r="M659" s="8"/>
      <c r="N659" s="9" t="e">
        <f aca="false" t="array" ref="N659:N659">INDEX(publications!$A$1:$A$1000, MATCH($B659, publications!$B$1:$B$1000, 0))</f>
        <v>#N/A</v>
      </c>
    </row>
    <row r="660" customFormat="false" ht="15" hidden="false" customHeight="false" outlineLevel="0" collapsed="false">
      <c r="A660" s="5"/>
      <c r="B660" s="43" t="e">
        <f aca="false">VLOOKUP($A660,datasets!$A:$B,2,0)</f>
        <v>#N/A</v>
      </c>
      <c r="C660" s="19"/>
      <c r="E660" s="8"/>
      <c r="F660" s="8"/>
      <c r="G660" s="8"/>
      <c r="H660" s="42"/>
      <c r="I660" s="8"/>
      <c r="J660" s="38"/>
      <c r="K660" s="8"/>
      <c r="L660" s="8"/>
      <c r="M660" s="8"/>
      <c r="N660" s="9" t="e">
        <f aca="false" t="array" ref="N660:N660">INDEX(publications!$A$1:$A$1000, MATCH($B660, publications!$B$1:$B$1000, 0))</f>
        <v>#N/A</v>
      </c>
    </row>
    <row r="661" customFormat="false" ht="15" hidden="false" customHeight="false" outlineLevel="0" collapsed="false">
      <c r="A661" s="5"/>
      <c r="B661" s="43" t="e">
        <f aca="false">VLOOKUP($A661,datasets!$A:$B,2,0)</f>
        <v>#N/A</v>
      </c>
      <c r="C661" s="19"/>
      <c r="E661" s="8"/>
      <c r="F661" s="8"/>
      <c r="G661" s="8"/>
      <c r="H661" s="42"/>
      <c r="I661" s="8"/>
      <c r="J661" s="38"/>
      <c r="K661" s="8"/>
      <c r="L661" s="8"/>
      <c r="M661" s="8"/>
      <c r="N661" s="9" t="e">
        <f aca="false" t="array" ref="N661:N661">INDEX(publications!$A$1:$A$1000, MATCH($B661, publications!$B$1:$B$1000, 0))</f>
        <v>#N/A</v>
      </c>
    </row>
    <row r="662" customFormat="false" ht="15" hidden="false" customHeight="false" outlineLevel="0" collapsed="false">
      <c r="A662" s="5"/>
      <c r="B662" s="43" t="e">
        <f aca="false">VLOOKUP($A662,datasets!$A:$B,2,0)</f>
        <v>#N/A</v>
      </c>
      <c r="C662" s="19"/>
      <c r="E662" s="8"/>
      <c r="F662" s="8"/>
      <c r="G662" s="8"/>
      <c r="H662" s="42"/>
      <c r="I662" s="8"/>
      <c r="J662" s="38"/>
      <c r="K662" s="8"/>
      <c r="L662" s="8"/>
      <c r="M662" s="8"/>
      <c r="N662" s="9" t="e">
        <f aca="false" t="array" ref="N662:N662">INDEX(publications!$A$1:$A$1000, MATCH($B662, publications!$B$1:$B$1000, 0))</f>
        <v>#N/A</v>
      </c>
    </row>
    <row r="663" customFormat="false" ht="15" hidden="false" customHeight="false" outlineLevel="0" collapsed="false">
      <c r="A663" s="5"/>
      <c r="B663" s="43" t="e">
        <f aca="false">VLOOKUP($A663,datasets!$A:$B,2,0)</f>
        <v>#N/A</v>
      </c>
      <c r="C663" s="19"/>
      <c r="E663" s="8"/>
      <c r="F663" s="8"/>
      <c r="G663" s="8"/>
      <c r="H663" s="42"/>
      <c r="I663" s="8"/>
      <c r="J663" s="38"/>
      <c r="K663" s="8"/>
      <c r="L663" s="8"/>
      <c r="M663" s="8"/>
      <c r="N663" s="9" t="e">
        <f aca="false" t="array" ref="N663:N663">INDEX(publications!$A$1:$A$1000, MATCH($B663, publications!$B$1:$B$1000, 0))</f>
        <v>#N/A</v>
      </c>
    </row>
    <row r="664" customFormat="false" ht="15" hidden="false" customHeight="false" outlineLevel="0" collapsed="false">
      <c r="A664" s="5"/>
      <c r="B664" s="43" t="e">
        <f aca="false">VLOOKUP($A664,datasets!$A:$B,2,0)</f>
        <v>#N/A</v>
      </c>
      <c r="C664" s="19"/>
      <c r="E664" s="8"/>
      <c r="F664" s="8"/>
      <c r="G664" s="8"/>
      <c r="H664" s="42"/>
      <c r="I664" s="8"/>
      <c r="J664" s="38"/>
      <c r="K664" s="8"/>
      <c r="L664" s="8"/>
      <c r="M664" s="8"/>
      <c r="N664" s="9" t="e">
        <f aca="false" t="array" ref="N664:N664">INDEX(publications!$A$1:$A$1000, MATCH($B664, publications!$B$1:$B$1000, 0))</f>
        <v>#N/A</v>
      </c>
    </row>
    <row r="665" customFormat="false" ht="15" hidden="false" customHeight="false" outlineLevel="0" collapsed="false">
      <c r="A665" s="5"/>
      <c r="B665" s="43" t="e">
        <f aca="false">VLOOKUP($A665,datasets!$A:$B,2,0)</f>
        <v>#N/A</v>
      </c>
      <c r="C665" s="19"/>
      <c r="E665" s="8"/>
      <c r="F665" s="8"/>
      <c r="G665" s="8"/>
      <c r="H665" s="42"/>
      <c r="I665" s="8"/>
      <c r="J665" s="38"/>
      <c r="K665" s="8"/>
      <c r="L665" s="8"/>
      <c r="M665" s="8"/>
      <c r="N665" s="9" t="e">
        <f aca="false" t="array" ref="N665:N665">INDEX(publications!$A$1:$A$1000, MATCH($B665, publications!$B$1:$B$1000, 0))</f>
        <v>#N/A</v>
      </c>
    </row>
    <row r="666" customFormat="false" ht="15" hidden="false" customHeight="false" outlineLevel="0" collapsed="false">
      <c r="A666" s="5"/>
      <c r="B666" s="43" t="e">
        <f aca="false">VLOOKUP($A666,datasets!$A:$B,2,0)</f>
        <v>#N/A</v>
      </c>
      <c r="C666" s="19"/>
      <c r="E666" s="8"/>
      <c r="F666" s="8"/>
      <c r="G666" s="8"/>
      <c r="H666" s="42"/>
      <c r="I666" s="8"/>
      <c r="J666" s="38"/>
      <c r="K666" s="8"/>
      <c r="L666" s="8"/>
      <c r="M666" s="8"/>
      <c r="N666" s="9" t="e">
        <f aca="false" t="array" ref="N666:N666">INDEX(publications!$A$1:$A$1000, MATCH($B666, publications!$B$1:$B$1000, 0))</f>
        <v>#N/A</v>
      </c>
    </row>
    <row r="667" customFormat="false" ht="15" hidden="false" customHeight="false" outlineLevel="0" collapsed="false">
      <c r="A667" s="5"/>
      <c r="B667" s="43" t="e">
        <f aca="false">VLOOKUP($A667,datasets!$A:$B,2,0)</f>
        <v>#N/A</v>
      </c>
      <c r="C667" s="19"/>
      <c r="E667" s="8"/>
      <c r="F667" s="8"/>
      <c r="G667" s="8"/>
      <c r="H667" s="42"/>
      <c r="I667" s="8"/>
      <c r="J667" s="38"/>
      <c r="K667" s="8"/>
      <c r="L667" s="8"/>
      <c r="M667" s="8"/>
      <c r="N667" s="9" t="e">
        <f aca="false" t="array" ref="N667:N667">INDEX(publications!$A$1:$A$1000, MATCH($B667, publications!$B$1:$B$1000, 0))</f>
        <v>#N/A</v>
      </c>
    </row>
    <row r="668" customFormat="false" ht="15" hidden="false" customHeight="false" outlineLevel="0" collapsed="false">
      <c r="A668" s="5"/>
      <c r="B668" s="43" t="e">
        <f aca="false">VLOOKUP($A668,datasets!$A:$B,2,0)</f>
        <v>#N/A</v>
      </c>
      <c r="C668" s="19"/>
      <c r="E668" s="8"/>
      <c r="F668" s="8"/>
      <c r="G668" s="8"/>
      <c r="H668" s="42"/>
      <c r="I668" s="8"/>
      <c r="J668" s="38"/>
      <c r="K668" s="8"/>
      <c r="L668" s="8"/>
      <c r="M668" s="8"/>
      <c r="N668" s="9" t="e">
        <f aca="false" t="array" ref="N668:N668">INDEX(publications!$A$1:$A$1000, MATCH($B668, publications!$B$1:$B$1000, 0))</f>
        <v>#N/A</v>
      </c>
    </row>
    <row r="669" customFormat="false" ht="15" hidden="false" customHeight="false" outlineLevel="0" collapsed="false">
      <c r="A669" s="5"/>
      <c r="B669" s="43" t="e">
        <f aca="false">VLOOKUP($A669,datasets!$A:$B,2,0)</f>
        <v>#N/A</v>
      </c>
      <c r="C669" s="19"/>
      <c r="E669" s="8"/>
      <c r="F669" s="8"/>
      <c r="G669" s="8"/>
      <c r="H669" s="42"/>
      <c r="I669" s="8"/>
      <c r="J669" s="38"/>
      <c r="K669" s="8"/>
      <c r="L669" s="8"/>
      <c r="M669" s="8"/>
      <c r="N669" s="9" t="e">
        <f aca="false" t="array" ref="N669:N669">INDEX(publications!$A$1:$A$1000, MATCH($B669, publications!$B$1:$B$1000, 0))</f>
        <v>#N/A</v>
      </c>
    </row>
    <row r="670" customFormat="false" ht="15" hidden="false" customHeight="false" outlineLevel="0" collapsed="false">
      <c r="A670" s="5"/>
      <c r="B670" s="43" t="e">
        <f aca="false">VLOOKUP($A670,datasets!$A:$B,2,0)</f>
        <v>#N/A</v>
      </c>
      <c r="C670" s="19"/>
      <c r="E670" s="8"/>
      <c r="F670" s="8"/>
      <c r="G670" s="8"/>
      <c r="H670" s="42"/>
      <c r="I670" s="8"/>
      <c r="J670" s="38"/>
      <c r="K670" s="8"/>
      <c r="L670" s="8"/>
      <c r="M670" s="8"/>
      <c r="N670" s="9" t="e">
        <f aca="false" t="array" ref="N670:N670">INDEX(publications!$A$1:$A$1000, MATCH($B670, publications!$B$1:$B$1000, 0))</f>
        <v>#N/A</v>
      </c>
    </row>
    <row r="671" customFormat="false" ht="15" hidden="false" customHeight="false" outlineLevel="0" collapsed="false">
      <c r="A671" s="5"/>
      <c r="B671" s="43" t="e">
        <f aca="false">VLOOKUP($A671,datasets!$A:$B,2,0)</f>
        <v>#N/A</v>
      </c>
      <c r="C671" s="19"/>
      <c r="E671" s="8"/>
      <c r="F671" s="8"/>
      <c r="G671" s="8"/>
      <c r="H671" s="42"/>
      <c r="I671" s="8"/>
      <c r="J671" s="38"/>
      <c r="K671" s="8"/>
      <c r="L671" s="8"/>
      <c r="M671" s="8"/>
      <c r="N671" s="9" t="e">
        <f aca="false" t="array" ref="N671:N671">INDEX(publications!$A$1:$A$1000, MATCH($B671, publications!$B$1:$B$1000, 0))</f>
        <v>#N/A</v>
      </c>
    </row>
    <row r="672" customFormat="false" ht="15" hidden="false" customHeight="false" outlineLevel="0" collapsed="false">
      <c r="A672" s="5"/>
      <c r="B672" s="43" t="e">
        <f aca="false">VLOOKUP($A672,datasets!$A:$B,2,0)</f>
        <v>#N/A</v>
      </c>
      <c r="C672" s="19"/>
      <c r="E672" s="8"/>
      <c r="F672" s="8"/>
      <c r="G672" s="8"/>
      <c r="H672" s="42"/>
      <c r="I672" s="8"/>
      <c r="J672" s="38"/>
      <c r="K672" s="8"/>
      <c r="L672" s="8"/>
      <c r="M672" s="8"/>
      <c r="N672" s="9" t="e">
        <f aca="false" t="array" ref="N672:N672">INDEX(publications!$A$1:$A$1000, MATCH($B672, publications!$B$1:$B$1000, 0))</f>
        <v>#N/A</v>
      </c>
    </row>
    <row r="673" customFormat="false" ht="15" hidden="false" customHeight="false" outlineLevel="0" collapsed="false">
      <c r="A673" s="5"/>
      <c r="B673" s="43" t="e">
        <f aca="false">VLOOKUP($A673,datasets!$A:$B,2,0)</f>
        <v>#N/A</v>
      </c>
      <c r="C673" s="19"/>
      <c r="E673" s="8"/>
      <c r="F673" s="8"/>
      <c r="G673" s="8"/>
      <c r="H673" s="42"/>
      <c r="I673" s="8"/>
      <c r="J673" s="38"/>
      <c r="K673" s="8"/>
      <c r="L673" s="8"/>
      <c r="M673" s="8"/>
      <c r="N673" s="9" t="e">
        <f aca="false" t="array" ref="N673:N673">INDEX(publications!$A$1:$A$1000, MATCH($B673, publications!$B$1:$B$1000, 0))</f>
        <v>#N/A</v>
      </c>
    </row>
    <row r="674" customFormat="false" ht="15" hidden="false" customHeight="false" outlineLevel="0" collapsed="false">
      <c r="A674" s="5"/>
      <c r="B674" s="43" t="e">
        <f aca="false">VLOOKUP($A674,datasets!$A:$B,2,0)</f>
        <v>#N/A</v>
      </c>
      <c r="C674" s="19"/>
      <c r="E674" s="8"/>
      <c r="F674" s="8"/>
      <c r="G674" s="8"/>
      <c r="H674" s="42"/>
      <c r="I674" s="8"/>
      <c r="J674" s="38"/>
      <c r="K674" s="8"/>
      <c r="L674" s="8"/>
      <c r="M674" s="8"/>
      <c r="N674" s="9" t="e">
        <f aca="false" t="array" ref="N674:N674">INDEX(publications!$A$1:$A$1000, MATCH($B674, publications!$B$1:$B$1000, 0))</f>
        <v>#N/A</v>
      </c>
    </row>
    <row r="675" customFormat="false" ht="15" hidden="false" customHeight="false" outlineLevel="0" collapsed="false">
      <c r="A675" s="5"/>
      <c r="B675" s="43" t="e">
        <f aca="false">VLOOKUP($A675,datasets!$A:$B,2,0)</f>
        <v>#N/A</v>
      </c>
      <c r="C675" s="19"/>
      <c r="E675" s="8"/>
      <c r="F675" s="8"/>
      <c r="G675" s="8"/>
      <c r="H675" s="42"/>
      <c r="I675" s="8"/>
      <c r="J675" s="38"/>
      <c r="K675" s="8"/>
      <c r="L675" s="8"/>
      <c r="M675" s="8"/>
      <c r="N675" s="9" t="e">
        <f aca="false" t="array" ref="N675:N675">INDEX(publications!$A$1:$A$1000, MATCH($B675, publications!$B$1:$B$1000, 0))</f>
        <v>#N/A</v>
      </c>
    </row>
    <row r="676" customFormat="false" ht="15" hidden="false" customHeight="false" outlineLevel="0" collapsed="false">
      <c r="A676" s="5"/>
      <c r="B676" s="43" t="e">
        <f aca="false">VLOOKUP($A676,datasets!$A:$B,2,0)</f>
        <v>#N/A</v>
      </c>
      <c r="C676" s="19"/>
      <c r="E676" s="8"/>
      <c r="F676" s="8"/>
      <c r="G676" s="8"/>
      <c r="H676" s="42"/>
      <c r="I676" s="8"/>
      <c r="J676" s="38"/>
      <c r="K676" s="8"/>
      <c r="L676" s="8"/>
      <c r="M676" s="8"/>
      <c r="N676" s="9" t="e">
        <f aca="false" t="array" ref="N676:N676">INDEX(publications!$A$1:$A$1000, MATCH($B676, publications!$B$1:$B$1000, 0))</f>
        <v>#N/A</v>
      </c>
    </row>
    <row r="677" customFormat="false" ht="15" hidden="false" customHeight="false" outlineLevel="0" collapsed="false">
      <c r="A677" s="5"/>
      <c r="B677" s="43" t="e">
        <f aca="false">VLOOKUP($A677,datasets!$A:$B,2,0)</f>
        <v>#N/A</v>
      </c>
      <c r="C677" s="19"/>
      <c r="E677" s="8"/>
      <c r="F677" s="8"/>
      <c r="G677" s="8"/>
      <c r="H677" s="42"/>
      <c r="I677" s="8"/>
      <c r="J677" s="38"/>
      <c r="K677" s="8"/>
      <c r="L677" s="8"/>
      <c r="M677" s="8"/>
      <c r="N677" s="9" t="e">
        <f aca="false" t="array" ref="N677:N677">INDEX(publications!$A$1:$A$1000, MATCH($B677, publications!$B$1:$B$1000, 0))</f>
        <v>#N/A</v>
      </c>
    </row>
    <row r="678" customFormat="false" ht="15" hidden="false" customHeight="false" outlineLevel="0" collapsed="false">
      <c r="A678" s="5"/>
      <c r="B678" s="43" t="e">
        <f aca="false">VLOOKUP($A678,datasets!$A:$B,2,0)</f>
        <v>#N/A</v>
      </c>
      <c r="C678" s="19"/>
      <c r="E678" s="8"/>
      <c r="F678" s="8"/>
      <c r="G678" s="8"/>
      <c r="H678" s="42"/>
      <c r="I678" s="8"/>
      <c r="J678" s="38"/>
      <c r="K678" s="8"/>
      <c r="L678" s="8"/>
      <c r="M678" s="8"/>
      <c r="N678" s="9" t="e">
        <f aca="false" t="array" ref="N678:N678">INDEX(publications!$A$1:$A$1000, MATCH($B678, publications!$B$1:$B$1000, 0))</f>
        <v>#N/A</v>
      </c>
    </row>
    <row r="679" customFormat="false" ht="15" hidden="false" customHeight="false" outlineLevel="0" collapsed="false">
      <c r="A679" s="5"/>
      <c r="B679" s="43" t="e">
        <f aca="false">VLOOKUP($A679,datasets!$A:$B,2,0)</f>
        <v>#N/A</v>
      </c>
      <c r="C679" s="19"/>
      <c r="E679" s="8"/>
      <c r="F679" s="8"/>
      <c r="G679" s="8"/>
      <c r="H679" s="42"/>
      <c r="I679" s="8"/>
      <c r="J679" s="38"/>
      <c r="K679" s="8"/>
      <c r="L679" s="8"/>
      <c r="M679" s="8"/>
      <c r="N679" s="9" t="e">
        <f aca="false" t="array" ref="N679:N679">INDEX(publications!$A$1:$A$1000, MATCH($B679, publications!$B$1:$B$1000, 0))</f>
        <v>#N/A</v>
      </c>
    </row>
    <row r="680" customFormat="false" ht="15" hidden="false" customHeight="false" outlineLevel="0" collapsed="false">
      <c r="A680" s="5"/>
      <c r="B680" s="43" t="e">
        <f aca="false">VLOOKUP($A680,datasets!$A:$B,2,0)</f>
        <v>#N/A</v>
      </c>
      <c r="C680" s="19"/>
      <c r="E680" s="8"/>
      <c r="F680" s="8"/>
      <c r="G680" s="8"/>
      <c r="H680" s="42"/>
      <c r="I680" s="8"/>
      <c r="J680" s="38"/>
      <c r="K680" s="8"/>
      <c r="L680" s="8"/>
      <c r="M680" s="8"/>
      <c r="N680" s="9" t="e">
        <f aca="false" t="array" ref="N680:N680">INDEX(publications!$A$1:$A$1000, MATCH($B680, publications!$B$1:$B$1000, 0))</f>
        <v>#N/A</v>
      </c>
    </row>
    <row r="681" customFormat="false" ht="15" hidden="false" customHeight="false" outlineLevel="0" collapsed="false">
      <c r="A681" s="5"/>
      <c r="B681" s="43" t="e">
        <f aca="false">VLOOKUP($A681,datasets!$A:$B,2,0)</f>
        <v>#N/A</v>
      </c>
      <c r="C681" s="19"/>
      <c r="E681" s="8"/>
      <c r="F681" s="8"/>
      <c r="G681" s="8"/>
      <c r="H681" s="42"/>
      <c r="I681" s="8"/>
      <c r="J681" s="38"/>
      <c r="K681" s="8"/>
      <c r="L681" s="8"/>
      <c r="M681" s="8"/>
      <c r="N681" s="9" t="e">
        <f aca="false" t="array" ref="N681:N681">INDEX(publications!$A$1:$A$1000, MATCH($B681, publications!$B$1:$B$1000, 0))</f>
        <v>#N/A</v>
      </c>
    </row>
    <row r="682" customFormat="false" ht="15" hidden="false" customHeight="false" outlineLevel="0" collapsed="false">
      <c r="A682" s="5"/>
      <c r="B682" s="43" t="e">
        <f aca="false">VLOOKUP($A682,datasets!$A:$B,2,0)</f>
        <v>#N/A</v>
      </c>
      <c r="C682" s="19"/>
      <c r="E682" s="8"/>
      <c r="F682" s="8"/>
      <c r="G682" s="8"/>
      <c r="H682" s="42"/>
      <c r="I682" s="8"/>
      <c r="J682" s="38"/>
      <c r="K682" s="8"/>
      <c r="L682" s="8"/>
      <c r="M682" s="8"/>
      <c r="N682" s="9" t="e">
        <f aca="false" t="array" ref="N682:N682">INDEX(publications!$A$1:$A$1000, MATCH($B682, publications!$B$1:$B$1000, 0))</f>
        <v>#N/A</v>
      </c>
    </row>
    <row r="683" customFormat="false" ht="15" hidden="false" customHeight="false" outlineLevel="0" collapsed="false">
      <c r="A683" s="5"/>
      <c r="B683" s="43" t="e">
        <f aca="false">VLOOKUP($A683,datasets!$A:$B,2,0)</f>
        <v>#N/A</v>
      </c>
      <c r="C683" s="19"/>
      <c r="E683" s="8"/>
      <c r="F683" s="8"/>
      <c r="G683" s="8"/>
      <c r="H683" s="42"/>
      <c r="I683" s="8"/>
      <c r="J683" s="38"/>
      <c r="K683" s="8"/>
      <c r="L683" s="8"/>
      <c r="M683" s="8"/>
      <c r="N683" s="9" t="e">
        <f aca="false" t="array" ref="N683:N683">INDEX(publications!$A$1:$A$1000, MATCH($B683, publications!$B$1:$B$1000, 0))</f>
        <v>#N/A</v>
      </c>
    </row>
    <row r="684" customFormat="false" ht="15" hidden="false" customHeight="false" outlineLevel="0" collapsed="false">
      <c r="A684" s="5"/>
      <c r="B684" s="43" t="e">
        <f aca="false">VLOOKUP($A684,datasets!$A:$B,2,0)</f>
        <v>#N/A</v>
      </c>
      <c r="C684" s="19"/>
      <c r="E684" s="8"/>
      <c r="F684" s="8"/>
      <c r="G684" s="8"/>
      <c r="H684" s="42"/>
      <c r="I684" s="8"/>
      <c r="J684" s="38"/>
      <c r="K684" s="8"/>
      <c r="L684" s="8"/>
      <c r="M684" s="8"/>
      <c r="N684" s="9" t="e">
        <f aca="false" t="array" ref="N684:N684">INDEX(publications!$A$1:$A$1000, MATCH($B684, publications!$B$1:$B$1000, 0))</f>
        <v>#N/A</v>
      </c>
    </row>
    <row r="685" customFormat="false" ht="15" hidden="false" customHeight="false" outlineLevel="0" collapsed="false">
      <c r="A685" s="5"/>
      <c r="B685" s="43" t="e">
        <f aca="false">VLOOKUP($A685,datasets!$A:$B,2,0)</f>
        <v>#N/A</v>
      </c>
      <c r="C685" s="19"/>
      <c r="E685" s="8"/>
      <c r="F685" s="8"/>
      <c r="G685" s="8"/>
      <c r="H685" s="42"/>
      <c r="I685" s="8"/>
      <c r="J685" s="38"/>
      <c r="K685" s="8"/>
      <c r="L685" s="8"/>
      <c r="M685" s="8"/>
      <c r="N685" s="9" t="e">
        <f aca="false" t="array" ref="N685:N685">INDEX(publications!$A$1:$A$1000, MATCH($B685, publications!$B$1:$B$1000, 0))</f>
        <v>#N/A</v>
      </c>
    </row>
    <row r="686" customFormat="false" ht="15" hidden="false" customHeight="false" outlineLevel="0" collapsed="false">
      <c r="A686" s="5"/>
      <c r="B686" s="43" t="e">
        <f aca="false">VLOOKUP($A686,datasets!$A:$B,2,0)</f>
        <v>#N/A</v>
      </c>
      <c r="C686" s="19"/>
      <c r="E686" s="8"/>
      <c r="F686" s="8"/>
      <c r="G686" s="8"/>
      <c r="H686" s="42"/>
      <c r="I686" s="8"/>
      <c r="J686" s="38"/>
      <c r="K686" s="8"/>
      <c r="L686" s="8"/>
      <c r="M686" s="8"/>
      <c r="N686" s="9" t="e">
        <f aca="false" t="array" ref="N686:N686">INDEX(publications!$A$1:$A$1000, MATCH($B686, publications!$B$1:$B$1000, 0))</f>
        <v>#N/A</v>
      </c>
    </row>
    <row r="687" customFormat="false" ht="15" hidden="false" customHeight="false" outlineLevel="0" collapsed="false">
      <c r="A687" s="5"/>
      <c r="B687" s="43" t="e">
        <f aca="false">VLOOKUP($A687,datasets!$A:$B,2,0)</f>
        <v>#N/A</v>
      </c>
      <c r="C687" s="19"/>
      <c r="E687" s="8"/>
      <c r="F687" s="8"/>
      <c r="G687" s="8"/>
      <c r="H687" s="42"/>
      <c r="I687" s="8"/>
      <c r="J687" s="38"/>
      <c r="K687" s="8"/>
      <c r="L687" s="8"/>
      <c r="M687" s="8"/>
      <c r="N687" s="9" t="e">
        <f aca="false" t="array" ref="N687:N687">INDEX(publications!$A$1:$A$1000, MATCH($B687, publications!$B$1:$B$1000, 0))</f>
        <v>#N/A</v>
      </c>
    </row>
    <row r="688" customFormat="false" ht="15" hidden="false" customHeight="false" outlineLevel="0" collapsed="false">
      <c r="A688" s="5"/>
      <c r="B688" s="43" t="e">
        <f aca="false">VLOOKUP($A688,datasets!$A:$B,2,0)</f>
        <v>#N/A</v>
      </c>
      <c r="C688" s="19"/>
      <c r="E688" s="8"/>
      <c r="F688" s="8"/>
      <c r="G688" s="8"/>
      <c r="H688" s="42"/>
      <c r="I688" s="8"/>
      <c r="J688" s="38"/>
      <c r="K688" s="8"/>
      <c r="L688" s="8"/>
      <c r="M688" s="8"/>
      <c r="N688" s="9" t="e">
        <f aca="false" t="array" ref="N688:N688">INDEX(publications!$A$1:$A$1000, MATCH($B688, publications!$B$1:$B$1000, 0))</f>
        <v>#N/A</v>
      </c>
    </row>
    <row r="689" customFormat="false" ht="15" hidden="false" customHeight="false" outlineLevel="0" collapsed="false">
      <c r="A689" s="5"/>
      <c r="B689" s="43" t="e">
        <f aca="false">VLOOKUP($A689,datasets!$A:$B,2,0)</f>
        <v>#N/A</v>
      </c>
      <c r="C689" s="19"/>
      <c r="E689" s="8"/>
      <c r="F689" s="8"/>
      <c r="G689" s="8"/>
      <c r="H689" s="42"/>
      <c r="I689" s="8"/>
      <c r="J689" s="38"/>
      <c r="K689" s="8"/>
      <c r="L689" s="8"/>
      <c r="M689" s="8"/>
      <c r="N689" s="9" t="e">
        <f aca="false" t="array" ref="N689:N689">INDEX(publications!$A$1:$A$1000, MATCH($B689, publications!$B$1:$B$1000, 0))</f>
        <v>#N/A</v>
      </c>
    </row>
    <row r="690" customFormat="false" ht="15" hidden="false" customHeight="false" outlineLevel="0" collapsed="false">
      <c r="A690" s="5"/>
      <c r="B690" s="43" t="e">
        <f aca="false">VLOOKUP($A690,datasets!$A:$B,2,0)</f>
        <v>#N/A</v>
      </c>
      <c r="C690" s="19"/>
      <c r="E690" s="8"/>
      <c r="F690" s="8"/>
      <c r="G690" s="8"/>
      <c r="H690" s="42"/>
      <c r="I690" s="8"/>
      <c r="J690" s="38"/>
      <c r="K690" s="8"/>
      <c r="L690" s="8"/>
      <c r="M690" s="8"/>
      <c r="N690" s="9" t="e">
        <f aca="false" t="array" ref="N690:N690">INDEX(publications!$A$1:$A$1000, MATCH($B690, publications!$B$1:$B$1000, 0))</f>
        <v>#N/A</v>
      </c>
    </row>
    <row r="691" customFormat="false" ht="15" hidden="false" customHeight="false" outlineLevel="0" collapsed="false">
      <c r="A691" s="5"/>
      <c r="B691" s="43" t="e">
        <f aca="false">VLOOKUP($A691,datasets!$A:$B,2,0)</f>
        <v>#N/A</v>
      </c>
      <c r="C691" s="19"/>
      <c r="E691" s="8"/>
      <c r="F691" s="8"/>
      <c r="G691" s="8"/>
      <c r="H691" s="42"/>
      <c r="I691" s="8"/>
      <c r="J691" s="38"/>
      <c r="K691" s="8"/>
      <c r="L691" s="8"/>
      <c r="M691" s="8"/>
      <c r="N691" s="9" t="e">
        <f aca="false" t="array" ref="N691:N691">INDEX(publications!$A$1:$A$1000, MATCH($B691, publications!$B$1:$B$1000, 0))</f>
        <v>#N/A</v>
      </c>
    </row>
    <row r="692" customFormat="false" ht="15" hidden="false" customHeight="false" outlineLevel="0" collapsed="false">
      <c r="A692" s="5"/>
      <c r="B692" s="43" t="e">
        <f aca="false">VLOOKUP($A692,datasets!$A:$B,2,0)</f>
        <v>#N/A</v>
      </c>
      <c r="C692" s="19"/>
      <c r="E692" s="8"/>
      <c r="F692" s="8"/>
      <c r="G692" s="8"/>
      <c r="H692" s="42"/>
      <c r="I692" s="8"/>
      <c r="J692" s="38"/>
      <c r="K692" s="8"/>
      <c r="L692" s="8"/>
      <c r="M692" s="8"/>
      <c r="N692" s="9" t="e">
        <f aca="false" t="array" ref="N692:N692">INDEX(publications!$A$1:$A$1000, MATCH($B692, publications!$B$1:$B$1000, 0))</f>
        <v>#N/A</v>
      </c>
    </row>
    <row r="693" customFormat="false" ht="15" hidden="false" customHeight="false" outlineLevel="0" collapsed="false">
      <c r="A693" s="5"/>
      <c r="B693" s="43" t="e">
        <f aca="false">VLOOKUP($A693,datasets!$A:$B,2,0)</f>
        <v>#N/A</v>
      </c>
      <c r="C693" s="19"/>
      <c r="E693" s="8"/>
      <c r="F693" s="8"/>
      <c r="G693" s="8"/>
      <c r="H693" s="42"/>
      <c r="I693" s="8"/>
      <c r="J693" s="38"/>
      <c r="K693" s="8"/>
      <c r="L693" s="8"/>
      <c r="M693" s="8"/>
      <c r="N693" s="9" t="e">
        <f aca="false" t="array" ref="N693:N693">INDEX(publications!$A$1:$A$1000, MATCH($B693, publications!$B$1:$B$1000, 0))</f>
        <v>#N/A</v>
      </c>
    </row>
    <row r="694" customFormat="false" ht="15" hidden="false" customHeight="false" outlineLevel="0" collapsed="false">
      <c r="A694" s="5"/>
      <c r="B694" s="43" t="e">
        <f aca="false">VLOOKUP($A694,datasets!$A:$B,2,0)</f>
        <v>#N/A</v>
      </c>
      <c r="C694" s="19"/>
      <c r="E694" s="8"/>
      <c r="F694" s="8"/>
      <c r="G694" s="8"/>
      <c r="H694" s="42"/>
      <c r="I694" s="8"/>
      <c r="J694" s="38"/>
      <c r="K694" s="8"/>
      <c r="L694" s="8"/>
      <c r="M694" s="8"/>
      <c r="N694" s="9" t="e">
        <f aca="false" t="array" ref="N694:N694">INDEX(publications!$A$1:$A$1000, MATCH($B694, publications!$B$1:$B$1000, 0))</f>
        <v>#N/A</v>
      </c>
    </row>
    <row r="695" customFormat="false" ht="15" hidden="false" customHeight="false" outlineLevel="0" collapsed="false">
      <c r="A695" s="5"/>
      <c r="B695" s="43" t="e">
        <f aca="false">VLOOKUP($A695,datasets!$A:$B,2,0)</f>
        <v>#N/A</v>
      </c>
      <c r="C695" s="19"/>
      <c r="E695" s="8"/>
      <c r="F695" s="8"/>
      <c r="G695" s="8"/>
      <c r="H695" s="42"/>
      <c r="I695" s="8"/>
      <c r="J695" s="38"/>
      <c r="K695" s="8"/>
      <c r="L695" s="8"/>
      <c r="M695" s="8"/>
      <c r="N695" s="9" t="e">
        <f aca="false" t="array" ref="N695:N695">INDEX(publications!$A$1:$A$1000, MATCH($B695, publications!$B$1:$B$1000, 0))</f>
        <v>#N/A</v>
      </c>
    </row>
    <row r="696" customFormat="false" ht="15" hidden="false" customHeight="false" outlineLevel="0" collapsed="false">
      <c r="A696" s="5"/>
      <c r="B696" s="43" t="e">
        <f aca="false">VLOOKUP($A696,datasets!$A:$B,2,0)</f>
        <v>#N/A</v>
      </c>
      <c r="C696" s="19"/>
      <c r="E696" s="8"/>
      <c r="F696" s="8"/>
      <c r="G696" s="8"/>
      <c r="H696" s="42"/>
      <c r="I696" s="8"/>
      <c r="J696" s="38"/>
      <c r="K696" s="8"/>
      <c r="L696" s="8"/>
      <c r="M696" s="8"/>
      <c r="N696" s="9" t="e">
        <f aca="false" t="array" ref="N696:N696">INDEX(publications!$A$1:$A$1000, MATCH($B696, publications!$B$1:$B$1000, 0))</f>
        <v>#N/A</v>
      </c>
    </row>
    <row r="697" customFormat="false" ht="15" hidden="false" customHeight="false" outlineLevel="0" collapsed="false">
      <c r="A697" s="5"/>
      <c r="B697" s="43" t="e">
        <f aca="false">VLOOKUP($A697,datasets!$A:$B,2,0)</f>
        <v>#N/A</v>
      </c>
      <c r="C697" s="19"/>
      <c r="E697" s="8"/>
      <c r="F697" s="8"/>
      <c r="G697" s="8"/>
      <c r="H697" s="42"/>
      <c r="I697" s="8"/>
      <c r="J697" s="38"/>
      <c r="K697" s="8"/>
      <c r="L697" s="8"/>
      <c r="M697" s="8"/>
      <c r="N697" s="9" t="e">
        <f aca="false" t="array" ref="N697:N697">INDEX(publications!$A$1:$A$1000, MATCH($B697, publications!$B$1:$B$1000, 0))</f>
        <v>#N/A</v>
      </c>
    </row>
    <row r="698" customFormat="false" ht="15" hidden="false" customHeight="false" outlineLevel="0" collapsed="false">
      <c r="A698" s="5"/>
      <c r="B698" s="43" t="e">
        <f aca="false">VLOOKUP($A698,datasets!$A:$B,2,0)</f>
        <v>#N/A</v>
      </c>
      <c r="C698" s="19"/>
      <c r="E698" s="8"/>
      <c r="F698" s="8"/>
      <c r="G698" s="8"/>
      <c r="H698" s="42"/>
      <c r="I698" s="8"/>
      <c r="J698" s="38"/>
      <c r="K698" s="8"/>
      <c r="L698" s="8"/>
      <c r="M698" s="8"/>
      <c r="N698" s="9" t="e">
        <f aca="false" t="array" ref="N698:N698">INDEX(publications!$A$1:$A$1000, MATCH($B698, publications!$B$1:$B$1000, 0))</f>
        <v>#N/A</v>
      </c>
    </row>
    <row r="699" customFormat="false" ht="15" hidden="false" customHeight="false" outlineLevel="0" collapsed="false">
      <c r="A699" s="5"/>
      <c r="B699" s="43" t="e">
        <f aca="false">VLOOKUP($A699,datasets!$A:$B,2,0)</f>
        <v>#N/A</v>
      </c>
      <c r="C699" s="19"/>
      <c r="E699" s="8"/>
      <c r="F699" s="8"/>
      <c r="G699" s="8"/>
      <c r="H699" s="42"/>
      <c r="I699" s="8"/>
      <c r="J699" s="38"/>
      <c r="K699" s="8"/>
      <c r="L699" s="8"/>
      <c r="M699" s="8"/>
      <c r="N699" s="9" t="e">
        <f aca="false" t="array" ref="N699:N699">INDEX(publications!$A$1:$A$1000, MATCH($B699, publications!$B$1:$B$1000, 0))</f>
        <v>#N/A</v>
      </c>
    </row>
    <row r="700" customFormat="false" ht="15" hidden="false" customHeight="false" outlineLevel="0" collapsed="false">
      <c r="A700" s="5"/>
      <c r="B700" s="43" t="e">
        <f aca="false">VLOOKUP($A700,datasets!$A:$B,2,0)</f>
        <v>#N/A</v>
      </c>
      <c r="C700" s="19"/>
      <c r="E700" s="8"/>
      <c r="F700" s="8"/>
      <c r="G700" s="8"/>
      <c r="H700" s="42"/>
      <c r="I700" s="8"/>
      <c r="J700" s="38"/>
      <c r="K700" s="8"/>
      <c r="L700" s="8"/>
      <c r="M700" s="8"/>
      <c r="N700" s="9" t="e">
        <f aca="false" t="array" ref="N700:N700">INDEX(publications!$A$1:$A$1000, MATCH($B700, publications!$B$1:$B$1000, 0))</f>
        <v>#N/A</v>
      </c>
    </row>
    <row r="701" customFormat="false" ht="15" hidden="false" customHeight="false" outlineLevel="0" collapsed="false">
      <c r="A701" s="5"/>
      <c r="B701" s="43" t="e">
        <f aca="false">VLOOKUP($A701,datasets!$A:$B,2,0)</f>
        <v>#N/A</v>
      </c>
      <c r="C701" s="19"/>
      <c r="E701" s="8"/>
      <c r="F701" s="8"/>
      <c r="G701" s="8"/>
      <c r="H701" s="42"/>
      <c r="I701" s="8"/>
      <c r="J701" s="38"/>
      <c r="K701" s="8"/>
      <c r="L701" s="8"/>
      <c r="M701" s="8"/>
      <c r="N701" s="9" t="e">
        <f aca="false" t="array" ref="N701:N701">INDEX(publications!$A$1:$A$1000, MATCH($B701, publications!$B$1:$B$1000, 0))</f>
        <v>#N/A</v>
      </c>
    </row>
    <row r="702" customFormat="false" ht="15" hidden="false" customHeight="false" outlineLevel="0" collapsed="false">
      <c r="A702" s="5"/>
      <c r="B702" s="43" t="e">
        <f aca="false">VLOOKUP($A702,datasets!$A:$B,2,0)</f>
        <v>#N/A</v>
      </c>
      <c r="C702" s="19"/>
      <c r="E702" s="8"/>
      <c r="F702" s="8"/>
      <c r="G702" s="8"/>
      <c r="H702" s="42"/>
      <c r="I702" s="8"/>
      <c r="J702" s="38"/>
      <c r="K702" s="8"/>
      <c r="L702" s="8"/>
      <c r="M702" s="8"/>
      <c r="N702" s="9" t="e">
        <f aca="false" t="array" ref="N702:N702">INDEX(publications!$A$1:$A$1000, MATCH($B702, publications!$B$1:$B$1000, 0))</f>
        <v>#N/A</v>
      </c>
    </row>
    <row r="703" customFormat="false" ht="15" hidden="false" customHeight="false" outlineLevel="0" collapsed="false">
      <c r="A703" s="5"/>
      <c r="B703" s="43" t="e">
        <f aca="false">VLOOKUP($A703,datasets!$A:$B,2,0)</f>
        <v>#N/A</v>
      </c>
      <c r="C703" s="19"/>
      <c r="E703" s="8"/>
      <c r="F703" s="8"/>
      <c r="G703" s="8"/>
      <c r="H703" s="42"/>
      <c r="I703" s="8"/>
      <c r="J703" s="38"/>
      <c r="K703" s="8"/>
      <c r="L703" s="8"/>
      <c r="M703" s="8"/>
      <c r="N703" s="9" t="e">
        <f aca="false" t="array" ref="N703:N703">INDEX(publications!$A$1:$A$1000, MATCH($B703, publications!$B$1:$B$1000, 0))</f>
        <v>#N/A</v>
      </c>
    </row>
    <row r="704" customFormat="false" ht="15" hidden="false" customHeight="false" outlineLevel="0" collapsed="false">
      <c r="A704" s="5"/>
      <c r="B704" s="43" t="e">
        <f aca="false">VLOOKUP($A704,datasets!$A:$B,2,0)</f>
        <v>#N/A</v>
      </c>
      <c r="C704" s="19"/>
      <c r="E704" s="8"/>
      <c r="F704" s="8"/>
      <c r="G704" s="8"/>
      <c r="H704" s="42"/>
      <c r="I704" s="8"/>
      <c r="J704" s="38"/>
      <c r="K704" s="8"/>
      <c r="L704" s="8"/>
      <c r="M704" s="8"/>
      <c r="N704" s="9" t="e">
        <f aca="false" t="array" ref="N704:N704">INDEX(publications!$A$1:$A$1000, MATCH($B704, publications!$B$1:$B$1000, 0))</f>
        <v>#N/A</v>
      </c>
    </row>
    <row r="705" customFormat="false" ht="15" hidden="false" customHeight="false" outlineLevel="0" collapsed="false">
      <c r="A705" s="5"/>
      <c r="B705" s="43" t="e">
        <f aca="false">VLOOKUP($A705,datasets!$A:$B,2,0)</f>
        <v>#N/A</v>
      </c>
      <c r="C705" s="19"/>
      <c r="E705" s="8"/>
      <c r="F705" s="8"/>
      <c r="G705" s="8"/>
      <c r="H705" s="42"/>
      <c r="I705" s="8"/>
      <c r="J705" s="38"/>
      <c r="K705" s="8"/>
      <c r="L705" s="8"/>
      <c r="M705" s="8"/>
      <c r="N705" s="9" t="e">
        <f aca="false" t="array" ref="N705:N705">INDEX(publications!$A$1:$A$1000, MATCH($B705, publications!$B$1:$B$1000, 0))</f>
        <v>#N/A</v>
      </c>
    </row>
    <row r="706" customFormat="false" ht="15" hidden="false" customHeight="false" outlineLevel="0" collapsed="false">
      <c r="A706" s="5"/>
      <c r="B706" s="43" t="e">
        <f aca="false">VLOOKUP($A706,datasets!$A:$B,2,0)</f>
        <v>#N/A</v>
      </c>
      <c r="C706" s="19"/>
      <c r="E706" s="8"/>
      <c r="F706" s="8"/>
      <c r="G706" s="8"/>
      <c r="H706" s="42"/>
      <c r="I706" s="8"/>
      <c r="J706" s="38"/>
      <c r="K706" s="8"/>
      <c r="L706" s="8"/>
      <c r="M706" s="8"/>
      <c r="N706" s="9" t="e">
        <f aca="false" t="array" ref="N706:N706">INDEX(publications!$A$1:$A$1000, MATCH($B706, publications!$B$1:$B$1000, 0))</f>
        <v>#N/A</v>
      </c>
    </row>
    <row r="707" customFormat="false" ht="15" hidden="false" customHeight="false" outlineLevel="0" collapsed="false">
      <c r="A707" s="5"/>
      <c r="B707" s="43" t="e">
        <f aca="false">VLOOKUP($A707,datasets!$A:$B,2,0)</f>
        <v>#N/A</v>
      </c>
      <c r="C707" s="19"/>
      <c r="E707" s="8"/>
      <c r="F707" s="8"/>
      <c r="G707" s="8"/>
      <c r="H707" s="42"/>
      <c r="I707" s="8"/>
      <c r="J707" s="38"/>
      <c r="K707" s="8"/>
      <c r="L707" s="8"/>
      <c r="M707" s="8"/>
      <c r="N707" s="9" t="e">
        <f aca="false" t="array" ref="N707:N707">INDEX(publications!$A$1:$A$1000, MATCH($B707, publications!$B$1:$B$1000, 0))</f>
        <v>#N/A</v>
      </c>
    </row>
    <row r="708" customFormat="false" ht="15" hidden="false" customHeight="false" outlineLevel="0" collapsed="false">
      <c r="A708" s="5"/>
      <c r="B708" s="43" t="e">
        <f aca="false">VLOOKUP($A708,datasets!$A:$B,2,0)</f>
        <v>#N/A</v>
      </c>
      <c r="C708" s="19"/>
      <c r="E708" s="8"/>
      <c r="F708" s="8"/>
      <c r="G708" s="8"/>
      <c r="H708" s="42"/>
      <c r="I708" s="8"/>
      <c r="J708" s="38"/>
      <c r="K708" s="8"/>
      <c r="L708" s="8"/>
      <c r="M708" s="8"/>
      <c r="N708" s="9" t="e">
        <f aca="false" t="array" ref="N708:N708">INDEX(publications!$A$1:$A$1000, MATCH($B708, publications!$B$1:$B$1000, 0))</f>
        <v>#N/A</v>
      </c>
    </row>
    <row r="709" customFormat="false" ht="15" hidden="false" customHeight="false" outlineLevel="0" collapsed="false">
      <c r="A709" s="5"/>
      <c r="B709" s="43" t="e">
        <f aca="false">VLOOKUP($A709,datasets!$A:$B,2,0)</f>
        <v>#N/A</v>
      </c>
      <c r="C709" s="19"/>
      <c r="E709" s="8"/>
      <c r="F709" s="8"/>
      <c r="G709" s="8"/>
      <c r="H709" s="42"/>
      <c r="I709" s="8"/>
      <c r="J709" s="38"/>
      <c r="K709" s="8"/>
      <c r="L709" s="8"/>
      <c r="M709" s="8"/>
      <c r="N709" s="9" t="e">
        <f aca="false" t="array" ref="N709:N709">INDEX(publications!$A$1:$A$1000, MATCH($B709, publications!$B$1:$B$1000, 0))</f>
        <v>#N/A</v>
      </c>
    </row>
    <row r="710" customFormat="false" ht="15" hidden="false" customHeight="false" outlineLevel="0" collapsed="false">
      <c r="A710" s="5"/>
      <c r="B710" s="43" t="e">
        <f aca="false">VLOOKUP($A710,datasets!$A:$B,2,0)</f>
        <v>#N/A</v>
      </c>
      <c r="C710" s="19"/>
      <c r="E710" s="8"/>
      <c r="F710" s="8"/>
      <c r="G710" s="8"/>
      <c r="H710" s="42"/>
      <c r="I710" s="8"/>
      <c r="J710" s="38"/>
      <c r="K710" s="8"/>
      <c r="L710" s="8"/>
      <c r="M710" s="8"/>
      <c r="N710" s="9" t="e">
        <f aca="false" t="array" ref="N710:N710">INDEX(publications!$A$1:$A$1000, MATCH($B710, publications!$B$1:$B$1000, 0))</f>
        <v>#N/A</v>
      </c>
    </row>
    <row r="711" customFormat="false" ht="15" hidden="false" customHeight="false" outlineLevel="0" collapsed="false">
      <c r="A711" s="5"/>
      <c r="B711" s="43" t="e">
        <f aca="false">VLOOKUP($A711,datasets!$A:$B,2,0)</f>
        <v>#N/A</v>
      </c>
      <c r="C711" s="19"/>
      <c r="E711" s="8"/>
      <c r="F711" s="8"/>
      <c r="G711" s="8"/>
      <c r="H711" s="42"/>
      <c r="I711" s="8"/>
      <c r="J711" s="38"/>
      <c r="K711" s="8"/>
      <c r="L711" s="8"/>
      <c r="M711" s="8"/>
      <c r="N711" s="9" t="e">
        <f aca="false" t="array" ref="N711:N711">INDEX(publications!$A$1:$A$1000, MATCH($B711, publications!$B$1:$B$1000, 0))</f>
        <v>#N/A</v>
      </c>
    </row>
    <row r="712" customFormat="false" ht="15" hidden="false" customHeight="false" outlineLevel="0" collapsed="false">
      <c r="A712" s="5"/>
      <c r="B712" s="43" t="e">
        <f aca="false">VLOOKUP($A712,datasets!$A:$B,2,0)</f>
        <v>#N/A</v>
      </c>
      <c r="C712" s="19"/>
      <c r="E712" s="8"/>
      <c r="F712" s="8"/>
      <c r="G712" s="8"/>
      <c r="H712" s="42"/>
      <c r="I712" s="8"/>
      <c r="J712" s="38"/>
      <c r="K712" s="8"/>
      <c r="L712" s="8"/>
      <c r="M712" s="8"/>
      <c r="N712" s="9" t="e">
        <f aca="false" t="array" ref="N712:N712">INDEX(publications!$A$1:$A$1000, MATCH($B712, publications!$B$1:$B$1000, 0))</f>
        <v>#N/A</v>
      </c>
    </row>
    <row r="713" customFormat="false" ht="15" hidden="false" customHeight="false" outlineLevel="0" collapsed="false">
      <c r="A713" s="5"/>
      <c r="B713" s="43" t="e">
        <f aca="false">VLOOKUP($A713,datasets!$A:$B,2,0)</f>
        <v>#N/A</v>
      </c>
      <c r="C713" s="19"/>
      <c r="E713" s="8"/>
      <c r="F713" s="8"/>
      <c r="G713" s="8"/>
      <c r="H713" s="42"/>
      <c r="I713" s="8"/>
      <c r="J713" s="38"/>
      <c r="K713" s="8"/>
      <c r="L713" s="8"/>
      <c r="M713" s="8"/>
      <c r="N713" s="9" t="e">
        <f aca="false" t="array" ref="N713:N713">INDEX(publications!$A$1:$A$1000, MATCH($B713, publications!$B$1:$B$1000, 0))</f>
        <v>#N/A</v>
      </c>
    </row>
    <row r="714" customFormat="false" ht="15" hidden="false" customHeight="false" outlineLevel="0" collapsed="false">
      <c r="A714" s="5"/>
      <c r="B714" s="43" t="e">
        <f aca="false">VLOOKUP($A714,datasets!$A:$B,2,0)</f>
        <v>#N/A</v>
      </c>
      <c r="C714" s="19"/>
      <c r="E714" s="8"/>
      <c r="F714" s="8"/>
      <c r="G714" s="8"/>
      <c r="H714" s="42"/>
      <c r="I714" s="8"/>
      <c r="J714" s="38"/>
      <c r="K714" s="8"/>
      <c r="L714" s="8"/>
      <c r="M714" s="8"/>
      <c r="N714" s="9" t="e">
        <f aca="false" t="array" ref="N714:N714">INDEX(publications!$A$1:$A$1000, MATCH($B714, publications!$B$1:$B$1000, 0))</f>
        <v>#N/A</v>
      </c>
    </row>
    <row r="715" customFormat="false" ht="15" hidden="false" customHeight="false" outlineLevel="0" collapsed="false">
      <c r="A715" s="5"/>
      <c r="B715" s="43" t="e">
        <f aca="false">VLOOKUP($A715,datasets!$A:$B,2,0)</f>
        <v>#N/A</v>
      </c>
      <c r="C715" s="19"/>
      <c r="E715" s="8"/>
      <c r="F715" s="8"/>
      <c r="G715" s="8"/>
      <c r="H715" s="42"/>
      <c r="I715" s="8"/>
      <c r="J715" s="38"/>
      <c r="K715" s="8"/>
      <c r="L715" s="8"/>
      <c r="M715" s="8"/>
      <c r="N715" s="9" t="e">
        <f aca="false" t="array" ref="N715:N715">INDEX(publications!$A$1:$A$1000, MATCH($B715, publications!$B$1:$B$1000, 0))</f>
        <v>#N/A</v>
      </c>
    </row>
    <row r="716" customFormat="false" ht="15" hidden="false" customHeight="false" outlineLevel="0" collapsed="false">
      <c r="A716" s="5"/>
      <c r="B716" s="43" t="e">
        <f aca="false">VLOOKUP($A716,datasets!$A:$B,2,0)</f>
        <v>#N/A</v>
      </c>
      <c r="C716" s="19"/>
      <c r="E716" s="8"/>
      <c r="F716" s="8"/>
      <c r="G716" s="8"/>
      <c r="H716" s="42"/>
      <c r="I716" s="8"/>
      <c r="J716" s="38"/>
      <c r="K716" s="8"/>
      <c r="L716" s="8"/>
      <c r="M716" s="8"/>
      <c r="N716" s="9" t="e">
        <f aca="false" t="array" ref="N716:N716">INDEX(publications!$A$1:$A$1000, MATCH($B716, publications!$B$1:$B$1000, 0))</f>
        <v>#N/A</v>
      </c>
    </row>
    <row r="717" customFormat="false" ht="15" hidden="false" customHeight="false" outlineLevel="0" collapsed="false">
      <c r="A717" s="5"/>
      <c r="B717" s="43" t="e">
        <f aca="false">VLOOKUP($A717,datasets!$A:$B,2,0)</f>
        <v>#N/A</v>
      </c>
      <c r="C717" s="19"/>
      <c r="E717" s="8"/>
      <c r="F717" s="8"/>
      <c r="G717" s="8"/>
      <c r="H717" s="42"/>
      <c r="I717" s="8"/>
      <c r="J717" s="38"/>
      <c r="K717" s="8"/>
      <c r="L717" s="8"/>
      <c r="M717" s="8"/>
      <c r="N717" s="9" t="e">
        <f aca="false" t="array" ref="N717:N717">INDEX(publications!$A$1:$A$1000, MATCH($B717, publications!$B$1:$B$1000, 0))</f>
        <v>#N/A</v>
      </c>
    </row>
    <row r="718" customFormat="false" ht="15" hidden="false" customHeight="false" outlineLevel="0" collapsed="false">
      <c r="A718" s="5"/>
      <c r="B718" s="43" t="e">
        <f aca="false">VLOOKUP($A718,datasets!$A:$B,2,0)</f>
        <v>#N/A</v>
      </c>
      <c r="C718" s="19"/>
      <c r="E718" s="8"/>
      <c r="F718" s="8"/>
      <c r="G718" s="8"/>
      <c r="H718" s="42"/>
      <c r="I718" s="8"/>
      <c r="J718" s="38"/>
      <c r="K718" s="8"/>
      <c r="L718" s="8"/>
      <c r="M718" s="8"/>
      <c r="N718" s="9" t="e">
        <f aca="false" t="array" ref="N718:N718">INDEX(publications!$A$1:$A$1000, MATCH($B718, publications!$B$1:$B$1000, 0))</f>
        <v>#N/A</v>
      </c>
    </row>
    <row r="719" customFormat="false" ht="15" hidden="false" customHeight="false" outlineLevel="0" collapsed="false">
      <c r="A719" s="5"/>
      <c r="B719" s="43" t="e">
        <f aca="false">VLOOKUP($A719,datasets!$A:$B,2,0)</f>
        <v>#N/A</v>
      </c>
      <c r="C719" s="19"/>
      <c r="E719" s="8"/>
      <c r="F719" s="8"/>
      <c r="G719" s="8"/>
      <c r="H719" s="42"/>
      <c r="I719" s="8"/>
      <c r="J719" s="38"/>
      <c r="K719" s="8"/>
      <c r="L719" s="8"/>
      <c r="M719" s="8"/>
      <c r="N719" s="9" t="e">
        <f aca="false" t="array" ref="N719:N719">INDEX(publications!$A$1:$A$1000, MATCH($B719, publications!$B$1:$B$1000, 0))</f>
        <v>#N/A</v>
      </c>
    </row>
    <row r="720" customFormat="false" ht="15" hidden="false" customHeight="false" outlineLevel="0" collapsed="false">
      <c r="A720" s="5"/>
      <c r="B720" s="43" t="e">
        <f aca="false">VLOOKUP($A720,datasets!$A:$B,2,0)</f>
        <v>#N/A</v>
      </c>
      <c r="C720" s="19"/>
      <c r="E720" s="8"/>
      <c r="F720" s="8"/>
      <c r="G720" s="8"/>
      <c r="H720" s="42"/>
      <c r="I720" s="8"/>
      <c r="J720" s="38"/>
      <c r="K720" s="8"/>
      <c r="L720" s="8"/>
      <c r="M720" s="8"/>
      <c r="N720" s="9" t="e">
        <f aca="false" t="array" ref="N720:N720">INDEX(publications!$A$1:$A$1000, MATCH($B720, publications!$B$1:$B$1000, 0))</f>
        <v>#N/A</v>
      </c>
    </row>
    <row r="721" customFormat="false" ht="15" hidden="false" customHeight="false" outlineLevel="0" collapsed="false">
      <c r="A721" s="5"/>
      <c r="B721" s="43" t="e">
        <f aca="false">VLOOKUP($A721,datasets!$A:$B,2,0)</f>
        <v>#N/A</v>
      </c>
      <c r="C721" s="19"/>
      <c r="E721" s="8"/>
      <c r="F721" s="8"/>
      <c r="G721" s="8"/>
      <c r="H721" s="42"/>
      <c r="I721" s="8"/>
      <c r="J721" s="38"/>
      <c r="K721" s="8"/>
      <c r="L721" s="8"/>
      <c r="M721" s="8"/>
      <c r="N721" s="9" t="e">
        <f aca="false" t="array" ref="N721:N721">INDEX(publications!$A$1:$A$1000, MATCH($B721, publications!$B$1:$B$1000, 0))</f>
        <v>#N/A</v>
      </c>
    </row>
    <row r="722" customFormat="false" ht="15" hidden="false" customHeight="false" outlineLevel="0" collapsed="false">
      <c r="A722" s="5"/>
      <c r="B722" s="43" t="e">
        <f aca="false">VLOOKUP($A722,datasets!$A:$B,2,0)</f>
        <v>#N/A</v>
      </c>
      <c r="C722" s="19"/>
      <c r="E722" s="8"/>
      <c r="F722" s="8"/>
      <c r="G722" s="8"/>
      <c r="H722" s="42"/>
      <c r="I722" s="8"/>
      <c r="J722" s="38"/>
      <c r="K722" s="8"/>
      <c r="L722" s="8"/>
      <c r="M722" s="8"/>
      <c r="N722" s="9" t="e">
        <f aca="false" t="array" ref="N722:N722">INDEX(publications!$A$1:$A$1000, MATCH($B722, publications!$B$1:$B$1000, 0))</f>
        <v>#N/A</v>
      </c>
    </row>
    <row r="723" customFormat="false" ht="15" hidden="false" customHeight="false" outlineLevel="0" collapsed="false">
      <c r="A723" s="5"/>
      <c r="B723" s="43" t="e">
        <f aca="false">VLOOKUP($A723,datasets!$A:$B,2,0)</f>
        <v>#N/A</v>
      </c>
      <c r="C723" s="19"/>
      <c r="E723" s="8"/>
      <c r="F723" s="8"/>
      <c r="G723" s="8"/>
      <c r="H723" s="42"/>
      <c r="I723" s="8"/>
      <c r="J723" s="38"/>
      <c r="K723" s="8"/>
      <c r="L723" s="8"/>
      <c r="M723" s="8"/>
      <c r="N723" s="9" t="e">
        <f aca="false" t="array" ref="N723:N723">INDEX(publications!$A$1:$A$1000, MATCH($B723, publications!$B$1:$B$1000, 0))</f>
        <v>#N/A</v>
      </c>
    </row>
    <row r="724" customFormat="false" ht="15" hidden="false" customHeight="false" outlineLevel="0" collapsed="false">
      <c r="A724" s="5"/>
      <c r="B724" s="43" t="e">
        <f aca="false">VLOOKUP($A724,datasets!$A:$B,2,0)</f>
        <v>#N/A</v>
      </c>
      <c r="C724" s="19"/>
      <c r="E724" s="8"/>
      <c r="F724" s="8"/>
      <c r="G724" s="8"/>
      <c r="H724" s="42"/>
      <c r="I724" s="8"/>
      <c r="J724" s="38"/>
      <c r="K724" s="8"/>
      <c r="L724" s="8"/>
      <c r="M724" s="8"/>
      <c r="N724" s="9" t="e">
        <f aca="false" t="array" ref="N724:N724">INDEX(publications!$A$1:$A$1000, MATCH($B724, publications!$B$1:$B$1000, 0))</f>
        <v>#N/A</v>
      </c>
    </row>
    <row r="725" customFormat="false" ht="15" hidden="false" customHeight="false" outlineLevel="0" collapsed="false">
      <c r="A725" s="5"/>
      <c r="B725" s="43" t="e">
        <f aca="false">VLOOKUP($A725,datasets!$A:$B,2,0)</f>
        <v>#N/A</v>
      </c>
      <c r="C725" s="19"/>
      <c r="E725" s="8"/>
      <c r="F725" s="8"/>
      <c r="G725" s="8"/>
      <c r="H725" s="42"/>
      <c r="I725" s="8"/>
      <c r="J725" s="38"/>
      <c r="K725" s="8"/>
      <c r="L725" s="8"/>
      <c r="M725" s="8"/>
      <c r="N725" s="9" t="e">
        <f aca="false" t="array" ref="N725:N725">INDEX(publications!$A$1:$A$1000, MATCH($B725, publications!$B$1:$B$1000, 0))</f>
        <v>#N/A</v>
      </c>
    </row>
    <row r="726" customFormat="false" ht="15" hidden="false" customHeight="false" outlineLevel="0" collapsed="false">
      <c r="A726" s="5"/>
      <c r="B726" s="43" t="e">
        <f aca="false">VLOOKUP($A726,datasets!$A:$B,2,0)</f>
        <v>#N/A</v>
      </c>
      <c r="C726" s="19"/>
      <c r="E726" s="8"/>
      <c r="F726" s="8"/>
      <c r="G726" s="8"/>
      <c r="H726" s="42"/>
      <c r="I726" s="8"/>
      <c r="J726" s="38"/>
      <c r="K726" s="8"/>
      <c r="L726" s="8"/>
      <c r="M726" s="8"/>
      <c r="N726" s="9" t="e">
        <f aca="false" t="array" ref="N726:N726">INDEX(publications!$A$1:$A$1000, MATCH($B726, publications!$B$1:$B$1000, 0))</f>
        <v>#N/A</v>
      </c>
    </row>
    <row r="727" customFormat="false" ht="15" hidden="false" customHeight="false" outlineLevel="0" collapsed="false">
      <c r="A727" s="5"/>
      <c r="B727" s="43" t="e">
        <f aca="false">VLOOKUP($A727,datasets!$A:$B,2,0)</f>
        <v>#N/A</v>
      </c>
      <c r="C727" s="19"/>
      <c r="E727" s="8"/>
      <c r="F727" s="8"/>
      <c r="G727" s="8"/>
      <c r="H727" s="42"/>
      <c r="I727" s="8"/>
      <c r="J727" s="38"/>
      <c r="K727" s="8"/>
      <c r="L727" s="8"/>
      <c r="M727" s="8"/>
      <c r="N727" s="9" t="e">
        <f aca="false" t="array" ref="N727:N727">INDEX(publications!$A$1:$A$1000, MATCH($B727, publications!$B$1:$B$1000, 0))</f>
        <v>#N/A</v>
      </c>
    </row>
    <row r="728" customFormat="false" ht="15" hidden="false" customHeight="false" outlineLevel="0" collapsed="false">
      <c r="A728" s="5"/>
      <c r="B728" s="43" t="e">
        <f aca="false">VLOOKUP($A728,datasets!$A:$B,2,0)</f>
        <v>#N/A</v>
      </c>
      <c r="C728" s="19"/>
      <c r="E728" s="8"/>
      <c r="F728" s="8"/>
      <c r="G728" s="8"/>
      <c r="H728" s="42"/>
      <c r="I728" s="8"/>
      <c r="J728" s="38"/>
      <c r="K728" s="8"/>
      <c r="L728" s="8"/>
      <c r="M728" s="8"/>
      <c r="N728" s="9" t="e">
        <f aca="false" t="array" ref="N728:N728">INDEX(publications!$A$1:$A$1000, MATCH($B728, publications!$B$1:$B$1000, 0))</f>
        <v>#N/A</v>
      </c>
    </row>
    <row r="729" customFormat="false" ht="15" hidden="false" customHeight="false" outlineLevel="0" collapsed="false">
      <c r="A729" s="5"/>
      <c r="B729" s="43" t="e">
        <f aca="false">VLOOKUP($A729,datasets!$A:$B,2,0)</f>
        <v>#N/A</v>
      </c>
      <c r="C729" s="19"/>
      <c r="E729" s="8"/>
      <c r="F729" s="8"/>
      <c r="G729" s="8"/>
      <c r="H729" s="42"/>
      <c r="I729" s="8"/>
      <c r="J729" s="38"/>
      <c r="K729" s="8"/>
      <c r="L729" s="8"/>
      <c r="M729" s="8"/>
      <c r="N729" s="9" t="e">
        <f aca="false" t="array" ref="N729:N729">INDEX(publications!$A$1:$A$1000, MATCH($B729, publications!$B$1:$B$1000, 0))</f>
        <v>#N/A</v>
      </c>
    </row>
    <row r="730" customFormat="false" ht="15" hidden="false" customHeight="false" outlineLevel="0" collapsed="false">
      <c r="A730" s="5"/>
      <c r="B730" s="43" t="e">
        <f aca="false">VLOOKUP($A730,datasets!$A:$B,2,0)</f>
        <v>#N/A</v>
      </c>
      <c r="C730" s="19"/>
      <c r="E730" s="8"/>
      <c r="F730" s="8"/>
      <c r="G730" s="8"/>
      <c r="H730" s="42"/>
      <c r="I730" s="8"/>
      <c r="J730" s="38"/>
      <c r="K730" s="8"/>
      <c r="L730" s="8"/>
      <c r="M730" s="8"/>
      <c r="N730" s="9" t="e">
        <f aca="false" t="array" ref="N730:N730">INDEX(publications!$A$1:$A$1000, MATCH($B730, publications!$B$1:$B$1000, 0))</f>
        <v>#N/A</v>
      </c>
    </row>
    <row r="731" customFormat="false" ht="15" hidden="false" customHeight="false" outlineLevel="0" collapsed="false">
      <c r="A731" s="5"/>
      <c r="B731" s="43" t="e">
        <f aca="false">VLOOKUP($A731,datasets!$A:$B,2,0)</f>
        <v>#N/A</v>
      </c>
      <c r="C731" s="19"/>
      <c r="E731" s="8"/>
      <c r="F731" s="8"/>
      <c r="G731" s="8"/>
      <c r="H731" s="42"/>
      <c r="I731" s="8"/>
      <c r="J731" s="38"/>
      <c r="K731" s="8"/>
      <c r="L731" s="8"/>
      <c r="M731" s="8"/>
      <c r="N731" s="9" t="e">
        <f aca="false" t="array" ref="N731:N731">INDEX(publications!$A$1:$A$1000, MATCH($B731, publications!$B$1:$B$1000, 0))</f>
        <v>#N/A</v>
      </c>
    </row>
    <row r="732" customFormat="false" ht="15" hidden="false" customHeight="false" outlineLevel="0" collapsed="false">
      <c r="A732" s="5"/>
      <c r="B732" s="43" t="e">
        <f aca="false">VLOOKUP($A732,datasets!$A:$B,2,0)</f>
        <v>#N/A</v>
      </c>
      <c r="C732" s="19"/>
      <c r="E732" s="8"/>
      <c r="F732" s="8"/>
      <c r="G732" s="8"/>
      <c r="H732" s="42"/>
      <c r="I732" s="8"/>
      <c r="J732" s="38"/>
      <c r="K732" s="8"/>
      <c r="L732" s="8"/>
      <c r="M732" s="8"/>
      <c r="N732" s="9" t="e">
        <f aca="false" t="array" ref="N732:N732">INDEX(publications!$A$1:$A$1000, MATCH($B732, publications!$B$1:$B$1000, 0))</f>
        <v>#N/A</v>
      </c>
    </row>
    <row r="733" customFormat="false" ht="15" hidden="false" customHeight="false" outlineLevel="0" collapsed="false">
      <c r="A733" s="5"/>
      <c r="B733" s="43" t="e">
        <f aca="false">VLOOKUP($A733,datasets!$A:$B,2,0)</f>
        <v>#N/A</v>
      </c>
      <c r="C733" s="19"/>
      <c r="E733" s="8"/>
      <c r="F733" s="8"/>
      <c r="G733" s="8"/>
      <c r="H733" s="42"/>
      <c r="I733" s="8"/>
      <c r="J733" s="38"/>
      <c r="K733" s="8"/>
      <c r="L733" s="8"/>
      <c r="M733" s="8"/>
      <c r="N733" s="9" t="e">
        <f aca="false" t="array" ref="N733:N733">INDEX(publications!$A$1:$A$1000, MATCH($B733, publications!$B$1:$B$1000, 0))</f>
        <v>#N/A</v>
      </c>
    </row>
    <row r="734" customFormat="false" ht="15" hidden="false" customHeight="false" outlineLevel="0" collapsed="false">
      <c r="A734" s="5"/>
      <c r="B734" s="43" t="e">
        <f aca="false">VLOOKUP($A734,datasets!$A:$B,2,0)</f>
        <v>#N/A</v>
      </c>
      <c r="C734" s="19"/>
      <c r="E734" s="8"/>
      <c r="F734" s="8"/>
      <c r="G734" s="8"/>
      <c r="H734" s="42"/>
      <c r="I734" s="8"/>
      <c r="J734" s="38"/>
      <c r="K734" s="8"/>
      <c r="L734" s="8"/>
      <c r="M734" s="8"/>
      <c r="N734" s="9" t="e">
        <f aca="false" t="array" ref="N734:N734">INDEX(publications!$A$1:$A$1000, MATCH($B734, publications!$B$1:$B$1000, 0))</f>
        <v>#N/A</v>
      </c>
    </row>
    <row r="735" customFormat="false" ht="15" hidden="false" customHeight="false" outlineLevel="0" collapsed="false">
      <c r="A735" s="5"/>
      <c r="B735" s="43" t="e">
        <f aca="false">VLOOKUP($A735,datasets!$A:$B,2,0)</f>
        <v>#N/A</v>
      </c>
      <c r="C735" s="19"/>
      <c r="E735" s="8"/>
      <c r="F735" s="8"/>
      <c r="G735" s="8"/>
      <c r="H735" s="42"/>
      <c r="I735" s="8"/>
      <c r="J735" s="38"/>
      <c r="K735" s="8"/>
      <c r="L735" s="8"/>
      <c r="M735" s="8"/>
      <c r="N735" s="9" t="e">
        <f aca="false" t="array" ref="N735:N735">INDEX(publications!$A$1:$A$1000, MATCH($B735, publications!$B$1:$B$1000, 0))</f>
        <v>#N/A</v>
      </c>
    </row>
    <row r="736" customFormat="false" ht="15" hidden="false" customHeight="false" outlineLevel="0" collapsed="false">
      <c r="A736" s="5"/>
      <c r="B736" s="43" t="e">
        <f aca="false">VLOOKUP($A736,datasets!$A:$B,2,0)</f>
        <v>#N/A</v>
      </c>
      <c r="C736" s="19"/>
      <c r="E736" s="8"/>
      <c r="F736" s="8"/>
      <c r="G736" s="8"/>
      <c r="H736" s="42"/>
      <c r="I736" s="8"/>
      <c r="J736" s="38"/>
      <c r="K736" s="8"/>
      <c r="L736" s="8"/>
      <c r="M736" s="8"/>
      <c r="N736" s="9" t="e">
        <f aca="false" t="array" ref="N736:N736">INDEX(publications!$A$1:$A$1000, MATCH($B736, publications!$B$1:$B$1000, 0))</f>
        <v>#N/A</v>
      </c>
    </row>
    <row r="737" customFormat="false" ht="15" hidden="false" customHeight="false" outlineLevel="0" collapsed="false">
      <c r="A737" s="5"/>
      <c r="B737" s="43" t="e">
        <f aca="false">VLOOKUP($A737,datasets!$A:$B,2,0)</f>
        <v>#N/A</v>
      </c>
      <c r="C737" s="19"/>
      <c r="E737" s="8"/>
      <c r="F737" s="8"/>
      <c r="G737" s="8"/>
      <c r="H737" s="42"/>
      <c r="I737" s="8"/>
      <c r="J737" s="38"/>
      <c r="K737" s="8"/>
      <c r="L737" s="8"/>
      <c r="M737" s="8"/>
      <c r="N737" s="9" t="e">
        <f aca="false" t="array" ref="N737:N737">INDEX(publications!$A$1:$A$1000, MATCH($B737, publications!$B$1:$B$1000, 0))</f>
        <v>#N/A</v>
      </c>
    </row>
    <row r="738" customFormat="false" ht="15" hidden="false" customHeight="false" outlineLevel="0" collapsed="false">
      <c r="A738" s="5"/>
      <c r="B738" s="43" t="e">
        <f aca="false">VLOOKUP($A738,datasets!$A:$B,2,0)</f>
        <v>#N/A</v>
      </c>
      <c r="C738" s="19"/>
      <c r="E738" s="8"/>
      <c r="F738" s="8"/>
      <c r="G738" s="8"/>
      <c r="H738" s="42"/>
      <c r="I738" s="8"/>
      <c r="J738" s="38"/>
      <c r="K738" s="8"/>
      <c r="L738" s="8"/>
      <c r="M738" s="8"/>
      <c r="N738" s="9" t="e">
        <f aca="false" t="array" ref="N738:N738">INDEX(publications!$A$1:$A$1000, MATCH($B738, publications!$B$1:$B$1000, 0))</f>
        <v>#N/A</v>
      </c>
    </row>
    <row r="739" customFormat="false" ht="15" hidden="false" customHeight="false" outlineLevel="0" collapsed="false">
      <c r="A739" s="5"/>
      <c r="B739" s="43" t="e">
        <f aca="false">VLOOKUP($A739,datasets!$A:$B,2,0)</f>
        <v>#N/A</v>
      </c>
      <c r="C739" s="19"/>
      <c r="E739" s="8"/>
      <c r="F739" s="8"/>
      <c r="G739" s="8"/>
      <c r="H739" s="42"/>
      <c r="I739" s="8"/>
      <c r="J739" s="38"/>
      <c r="K739" s="8"/>
      <c r="L739" s="8"/>
      <c r="M739" s="8"/>
      <c r="N739" s="9" t="e">
        <f aca="false" t="array" ref="N739:N739">INDEX(publications!$A$1:$A$1000, MATCH($B739, publications!$B$1:$B$1000, 0))</f>
        <v>#N/A</v>
      </c>
    </row>
    <row r="740" customFormat="false" ht="15" hidden="false" customHeight="false" outlineLevel="0" collapsed="false">
      <c r="A740" s="5"/>
      <c r="B740" s="43" t="e">
        <f aca="false">VLOOKUP($A740,datasets!$A:$B,2,0)</f>
        <v>#N/A</v>
      </c>
      <c r="C740" s="19"/>
      <c r="E740" s="8"/>
      <c r="F740" s="8"/>
      <c r="G740" s="8"/>
      <c r="H740" s="42"/>
      <c r="I740" s="8"/>
      <c r="J740" s="38"/>
      <c r="K740" s="8"/>
      <c r="L740" s="8"/>
      <c r="M740" s="8"/>
      <c r="N740" s="9" t="e">
        <f aca="false" t="array" ref="N740:N740">INDEX(publications!$A$1:$A$1000, MATCH($B740, publications!$B$1:$B$1000, 0))</f>
        <v>#N/A</v>
      </c>
    </row>
    <row r="741" customFormat="false" ht="15" hidden="false" customHeight="false" outlineLevel="0" collapsed="false">
      <c r="A741" s="5"/>
      <c r="B741" s="43" t="e">
        <f aca="false">VLOOKUP($A741,datasets!$A:$B,2,0)</f>
        <v>#N/A</v>
      </c>
      <c r="C741" s="19"/>
      <c r="E741" s="8"/>
      <c r="F741" s="8"/>
      <c r="G741" s="8"/>
      <c r="H741" s="42"/>
      <c r="I741" s="8"/>
      <c r="J741" s="38"/>
      <c r="K741" s="8"/>
      <c r="L741" s="8"/>
      <c r="M741" s="8"/>
      <c r="N741" s="9" t="e">
        <f aca="false" t="array" ref="N741:N741">INDEX(publications!$A$1:$A$1000, MATCH($B741, publications!$B$1:$B$1000, 0))</f>
        <v>#N/A</v>
      </c>
    </row>
    <row r="742" customFormat="false" ht="15" hidden="false" customHeight="false" outlineLevel="0" collapsed="false">
      <c r="A742" s="5"/>
      <c r="B742" s="43" t="e">
        <f aca="false">VLOOKUP($A742,datasets!$A:$B,2,0)</f>
        <v>#N/A</v>
      </c>
      <c r="C742" s="19"/>
      <c r="E742" s="8"/>
      <c r="F742" s="8"/>
      <c r="G742" s="8"/>
      <c r="H742" s="42"/>
      <c r="I742" s="8"/>
      <c r="J742" s="38"/>
      <c r="K742" s="8"/>
      <c r="L742" s="8"/>
      <c r="M742" s="8"/>
      <c r="N742" s="9" t="e">
        <f aca="false" t="array" ref="N742:N742">INDEX(publications!$A$1:$A$1000, MATCH($B742, publications!$B$1:$B$1000, 0))</f>
        <v>#N/A</v>
      </c>
    </row>
    <row r="743" customFormat="false" ht="15" hidden="false" customHeight="false" outlineLevel="0" collapsed="false">
      <c r="A743" s="5"/>
      <c r="B743" s="43" t="e">
        <f aca="false">VLOOKUP($A743,datasets!$A:$B,2,0)</f>
        <v>#N/A</v>
      </c>
      <c r="C743" s="19"/>
      <c r="E743" s="8"/>
      <c r="F743" s="8"/>
      <c r="G743" s="8"/>
      <c r="H743" s="42"/>
      <c r="I743" s="8"/>
      <c r="J743" s="38"/>
      <c r="K743" s="8"/>
      <c r="L743" s="8"/>
      <c r="M743" s="8"/>
      <c r="N743" s="9" t="e">
        <f aca="false" t="array" ref="N743:N743">INDEX(publications!$A$1:$A$1000, MATCH($B743, publications!$B$1:$B$1000, 0))</f>
        <v>#N/A</v>
      </c>
    </row>
    <row r="744" customFormat="false" ht="15" hidden="false" customHeight="false" outlineLevel="0" collapsed="false">
      <c r="A744" s="5"/>
      <c r="B744" s="43" t="e">
        <f aca="false">VLOOKUP($A744,datasets!$A:$B,2,0)</f>
        <v>#N/A</v>
      </c>
      <c r="C744" s="19"/>
      <c r="E744" s="8"/>
      <c r="F744" s="8"/>
      <c r="G744" s="8"/>
      <c r="H744" s="42"/>
      <c r="I744" s="8"/>
      <c r="J744" s="38"/>
      <c r="K744" s="8"/>
      <c r="L744" s="8"/>
      <c r="M744" s="8"/>
      <c r="N744" s="9" t="e">
        <f aca="false" t="array" ref="N744:N744">INDEX(publications!$A$1:$A$1000, MATCH($B744, publications!$B$1:$B$1000, 0))</f>
        <v>#N/A</v>
      </c>
    </row>
    <row r="745" customFormat="false" ht="15" hidden="false" customHeight="false" outlineLevel="0" collapsed="false">
      <c r="A745" s="5"/>
      <c r="B745" s="43" t="e">
        <f aca="false">VLOOKUP($A745,datasets!$A:$B,2,0)</f>
        <v>#N/A</v>
      </c>
      <c r="C745" s="19"/>
      <c r="E745" s="8"/>
      <c r="F745" s="8"/>
      <c r="G745" s="8"/>
      <c r="H745" s="42"/>
      <c r="I745" s="8"/>
      <c r="J745" s="38"/>
      <c r="K745" s="8"/>
      <c r="L745" s="8"/>
      <c r="M745" s="8"/>
      <c r="N745" s="9" t="e">
        <f aca="false" t="array" ref="N745:N745">INDEX(publications!$A$1:$A$1000, MATCH($B745, publications!$B$1:$B$1000, 0))</f>
        <v>#N/A</v>
      </c>
    </row>
    <row r="746" customFormat="false" ht="15" hidden="false" customHeight="false" outlineLevel="0" collapsed="false">
      <c r="A746" s="5"/>
      <c r="B746" s="43" t="e">
        <f aca="false">VLOOKUP($A746,datasets!$A:$B,2,0)</f>
        <v>#N/A</v>
      </c>
      <c r="C746" s="19"/>
      <c r="E746" s="8"/>
      <c r="F746" s="8"/>
      <c r="G746" s="8"/>
      <c r="H746" s="42"/>
      <c r="I746" s="8"/>
      <c r="J746" s="38"/>
      <c r="K746" s="8"/>
      <c r="L746" s="8"/>
      <c r="M746" s="8"/>
      <c r="N746" s="9" t="e">
        <f aca="false" t="array" ref="N746:N746">INDEX(publications!$A$1:$A$1000, MATCH($B746, publications!$B$1:$B$1000, 0))</f>
        <v>#N/A</v>
      </c>
    </row>
    <row r="747" customFormat="false" ht="15" hidden="false" customHeight="false" outlineLevel="0" collapsed="false">
      <c r="A747" s="5"/>
      <c r="B747" s="43" t="e">
        <f aca="false">VLOOKUP($A747,datasets!$A:$B,2,0)</f>
        <v>#N/A</v>
      </c>
      <c r="C747" s="19"/>
      <c r="E747" s="8"/>
      <c r="F747" s="8"/>
      <c r="G747" s="8"/>
      <c r="H747" s="42"/>
      <c r="I747" s="8"/>
      <c r="J747" s="38"/>
      <c r="K747" s="8"/>
      <c r="L747" s="8"/>
      <c r="M747" s="8"/>
      <c r="N747" s="9" t="e">
        <f aca="false" t="array" ref="N747:N747">INDEX(publications!$A$1:$A$1000, MATCH($B747, publications!$B$1:$B$1000, 0))</f>
        <v>#N/A</v>
      </c>
    </row>
    <row r="748" customFormat="false" ht="15" hidden="false" customHeight="false" outlineLevel="0" collapsed="false">
      <c r="A748" s="5"/>
      <c r="B748" s="43" t="e">
        <f aca="false">VLOOKUP($A748,datasets!$A:$B,2,0)</f>
        <v>#N/A</v>
      </c>
      <c r="C748" s="19"/>
      <c r="E748" s="8"/>
      <c r="F748" s="8"/>
      <c r="G748" s="8"/>
      <c r="H748" s="42"/>
      <c r="I748" s="8"/>
      <c r="J748" s="38"/>
      <c r="K748" s="8"/>
      <c r="L748" s="8"/>
      <c r="M748" s="8"/>
      <c r="N748" s="9" t="e">
        <f aca="false" t="array" ref="N748:N748">INDEX(publications!$A$1:$A$1000, MATCH($B748, publications!$B$1:$B$1000, 0))</f>
        <v>#N/A</v>
      </c>
    </row>
    <row r="749" customFormat="false" ht="15" hidden="false" customHeight="false" outlineLevel="0" collapsed="false">
      <c r="A749" s="5"/>
      <c r="B749" s="43" t="e">
        <f aca="false">VLOOKUP($A749,datasets!$A:$B,2,0)</f>
        <v>#N/A</v>
      </c>
      <c r="C749" s="19"/>
      <c r="E749" s="8"/>
      <c r="F749" s="8"/>
      <c r="G749" s="8"/>
      <c r="H749" s="42"/>
      <c r="I749" s="8"/>
      <c r="J749" s="38"/>
      <c r="K749" s="8"/>
      <c r="L749" s="8"/>
      <c r="M749" s="8"/>
      <c r="N749" s="9" t="e">
        <f aca="false" t="array" ref="N749:N749">INDEX(publications!$A$1:$A$1000, MATCH($B749, publications!$B$1:$B$1000, 0))</f>
        <v>#N/A</v>
      </c>
    </row>
    <row r="750" customFormat="false" ht="15" hidden="false" customHeight="false" outlineLevel="0" collapsed="false">
      <c r="A750" s="5"/>
      <c r="B750" s="43" t="e">
        <f aca="false">VLOOKUP($A750,datasets!$A:$B,2,0)</f>
        <v>#N/A</v>
      </c>
      <c r="C750" s="19"/>
      <c r="E750" s="8"/>
      <c r="F750" s="8"/>
      <c r="G750" s="8"/>
      <c r="H750" s="42"/>
      <c r="I750" s="8"/>
      <c r="J750" s="38"/>
      <c r="K750" s="8"/>
      <c r="L750" s="8"/>
      <c r="M750" s="8"/>
      <c r="N750" s="9" t="e">
        <f aca="false" t="array" ref="N750:N750">INDEX(publications!$A$1:$A$1000, MATCH($B750, publications!$B$1:$B$1000, 0))</f>
        <v>#N/A</v>
      </c>
    </row>
    <row r="751" customFormat="false" ht="15" hidden="false" customHeight="false" outlineLevel="0" collapsed="false">
      <c r="A751" s="5"/>
      <c r="B751" s="43" t="e">
        <f aca="false">VLOOKUP($A751,datasets!$A:$B,2,0)</f>
        <v>#N/A</v>
      </c>
      <c r="C751" s="19"/>
      <c r="E751" s="8"/>
      <c r="F751" s="8"/>
      <c r="G751" s="8"/>
      <c r="H751" s="42"/>
      <c r="I751" s="8"/>
      <c r="J751" s="38"/>
      <c r="K751" s="8"/>
      <c r="L751" s="8"/>
      <c r="M751" s="8"/>
      <c r="N751" s="9" t="e">
        <f aca="false" t="array" ref="N751:N751">INDEX(publications!$A$1:$A$1000, MATCH($B751, publications!$B$1:$B$1000, 0))</f>
        <v>#N/A</v>
      </c>
    </row>
    <row r="752" customFormat="false" ht="15" hidden="false" customHeight="false" outlineLevel="0" collapsed="false">
      <c r="A752" s="5"/>
      <c r="B752" s="43" t="e">
        <f aca="false">VLOOKUP($A752,datasets!$A:$B,2,0)</f>
        <v>#N/A</v>
      </c>
      <c r="C752" s="19"/>
      <c r="E752" s="8"/>
      <c r="F752" s="8"/>
      <c r="G752" s="8"/>
      <c r="H752" s="42"/>
      <c r="I752" s="8"/>
      <c r="J752" s="38"/>
      <c r="K752" s="8"/>
      <c r="L752" s="8"/>
      <c r="M752" s="8"/>
      <c r="N752" s="9" t="e">
        <f aca="false" t="array" ref="N752:N752">INDEX(publications!$A$1:$A$1000, MATCH($B752, publications!$B$1:$B$1000, 0))</f>
        <v>#N/A</v>
      </c>
    </row>
    <row r="753" customFormat="false" ht="15" hidden="false" customHeight="false" outlineLevel="0" collapsed="false">
      <c r="A753" s="5"/>
      <c r="B753" s="43" t="e">
        <f aca="false">VLOOKUP($A753,datasets!$A:$B,2,0)</f>
        <v>#N/A</v>
      </c>
      <c r="C753" s="19"/>
      <c r="E753" s="8"/>
      <c r="F753" s="8"/>
      <c r="G753" s="8"/>
      <c r="H753" s="42"/>
      <c r="I753" s="8"/>
      <c r="J753" s="38"/>
      <c r="K753" s="8"/>
      <c r="L753" s="8"/>
      <c r="M753" s="8"/>
      <c r="N753" s="9" t="e">
        <f aca="false" t="array" ref="N753:N753">INDEX(publications!$A$1:$A$1000, MATCH($B753, publications!$B$1:$B$1000, 0))</f>
        <v>#N/A</v>
      </c>
    </row>
    <row r="754" customFormat="false" ht="15" hidden="false" customHeight="false" outlineLevel="0" collapsed="false">
      <c r="A754" s="5"/>
      <c r="B754" s="43" t="e">
        <f aca="false">VLOOKUP($A754,datasets!$A:$B,2,0)</f>
        <v>#N/A</v>
      </c>
      <c r="C754" s="19"/>
      <c r="E754" s="8"/>
      <c r="F754" s="8"/>
      <c r="G754" s="8"/>
      <c r="H754" s="42"/>
      <c r="I754" s="8"/>
      <c r="J754" s="38"/>
      <c r="K754" s="8"/>
      <c r="L754" s="8"/>
      <c r="M754" s="8"/>
      <c r="N754" s="9" t="e">
        <f aca="false" t="array" ref="N754:N754">INDEX(publications!$A$1:$A$1000, MATCH($B754, publications!$B$1:$B$1000, 0))</f>
        <v>#N/A</v>
      </c>
    </row>
    <row r="755" customFormat="false" ht="15" hidden="false" customHeight="false" outlineLevel="0" collapsed="false">
      <c r="A755" s="5"/>
      <c r="B755" s="43" t="e">
        <f aca="false">VLOOKUP($A755,datasets!$A:$B,2,0)</f>
        <v>#N/A</v>
      </c>
      <c r="C755" s="19"/>
      <c r="E755" s="8"/>
      <c r="F755" s="8"/>
      <c r="G755" s="8"/>
      <c r="H755" s="42"/>
      <c r="I755" s="8"/>
      <c r="J755" s="38"/>
      <c r="K755" s="8"/>
      <c r="L755" s="8"/>
      <c r="M755" s="8"/>
      <c r="N755" s="9" t="e">
        <f aca="false" t="array" ref="N755:N755">INDEX(publications!$A$1:$A$1000, MATCH($B755, publications!$B$1:$B$1000, 0))</f>
        <v>#N/A</v>
      </c>
    </row>
    <row r="756" customFormat="false" ht="15" hidden="false" customHeight="false" outlineLevel="0" collapsed="false">
      <c r="A756" s="5"/>
      <c r="B756" s="43" t="e">
        <f aca="false">VLOOKUP($A756,datasets!$A:$B,2,0)</f>
        <v>#N/A</v>
      </c>
      <c r="C756" s="19"/>
      <c r="E756" s="8"/>
      <c r="F756" s="8"/>
      <c r="G756" s="8"/>
      <c r="H756" s="42"/>
      <c r="I756" s="8"/>
      <c r="J756" s="38"/>
      <c r="K756" s="8"/>
      <c r="L756" s="8"/>
      <c r="M756" s="8"/>
      <c r="N756" s="9" t="e">
        <f aca="false" t="array" ref="N756:N756">INDEX(publications!$A$1:$A$1000, MATCH($B756, publications!$B$1:$B$1000, 0))</f>
        <v>#N/A</v>
      </c>
    </row>
    <row r="757" customFormat="false" ht="15" hidden="false" customHeight="false" outlineLevel="0" collapsed="false">
      <c r="A757" s="5"/>
      <c r="B757" s="43" t="e">
        <f aca="false">VLOOKUP($A757,datasets!$A:$B,2,0)</f>
        <v>#N/A</v>
      </c>
      <c r="C757" s="19"/>
      <c r="E757" s="8"/>
      <c r="F757" s="8"/>
      <c r="G757" s="8"/>
      <c r="H757" s="42"/>
      <c r="I757" s="8"/>
      <c r="J757" s="38"/>
      <c r="K757" s="8"/>
      <c r="L757" s="8"/>
      <c r="M757" s="8"/>
      <c r="N757" s="9" t="e">
        <f aca="false" t="array" ref="N757:N757">INDEX(publications!$A$1:$A$1000, MATCH($B757, publications!$B$1:$B$1000, 0))</f>
        <v>#N/A</v>
      </c>
    </row>
    <row r="758" customFormat="false" ht="15" hidden="false" customHeight="false" outlineLevel="0" collapsed="false">
      <c r="A758" s="5"/>
      <c r="B758" s="43" t="e">
        <f aca="false">VLOOKUP($A758,datasets!$A:$B,2,0)</f>
        <v>#N/A</v>
      </c>
      <c r="C758" s="19"/>
      <c r="E758" s="8"/>
      <c r="F758" s="8"/>
      <c r="G758" s="8"/>
      <c r="H758" s="42"/>
      <c r="I758" s="8"/>
      <c r="J758" s="38"/>
      <c r="K758" s="8"/>
      <c r="L758" s="8"/>
      <c r="M758" s="8"/>
      <c r="N758" s="9" t="e">
        <f aca="false" t="array" ref="N758:N758">INDEX(publications!$A$1:$A$1000, MATCH($B758, publications!$B$1:$B$1000, 0))</f>
        <v>#N/A</v>
      </c>
    </row>
    <row r="759" customFormat="false" ht="15" hidden="false" customHeight="false" outlineLevel="0" collapsed="false">
      <c r="A759" s="5"/>
      <c r="B759" s="43" t="e">
        <f aca="false">VLOOKUP($A759,datasets!$A:$B,2,0)</f>
        <v>#N/A</v>
      </c>
      <c r="C759" s="19"/>
      <c r="E759" s="8"/>
      <c r="F759" s="8"/>
      <c r="G759" s="8"/>
      <c r="H759" s="42"/>
      <c r="I759" s="8"/>
      <c r="J759" s="38"/>
      <c r="K759" s="8"/>
      <c r="L759" s="8"/>
      <c r="M759" s="8"/>
      <c r="N759" s="9" t="e">
        <f aca="false" t="array" ref="N759:N759">INDEX(publications!$A$1:$A$1000, MATCH($B759, publications!$B$1:$B$1000, 0))</f>
        <v>#N/A</v>
      </c>
    </row>
    <row r="760" customFormat="false" ht="15" hidden="false" customHeight="false" outlineLevel="0" collapsed="false">
      <c r="A760" s="5"/>
      <c r="B760" s="43" t="e">
        <f aca="false">VLOOKUP($A760,datasets!$A:$B,2,0)</f>
        <v>#N/A</v>
      </c>
      <c r="C760" s="19"/>
      <c r="E760" s="8"/>
      <c r="F760" s="8"/>
      <c r="G760" s="8"/>
      <c r="H760" s="42"/>
      <c r="I760" s="8"/>
      <c r="J760" s="38"/>
      <c r="K760" s="8"/>
      <c r="L760" s="8"/>
      <c r="M760" s="8"/>
      <c r="N760" s="9" t="e">
        <f aca="false" t="array" ref="N760:N760">INDEX(publications!$A$1:$A$1000, MATCH($B760, publications!$B$1:$B$1000, 0))</f>
        <v>#N/A</v>
      </c>
    </row>
    <row r="761" customFormat="false" ht="15" hidden="false" customHeight="false" outlineLevel="0" collapsed="false">
      <c r="A761" s="5"/>
      <c r="B761" s="43" t="e">
        <f aca="false">VLOOKUP($A761,datasets!$A:$B,2,0)</f>
        <v>#N/A</v>
      </c>
      <c r="C761" s="19"/>
      <c r="E761" s="8"/>
      <c r="F761" s="8"/>
      <c r="G761" s="8"/>
      <c r="H761" s="42"/>
      <c r="I761" s="8"/>
      <c r="J761" s="38"/>
      <c r="K761" s="8"/>
      <c r="L761" s="8"/>
      <c r="M761" s="8"/>
      <c r="N761" s="9" t="e">
        <f aca="false" t="array" ref="N761:N761">INDEX(publications!$A$1:$A$1000, MATCH($B761, publications!$B$1:$B$1000, 0))</f>
        <v>#N/A</v>
      </c>
    </row>
    <row r="762" customFormat="false" ht="15" hidden="false" customHeight="false" outlineLevel="0" collapsed="false">
      <c r="A762" s="5"/>
      <c r="B762" s="43" t="e">
        <f aca="false">VLOOKUP($A762,datasets!$A:$B,2,0)</f>
        <v>#N/A</v>
      </c>
      <c r="C762" s="19"/>
      <c r="E762" s="8"/>
      <c r="F762" s="8"/>
      <c r="G762" s="8"/>
      <c r="H762" s="42"/>
      <c r="I762" s="8"/>
      <c r="J762" s="38"/>
      <c r="K762" s="8"/>
      <c r="L762" s="8"/>
      <c r="M762" s="8"/>
      <c r="N762" s="9" t="e">
        <f aca="false" t="array" ref="N762:N762">INDEX(publications!$A$1:$A$1000, MATCH($B762, publications!$B$1:$B$1000, 0))</f>
        <v>#N/A</v>
      </c>
    </row>
    <row r="763" customFormat="false" ht="15" hidden="false" customHeight="false" outlineLevel="0" collapsed="false">
      <c r="A763" s="5"/>
      <c r="B763" s="43" t="e">
        <f aca="false">VLOOKUP($A763,datasets!$A:$B,2,0)</f>
        <v>#N/A</v>
      </c>
      <c r="C763" s="19"/>
      <c r="E763" s="8"/>
      <c r="F763" s="8"/>
      <c r="G763" s="8"/>
      <c r="H763" s="42"/>
      <c r="I763" s="8"/>
      <c r="J763" s="38"/>
      <c r="K763" s="8"/>
      <c r="L763" s="8"/>
      <c r="M763" s="8"/>
      <c r="N763" s="9" t="e">
        <f aca="false" t="array" ref="N763:N763">INDEX(publications!$A$1:$A$1000, MATCH($B763, publications!$B$1:$B$1000, 0))</f>
        <v>#N/A</v>
      </c>
    </row>
    <row r="764" customFormat="false" ht="15" hidden="false" customHeight="false" outlineLevel="0" collapsed="false">
      <c r="A764" s="5"/>
      <c r="B764" s="43" t="e">
        <f aca="false">VLOOKUP($A764,datasets!$A:$B,2,0)</f>
        <v>#N/A</v>
      </c>
      <c r="C764" s="19"/>
      <c r="E764" s="8"/>
      <c r="F764" s="8"/>
      <c r="G764" s="8"/>
      <c r="H764" s="42"/>
      <c r="I764" s="8"/>
      <c r="J764" s="38"/>
      <c r="K764" s="8"/>
      <c r="L764" s="8"/>
      <c r="M764" s="8"/>
      <c r="N764" s="9" t="e">
        <f aca="false" t="array" ref="N764:N764">INDEX(publications!$A$1:$A$1000, MATCH($B764, publications!$B$1:$B$1000, 0))</f>
        <v>#N/A</v>
      </c>
    </row>
    <row r="765" customFormat="false" ht="15" hidden="false" customHeight="false" outlineLevel="0" collapsed="false">
      <c r="A765" s="5"/>
      <c r="B765" s="43" t="e">
        <f aca="false">VLOOKUP($A765,datasets!$A:$B,2,0)</f>
        <v>#N/A</v>
      </c>
      <c r="C765" s="19"/>
      <c r="E765" s="8"/>
      <c r="F765" s="8"/>
      <c r="G765" s="8"/>
      <c r="H765" s="42"/>
      <c r="I765" s="8"/>
      <c r="J765" s="38"/>
      <c r="K765" s="8"/>
      <c r="L765" s="8"/>
      <c r="M765" s="8"/>
      <c r="N765" s="9" t="e">
        <f aca="false" t="array" ref="N765:N765">INDEX(publications!$A$1:$A$1000, MATCH($B765, publications!$B$1:$B$1000, 0))</f>
        <v>#N/A</v>
      </c>
    </row>
    <row r="766" customFormat="false" ht="15" hidden="false" customHeight="false" outlineLevel="0" collapsed="false">
      <c r="A766" s="5"/>
      <c r="B766" s="43" t="e">
        <f aca="false">VLOOKUP($A766,datasets!$A:$B,2,0)</f>
        <v>#N/A</v>
      </c>
      <c r="C766" s="19"/>
      <c r="E766" s="8"/>
      <c r="F766" s="8"/>
      <c r="G766" s="8"/>
      <c r="H766" s="42"/>
      <c r="I766" s="8"/>
      <c r="J766" s="38"/>
      <c r="K766" s="8"/>
      <c r="L766" s="8"/>
      <c r="M766" s="8"/>
      <c r="N766" s="9" t="e">
        <f aca="false" t="array" ref="N766:N766">INDEX(publications!$A$1:$A$1000, MATCH($B766, publications!$B$1:$B$1000, 0))</f>
        <v>#N/A</v>
      </c>
    </row>
    <row r="767" customFormat="false" ht="15" hidden="false" customHeight="false" outlineLevel="0" collapsed="false">
      <c r="A767" s="5"/>
      <c r="B767" s="43" t="e">
        <f aca="false">VLOOKUP($A767,datasets!$A:$B,2,0)</f>
        <v>#N/A</v>
      </c>
      <c r="C767" s="19"/>
      <c r="E767" s="8"/>
      <c r="F767" s="8"/>
      <c r="G767" s="8"/>
      <c r="H767" s="42"/>
      <c r="I767" s="8"/>
      <c r="J767" s="38"/>
      <c r="K767" s="8"/>
      <c r="L767" s="8"/>
      <c r="M767" s="8"/>
      <c r="N767" s="9" t="e">
        <f aca="false" t="array" ref="N767:N767">INDEX(publications!$A$1:$A$1000, MATCH($B767, publications!$B$1:$B$1000, 0))</f>
        <v>#N/A</v>
      </c>
    </row>
    <row r="768" customFormat="false" ht="15" hidden="false" customHeight="false" outlineLevel="0" collapsed="false">
      <c r="A768" s="5"/>
      <c r="B768" s="43" t="e">
        <f aca="false">VLOOKUP($A768,datasets!$A:$B,2,0)</f>
        <v>#N/A</v>
      </c>
      <c r="C768" s="19"/>
      <c r="E768" s="8"/>
      <c r="F768" s="8"/>
      <c r="G768" s="8"/>
      <c r="H768" s="42"/>
      <c r="I768" s="8"/>
      <c r="J768" s="38"/>
      <c r="K768" s="8"/>
      <c r="L768" s="8"/>
      <c r="M768" s="8"/>
      <c r="N768" s="9" t="e">
        <f aca="false" t="array" ref="N768:N768">INDEX(publications!$A$1:$A$1000, MATCH($B768, publications!$B$1:$B$1000, 0))</f>
        <v>#N/A</v>
      </c>
    </row>
    <row r="769" customFormat="false" ht="15" hidden="false" customHeight="false" outlineLevel="0" collapsed="false">
      <c r="A769" s="5"/>
      <c r="B769" s="43" t="e">
        <f aca="false">VLOOKUP($A769,datasets!$A:$B,2,0)</f>
        <v>#N/A</v>
      </c>
      <c r="C769" s="19"/>
      <c r="E769" s="8"/>
      <c r="F769" s="8"/>
      <c r="G769" s="8"/>
      <c r="H769" s="42"/>
      <c r="I769" s="8"/>
      <c r="J769" s="38"/>
      <c r="K769" s="8"/>
      <c r="L769" s="8"/>
      <c r="M769" s="8"/>
      <c r="N769" s="9" t="e">
        <f aca="false" t="array" ref="N769:N769">INDEX(publications!$A$1:$A$1000, MATCH($B769, publications!$B$1:$B$1000, 0))</f>
        <v>#N/A</v>
      </c>
    </row>
    <row r="770" customFormat="false" ht="15" hidden="false" customHeight="false" outlineLevel="0" collapsed="false">
      <c r="A770" s="5"/>
      <c r="B770" s="43" t="e">
        <f aca="false">VLOOKUP($A770,datasets!$A:$B,2,0)</f>
        <v>#N/A</v>
      </c>
      <c r="C770" s="19"/>
      <c r="E770" s="8"/>
      <c r="F770" s="8"/>
      <c r="G770" s="8"/>
      <c r="H770" s="42"/>
      <c r="I770" s="8"/>
      <c r="J770" s="38"/>
      <c r="K770" s="8"/>
      <c r="L770" s="8"/>
      <c r="M770" s="8"/>
      <c r="N770" s="9" t="e">
        <f aca="false" t="array" ref="N770:N770">INDEX(publications!$A$1:$A$1000, MATCH($B770, publications!$B$1:$B$1000, 0))</f>
        <v>#N/A</v>
      </c>
    </row>
    <row r="771" customFormat="false" ht="15" hidden="false" customHeight="false" outlineLevel="0" collapsed="false">
      <c r="A771" s="5"/>
      <c r="B771" s="43" t="e">
        <f aca="false">VLOOKUP($A771,datasets!$A:$B,2,0)</f>
        <v>#N/A</v>
      </c>
      <c r="C771" s="19"/>
      <c r="E771" s="8"/>
      <c r="F771" s="8"/>
      <c r="G771" s="8"/>
      <c r="H771" s="42"/>
      <c r="I771" s="8"/>
      <c r="J771" s="38"/>
      <c r="K771" s="8"/>
      <c r="L771" s="8"/>
      <c r="M771" s="8"/>
      <c r="N771" s="9" t="e">
        <f aca="false" t="array" ref="N771:N771">INDEX(publications!$A$1:$A$1000, MATCH($B771, publications!$B$1:$B$1000, 0))</f>
        <v>#N/A</v>
      </c>
    </row>
    <row r="772" customFormat="false" ht="15" hidden="false" customHeight="false" outlineLevel="0" collapsed="false">
      <c r="A772" s="5"/>
      <c r="B772" s="43" t="e">
        <f aca="false">VLOOKUP($A772,datasets!$A:$B,2,0)</f>
        <v>#N/A</v>
      </c>
      <c r="C772" s="19"/>
      <c r="E772" s="8"/>
      <c r="F772" s="8"/>
      <c r="G772" s="8"/>
      <c r="H772" s="42"/>
      <c r="I772" s="8"/>
      <c r="J772" s="38"/>
      <c r="K772" s="8"/>
      <c r="L772" s="8"/>
      <c r="M772" s="8"/>
      <c r="N772" s="9" t="e">
        <f aca="false" t="array" ref="N772:N772">INDEX(publications!$A$1:$A$1000, MATCH($B772, publications!$B$1:$B$1000, 0))</f>
        <v>#N/A</v>
      </c>
    </row>
    <row r="773" customFormat="false" ht="15" hidden="false" customHeight="false" outlineLevel="0" collapsed="false">
      <c r="A773" s="5"/>
      <c r="B773" s="43" t="e">
        <f aca="false">VLOOKUP($A773,datasets!$A:$B,2,0)</f>
        <v>#N/A</v>
      </c>
      <c r="C773" s="19"/>
      <c r="E773" s="8"/>
      <c r="F773" s="8"/>
      <c r="G773" s="8"/>
      <c r="H773" s="42"/>
      <c r="I773" s="8"/>
      <c r="J773" s="38"/>
      <c r="K773" s="8"/>
      <c r="L773" s="8"/>
      <c r="M773" s="8"/>
      <c r="N773" s="9" t="e">
        <f aca="false" t="array" ref="N773:N773">INDEX(publications!$A$1:$A$1000, MATCH($B773, publications!$B$1:$B$1000, 0))</f>
        <v>#N/A</v>
      </c>
    </row>
    <row r="774" customFormat="false" ht="15" hidden="false" customHeight="false" outlineLevel="0" collapsed="false">
      <c r="A774" s="5"/>
      <c r="B774" s="43" t="e">
        <f aca="false">VLOOKUP($A774,datasets!$A:$B,2,0)</f>
        <v>#N/A</v>
      </c>
      <c r="C774" s="19"/>
      <c r="E774" s="8"/>
      <c r="F774" s="8"/>
      <c r="G774" s="8"/>
      <c r="H774" s="42"/>
      <c r="I774" s="8"/>
      <c r="J774" s="38"/>
      <c r="K774" s="8"/>
      <c r="L774" s="8"/>
      <c r="M774" s="8"/>
      <c r="N774" s="9" t="e">
        <f aca="false" t="array" ref="N774:N774">INDEX(publications!$A$1:$A$1000, MATCH($B774, publications!$B$1:$B$1000, 0))</f>
        <v>#N/A</v>
      </c>
    </row>
    <row r="775" customFormat="false" ht="15" hidden="false" customHeight="false" outlineLevel="0" collapsed="false">
      <c r="A775" s="5"/>
      <c r="B775" s="43" t="e">
        <f aca="false">VLOOKUP($A775,datasets!$A:$B,2,0)</f>
        <v>#N/A</v>
      </c>
      <c r="C775" s="19"/>
      <c r="E775" s="8"/>
      <c r="F775" s="8"/>
      <c r="G775" s="8"/>
      <c r="H775" s="42"/>
      <c r="I775" s="8"/>
      <c r="J775" s="38"/>
      <c r="K775" s="8"/>
      <c r="L775" s="8"/>
      <c r="M775" s="8"/>
      <c r="N775" s="9" t="e">
        <f aca="false" t="array" ref="N775:N775">INDEX(publications!$A$1:$A$1000, MATCH($B775, publications!$B$1:$B$1000, 0))</f>
        <v>#N/A</v>
      </c>
    </row>
    <row r="776" customFormat="false" ht="15" hidden="false" customHeight="false" outlineLevel="0" collapsed="false">
      <c r="A776" s="5"/>
      <c r="B776" s="43" t="e">
        <f aca="false">VLOOKUP($A776,datasets!$A:$B,2,0)</f>
        <v>#N/A</v>
      </c>
      <c r="C776" s="19"/>
      <c r="E776" s="8"/>
      <c r="F776" s="8"/>
      <c r="G776" s="8"/>
      <c r="H776" s="42"/>
      <c r="I776" s="8"/>
      <c r="J776" s="38"/>
      <c r="K776" s="8"/>
      <c r="L776" s="8"/>
      <c r="M776" s="8"/>
      <c r="N776" s="9" t="e">
        <f aca="false" t="array" ref="N776:N776">INDEX(publications!$A$1:$A$1000, MATCH($B776, publications!$B$1:$B$1000, 0))</f>
        <v>#N/A</v>
      </c>
    </row>
    <row r="777" customFormat="false" ht="15" hidden="false" customHeight="false" outlineLevel="0" collapsed="false">
      <c r="A777" s="5"/>
      <c r="B777" s="43" t="e">
        <f aca="false">VLOOKUP($A777,datasets!$A:$B,2,0)</f>
        <v>#N/A</v>
      </c>
      <c r="C777" s="19"/>
      <c r="E777" s="8"/>
      <c r="F777" s="8"/>
      <c r="G777" s="8"/>
      <c r="H777" s="42"/>
      <c r="I777" s="8"/>
      <c r="J777" s="38"/>
      <c r="K777" s="8"/>
      <c r="L777" s="8"/>
      <c r="M777" s="8"/>
      <c r="N777" s="9" t="e">
        <f aca="false" t="array" ref="N777:N777">INDEX(publications!$A$1:$A$1000, MATCH($B777, publications!$B$1:$B$1000, 0))</f>
        <v>#N/A</v>
      </c>
    </row>
    <row r="778" customFormat="false" ht="15" hidden="false" customHeight="false" outlineLevel="0" collapsed="false">
      <c r="A778" s="5"/>
      <c r="B778" s="43" t="e">
        <f aca="false">VLOOKUP($A778,datasets!$A:$B,2,0)</f>
        <v>#N/A</v>
      </c>
      <c r="C778" s="19"/>
      <c r="E778" s="8"/>
      <c r="F778" s="8"/>
      <c r="G778" s="8"/>
      <c r="H778" s="42"/>
      <c r="I778" s="8"/>
      <c r="J778" s="38"/>
      <c r="K778" s="8"/>
      <c r="L778" s="8"/>
      <c r="M778" s="8"/>
      <c r="N778" s="9" t="e">
        <f aca="false" t="array" ref="N778:N778">INDEX(publications!$A$1:$A$1000, MATCH($B778, publications!$B$1:$B$1000, 0))</f>
        <v>#N/A</v>
      </c>
    </row>
    <row r="779" customFormat="false" ht="15" hidden="false" customHeight="false" outlineLevel="0" collapsed="false">
      <c r="A779" s="5"/>
      <c r="B779" s="43" t="e">
        <f aca="false">VLOOKUP($A779,datasets!$A:$B,2,0)</f>
        <v>#N/A</v>
      </c>
      <c r="C779" s="19"/>
      <c r="E779" s="8"/>
      <c r="F779" s="8"/>
      <c r="G779" s="8"/>
      <c r="H779" s="42"/>
      <c r="I779" s="8"/>
      <c r="J779" s="38"/>
      <c r="K779" s="8"/>
      <c r="L779" s="8"/>
      <c r="M779" s="8"/>
      <c r="N779" s="9" t="e">
        <f aca="false" t="array" ref="N779:N779">INDEX(publications!$A$1:$A$1000, MATCH($B779, publications!$B$1:$B$1000, 0))</f>
        <v>#N/A</v>
      </c>
    </row>
    <row r="780" customFormat="false" ht="15" hidden="false" customHeight="false" outlineLevel="0" collapsed="false">
      <c r="A780" s="5"/>
      <c r="B780" s="43" t="e">
        <f aca="false">VLOOKUP($A780,datasets!$A:$B,2,0)</f>
        <v>#N/A</v>
      </c>
      <c r="C780" s="19"/>
      <c r="E780" s="8"/>
      <c r="F780" s="8"/>
      <c r="G780" s="8"/>
      <c r="H780" s="42"/>
      <c r="I780" s="8"/>
      <c r="J780" s="38"/>
      <c r="K780" s="8"/>
      <c r="L780" s="8"/>
      <c r="M780" s="8"/>
      <c r="N780" s="9" t="e">
        <f aca="false" t="array" ref="N780:N780">INDEX(publications!$A$1:$A$1000, MATCH($B780, publications!$B$1:$B$1000, 0))</f>
        <v>#N/A</v>
      </c>
    </row>
    <row r="781" customFormat="false" ht="15" hidden="false" customHeight="false" outlineLevel="0" collapsed="false">
      <c r="A781" s="5"/>
      <c r="B781" s="43" t="e">
        <f aca="false">VLOOKUP($A781,datasets!$A:$B,2,0)</f>
        <v>#N/A</v>
      </c>
      <c r="C781" s="19"/>
      <c r="E781" s="8"/>
      <c r="F781" s="8"/>
      <c r="G781" s="8"/>
      <c r="H781" s="42"/>
      <c r="I781" s="8"/>
      <c r="J781" s="38"/>
      <c r="K781" s="8"/>
      <c r="L781" s="8"/>
      <c r="M781" s="8"/>
      <c r="N781" s="9" t="e">
        <f aca="false" t="array" ref="N781:N781">INDEX(publications!$A$1:$A$1000, MATCH($B781, publications!$B$1:$B$1000, 0))</f>
        <v>#N/A</v>
      </c>
    </row>
    <row r="782" customFormat="false" ht="15" hidden="false" customHeight="false" outlineLevel="0" collapsed="false">
      <c r="A782" s="5"/>
      <c r="B782" s="43" t="e">
        <f aca="false">VLOOKUP($A782,datasets!$A:$B,2,0)</f>
        <v>#N/A</v>
      </c>
      <c r="C782" s="19"/>
      <c r="E782" s="8"/>
      <c r="F782" s="8"/>
      <c r="G782" s="8"/>
      <c r="H782" s="42"/>
      <c r="I782" s="8"/>
      <c r="J782" s="38"/>
      <c r="K782" s="8"/>
      <c r="L782" s="8"/>
      <c r="M782" s="8"/>
      <c r="N782" s="9" t="e">
        <f aca="false" t="array" ref="N782:N782">INDEX(publications!$A$1:$A$1000, MATCH($B782, publications!$B$1:$B$1000, 0))</f>
        <v>#N/A</v>
      </c>
    </row>
    <row r="783" customFormat="false" ht="15" hidden="false" customHeight="false" outlineLevel="0" collapsed="false">
      <c r="A783" s="5"/>
      <c r="B783" s="43" t="e">
        <f aca="false">VLOOKUP($A783,datasets!$A:$B,2,0)</f>
        <v>#N/A</v>
      </c>
      <c r="C783" s="19"/>
      <c r="E783" s="8"/>
      <c r="F783" s="8"/>
      <c r="G783" s="8"/>
      <c r="H783" s="42"/>
      <c r="I783" s="8"/>
      <c r="J783" s="38"/>
      <c r="K783" s="8"/>
      <c r="L783" s="8"/>
      <c r="M783" s="8"/>
      <c r="N783" s="9" t="e">
        <f aca="false" t="array" ref="N783:N783">INDEX(publications!$A$1:$A$1000, MATCH($B783, publications!$B$1:$B$1000, 0))</f>
        <v>#N/A</v>
      </c>
    </row>
    <row r="784" customFormat="false" ht="15" hidden="false" customHeight="false" outlineLevel="0" collapsed="false">
      <c r="A784" s="5"/>
      <c r="B784" s="43" t="e">
        <f aca="false">VLOOKUP($A784,datasets!$A:$B,2,0)</f>
        <v>#N/A</v>
      </c>
      <c r="C784" s="19"/>
      <c r="E784" s="8"/>
      <c r="F784" s="8"/>
      <c r="G784" s="8"/>
      <c r="H784" s="42"/>
      <c r="I784" s="8"/>
      <c r="J784" s="38"/>
      <c r="K784" s="8"/>
      <c r="L784" s="8"/>
      <c r="M784" s="8"/>
      <c r="N784" s="9" t="e">
        <f aca="false" t="array" ref="N784:N784">INDEX(publications!$A$1:$A$1000, MATCH($B784, publications!$B$1:$B$1000, 0))</f>
        <v>#N/A</v>
      </c>
    </row>
    <row r="785" customFormat="false" ht="15" hidden="false" customHeight="false" outlineLevel="0" collapsed="false">
      <c r="A785" s="5"/>
      <c r="B785" s="43" t="e">
        <f aca="false">VLOOKUP($A785,datasets!$A:$B,2,0)</f>
        <v>#N/A</v>
      </c>
      <c r="C785" s="19"/>
      <c r="E785" s="8"/>
      <c r="F785" s="8"/>
      <c r="G785" s="8"/>
      <c r="H785" s="42"/>
      <c r="I785" s="8"/>
      <c r="J785" s="38"/>
      <c r="K785" s="8"/>
      <c r="L785" s="8"/>
      <c r="M785" s="8"/>
      <c r="N785" s="9" t="e">
        <f aca="false" t="array" ref="N785:N785">INDEX(publications!$A$1:$A$1000, MATCH($B785, publications!$B$1:$B$1000, 0))</f>
        <v>#N/A</v>
      </c>
    </row>
    <row r="786" customFormat="false" ht="15" hidden="false" customHeight="false" outlineLevel="0" collapsed="false">
      <c r="A786" s="5"/>
      <c r="B786" s="43" t="e">
        <f aca="false">VLOOKUP($A786,datasets!$A:$B,2,0)</f>
        <v>#N/A</v>
      </c>
      <c r="C786" s="19"/>
      <c r="E786" s="8"/>
      <c r="F786" s="8"/>
      <c r="G786" s="8"/>
      <c r="H786" s="42"/>
      <c r="I786" s="8"/>
      <c r="J786" s="38"/>
      <c r="K786" s="8"/>
      <c r="L786" s="8"/>
      <c r="M786" s="8"/>
      <c r="N786" s="9" t="e">
        <f aca="false" t="array" ref="N786:N786">INDEX(publications!$A$1:$A$1000, MATCH($B786, publications!$B$1:$B$1000, 0))</f>
        <v>#N/A</v>
      </c>
    </row>
    <row r="787" customFormat="false" ht="15" hidden="false" customHeight="false" outlineLevel="0" collapsed="false">
      <c r="A787" s="5"/>
      <c r="B787" s="43" t="e">
        <f aca="false">VLOOKUP($A787,datasets!$A:$B,2,0)</f>
        <v>#N/A</v>
      </c>
      <c r="C787" s="19"/>
      <c r="E787" s="8"/>
      <c r="F787" s="8"/>
      <c r="G787" s="8"/>
      <c r="H787" s="42"/>
      <c r="I787" s="8"/>
      <c r="J787" s="38"/>
      <c r="K787" s="8"/>
      <c r="L787" s="8"/>
      <c r="M787" s="8"/>
      <c r="N787" s="9" t="e">
        <f aca="false" t="array" ref="N787:N787">INDEX(publications!$A$1:$A$1000, MATCH($B787, publications!$B$1:$B$1000, 0))</f>
        <v>#N/A</v>
      </c>
    </row>
    <row r="788" customFormat="false" ht="15" hidden="false" customHeight="false" outlineLevel="0" collapsed="false">
      <c r="A788" s="5"/>
      <c r="B788" s="43" t="e">
        <f aca="false">VLOOKUP($A788,datasets!$A:$B,2,0)</f>
        <v>#N/A</v>
      </c>
      <c r="C788" s="19"/>
      <c r="E788" s="8"/>
      <c r="F788" s="8"/>
      <c r="G788" s="8"/>
      <c r="H788" s="42"/>
      <c r="I788" s="8"/>
      <c r="J788" s="38"/>
      <c r="K788" s="8"/>
      <c r="L788" s="8"/>
      <c r="M788" s="8"/>
      <c r="N788" s="9" t="e">
        <f aca="false" t="array" ref="N788:N788">INDEX(publications!$A$1:$A$1000, MATCH($B788, publications!$B$1:$B$1000, 0))</f>
        <v>#N/A</v>
      </c>
    </row>
    <row r="789" customFormat="false" ht="15" hidden="false" customHeight="false" outlineLevel="0" collapsed="false">
      <c r="A789" s="5"/>
      <c r="B789" s="43" t="e">
        <f aca="false">VLOOKUP($A789,datasets!$A:$B,2,0)</f>
        <v>#N/A</v>
      </c>
      <c r="C789" s="19"/>
      <c r="E789" s="8"/>
      <c r="F789" s="8"/>
      <c r="G789" s="8"/>
      <c r="H789" s="42"/>
      <c r="I789" s="8"/>
      <c r="J789" s="38"/>
      <c r="K789" s="8"/>
      <c r="L789" s="8"/>
      <c r="M789" s="8"/>
      <c r="N789" s="9" t="e">
        <f aca="false" t="array" ref="N789:N789">INDEX(publications!$A$1:$A$1000, MATCH($B789, publications!$B$1:$B$1000, 0))</f>
        <v>#N/A</v>
      </c>
    </row>
    <row r="790" customFormat="false" ht="15" hidden="false" customHeight="false" outlineLevel="0" collapsed="false">
      <c r="A790" s="5"/>
      <c r="B790" s="43" t="e">
        <f aca="false">VLOOKUP($A790,datasets!$A:$B,2,0)</f>
        <v>#N/A</v>
      </c>
      <c r="C790" s="19"/>
      <c r="E790" s="8"/>
      <c r="F790" s="8"/>
      <c r="G790" s="8"/>
      <c r="H790" s="42"/>
      <c r="I790" s="8"/>
      <c r="J790" s="38"/>
      <c r="K790" s="8"/>
      <c r="L790" s="8"/>
      <c r="M790" s="8"/>
      <c r="N790" s="9" t="e">
        <f aca="false" t="array" ref="N790:N790">INDEX(publications!$A$1:$A$1000, MATCH($B790, publications!$B$1:$B$1000, 0))</f>
        <v>#N/A</v>
      </c>
    </row>
    <row r="791" customFormat="false" ht="15" hidden="false" customHeight="false" outlineLevel="0" collapsed="false">
      <c r="A791" s="5"/>
      <c r="B791" s="43" t="e">
        <f aca="false">VLOOKUP($A791,datasets!$A:$B,2,0)</f>
        <v>#N/A</v>
      </c>
      <c r="C791" s="19"/>
      <c r="E791" s="8"/>
      <c r="F791" s="8"/>
      <c r="G791" s="8"/>
      <c r="H791" s="42"/>
      <c r="I791" s="8"/>
      <c r="J791" s="38"/>
      <c r="K791" s="8"/>
      <c r="L791" s="8"/>
      <c r="M791" s="8"/>
      <c r="N791" s="9" t="e">
        <f aca="false" t="array" ref="N791:N791">INDEX(publications!$A$1:$A$1000, MATCH($B791, publications!$B$1:$B$1000, 0))</f>
        <v>#N/A</v>
      </c>
    </row>
    <row r="792" customFormat="false" ht="15" hidden="false" customHeight="false" outlineLevel="0" collapsed="false">
      <c r="A792" s="5"/>
      <c r="B792" s="43" t="e">
        <f aca="false">VLOOKUP($A792,datasets!$A:$B,2,0)</f>
        <v>#N/A</v>
      </c>
      <c r="C792" s="19"/>
      <c r="E792" s="8"/>
      <c r="F792" s="8"/>
      <c r="G792" s="8"/>
      <c r="H792" s="42"/>
      <c r="I792" s="8"/>
      <c r="J792" s="38"/>
      <c r="K792" s="8"/>
      <c r="L792" s="8"/>
      <c r="M792" s="8"/>
      <c r="N792" s="9" t="e">
        <f aca="false" t="array" ref="N792:N792">INDEX(publications!$A$1:$A$1000, MATCH($B792, publications!$B$1:$B$1000, 0))</f>
        <v>#N/A</v>
      </c>
    </row>
    <row r="793" customFormat="false" ht="15" hidden="false" customHeight="false" outlineLevel="0" collapsed="false">
      <c r="A793" s="5"/>
      <c r="B793" s="43" t="e">
        <f aca="false">VLOOKUP($A793,datasets!$A:$B,2,0)</f>
        <v>#N/A</v>
      </c>
      <c r="C793" s="19"/>
      <c r="E793" s="8"/>
      <c r="F793" s="8"/>
      <c r="G793" s="8"/>
      <c r="H793" s="42"/>
      <c r="I793" s="8"/>
      <c r="J793" s="38"/>
      <c r="K793" s="8"/>
      <c r="L793" s="8"/>
      <c r="M793" s="8"/>
      <c r="N793" s="9" t="e">
        <f aca="false" t="array" ref="N793:N793">INDEX(publications!$A$1:$A$1000, MATCH($B793, publications!$B$1:$B$1000, 0))</f>
        <v>#N/A</v>
      </c>
    </row>
    <row r="794" customFormat="false" ht="15" hidden="false" customHeight="false" outlineLevel="0" collapsed="false">
      <c r="A794" s="5"/>
      <c r="B794" s="43" t="e">
        <f aca="false">VLOOKUP($A794,datasets!$A:$B,2,0)</f>
        <v>#N/A</v>
      </c>
      <c r="C794" s="19"/>
      <c r="E794" s="8"/>
      <c r="F794" s="8"/>
      <c r="G794" s="8"/>
      <c r="H794" s="42"/>
      <c r="I794" s="8"/>
      <c r="J794" s="38"/>
      <c r="K794" s="8"/>
      <c r="L794" s="8"/>
      <c r="M794" s="8"/>
      <c r="N794" s="9" t="e">
        <f aca="false" t="array" ref="N794:N794">INDEX(publications!$A$1:$A$1000, MATCH($B794, publications!$B$1:$B$1000, 0))</f>
        <v>#N/A</v>
      </c>
    </row>
    <row r="795" customFormat="false" ht="15" hidden="false" customHeight="false" outlineLevel="0" collapsed="false">
      <c r="A795" s="5"/>
      <c r="B795" s="43" t="e">
        <f aca="false">VLOOKUP($A795,datasets!$A:$B,2,0)</f>
        <v>#N/A</v>
      </c>
      <c r="C795" s="19"/>
      <c r="E795" s="8"/>
      <c r="F795" s="8"/>
      <c r="G795" s="8"/>
      <c r="H795" s="42"/>
      <c r="I795" s="8"/>
      <c r="J795" s="38"/>
      <c r="K795" s="8"/>
      <c r="L795" s="8"/>
      <c r="M795" s="8"/>
      <c r="N795" s="9" t="e">
        <f aca="false" t="array" ref="N795:N795">INDEX(publications!$A$1:$A$1000, MATCH($B795, publications!$B$1:$B$1000, 0))</f>
        <v>#N/A</v>
      </c>
    </row>
    <row r="796" customFormat="false" ht="15" hidden="false" customHeight="false" outlineLevel="0" collapsed="false">
      <c r="A796" s="5"/>
      <c r="B796" s="43" t="e">
        <f aca="false">VLOOKUP($A796,datasets!$A:$B,2,0)</f>
        <v>#N/A</v>
      </c>
      <c r="C796" s="19"/>
      <c r="E796" s="8"/>
      <c r="F796" s="8"/>
      <c r="G796" s="8"/>
      <c r="H796" s="42"/>
      <c r="I796" s="8"/>
      <c r="J796" s="38"/>
      <c r="K796" s="8"/>
      <c r="L796" s="8"/>
      <c r="M796" s="8"/>
      <c r="N796" s="9" t="e">
        <f aca="false" t="array" ref="N796:N796">INDEX(publications!$A$1:$A$1000, MATCH($B796, publications!$B$1:$B$1000, 0))</f>
        <v>#N/A</v>
      </c>
    </row>
    <row r="797" customFormat="false" ht="15" hidden="false" customHeight="false" outlineLevel="0" collapsed="false">
      <c r="A797" s="5"/>
      <c r="B797" s="43" t="e">
        <f aca="false">VLOOKUP($A797,datasets!$A:$B,2,0)</f>
        <v>#N/A</v>
      </c>
      <c r="C797" s="19"/>
      <c r="E797" s="8"/>
      <c r="F797" s="8"/>
      <c r="G797" s="8"/>
      <c r="H797" s="42"/>
      <c r="I797" s="8"/>
      <c r="J797" s="38"/>
      <c r="K797" s="8"/>
      <c r="L797" s="8"/>
      <c r="M797" s="8"/>
      <c r="N797" s="9" t="e">
        <f aca="false" t="array" ref="N797:N797">INDEX(publications!$A$1:$A$1000, MATCH($B797, publications!$B$1:$B$1000, 0))</f>
        <v>#N/A</v>
      </c>
    </row>
    <row r="798" customFormat="false" ht="15" hidden="false" customHeight="false" outlineLevel="0" collapsed="false">
      <c r="A798" s="5"/>
      <c r="B798" s="43" t="e">
        <f aca="false">VLOOKUP($A798,datasets!$A:$B,2,0)</f>
        <v>#N/A</v>
      </c>
      <c r="C798" s="19"/>
      <c r="E798" s="8"/>
      <c r="F798" s="8"/>
      <c r="G798" s="8"/>
      <c r="H798" s="42"/>
      <c r="I798" s="8"/>
      <c r="J798" s="38"/>
      <c r="K798" s="8"/>
      <c r="L798" s="8"/>
      <c r="M798" s="8"/>
      <c r="N798" s="9" t="e">
        <f aca="false" t="array" ref="N798:N798">INDEX(publications!$A$1:$A$1000, MATCH($B798, publications!$B$1:$B$1000, 0))</f>
        <v>#N/A</v>
      </c>
    </row>
    <row r="799" customFormat="false" ht="15" hidden="false" customHeight="false" outlineLevel="0" collapsed="false">
      <c r="A799" s="5"/>
      <c r="B799" s="43" t="e">
        <f aca="false">VLOOKUP($A799,datasets!$A:$B,2,0)</f>
        <v>#N/A</v>
      </c>
      <c r="C799" s="19"/>
      <c r="E799" s="8"/>
      <c r="F799" s="8"/>
      <c r="G799" s="8"/>
      <c r="H799" s="42"/>
      <c r="I799" s="8"/>
      <c r="J799" s="38"/>
      <c r="K799" s="8"/>
      <c r="L799" s="8"/>
      <c r="M799" s="8"/>
      <c r="N799" s="9" t="e">
        <f aca="false" t="array" ref="N799:N799">INDEX(publications!$A$1:$A$1000, MATCH($B799, publications!$B$1:$B$1000, 0))</f>
        <v>#N/A</v>
      </c>
    </row>
    <row r="800" customFormat="false" ht="15" hidden="false" customHeight="false" outlineLevel="0" collapsed="false">
      <c r="A800" s="5"/>
      <c r="B800" s="43" t="e">
        <f aca="false">VLOOKUP($A800,datasets!$A:$B,2,0)</f>
        <v>#N/A</v>
      </c>
      <c r="C800" s="19"/>
      <c r="E800" s="8"/>
      <c r="F800" s="8"/>
      <c r="G800" s="8"/>
      <c r="H800" s="42"/>
      <c r="I800" s="8"/>
      <c r="J800" s="38"/>
      <c r="K800" s="8"/>
      <c r="L800" s="8"/>
      <c r="M800" s="8"/>
      <c r="N800" s="9" t="e">
        <f aca="false" t="array" ref="N800:N800">INDEX(publications!$A$1:$A$1000, MATCH($B800, publications!$B$1:$B$1000, 0))</f>
        <v>#N/A</v>
      </c>
    </row>
    <row r="801" customFormat="false" ht="15" hidden="false" customHeight="false" outlineLevel="0" collapsed="false">
      <c r="A801" s="5"/>
      <c r="B801" s="43" t="e">
        <f aca="false">VLOOKUP($A801,datasets!$A:$B,2,0)</f>
        <v>#N/A</v>
      </c>
      <c r="C801" s="19"/>
      <c r="E801" s="8"/>
      <c r="F801" s="8"/>
      <c r="G801" s="8"/>
      <c r="H801" s="42"/>
      <c r="I801" s="8"/>
      <c r="J801" s="38"/>
      <c r="K801" s="8"/>
      <c r="L801" s="8"/>
      <c r="M801" s="8"/>
      <c r="N801" s="9" t="e">
        <f aca="false" t="array" ref="N801:N801">INDEX(publications!$A$1:$A$1000, MATCH($B801, publications!$B$1:$B$1000, 0))</f>
        <v>#N/A</v>
      </c>
    </row>
    <row r="802" customFormat="false" ht="15" hidden="false" customHeight="false" outlineLevel="0" collapsed="false">
      <c r="A802" s="5"/>
      <c r="B802" s="43" t="e">
        <f aca="false">VLOOKUP($A802,datasets!$A:$B,2,0)</f>
        <v>#N/A</v>
      </c>
      <c r="C802" s="19"/>
      <c r="E802" s="8"/>
      <c r="F802" s="8"/>
      <c r="G802" s="8"/>
      <c r="H802" s="42"/>
      <c r="I802" s="8"/>
      <c r="J802" s="38"/>
      <c r="K802" s="8"/>
      <c r="L802" s="8"/>
      <c r="M802" s="8"/>
      <c r="N802" s="9" t="e">
        <f aca="false" t="array" ref="N802:N802">INDEX(publications!$A$1:$A$1000, MATCH($B802, publications!$B$1:$B$1000, 0))</f>
        <v>#N/A</v>
      </c>
    </row>
    <row r="803" customFormat="false" ht="15" hidden="false" customHeight="false" outlineLevel="0" collapsed="false">
      <c r="A803" s="5"/>
      <c r="B803" s="43" t="e">
        <f aca="false">VLOOKUP($A803,datasets!$A:$B,2,0)</f>
        <v>#N/A</v>
      </c>
      <c r="C803" s="19"/>
      <c r="E803" s="8"/>
      <c r="F803" s="8"/>
      <c r="G803" s="8"/>
      <c r="H803" s="42"/>
      <c r="I803" s="8"/>
      <c r="J803" s="38"/>
      <c r="K803" s="8"/>
      <c r="L803" s="8"/>
      <c r="M803" s="8"/>
      <c r="N803" s="9" t="e">
        <f aca="false" t="array" ref="N803:N803">INDEX(publications!$A$1:$A$1000, MATCH($B803, publications!$B$1:$B$1000, 0))</f>
        <v>#N/A</v>
      </c>
    </row>
    <row r="804" customFormat="false" ht="15" hidden="false" customHeight="false" outlineLevel="0" collapsed="false">
      <c r="A804" s="5"/>
      <c r="B804" s="43" t="e">
        <f aca="false">VLOOKUP($A804,datasets!$A:$B,2,0)</f>
        <v>#N/A</v>
      </c>
      <c r="C804" s="19"/>
      <c r="E804" s="8"/>
      <c r="F804" s="8"/>
      <c r="G804" s="8"/>
      <c r="H804" s="42"/>
      <c r="I804" s="8"/>
      <c r="J804" s="38"/>
      <c r="K804" s="8"/>
      <c r="L804" s="8"/>
      <c r="M804" s="8"/>
      <c r="N804" s="9" t="e">
        <f aca="false" t="array" ref="N804:N804">INDEX(publications!$A$1:$A$1000, MATCH($B804, publications!$B$1:$B$1000, 0))</f>
        <v>#N/A</v>
      </c>
    </row>
    <row r="805" customFormat="false" ht="15" hidden="false" customHeight="false" outlineLevel="0" collapsed="false">
      <c r="A805" s="5"/>
      <c r="B805" s="43" t="e">
        <f aca="false">VLOOKUP($A805,datasets!$A:$B,2,0)</f>
        <v>#N/A</v>
      </c>
      <c r="C805" s="19"/>
      <c r="E805" s="8"/>
      <c r="F805" s="8"/>
      <c r="G805" s="8"/>
      <c r="H805" s="42"/>
      <c r="I805" s="8"/>
      <c r="J805" s="38"/>
      <c r="K805" s="8"/>
      <c r="L805" s="8"/>
      <c r="M805" s="8"/>
      <c r="N805" s="9" t="e">
        <f aca="false" t="array" ref="N805:N805">INDEX(publications!$A$1:$A$1000, MATCH($B805, publications!$B$1:$B$1000, 0))</f>
        <v>#N/A</v>
      </c>
    </row>
    <row r="806" customFormat="false" ht="15" hidden="false" customHeight="false" outlineLevel="0" collapsed="false">
      <c r="A806" s="5"/>
      <c r="B806" s="43" t="e">
        <f aca="false">VLOOKUP($A806,datasets!$A:$B,2,0)</f>
        <v>#N/A</v>
      </c>
      <c r="C806" s="19"/>
      <c r="E806" s="8"/>
      <c r="F806" s="8"/>
      <c r="G806" s="8"/>
      <c r="H806" s="42"/>
      <c r="I806" s="8"/>
      <c r="J806" s="38"/>
      <c r="K806" s="8"/>
      <c r="L806" s="8"/>
      <c r="M806" s="8"/>
      <c r="N806" s="9" t="e">
        <f aca="false" t="array" ref="N806:N806">INDEX(publications!$A$1:$A$1000, MATCH($B806, publications!$B$1:$B$1000, 0))</f>
        <v>#N/A</v>
      </c>
    </row>
    <row r="807" customFormat="false" ht="15" hidden="false" customHeight="false" outlineLevel="0" collapsed="false">
      <c r="A807" s="5"/>
      <c r="B807" s="43" t="e">
        <f aca="false">VLOOKUP($A807,datasets!$A:$B,2,0)</f>
        <v>#N/A</v>
      </c>
      <c r="C807" s="19"/>
      <c r="E807" s="8"/>
      <c r="F807" s="8"/>
      <c r="G807" s="8"/>
      <c r="H807" s="42"/>
      <c r="I807" s="8"/>
      <c r="J807" s="38"/>
      <c r="K807" s="8"/>
      <c r="L807" s="8"/>
      <c r="M807" s="8"/>
      <c r="N807" s="9" t="e">
        <f aca="false" t="array" ref="N807:N807">INDEX(publications!$A$1:$A$1000, MATCH($B807, publications!$B$1:$B$1000, 0))</f>
        <v>#N/A</v>
      </c>
    </row>
    <row r="808" customFormat="false" ht="15" hidden="false" customHeight="false" outlineLevel="0" collapsed="false">
      <c r="A808" s="5"/>
      <c r="B808" s="43" t="e">
        <f aca="false">VLOOKUP($A808,datasets!$A:$B,2,0)</f>
        <v>#N/A</v>
      </c>
      <c r="C808" s="19"/>
      <c r="E808" s="8"/>
      <c r="F808" s="8"/>
      <c r="G808" s="8"/>
      <c r="H808" s="42"/>
      <c r="I808" s="8"/>
      <c r="J808" s="38"/>
      <c r="K808" s="8"/>
      <c r="L808" s="8"/>
      <c r="M808" s="8"/>
      <c r="N808" s="9" t="e">
        <f aca="false" t="array" ref="N808:N808">INDEX(publications!$A$1:$A$1000, MATCH($B808, publications!$B$1:$B$1000, 0))</f>
        <v>#N/A</v>
      </c>
    </row>
    <row r="809" customFormat="false" ht="15" hidden="false" customHeight="false" outlineLevel="0" collapsed="false">
      <c r="A809" s="5"/>
      <c r="B809" s="43" t="e">
        <f aca="false">VLOOKUP($A809,datasets!$A:$B,2,0)</f>
        <v>#N/A</v>
      </c>
      <c r="C809" s="19"/>
      <c r="E809" s="8"/>
      <c r="F809" s="8"/>
      <c r="G809" s="8"/>
      <c r="H809" s="42"/>
      <c r="I809" s="8"/>
      <c r="J809" s="38"/>
      <c r="K809" s="8"/>
      <c r="L809" s="8"/>
      <c r="M809" s="8"/>
      <c r="N809" s="9" t="e">
        <f aca="false" t="array" ref="N809:N809">INDEX(publications!$A$1:$A$1000, MATCH($B809, publications!$B$1:$B$1000, 0))</f>
        <v>#N/A</v>
      </c>
    </row>
    <row r="810" customFormat="false" ht="15" hidden="false" customHeight="false" outlineLevel="0" collapsed="false">
      <c r="A810" s="5"/>
      <c r="B810" s="43" t="e">
        <f aca="false">VLOOKUP($A810,datasets!$A:$B,2,0)</f>
        <v>#N/A</v>
      </c>
      <c r="C810" s="19"/>
      <c r="E810" s="8"/>
      <c r="F810" s="8"/>
      <c r="G810" s="8"/>
      <c r="H810" s="42"/>
      <c r="I810" s="8"/>
      <c r="J810" s="38"/>
      <c r="K810" s="8"/>
      <c r="L810" s="8"/>
      <c r="M810" s="8"/>
      <c r="N810" s="9" t="e">
        <f aca="false" t="array" ref="N810:N810">INDEX(publications!$A$1:$A$1000, MATCH($B810, publications!$B$1:$B$1000, 0))</f>
        <v>#N/A</v>
      </c>
    </row>
    <row r="811" customFormat="false" ht="15" hidden="false" customHeight="false" outlineLevel="0" collapsed="false">
      <c r="A811" s="5"/>
      <c r="B811" s="43" t="e">
        <f aca="false">VLOOKUP($A811,datasets!$A:$B,2,0)</f>
        <v>#N/A</v>
      </c>
      <c r="C811" s="19"/>
      <c r="E811" s="8"/>
      <c r="F811" s="8"/>
      <c r="G811" s="8"/>
      <c r="H811" s="42"/>
      <c r="I811" s="8"/>
      <c r="J811" s="38"/>
      <c r="K811" s="8"/>
      <c r="L811" s="8"/>
      <c r="M811" s="8"/>
      <c r="N811" s="9" t="e">
        <f aca="false" t="array" ref="N811:N811">INDEX(publications!$A$1:$A$1000, MATCH($B811, publications!$B$1:$B$1000, 0))</f>
        <v>#N/A</v>
      </c>
    </row>
    <row r="812" customFormat="false" ht="15" hidden="false" customHeight="false" outlineLevel="0" collapsed="false">
      <c r="A812" s="5"/>
      <c r="B812" s="43" t="e">
        <f aca="false">VLOOKUP($A812,datasets!$A:$B,2,0)</f>
        <v>#N/A</v>
      </c>
      <c r="C812" s="19"/>
      <c r="E812" s="8"/>
      <c r="F812" s="8"/>
      <c r="G812" s="8"/>
      <c r="H812" s="42"/>
      <c r="I812" s="8"/>
      <c r="J812" s="38"/>
      <c r="K812" s="8"/>
      <c r="L812" s="8"/>
      <c r="M812" s="8"/>
      <c r="N812" s="9" t="e">
        <f aca="false" t="array" ref="N812:N812">INDEX(publications!$A$1:$A$1000, MATCH($B812, publications!$B$1:$B$1000, 0))</f>
        <v>#N/A</v>
      </c>
    </row>
    <row r="813" customFormat="false" ht="15" hidden="false" customHeight="false" outlineLevel="0" collapsed="false">
      <c r="A813" s="5"/>
      <c r="B813" s="43" t="e">
        <f aca="false">VLOOKUP($A813,datasets!$A:$B,2,0)</f>
        <v>#N/A</v>
      </c>
      <c r="C813" s="19"/>
      <c r="E813" s="8"/>
      <c r="F813" s="8"/>
      <c r="G813" s="8"/>
      <c r="H813" s="42"/>
      <c r="I813" s="8"/>
      <c r="J813" s="38"/>
      <c r="K813" s="8"/>
      <c r="L813" s="8"/>
      <c r="M813" s="8"/>
      <c r="N813" s="9" t="e">
        <f aca="false" t="array" ref="N813:N813">INDEX(publications!$A$1:$A$1000, MATCH($B813, publications!$B$1:$B$1000, 0))</f>
        <v>#N/A</v>
      </c>
    </row>
    <row r="814" customFormat="false" ht="15" hidden="false" customHeight="false" outlineLevel="0" collapsed="false">
      <c r="A814" s="5"/>
      <c r="B814" s="43" t="e">
        <f aca="false">VLOOKUP($A814,datasets!$A:$B,2,0)</f>
        <v>#N/A</v>
      </c>
      <c r="C814" s="19"/>
      <c r="E814" s="8"/>
      <c r="F814" s="8"/>
      <c r="G814" s="8"/>
      <c r="H814" s="42"/>
      <c r="I814" s="8"/>
      <c r="J814" s="38"/>
      <c r="K814" s="8"/>
      <c r="L814" s="8"/>
      <c r="M814" s="8"/>
      <c r="N814" s="9" t="e">
        <f aca="false" t="array" ref="N814:N814">INDEX(publications!$A$1:$A$1000, MATCH($B814, publications!$B$1:$B$1000, 0))</f>
        <v>#N/A</v>
      </c>
    </row>
    <row r="815" customFormat="false" ht="15" hidden="false" customHeight="false" outlineLevel="0" collapsed="false">
      <c r="A815" s="5"/>
      <c r="B815" s="43" t="e">
        <f aca="false">VLOOKUP($A815,datasets!$A:$B,2,0)</f>
        <v>#N/A</v>
      </c>
      <c r="C815" s="19"/>
      <c r="E815" s="8"/>
      <c r="F815" s="8"/>
      <c r="G815" s="8"/>
      <c r="H815" s="42"/>
      <c r="I815" s="8"/>
      <c r="J815" s="38"/>
      <c r="K815" s="8"/>
      <c r="L815" s="8"/>
      <c r="M815" s="8"/>
      <c r="N815" s="9" t="e">
        <f aca="false" t="array" ref="N815:N815">INDEX(publications!$A$1:$A$1000, MATCH($B815, publications!$B$1:$B$1000, 0))</f>
        <v>#N/A</v>
      </c>
    </row>
    <row r="816" customFormat="false" ht="15" hidden="false" customHeight="false" outlineLevel="0" collapsed="false">
      <c r="A816" s="5"/>
      <c r="B816" s="43" t="e">
        <f aca="false">VLOOKUP($A816,datasets!$A:$B,2,0)</f>
        <v>#N/A</v>
      </c>
      <c r="C816" s="19"/>
      <c r="E816" s="8"/>
      <c r="F816" s="8"/>
      <c r="G816" s="8"/>
      <c r="H816" s="42"/>
      <c r="I816" s="8"/>
      <c r="J816" s="38"/>
      <c r="K816" s="8"/>
      <c r="L816" s="8"/>
      <c r="M816" s="8"/>
      <c r="N816" s="9" t="e">
        <f aca="false" t="array" ref="N816:N816">INDEX(publications!$A$1:$A$1000, MATCH($B816, publications!$B$1:$B$1000, 0))</f>
        <v>#N/A</v>
      </c>
    </row>
    <row r="817" customFormat="false" ht="15" hidden="false" customHeight="false" outlineLevel="0" collapsed="false">
      <c r="A817" s="5"/>
      <c r="B817" s="43" t="e">
        <f aca="false">VLOOKUP($A817,datasets!$A:$B,2,0)</f>
        <v>#N/A</v>
      </c>
      <c r="C817" s="19"/>
      <c r="E817" s="8"/>
      <c r="F817" s="8"/>
      <c r="G817" s="8"/>
      <c r="H817" s="42"/>
      <c r="I817" s="8"/>
      <c r="J817" s="38"/>
      <c r="K817" s="8"/>
      <c r="L817" s="8"/>
      <c r="M817" s="8"/>
      <c r="N817" s="9" t="e">
        <f aca="false" t="array" ref="N817:N817">INDEX(publications!$A$1:$A$1000, MATCH($B817, publications!$B$1:$B$1000, 0))</f>
        <v>#N/A</v>
      </c>
    </row>
    <row r="818" customFormat="false" ht="15" hidden="false" customHeight="false" outlineLevel="0" collapsed="false">
      <c r="A818" s="5"/>
      <c r="B818" s="43" t="e">
        <f aca="false">VLOOKUP($A818,datasets!$A:$B,2,0)</f>
        <v>#N/A</v>
      </c>
      <c r="C818" s="19"/>
      <c r="E818" s="8"/>
      <c r="F818" s="8"/>
      <c r="G818" s="8"/>
      <c r="H818" s="42"/>
      <c r="I818" s="8"/>
      <c r="J818" s="38"/>
      <c r="K818" s="8"/>
      <c r="L818" s="8"/>
      <c r="M818" s="8"/>
      <c r="N818" s="9" t="e">
        <f aca="false" t="array" ref="N818:N818">INDEX(publications!$A$1:$A$1000, MATCH($B818, publications!$B$1:$B$1000, 0))</f>
        <v>#N/A</v>
      </c>
    </row>
    <row r="819" customFormat="false" ht="15" hidden="false" customHeight="false" outlineLevel="0" collapsed="false">
      <c r="A819" s="5"/>
      <c r="B819" s="43" t="e">
        <f aca="false">VLOOKUP($A819,datasets!$A:$B,2,0)</f>
        <v>#N/A</v>
      </c>
      <c r="C819" s="19"/>
      <c r="E819" s="8"/>
      <c r="F819" s="8"/>
      <c r="G819" s="8"/>
      <c r="H819" s="42"/>
      <c r="I819" s="8"/>
      <c r="J819" s="38"/>
      <c r="K819" s="8"/>
      <c r="L819" s="8"/>
      <c r="M819" s="8"/>
      <c r="N819" s="9" t="e">
        <f aca="false" t="array" ref="N819:N819">INDEX(publications!$A$1:$A$1000, MATCH($B819, publications!$B$1:$B$1000, 0))</f>
        <v>#N/A</v>
      </c>
    </row>
    <row r="820" customFormat="false" ht="15" hidden="false" customHeight="false" outlineLevel="0" collapsed="false">
      <c r="A820" s="5"/>
      <c r="B820" s="43" t="e">
        <f aca="false">VLOOKUP($A820,datasets!$A:$B,2,0)</f>
        <v>#N/A</v>
      </c>
      <c r="C820" s="19"/>
      <c r="E820" s="8"/>
      <c r="F820" s="8"/>
      <c r="G820" s="8"/>
      <c r="H820" s="42"/>
      <c r="I820" s="8"/>
      <c r="J820" s="38"/>
      <c r="K820" s="8"/>
      <c r="L820" s="8"/>
      <c r="M820" s="8"/>
      <c r="N820" s="9" t="e">
        <f aca="false" t="array" ref="N820:N820">INDEX(publications!$A$1:$A$1000, MATCH($B820, publications!$B$1:$B$1000, 0))</f>
        <v>#N/A</v>
      </c>
    </row>
    <row r="821" customFormat="false" ht="15" hidden="false" customHeight="false" outlineLevel="0" collapsed="false">
      <c r="A821" s="5"/>
      <c r="B821" s="43" t="e">
        <f aca="false">VLOOKUP($A821,datasets!$A:$B,2,0)</f>
        <v>#N/A</v>
      </c>
      <c r="C821" s="19"/>
      <c r="E821" s="8"/>
      <c r="F821" s="8"/>
      <c r="G821" s="8"/>
      <c r="H821" s="42"/>
      <c r="I821" s="8"/>
      <c r="J821" s="38"/>
      <c r="K821" s="8"/>
      <c r="L821" s="8"/>
      <c r="M821" s="8"/>
      <c r="N821" s="9" t="e">
        <f aca="false" t="array" ref="N821:N821">INDEX(publications!$A$1:$A$1000, MATCH($B821, publications!$B$1:$B$1000, 0))</f>
        <v>#N/A</v>
      </c>
    </row>
    <row r="822" customFormat="false" ht="15" hidden="false" customHeight="false" outlineLevel="0" collapsed="false">
      <c r="A822" s="5"/>
      <c r="B822" s="43" t="e">
        <f aca="false">VLOOKUP($A822,datasets!$A:$B,2,0)</f>
        <v>#N/A</v>
      </c>
      <c r="C822" s="19"/>
      <c r="E822" s="8"/>
      <c r="F822" s="8"/>
      <c r="G822" s="8"/>
      <c r="H822" s="42"/>
      <c r="I822" s="8"/>
      <c r="J822" s="38"/>
      <c r="K822" s="8"/>
      <c r="L822" s="8"/>
      <c r="M822" s="8"/>
      <c r="N822" s="9" t="e">
        <f aca="false" t="array" ref="N822:N822">INDEX(publications!$A$1:$A$1000, MATCH($B822, publications!$B$1:$B$1000, 0))</f>
        <v>#N/A</v>
      </c>
    </row>
    <row r="823" customFormat="false" ht="15" hidden="false" customHeight="false" outlineLevel="0" collapsed="false">
      <c r="A823" s="5"/>
      <c r="B823" s="43" t="e">
        <f aca="false">VLOOKUP($A823,datasets!$A:$B,2,0)</f>
        <v>#N/A</v>
      </c>
      <c r="C823" s="19"/>
      <c r="E823" s="8"/>
      <c r="F823" s="8"/>
      <c r="G823" s="8"/>
      <c r="H823" s="42"/>
      <c r="I823" s="8"/>
      <c r="J823" s="38"/>
      <c r="K823" s="8"/>
      <c r="L823" s="8"/>
      <c r="M823" s="8"/>
      <c r="N823" s="9" t="e">
        <f aca="false" t="array" ref="N823:N823">INDEX(publications!$A$1:$A$1000, MATCH($B823, publications!$B$1:$B$1000, 0))</f>
        <v>#N/A</v>
      </c>
    </row>
    <row r="824" customFormat="false" ht="15" hidden="false" customHeight="false" outlineLevel="0" collapsed="false">
      <c r="A824" s="5"/>
      <c r="B824" s="43" t="e">
        <f aca="false">VLOOKUP($A824,datasets!$A:$B,2,0)</f>
        <v>#N/A</v>
      </c>
      <c r="C824" s="19"/>
      <c r="E824" s="8"/>
      <c r="F824" s="8"/>
      <c r="G824" s="8"/>
      <c r="H824" s="42"/>
      <c r="I824" s="8"/>
      <c r="J824" s="38"/>
      <c r="K824" s="8"/>
      <c r="L824" s="8"/>
      <c r="M824" s="8"/>
      <c r="N824" s="9" t="e">
        <f aca="false" t="array" ref="N824:N824">INDEX(publications!$A$1:$A$1000, MATCH($B824, publications!$B$1:$B$1000, 0))</f>
        <v>#N/A</v>
      </c>
    </row>
    <row r="825" customFormat="false" ht="15" hidden="false" customHeight="false" outlineLevel="0" collapsed="false">
      <c r="A825" s="5"/>
      <c r="B825" s="43" t="e">
        <f aca="false">VLOOKUP($A825,datasets!$A:$B,2,0)</f>
        <v>#N/A</v>
      </c>
      <c r="C825" s="19"/>
      <c r="E825" s="8"/>
      <c r="F825" s="8"/>
      <c r="G825" s="8"/>
      <c r="H825" s="42"/>
      <c r="I825" s="8"/>
      <c r="J825" s="38"/>
      <c r="K825" s="8"/>
      <c r="L825" s="8"/>
      <c r="M825" s="8"/>
      <c r="N825" s="9" t="e">
        <f aca="false" t="array" ref="N825:N825">INDEX(publications!$A$1:$A$1000, MATCH($B825, publications!$B$1:$B$1000, 0))</f>
        <v>#N/A</v>
      </c>
    </row>
    <row r="826" customFormat="false" ht="15" hidden="false" customHeight="false" outlineLevel="0" collapsed="false">
      <c r="A826" s="5"/>
      <c r="B826" s="43" t="e">
        <f aca="false">VLOOKUP($A826,datasets!$A:$B,2,0)</f>
        <v>#N/A</v>
      </c>
      <c r="C826" s="19"/>
      <c r="E826" s="8"/>
      <c r="F826" s="8"/>
      <c r="G826" s="8"/>
      <c r="H826" s="42"/>
      <c r="I826" s="8"/>
      <c r="J826" s="38"/>
      <c r="K826" s="8"/>
      <c r="L826" s="8"/>
      <c r="M826" s="8"/>
      <c r="N826" s="9" t="e">
        <f aca="false" t="array" ref="N826:N826">INDEX(publications!$A$1:$A$1000, MATCH($B826, publications!$B$1:$B$1000, 0))</f>
        <v>#N/A</v>
      </c>
    </row>
    <row r="827" customFormat="false" ht="15" hidden="false" customHeight="false" outlineLevel="0" collapsed="false">
      <c r="A827" s="5"/>
      <c r="B827" s="43" t="e">
        <f aca="false">VLOOKUP($A827,datasets!$A:$B,2,0)</f>
        <v>#N/A</v>
      </c>
      <c r="C827" s="19"/>
      <c r="E827" s="8"/>
      <c r="F827" s="8"/>
      <c r="G827" s="8"/>
      <c r="H827" s="42"/>
      <c r="I827" s="8"/>
      <c r="J827" s="38"/>
      <c r="K827" s="8"/>
      <c r="L827" s="8"/>
      <c r="M827" s="8"/>
      <c r="N827" s="9" t="e">
        <f aca="false" t="array" ref="N827:N827">INDEX(publications!$A$1:$A$1000, MATCH($B827, publications!$B$1:$B$1000, 0))</f>
        <v>#N/A</v>
      </c>
    </row>
    <row r="828" customFormat="false" ht="15" hidden="false" customHeight="false" outlineLevel="0" collapsed="false">
      <c r="A828" s="5"/>
      <c r="B828" s="43" t="e">
        <f aca="false">VLOOKUP($A828,datasets!$A:$B,2,0)</f>
        <v>#N/A</v>
      </c>
      <c r="C828" s="19"/>
      <c r="E828" s="8"/>
      <c r="F828" s="8"/>
      <c r="G828" s="8"/>
      <c r="H828" s="42"/>
      <c r="I828" s="8"/>
      <c r="J828" s="38"/>
      <c r="K828" s="8"/>
      <c r="L828" s="8"/>
      <c r="M828" s="8"/>
      <c r="N828" s="9" t="e">
        <f aca="false" t="array" ref="N828:N828">INDEX(publications!$A$1:$A$1000, MATCH($B828, publications!$B$1:$B$1000, 0))</f>
        <v>#N/A</v>
      </c>
    </row>
    <row r="829" customFormat="false" ht="15" hidden="false" customHeight="false" outlineLevel="0" collapsed="false">
      <c r="A829" s="5"/>
      <c r="B829" s="43" t="e">
        <f aca="false">VLOOKUP($A829,datasets!$A:$B,2,0)</f>
        <v>#N/A</v>
      </c>
      <c r="C829" s="19"/>
      <c r="E829" s="8"/>
      <c r="F829" s="8"/>
      <c r="G829" s="8"/>
      <c r="H829" s="42"/>
      <c r="I829" s="8"/>
      <c r="J829" s="38"/>
      <c r="K829" s="8"/>
      <c r="L829" s="8"/>
      <c r="M829" s="8"/>
      <c r="N829" s="9" t="e">
        <f aca="false" t="array" ref="N829:N829">INDEX(publications!$A$1:$A$1000, MATCH($B829, publications!$B$1:$B$1000, 0))</f>
        <v>#N/A</v>
      </c>
    </row>
    <row r="830" customFormat="false" ht="15" hidden="false" customHeight="false" outlineLevel="0" collapsed="false">
      <c r="A830" s="5"/>
      <c r="B830" s="43" t="e">
        <f aca="false">VLOOKUP($A830,datasets!$A:$B,2,0)</f>
        <v>#N/A</v>
      </c>
      <c r="C830" s="19"/>
      <c r="E830" s="8"/>
      <c r="F830" s="8"/>
      <c r="G830" s="8"/>
      <c r="H830" s="42"/>
      <c r="I830" s="8"/>
      <c r="J830" s="38"/>
      <c r="K830" s="8"/>
      <c r="L830" s="8"/>
      <c r="M830" s="8"/>
      <c r="N830" s="9" t="e">
        <f aca="false" t="array" ref="N830:N830">INDEX(publications!$A$1:$A$1000, MATCH($B830, publications!$B$1:$B$1000, 0))</f>
        <v>#N/A</v>
      </c>
    </row>
    <row r="831" customFormat="false" ht="15" hidden="false" customHeight="false" outlineLevel="0" collapsed="false">
      <c r="A831" s="5"/>
      <c r="B831" s="43" t="e">
        <f aca="false">VLOOKUP($A831,datasets!$A:$B,2,0)</f>
        <v>#N/A</v>
      </c>
      <c r="C831" s="19"/>
      <c r="E831" s="8"/>
      <c r="F831" s="8"/>
      <c r="G831" s="8"/>
      <c r="H831" s="42"/>
      <c r="I831" s="8"/>
      <c r="J831" s="38"/>
      <c r="K831" s="8"/>
      <c r="L831" s="8"/>
      <c r="M831" s="8"/>
      <c r="N831" s="9" t="e">
        <f aca="false" t="array" ref="N831:N831">INDEX(publications!$A$1:$A$1000, MATCH($B831, publications!$B$1:$B$1000, 0))</f>
        <v>#N/A</v>
      </c>
    </row>
    <row r="832" customFormat="false" ht="15" hidden="false" customHeight="false" outlineLevel="0" collapsed="false">
      <c r="A832" s="5"/>
      <c r="B832" s="43" t="e">
        <f aca="false">VLOOKUP($A832,datasets!$A:$B,2,0)</f>
        <v>#N/A</v>
      </c>
      <c r="C832" s="19"/>
      <c r="E832" s="8"/>
      <c r="F832" s="8"/>
      <c r="G832" s="8"/>
      <c r="H832" s="42"/>
      <c r="I832" s="8"/>
      <c r="J832" s="38"/>
      <c r="K832" s="8"/>
      <c r="L832" s="8"/>
      <c r="M832" s="8"/>
      <c r="N832" s="9" t="e">
        <f aca="false" t="array" ref="N832:N832">INDEX(publications!$A$1:$A$1000, MATCH($B832, publications!$B$1:$B$1000, 0))</f>
        <v>#N/A</v>
      </c>
    </row>
    <row r="833" customFormat="false" ht="15" hidden="false" customHeight="false" outlineLevel="0" collapsed="false">
      <c r="A833" s="5"/>
      <c r="B833" s="43" t="e">
        <f aca="false">VLOOKUP($A833,datasets!$A:$B,2,0)</f>
        <v>#N/A</v>
      </c>
      <c r="C833" s="19"/>
      <c r="E833" s="8"/>
      <c r="F833" s="8"/>
      <c r="G833" s="8"/>
      <c r="H833" s="42"/>
      <c r="I833" s="8"/>
      <c r="J833" s="38"/>
      <c r="K833" s="8"/>
      <c r="L833" s="8"/>
      <c r="M833" s="8"/>
      <c r="N833" s="9" t="e">
        <f aca="false" t="array" ref="N833:N833">INDEX(publications!$A$1:$A$1000, MATCH($B833, publications!$B$1:$B$1000, 0))</f>
        <v>#N/A</v>
      </c>
    </row>
    <row r="834" customFormat="false" ht="15" hidden="false" customHeight="false" outlineLevel="0" collapsed="false">
      <c r="A834" s="5"/>
      <c r="B834" s="43" t="e">
        <f aca="false">VLOOKUP($A834,datasets!$A:$B,2,0)</f>
        <v>#N/A</v>
      </c>
      <c r="C834" s="19"/>
      <c r="E834" s="8"/>
      <c r="F834" s="8"/>
      <c r="G834" s="8"/>
      <c r="H834" s="42"/>
      <c r="I834" s="8"/>
      <c r="J834" s="38"/>
      <c r="K834" s="8"/>
      <c r="L834" s="8"/>
      <c r="M834" s="8"/>
      <c r="N834" s="9" t="e">
        <f aca="false" t="array" ref="N834:N834">INDEX(publications!$A$1:$A$1000, MATCH($B834, publications!$B$1:$B$1000, 0))</f>
        <v>#N/A</v>
      </c>
    </row>
    <row r="835" customFormat="false" ht="15" hidden="false" customHeight="false" outlineLevel="0" collapsed="false">
      <c r="A835" s="5"/>
      <c r="B835" s="43" t="e">
        <f aca="false">VLOOKUP($A835,datasets!$A:$B,2,0)</f>
        <v>#N/A</v>
      </c>
      <c r="C835" s="19"/>
      <c r="E835" s="8"/>
      <c r="F835" s="8"/>
      <c r="G835" s="8"/>
      <c r="H835" s="42"/>
      <c r="I835" s="8"/>
      <c r="J835" s="38"/>
      <c r="K835" s="8"/>
      <c r="L835" s="8"/>
      <c r="M835" s="8"/>
      <c r="N835" s="9" t="e">
        <f aca="false" t="array" ref="N835:N835">INDEX(publications!$A$1:$A$1000, MATCH($B835, publications!$B$1:$B$1000, 0))</f>
        <v>#N/A</v>
      </c>
    </row>
    <row r="836" customFormat="false" ht="15" hidden="false" customHeight="false" outlineLevel="0" collapsed="false">
      <c r="A836" s="5"/>
      <c r="B836" s="43" t="e">
        <f aca="false">VLOOKUP($A836,datasets!$A:$B,2,0)</f>
        <v>#N/A</v>
      </c>
      <c r="C836" s="19"/>
      <c r="E836" s="8"/>
      <c r="F836" s="8"/>
      <c r="G836" s="8"/>
      <c r="H836" s="42"/>
      <c r="I836" s="8"/>
      <c r="J836" s="38"/>
      <c r="K836" s="8"/>
      <c r="L836" s="8"/>
      <c r="M836" s="8"/>
      <c r="N836" s="9" t="e">
        <f aca="false" t="array" ref="N836:N836">INDEX(publications!$A$1:$A$1000, MATCH($B836, publications!$B$1:$B$1000, 0))</f>
        <v>#N/A</v>
      </c>
    </row>
    <row r="837" customFormat="false" ht="15" hidden="false" customHeight="false" outlineLevel="0" collapsed="false">
      <c r="A837" s="5"/>
      <c r="B837" s="43" t="e">
        <f aca="false">VLOOKUP($A837,datasets!$A:$B,2,0)</f>
        <v>#N/A</v>
      </c>
      <c r="C837" s="19"/>
      <c r="E837" s="8"/>
      <c r="F837" s="8"/>
      <c r="G837" s="8"/>
      <c r="H837" s="42"/>
      <c r="I837" s="8"/>
      <c r="J837" s="38"/>
      <c r="K837" s="8"/>
      <c r="L837" s="8"/>
      <c r="M837" s="8"/>
      <c r="N837" s="9" t="e">
        <f aca="false" t="array" ref="N837:N837">INDEX(publications!$A$1:$A$1000, MATCH($B837, publications!$B$1:$B$1000, 0))</f>
        <v>#N/A</v>
      </c>
    </row>
    <row r="838" customFormat="false" ht="15" hidden="false" customHeight="false" outlineLevel="0" collapsed="false">
      <c r="A838" s="5"/>
      <c r="B838" s="43" t="e">
        <f aca="false">VLOOKUP($A838,datasets!$A:$B,2,0)</f>
        <v>#N/A</v>
      </c>
      <c r="C838" s="19"/>
      <c r="E838" s="8"/>
      <c r="F838" s="8"/>
      <c r="G838" s="8"/>
      <c r="H838" s="42"/>
      <c r="I838" s="8"/>
      <c r="J838" s="38"/>
      <c r="K838" s="8"/>
      <c r="L838" s="8"/>
      <c r="M838" s="8"/>
      <c r="N838" s="9" t="e">
        <f aca="false" t="array" ref="N838:N838">INDEX(publications!$A$1:$A$1000, MATCH($B838, publications!$B$1:$B$1000, 0))</f>
        <v>#N/A</v>
      </c>
    </row>
    <row r="839" customFormat="false" ht="15" hidden="false" customHeight="false" outlineLevel="0" collapsed="false">
      <c r="A839" s="5"/>
      <c r="B839" s="43" t="e">
        <f aca="false">VLOOKUP($A839,datasets!$A:$B,2,0)</f>
        <v>#N/A</v>
      </c>
      <c r="C839" s="19"/>
      <c r="E839" s="8"/>
      <c r="F839" s="8"/>
      <c r="G839" s="8"/>
      <c r="H839" s="42"/>
      <c r="I839" s="8"/>
      <c r="J839" s="38"/>
      <c r="K839" s="8"/>
      <c r="L839" s="8"/>
      <c r="M839" s="8"/>
      <c r="N839" s="9" t="e">
        <f aca="false" t="array" ref="N839:N839">INDEX(publications!$A$1:$A$1000, MATCH($B839, publications!$B$1:$B$1000, 0))</f>
        <v>#N/A</v>
      </c>
    </row>
    <row r="840" customFormat="false" ht="15" hidden="false" customHeight="false" outlineLevel="0" collapsed="false">
      <c r="A840" s="5"/>
      <c r="B840" s="43" t="e">
        <f aca="false">VLOOKUP($A840,datasets!$A:$B,2,0)</f>
        <v>#N/A</v>
      </c>
      <c r="C840" s="19"/>
      <c r="E840" s="8"/>
      <c r="F840" s="8"/>
      <c r="G840" s="8"/>
      <c r="H840" s="42"/>
      <c r="I840" s="8"/>
      <c r="J840" s="38"/>
      <c r="K840" s="8"/>
      <c r="L840" s="8"/>
      <c r="M840" s="8"/>
      <c r="N840" s="9" t="e">
        <f aca="false" t="array" ref="N840:N840">INDEX(publications!$A$1:$A$1000, MATCH($B840, publications!$B$1:$B$1000, 0))</f>
        <v>#N/A</v>
      </c>
    </row>
    <row r="841" customFormat="false" ht="15" hidden="false" customHeight="false" outlineLevel="0" collapsed="false">
      <c r="A841" s="5"/>
      <c r="B841" s="43" t="e">
        <f aca="false">VLOOKUP($A841,datasets!$A:$B,2,0)</f>
        <v>#N/A</v>
      </c>
      <c r="C841" s="19"/>
      <c r="E841" s="8"/>
      <c r="F841" s="8"/>
      <c r="G841" s="8"/>
      <c r="H841" s="42"/>
      <c r="I841" s="8"/>
      <c r="J841" s="38"/>
      <c r="K841" s="8"/>
      <c r="L841" s="8"/>
      <c r="M841" s="8"/>
      <c r="N841" s="9" t="e">
        <f aca="false" t="array" ref="N841:N841">INDEX(publications!$A$1:$A$1000, MATCH($B841, publications!$B$1:$B$1000, 0))</f>
        <v>#N/A</v>
      </c>
    </row>
    <row r="842" customFormat="false" ht="15" hidden="false" customHeight="false" outlineLevel="0" collapsed="false">
      <c r="A842" s="5"/>
      <c r="B842" s="43" t="e">
        <f aca="false">VLOOKUP($A842,datasets!$A:$B,2,0)</f>
        <v>#N/A</v>
      </c>
      <c r="C842" s="19"/>
      <c r="E842" s="8"/>
      <c r="F842" s="8"/>
      <c r="G842" s="8"/>
      <c r="H842" s="42"/>
      <c r="I842" s="8"/>
      <c r="J842" s="38"/>
      <c r="K842" s="8"/>
      <c r="L842" s="8"/>
      <c r="M842" s="8"/>
      <c r="N842" s="9" t="e">
        <f aca="false" t="array" ref="N842:N842">INDEX(publications!$A$1:$A$1000, MATCH($B842, publications!$B$1:$B$1000, 0))</f>
        <v>#N/A</v>
      </c>
    </row>
    <row r="843" customFormat="false" ht="15" hidden="false" customHeight="false" outlineLevel="0" collapsed="false">
      <c r="A843" s="5"/>
      <c r="B843" s="43" t="e">
        <f aca="false">VLOOKUP($A843,datasets!$A:$B,2,0)</f>
        <v>#N/A</v>
      </c>
      <c r="C843" s="19"/>
      <c r="E843" s="8"/>
      <c r="F843" s="8"/>
      <c r="G843" s="8"/>
      <c r="H843" s="42"/>
      <c r="I843" s="8"/>
      <c r="J843" s="38"/>
      <c r="K843" s="8"/>
      <c r="L843" s="8"/>
      <c r="M843" s="8"/>
      <c r="N843" s="9" t="e">
        <f aca="false" t="array" ref="N843:N843">INDEX(publications!$A$1:$A$1000, MATCH($B843, publications!$B$1:$B$1000, 0))</f>
        <v>#N/A</v>
      </c>
    </row>
    <row r="844" customFormat="false" ht="15" hidden="false" customHeight="false" outlineLevel="0" collapsed="false">
      <c r="A844" s="5"/>
      <c r="B844" s="43" t="e">
        <f aca="false">VLOOKUP($A844,datasets!$A:$B,2,0)</f>
        <v>#N/A</v>
      </c>
      <c r="C844" s="19"/>
      <c r="E844" s="8"/>
      <c r="F844" s="8"/>
      <c r="G844" s="8"/>
      <c r="H844" s="42"/>
      <c r="I844" s="8"/>
      <c r="J844" s="38"/>
      <c r="K844" s="8"/>
      <c r="L844" s="8"/>
      <c r="M844" s="8"/>
      <c r="N844" s="9" t="e">
        <f aca="false" t="array" ref="N844:N844">INDEX(publications!$A$1:$A$1000, MATCH($B844, publications!$B$1:$B$1000, 0))</f>
        <v>#N/A</v>
      </c>
    </row>
    <row r="845" customFormat="false" ht="15" hidden="false" customHeight="false" outlineLevel="0" collapsed="false">
      <c r="A845" s="5"/>
      <c r="B845" s="43" t="e">
        <f aca="false">VLOOKUP($A845,datasets!$A:$B,2,0)</f>
        <v>#N/A</v>
      </c>
      <c r="C845" s="19"/>
      <c r="E845" s="8"/>
      <c r="F845" s="8"/>
      <c r="G845" s="8"/>
      <c r="H845" s="42"/>
      <c r="I845" s="8"/>
      <c r="J845" s="38"/>
      <c r="K845" s="8"/>
      <c r="L845" s="8"/>
      <c r="M845" s="8"/>
      <c r="N845" s="9" t="e">
        <f aca="false" t="array" ref="N845:N845">INDEX(publications!$A$1:$A$1000, MATCH($B845, publications!$B$1:$B$1000, 0))</f>
        <v>#N/A</v>
      </c>
    </row>
    <row r="846" customFormat="false" ht="15" hidden="false" customHeight="false" outlineLevel="0" collapsed="false">
      <c r="A846" s="5"/>
      <c r="B846" s="43" t="e">
        <f aca="false">VLOOKUP($A846,datasets!$A:$B,2,0)</f>
        <v>#N/A</v>
      </c>
      <c r="C846" s="19"/>
      <c r="E846" s="8"/>
      <c r="F846" s="8"/>
      <c r="G846" s="8"/>
      <c r="H846" s="42"/>
      <c r="I846" s="8"/>
      <c r="J846" s="38"/>
      <c r="K846" s="8"/>
      <c r="L846" s="8"/>
      <c r="M846" s="8"/>
      <c r="N846" s="9" t="e">
        <f aca="false" t="array" ref="N846:N846">INDEX(publications!$A$1:$A$1000, MATCH($B846, publications!$B$1:$B$1000, 0))</f>
        <v>#N/A</v>
      </c>
    </row>
    <row r="847" customFormat="false" ht="15" hidden="false" customHeight="false" outlineLevel="0" collapsed="false">
      <c r="A847" s="5"/>
      <c r="B847" s="43" t="e">
        <f aca="false">VLOOKUP($A847,datasets!$A:$B,2,0)</f>
        <v>#N/A</v>
      </c>
      <c r="C847" s="19"/>
      <c r="E847" s="8"/>
      <c r="F847" s="8"/>
      <c r="G847" s="8"/>
      <c r="H847" s="42"/>
      <c r="I847" s="8"/>
      <c r="J847" s="38"/>
      <c r="K847" s="8"/>
      <c r="L847" s="8"/>
      <c r="M847" s="8"/>
      <c r="N847" s="9" t="e">
        <f aca="false" t="array" ref="N847:N847">INDEX(publications!$A$1:$A$1000, MATCH($B847, publications!$B$1:$B$1000, 0))</f>
        <v>#N/A</v>
      </c>
    </row>
    <row r="848" customFormat="false" ht="15" hidden="false" customHeight="false" outlineLevel="0" collapsed="false">
      <c r="A848" s="5"/>
      <c r="B848" s="43" t="e">
        <f aca="false">VLOOKUP($A848,datasets!$A:$B,2,0)</f>
        <v>#N/A</v>
      </c>
      <c r="C848" s="19"/>
      <c r="E848" s="8"/>
      <c r="F848" s="8"/>
      <c r="G848" s="8"/>
      <c r="H848" s="42"/>
      <c r="I848" s="8"/>
      <c r="J848" s="38"/>
      <c r="K848" s="8"/>
      <c r="L848" s="8"/>
      <c r="M848" s="8"/>
      <c r="N848" s="9" t="e">
        <f aca="false" t="array" ref="N848:N848">INDEX(publications!$A$1:$A$1000, MATCH($B848, publications!$B$1:$B$1000, 0))</f>
        <v>#N/A</v>
      </c>
    </row>
    <row r="849" customFormat="false" ht="15" hidden="false" customHeight="false" outlineLevel="0" collapsed="false">
      <c r="A849" s="5"/>
      <c r="B849" s="43" t="e">
        <f aca="false">VLOOKUP($A849,datasets!$A:$B,2,0)</f>
        <v>#N/A</v>
      </c>
      <c r="C849" s="19"/>
      <c r="E849" s="8"/>
      <c r="F849" s="8"/>
      <c r="G849" s="8"/>
      <c r="H849" s="42"/>
      <c r="I849" s="8"/>
      <c r="J849" s="38"/>
      <c r="K849" s="8"/>
      <c r="L849" s="8"/>
      <c r="M849" s="8"/>
      <c r="N849" s="9" t="e">
        <f aca="false" t="array" ref="N849:N849">INDEX(publications!$A$1:$A$1000, MATCH($B849, publications!$B$1:$B$1000, 0))</f>
        <v>#N/A</v>
      </c>
    </row>
    <row r="850" customFormat="false" ht="15" hidden="false" customHeight="false" outlineLevel="0" collapsed="false">
      <c r="A850" s="5"/>
      <c r="B850" s="43" t="e">
        <f aca="false">VLOOKUP($A850,datasets!$A:$B,2,0)</f>
        <v>#N/A</v>
      </c>
      <c r="C850" s="19"/>
      <c r="E850" s="8"/>
      <c r="F850" s="8"/>
      <c r="G850" s="8"/>
      <c r="H850" s="42"/>
      <c r="I850" s="8"/>
      <c r="J850" s="38"/>
      <c r="K850" s="8"/>
      <c r="L850" s="8"/>
      <c r="M850" s="8"/>
      <c r="N850" s="9" t="e">
        <f aca="false" t="array" ref="N850:N850">INDEX(publications!$A$1:$A$1000, MATCH($B850, publications!$B$1:$B$1000, 0))</f>
        <v>#N/A</v>
      </c>
    </row>
    <row r="851" customFormat="false" ht="15" hidden="false" customHeight="false" outlineLevel="0" collapsed="false">
      <c r="A851" s="5"/>
      <c r="B851" s="43" t="e">
        <f aca="false">VLOOKUP($A851,datasets!$A:$B,2,0)</f>
        <v>#N/A</v>
      </c>
      <c r="C851" s="19"/>
      <c r="E851" s="8"/>
      <c r="F851" s="8"/>
      <c r="G851" s="8"/>
      <c r="H851" s="42"/>
      <c r="I851" s="8"/>
      <c r="J851" s="38"/>
      <c r="K851" s="8"/>
      <c r="L851" s="8"/>
      <c r="M851" s="8"/>
      <c r="N851" s="9" t="e">
        <f aca="false" t="array" ref="N851:N851">INDEX(publications!$A$1:$A$1000, MATCH($B851, publications!$B$1:$B$1000, 0))</f>
        <v>#N/A</v>
      </c>
    </row>
    <row r="852" customFormat="false" ht="15" hidden="false" customHeight="false" outlineLevel="0" collapsed="false">
      <c r="A852" s="5"/>
      <c r="B852" s="43" t="e">
        <f aca="false">VLOOKUP($A852,datasets!$A:$B,2,0)</f>
        <v>#N/A</v>
      </c>
      <c r="C852" s="19"/>
      <c r="E852" s="8"/>
      <c r="F852" s="8"/>
      <c r="G852" s="8"/>
      <c r="H852" s="42"/>
      <c r="I852" s="8"/>
      <c r="J852" s="38"/>
      <c r="K852" s="8"/>
      <c r="L852" s="8"/>
      <c r="M852" s="8"/>
      <c r="N852" s="9" t="e">
        <f aca="false" t="array" ref="N852:N852">INDEX(publications!$A$1:$A$1000, MATCH($B852, publications!$B$1:$B$1000, 0))</f>
        <v>#N/A</v>
      </c>
    </row>
    <row r="853" customFormat="false" ht="15" hidden="false" customHeight="false" outlineLevel="0" collapsed="false">
      <c r="A853" s="5"/>
      <c r="B853" s="43" t="e">
        <f aca="false">VLOOKUP($A853,datasets!$A:$B,2,0)</f>
        <v>#N/A</v>
      </c>
      <c r="C853" s="19"/>
      <c r="E853" s="8"/>
      <c r="F853" s="8"/>
      <c r="G853" s="8"/>
      <c r="H853" s="42"/>
      <c r="I853" s="8"/>
      <c r="J853" s="38"/>
      <c r="K853" s="8"/>
      <c r="L853" s="8"/>
      <c r="M853" s="8"/>
      <c r="N853" s="9" t="e">
        <f aca="false" t="array" ref="N853:N853">INDEX(publications!$A$1:$A$1000, MATCH($B853, publications!$B$1:$B$1000, 0))</f>
        <v>#N/A</v>
      </c>
    </row>
    <row r="854" customFormat="false" ht="15" hidden="false" customHeight="false" outlineLevel="0" collapsed="false">
      <c r="A854" s="5"/>
      <c r="B854" s="43" t="e">
        <f aca="false">VLOOKUP($A854,datasets!$A:$B,2,0)</f>
        <v>#N/A</v>
      </c>
      <c r="C854" s="19"/>
      <c r="E854" s="8"/>
      <c r="F854" s="8"/>
      <c r="G854" s="8"/>
      <c r="H854" s="42"/>
      <c r="I854" s="8"/>
      <c r="J854" s="38"/>
      <c r="K854" s="8"/>
      <c r="L854" s="8"/>
      <c r="M854" s="8"/>
      <c r="N854" s="9" t="e">
        <f aca="false" t="array" ref="N854:N854">INDEX(publications!$A$1:$A$1000, MATCH($B854, publications!$B$1:$B$1000, 0))</f>
        <v>#N/A</v>
      </c>
    </row>
    <row r="855" customFormat="false" ht="15" hidden="false" customHeight="false" outlineLevel="0" collapsed="false">
      <c r="A855" s="5"/>
      <c r="B855" s="43" t="e">
        <f aca="false">VLOOKUP($A855,datasets!$A:$B,2,0)</f>
        <v>#N/A</v>
      </c>
      <c r="C855" s="19"/>
      <c r="E855" s="8"/>
      <c r="F855" s="8"/>
      <c r="G855" s="8"/>
      <c r="H855" s="42"/>
      <c r="I855" s="8"/>
      <c r="J855" s="38"/>
      <c r="K855" s="8"/>
      <c r="L855" s="8"/>
      <c r="M855" s="8"/>
      <c r="N855" s="9" t="e">
        <f aca="false" t="array" ref="N855:N855">INDEX(publications!$A$1:$A$1000, MATCH($B855, publications!$B$1:$B$1000, 0))</f>
        <v>#N/A</v>
      </c>
    </row>
    <row r="856" customFormat="false" ht="15" hidden="false" customHeight="false" outlineLevel="0" collapsed="false">
      <c r="A856" s="5"/>
      <c r="B856" s="43" t="e">
        <f aca="false">VLOOKUP($A856,datasets!$A:$B,2,0)</f>
        <v>#N/A</v>
      </c>
      <c r="C856" s="19"/>
      <c r="E856" s="8"/>
      <c r="F856" s="8"/>
      <c r="G856" s="8"/>
      <c r="H856" s="42"/>
      <c r="I856" s="8"/>
      <c r="J856" s="38"/>
      <c r="K856" s="8"/>
      <c r="L856" s="8"/>
      <c r="M856" s="8"/>
      <c r="N856" s="9" t="e">
        <f aca="false" t="array" ref="N856:N856">INDEX(publications!$A$1:$A$1000, MATCH($B856, publications!$B$1:$B$1000, 0))</f>
        <v>#N/A</v>
      </c>
    </row>
    <row r="857" customFormat="false" ht="15" hidden="false" customHeight="false" outlineLevel="0" collapsed="false">
      <c r="A857" s="5"/>
      <c r="B857" s="43" t="e">
        <f aca="false">VLOOKUP($A857,datasets!$A:$B,2,0)</f>
        <v>#N/A</v>
      </c>
      <c r="C857" s="19"/>
      <c r="E857" s="8"/>
      <c r="F857" s="8"/>
      <c r="G857" s="8"/>
      <c r="H857" s="42"/>
      <c r="I857" s="8"/>
      <c r="J857" s="38"/>
      <c r="K857" s="8"/>
      <c r="L857" s="8"/>
      <c r="M857" s="8"/>
      <c r="N857" s="9" t="e">
        <f aca="false" t="array" ref="N857:N857">INDEX(publications!$A$1:$A$1000, MATCH($B857, publications!$B$1:$B$1000, 0))</f>
        <v>#N/A</v>
      </c>
    </row>
    <row r="858" customFormat="false" ht="15" hidden="false" customHeight="false" outlineLevel="0" collapsed="false">
      <c r="A858" s="5"/>
      <c r="B858" s="43" t="e">
        <f aca="false">VLOOKUP($A858,datasets!$A:$B,2,0)</f>
        <v>#N/A</v>
      </c>
      <c r="C858" s="19"/>
      <c r="E858" s="8"/>
      <c r="F858" s="8"/>
      <c r="G858" s="8"/>
      <c r="H858" s="42"/>
      <c r="I858" s="8"/>
      <c r="J858" s="38"/>
      <c r="K858" s="8"/>
      <c r="L858" s="8"/>
      <c r="M858" s="8"/>
      <c r="N858" s="9" t="e">
        <f aca="false" t="array" ref="N858:N858">INDEX(publications!$A$1:$A$1000, MATCH($B858, publications!$B$1:$B$1000, 0))</f>
        <v>#N/A</v>
      </c>
    </row>
    <row r="859" customFormat="false" ht="15" hidden="false" customHeight="false" outlineLevel="0" collapsed="false">
      <c r="A859" s="5"/>
      <c r="B859" s="43" t="e">
        <f aca="false">VLOOKUP($A859,datasets!$A:$B,2,0)</f>
        <v>#N/A</v>
      </c>
      <c r="C859" s="19"/>
      <c r="E859" s="8"/>
      <c r="F859" s="8"/>
      <c r="G859" s="8"/>
      <c r="H859" s="42"/>
      <c r="I859" s="8"/>
      <c r="J859" s="38"/>
      <c r="K859" s="8"/>
      <c r="L859" s="8"/>
      <c r="M859" s="8"/>
      <c r="N859" s="9" t="e">
        <f aca="false" t="array" ref="N859:N859">INDEX(publications!$A$1:$A$1000, MATCH($B859, publications!$B$1:$B$1000, 0))</f>
        <v>#N/A</v>
      </c>
    </row>
    <row r="860" customFormat="false" ht="15" hidden="false" customHeight="false" outlineLevel="0" collapsed="false">
      <c r="A860" s="5"/>
      <c r="B860" s="43" t="e">
        <f aca="false">VLOOKUP($A860,datasets!$A:$B,2,0)</f>
        <v>#N/A</v>
      </c>
      <c r="C860" s="19"/>
      <c r="E860" s="8"/>
      <c r="F860" s="8"/>
      <c r="G860" s="8"/>
      <c r="H860" s="42"/>
      <c r="I860" s="8"/>
      <c r="J860" s="38"/>
      <c r="K860" s="8"/>
      <c r="L860" s="8"/>
      <c r="M860" s="8"/>
      <c r="N860" s="9" t="e">
        <f aca="false" t="array" ref="N860:N860">INDEX(publications!$A$1:$A$1000, MATCH($B860, publications!$B$1:$B$1000, 0))</f>
        <v>#N/A</v>
      </c>
    </row>
    <row r="861" customFormat="false" ht="15" hidden="false" customHeight="false" outlineLevel="0" collapsed="false">
      <c r="A861" s="5"/>
      <c r="B861" s="43" t="e">
        <f aca="false">VLOOKUP($A861,datasets!$A:$B,2,0)</f>
        <v>#N/A</v>
      </c>
      <c r="C861" s="19"/>
      <c r="E861" s="8"/>
      <c r="F861" s="8"/>
      <c r="G861" s="8"/>
      <c r="H861" s="42"/>
      <c r="I861" s="8"/>
      <c r="J861" s="38"/>
      <c r="K861" s="8"/>
      <c r="L861" s="8"/>
      <c r="M861" s="8"/>
      <c r="N861" s="9" t="e">
        <f aca="false" t="array" ref="N861:N861">INDEX(publications!$A$1:$A$1000, MATCH($B861, publications!$B$1:$B$1000, 0))</f>
        <v>#N/A</v>
      </c>
    </row>
    <row r="862" customFormat="false" ht="15" hidden="false" customHeight="false" outlineLevel="0" collapsed="false">
      <c r="A862" s="5"/>
      <c r="B862" s="43" t="e">
        <f aca="false">VLOOKUP($A862,datasets!$A:$B,2,0)</f>
        <v>#N/A</v>
      </c>
      <c r="C862" s="19"/>
      <c r="E862" s="8"/>
      <c r="F862" s="8"/>
      <c r="G862" s="8"/>
      <c r="H862" s="42"/>
      <c r="I862" s="8"/>
      <c r="J862" s="38"/>
      <c r="K862" s="8"/>
      <c r="L862" s="8"/>
      <c r="M862" s="8"/>
      <c r="N862" s="9" t="e">
        <f aca="false" t="array" ref="N862:N862">INDEX(publications!$A$1:$A$1000, MATCH($B862, publications!$B$1:$B$1000, 0))</f>
        <v>#N/A</v>
      </c>
    </row>
    <row r="863" customFormat="false" ht="15" hidden="false" customHeight="false" outlineLevel="0" collapsed="false">
      <c r="A863" s="5"/>
      <c r="B863" s="43" t="e">
        <f aca="false">VLOOKUP($A863,datasets!$A:$B,2,0)</f>
        <v>#N/A</v>
      </c>
      <c r="C863" s="19"/>
      <c r="E863" s="8"/>
      <c r="F863" s="8"/>
      <c r="G863" s="8"/>
      <c r="H863" s="42"/>
      <c r="I863" s="8"/>
      <c r="J863" s="38"/>
      <c r="K863" s="8"/>
      <c r="L863" s="8"/>
      <c r="M863" s="8"/>
      <c r="N863" s="9" t="e">
        <f aca="false" t="array" ref="N863:N863">INDEX(publications!$A$1:$A$1000, MATCH($B863, publications!$B$1:$B$1000, 0))</f>
        <v>#N/A</v>
      </c>
    </row>
    <row r="864" customFormat="false" ht="15" hidden="false" customHeight="false" outlineLevel="0" collapsed="false">
      <c r="A864" s="5"/>
      <c r="B864" s="43" t="e">
        <f aca="false">VLOOKUP($A864,datasets!$A:$B,2,0)</f>
        <v>#N/A</v>
      </c>
      <c r="C864" s="19"/>
      <c r="E864" s="8"/>
      <c r="F864" s="8"/>
      <c r="G864" s="8"/>
      <c r="H864" s="42"/>
      <c r="I864" s="8"/>
      <c r="J864" s="38"/>
      <c r="K864" s="8"/>
      <c r="L864" s="8"/>
      <c r="M864" s="8"/>
      <c r="N864" s="9" t="e">
        <f aca="false" t="array" ref="N864:N864">INDEX(publications!$A$1:$A$1000, MATCH($B864, publications!$B$1:$B$1000, 0))</f>
        <v>#N/A</v>
      </c>
    </row>
    <row r="865" customFormat="false" ht="15" hidden="false" customHeight="false" outlineLevel="0" collapsed="false">
      <c r="A865" s="5"/>
      <c r="B865" s="43" t="e">
        <f aca="false">VLOOKUP($A865,datasets!$A:$B,2,0)</f>
        <v>#N/A</v>
      </c>
      <c r="C865" s="19"/>
      <c r="E865" s="8"/>
      <c r="F865" s="8"/>
      <c r="G865" s="8"/>
      <c r="H865" s="42"/>
      <c r="I865" s="8"/>
      <c r="J865" s="38"/>
      <c r="K865" s="8"/>
      <c r="L865" s="8"/>
      <c r="M865" s="8"/>
      <c r="N865" s="9" t="e">
        <f aca="false" t="array" ref="N865:N865">INDEX(publications!$A$1:$A$1000, MATCH($B865, publications!$B$1:$B$1000, 0))</f>
        <v>#N/A</v>
      </c>
    </row>
    <row r="866" customFormat="false" ht="15" hidden="false" customHeight="false" outlineLevel="0" collapsed="false">
      <c r="A866" s="5"/>
      <c r="B866" s="43" t="e">
        <f aca="false">VLOOKUP($A866,datasets!$A:$B,2,0)</f>
        <v>#N/A</v>
      </c>
      <c r="C866" s="19"/>
      <c r="E866" s="8"/>
      <c r="F866" s="8"/>
      <c r="G866" s="8"/>
      <c r="H866" s="42"/>
      <c r="I866" s="8"/>
      <c r="J866" s="38"/>
      <c r="K866" s="8"/>
      <c r="L866" s="8"/>
      <c r="M866" s="8"/>
      <c r="N866" s="9" t="e">
        <f aca="false" t="array" ref="N866:N866">INDEX(publications!$A$1:$A$1000, MATCH($B866, publications!$B$1:$B$1000, 0))</f>
        <v>#N/A</v>
      </c>
    </row>
    <row r="867" customFormat="false" ht="15" hidden="false" customHeight="false" outlineLevel="0" collapsed="false">
      <c r="A867" s="5"/>
      <c r="B867" s="43" t="e">
        <f aca="false">VLOOKUP($A867,datasets!$A:$B,2,0)</f>
        <v>#N/A</v>
      </c>
      <c r="C867" s="19"/>
      <c r="E867" s="8"/>
      <c r="F867" s="8"/>
      <c r="G867" s="8"/>
      <c r="H867" s="42"/>
      <c r="I867" s="8"/>
      <c r="J867" s="38"/>
      <c r="K867" s="8"/>
      <c r="L867" s="8"/>
      <c r="M867" s="8"/>
      <c r="N867" s="9" t="e">
        <f aca="false" t="array" ref="N867:N867">INDEX(publications!$A$1:$A$1000, MATCH($B867, publications!$B$1:$B$1000, 0))</f>
        <v>#N/A</v>
      </c>
    </row>
    <row r="868" customFormat="false" ht="15" hidden="false" customHeight="false" outlineLevel="0" collapsed="false">
      <c r="A868" s="5"/>
      <c r="B868" s="43" t="e">
        <f aca="false">VLOOKUP($A868,datasets!$A:$B,2,0)</f>
        <v>#N/A</v>
      </c>
      <c r="C868" s="19"/>
      <c r="E868" s="8"/>
      <c r="F868" s="8"/>
      <c r="G868" s="8"/>
      <c r="H868" s="42"/>
      <c r="I868" s="8"/>
      <c r="J868" s="38"/>
      <c r="K868" s="8"/>
      <c r="L868" s="8"/>
      <c r="M868" s="8"/>
      <c r="N868" s="9" t="e">
        <f aca="false" t="array" ref="N868:N868">INDEX(publications!$A$1:$A$1000, MATCH($B868, publications!$B$1:$B$1000, 0))</f>
        <v>#N/A</v>
      </c>
    </row>
    <row r="869" customFormat="false" ht="15" hidden="false" customHeight="false" outlineLevel="0" collapsed="false">
      <c r="A869" s="5"/>
      <c r="B869" s="43" t="e">
        <f aca="false">VLOOKUP($A869,datasets!$A:$B,2,0)</f>
        <v>#N/A</v>
      </c>
      <c r="C869" s="19"/>
      <c r="E869" s="8"/>
      <c r="F869" s="8"/>
      <c r="G869" s="8"/>
      <c r="H869" s="42"/>
      <c r="I869" s="8"/>
      <c r="J869" s="38"/>
      <c r="K869" s="8"/>
      <c r="L869" s="8"/>
      <c r="M869" s="8"/>
      <c r="N869" s="9" t="e">
        <f aca="false" t="array" ref="N869:N869">INDEX(publications!$A$1:$A$1000, MATCH($B869, publications!$B$1:$B$1000, 0))</f>
        <v>#N/A</v>
      </c>
    </row>
    <row r="870" customFormat="false" ht="15" hidden="false" customHeight="false" outlineLevel="0" collapsed="false">
      <c r="A870" s="5"/>
      <c r="B870" s="43" t="e">
        <f aca="false">VLOOKUP($A870,datasets!$A:$B,2,0)</f>
        <v>#N/A</v>
      </c>
      <c r="C870" s="19"/>
      <c r="E870" s="8"/>
      <c r="F870" s="8"/>
      <c r="G870" s="8"/>
      <c r="H870" s="42"/>
      <c r="I870" s="8"/>
      <c r="J870" s="38"/>
      <c r="K870" s="8"/>
      <c r="L870" s="8"/>
      <c r="M870" s="8"/>
      <c r="N870" s="9" t="e">
        <f aca="false" t="array" ref="N870:N870">INDEX(publications!$A$1:$A$1000, MATCH($B870, publications!$B$1:$B$1000, 0))</f>
        <v>#N/A</v>
      </c>
    </row>
    <row r="871" customFormat="false" ht="15" hidden="false" customHeight="false" outlineLevel="0" collapsed="false">
      <c r="A871" s="5"/>
      <c r="B871" s="43" t="e">
        <f aca="false">VLOOKUP($A871,datasets!$A:$B,2,0)</f>
        <v>#N/A</v>
      </c>
      <c r="C871" s="19"/>
      <c r="E871" s="8"/>
      <c r="F871" s="8"/>
      <c r="G871" s="8"/>
      <c r="H871" s="42"/>
      <c r="I871" s="8"/>
      <c r="J871" s="38"/>
      <c r="K871" s="8"/>
      <c r="L871" s="8"/>
      <c r="M871" s="8"/>
      <c r="N871" s="9" t="e">
        <f aca="false" t="array" ref="N871:N871">INDEX(publications!$A$1:$A$1000, MATCH($B871, publications!$B$1:$B$1000, 0))</f>
        <v>#N/A</v>
      </c>
    </row>
    <row r="872" customFormat="false" ht="15" hidden="false" customHeight="false" outlineLevel="0" collapsed="false">
      <c r="A872" s="5"/>
      <c r="B872" s="43" t="e">
        <f aca="false">VLOOKUP($A872,datasets!$A:$B,2,0)</f>
        <v>#N/A</v>
      </c>
      <c r="C872" s="19"/>
      <c r="E872" s="8"/>
      <c r="F872" s="8"/>
      <c r="G872" s="8"/>
      <c r="H872" s="42"/>
      <c r="I872" s="8"/>
      <c r="J872" s="38"/>
      <c r="K872" s="8"/>
      <c r="L872" s="8"/>
      <c r="M872" s="8"/>
      <c r="N872" s="9" t="e">
        <f aca="false" t="array" ref="N872:N872">INDEX(publications!$A$1:$A$1000, MATCH($B872, publications!$B$1:$B$1000, 0))</f>
        <v>#N/A</v>
      </c>
    </row>
    <row r="873" customFormat="false" ht="15" hidden="false" customHeight="false" outlineLevel="0" collapsed="false">
      <c r="A873" s="5"/>
      <c r="B873" s="43" t="e">
        <f aca="false">VLOOKUP($A873,datasets!$A:$B,2,0)</f>
        <v>#N/A</v>
      </c>
      <c r="C873" s="19"/>
      <c r="E873" s="8"/>
      <c r="F873" s="8"/>
      <c r="G873" s="8"/>
      <c r="H873" s="42"/>
      <c r="I873" s="8"/>
      <c r="J873" s="38"/>
      <c r="K873" s="8"/>
      <c r="L873" s="8"/>
      <c r="M873" s="8"/>
      <c r="N873" s="9" t="e">
        <f aca="false" t="array" ref="N873:N873">INDEX(publications!$A$1:$A$1000, MATCH($B873, publications!$B$1:$B$1000, 0))</f>
        <v>#N/A</v>
      </c>
    </row>
    <row r="874" customFormat="false" ht="15" hidden="false" customHeight="false" outlineLevel="0" collapsed="false">
      <c r="A874" s="5"/>
      <c r="B874" s="43" t="e">
        <f aca="false">VLOOKUP($A874,datasets!$A:$B,2,0)</f>
        <v>#N/A</v>
      </c>
      <c r="C874" s="19"/>
      <c r="E874" s="8"/>
      <c r="F874" s="8"/>
      <c r="G874" s="8"/>
      <c r="H874" s="42"/>
      <c r="I874" s="8"/>
      <c r="J874" s="38"/>
      <c r="K874" s="8"/>
      <c r="L874" s="8"/>
      <c r="M874" s="8"/>
      <c r="N874" s="9" t="e">
        <f aca="false" t="array" ref="N874:N874">INDEX(publications!$A$1:$A$1000, MATCH($B874, publications!$B$1:$B$1000, 0))</f>
        <v>#N/A</v>
      </c>
    </row>
    <row r="875" customFormat="false" ht="15" hidden="false" customHeight="false" outlineLevel="0" collapsed="false">
      <c r="A875" s="5"/>
      <c r="B875" s="43" t="e">
        <f aca="false">VLOOKUP($A875,datasets!$A:$B,2,0)</f>
        <v>#N/A</v>
      </c>
      <c r="C875" s="19"/>
      <c r="E875" s="8"/>
      <c r="F875" s="8"/>
      <c r="G875" s="8"/>
      <c r="H875" s="42"/>
      <c r="I875" s="8"/>
      <c r="J875" s="38"/>
      <c r="K875" s="8"/>
      <c r="L875" s="8"/>
      <c r="M875" s="8"/>
      <c r="N875" s="9" t="e">
        <f aca="false" t="array" ref="N875:N875">INDEX(publications!$A$1:$A$1000, MATCH($B875, publications!$B$1:$B$1000, 0))</f>
        <v>#N/A</v>
      </c>
    </row>
    <row r="876" customFormat="false" ht="15" hidden="false" customHeight="false" outlineLevel="0" collapsed="false">
      <c r="A876" s="5"/>
      <c r="B876" s="43" t="e">
        <f aca="false">VLOOKUP($A876,datasets!$A:$B,2,0)</f>
        <v>#N/A</v>
      </c>
      <c r="C876" s="19"/>
      <c r="E876" s="8"/>
      <c r="F876" s="8"/>
      <c r="G876" s="8"/>
      <c r="H876" s="42"/>
      <c r="I876" s="8"/>
      <c r="J876" s="38"/>
      <c r="K876" s="8"/>
      <c r="L876" s="8"/>
      <c r="M876" s="8"/>
      <c r="N876" s="9" t="e">
        <f aca="false" t="array" ref="N876:N876">INDEX(publications!$A$1:$A$1000, MATCH($B876, publications!$B$1:$B$1000, 0))</f>
        <v>#N/A</v>
      </c>
    </row>
    <row r="877" customFormat="false" ht="15" hidden="false" customHeight="false" outlineLevel="0" collapsed="false">
      <c r="A877" s="5"/>
      <c r="B877" s="43" t="e">
        <f aca="false">VLOOKUP($A877,datasets!$A:$B,2,0)</f>
        <v>#N/A</v>
      </c>
      <c r="C877" s="19"/>
      <c r="E877" s="8"/>
      <c r="F877" s="8"/>
      <c r="G877" s="8"/>
      <c r="H877" s="42"/>
      <c r="I877" s="8"/>
      <c r="J877" s="38"/>
      <c r="K877" s="8"/>
      <c r="L877" s="8"/>
      <c r="M877" s="8"/>
      <c r="N877" s="9" t="e">
        <f aca="false" t="array" ref="N877:N877">INDEX(publications!$A$1:$A$1000, MATCH($B877, publications!$B$1:$B$1000, 0))</f>
        <v>#N/A</v>
      </c>
    </row>
    <row r="878" customFormat="false" ht="15" hidden="false" customHeight="false" outlineLevel="0" collapsed="false">
      <c r="A878" s="5"/>
      <c r="B878" s="43" t="e">
        <f aca="false">VLOOKUP($A878,datasets!$A:$B,2,0)</f>
        <v>#N/A</v>
      </c>
      <c r="C878" s="19"/>
      <c r="E878" s="8"/>
      <c r="F878" s="8"/>
      <c r="G878" s="8"/>
      <c r="H878" s="42"/>
      <c r="I878" s="8"/>
      <c r="J878" s="38"/>
      <c r="K878" s="8"/>
      <c r="L878" s="8"/>
      <c r="M878" s="8"/>
      <c r="N878" s="9" t="e">
        <f aca="false" t="array" ref="N878:N878">INDEX(publications!$A$1:$A$1000, MATCH($B878, publications!$B$1:$B$1000, 0))</f>
        <v>#N/A</v>
      </c>
    </row>
    <row r="879" customFormat="false" ht="15" hidden="false" customHeight="false" outlineLevel="0" collapsed="false">
      <c r="A879" s="5"/>
      <c r="B879" s="43" t="e">
        <f aca="false">VLOOKUP($A879,datasets!$A:$B,2,0)</f>
        <v>#N/A</v>
      </c>
      <c r="C879" s="19"/>
      <c r="E879" s="8"/>
      <c r="F879" s="8"/>
      <c r="G879" s="8"/>
      <c r="H879" s="42"/>
      <c r="I879" s="8"/>
      <c r="J879" s="38"/>
      <c r="K879" s="8"/>
      <c r="L879" s="8"/>
      <c r="M879" s="8"/>
      <c r="N879" s="9" t="e">
        <f aca="false" t="array" ref="N879:N879">INDEX(publications!$A$1:$A$1000, MATCH($B879, publications!$B$1:$B$1000, 0))</f>
        <v>#N/A</v>
      </c>
    </row>
    <row r="880" customFormat="false" ht="15" hidden="false" customHeight="false" outlineLevel="0" collapsed="false">
      <c r="A880" s="5"/>
      <c r="B880" s="43" t="e">
        <f aca="false">VLOOKUP($A880,datasets!$A:$B,2,0)</f>
        <v>#N/A</v>
      </c>
      <c r="C880" s="19"/>
      <c r="E880" s="8"/>
      <c r="F880" s="8"/>
      <c r="G880" s="8"/>
      <c r="H880" s="42"/>
      <c r="I880" s="8"/>
      <c r="J880" s="38"/>
      <c r="K880" s="8"/>
      <c r="L880" s="8"/>
      <c r="M880" s="8"/>
      <c r="N880" s="9" t="e">
        <f aca="false" t="array" ref="N880:N880">INDEX(publications!$A$1:$A$1000, MATCH($B880, publications!$B$1:$B$1000, 0))</f>
        <v>#N/A</v>
      </c>
    </row>
    <row r="881" customFormat="false" ht="15" hidden="false" customHeight="false" outlineLevel="0" collapsed="false">
      <c r="A881" s="5"/>
      <c r="B881" s="43" t="e">
        <f aca="false">VLOOKUP($A881,datasets!$A:$B,2,0)</f>
        <v>#N/A</v>
      </c>
      <c r="C881" s="19"/>
      <c r="E881" s="8"/>
      <c r="F881" s="8"/>
      <c r="G881" s="8"/>
      <c r="H881" s="42"/>
      <c r="I881" s="8"/>
      <c r="J881" s="38"/>
      <c r="K881" s="8"/>
      <c r="L881" s="8"/>
      <c r="M881" s="8"/>
      <c r="N881" s="9" t="e">
        <f aca="false" t="array" ref="N881:N881">INDEX(publications!$A$1:$A$1000, MATCH($B881, publications!$B$1:$B$1000, 0))</f>
        <v>#N/A</v>
      </c>
    </row>
    <row r="882" customFormat="false" ht="15" hidden="false" customHeight="false" outlineLevel="0" collapsed="false">
      <c r="A882" s="5"/>
      <c r="B882" s="43" t="e">
        <f aca="false">VLOOKUP($A882,datasets!$A:$B,2,0)</f>
        <v>#N/A</v>
      </c>
      <c r="C882" s="19"/>
      <c r="E882" s="8"/>
      <c r="F882" s="8"/>
      <c r="G882" s="8"/>
      <c r="H882" s="42"/>
      <c r="I882" s="8"/>
      <c r="J882" s="38"/>
      <c r="K882" s="8"/>
      <c r="L882" s="8"/>
      <c r="M882" s="8"/>
      <c r="N882" s="9" t="e">
        <f aca="false" t="array" ref="N882:N882">INDEX(publications!$A$1:$A$1000, MATCH($B882, publications!$B$1:$B$1000, 0))</f>
        <v>#N/A</v>
      </c>
    </row>
    <row r="883" customFormat="false" ht="15" hidden="false" customHeight="false" outlineLevel="0" collapsed="false">
      <c r="A883" s="5"/>
      <c r="B883" s="43" t="e">
        <f aca="false">VLOOKUP($A883,datasets!$A:$B,2,0)</f>
        <v>#N/A</v>
      </c>
      <c r="C883" s="19"/>
      <c r="E883" s="8"/>
      <c r="F883" s="8"/>
      <c r="G883" s="8"/>
      <c r="H883" s="42"/>
      <c r="I883" s="8"/>
      <c r="J883" s="38"/>
      <c r="K883" s="8"/>
      <c r="L883" s="8"/>
      <c r="M883" s="8"/>
      <c r="N883" s="9" t="e">
        <f aca="false" t="array" ref="N883:N883">INDEX(publications!$A$1:$A$1000, MATCH($B883, publications!$B$1:$B$1000, 0))</f>
        <v>#N/A</v>
      </c>
    </row>
    <row r="884" customFormat="false" ht="15" hidden="false" customHeight="false" outlineLevel="0" collapsed="false">
      <c r="A884" s="5"/>
      <c r="B884" s="43" t="e">
        <f aca="false">VLOOKUP($A884,datasets!$A:$B,2,0)</f>
        <v>#N/A</v>
      </c>
      <c r="C884" s="19"/>
      <c r="E884" s="8"/>
      <c r="F884" s="8"/>
      <c r="G884" s="8"/>
      <c r="H884" s="42"/>
      <c r="I884" s="8"/>
      <c r="J884" s="38"/>
      <c r="K884" s="8"/>
      <c r="L884" s="8"/>
      <c r="M884" s="8"/>
      <c r="N884" s="9" t="e">
        <f aca="false" t="array" ref="N884:N884">INDEX(publications!$A$1:$A$1000, MATCH($B884, publications!$B$1:$B$1000, 0))</f>
        <v>#N/A</v>
      </c>
    </row>
    <row r="885" customFormat="false" ht="15" hidden="false" customHeight="false" outlineLevel="0" collapsed="false">
      <c r="A885" s="5"/>
      <c r="B885" s="43" t="e">
        <f aca="false">VLOOKUP($A885,datasets!$A:$B,2,0)</f>
        <v>#N/A</v>
      </c>
      <c r="C885" s="19"/>
      <c r="E885" s="8"/>
      <c r="F885" s="8"/>
      <c r="G885" s="8"/>
      <c r="H885" s="42"/>
      <c r="I885" s="8"/>
      <c r="J885" s="38"/>
      <c r="K885" s="8"/>
      <c r="L885" s="8"/>
      <c r="M885" s="8"/>
      <c r="N885" s="9" t="e">
        <f aca="false" t="array" ref="N885:N885">INDEX(publications!$A$1:$A$1000, MATCH($B885, publications!$B$1:$B$1000, 0))</f>
        <v>#N/A</v>
      </c>
    </row>
    <row r="886" customFormat="false" ht="15" hidden="false" customHeight="false" outlineLevel="0" collapsed="false">
      <c r="A886" s="5"/>
      <c r="B886" s="43" t="e">
        <f aca="false">VLOOKUP($A886,datasets!$A:$B,2,0)</f>
        <v>#N/A</v>
      </c>
      <c r="C886" s="19"/>
      <c r="E886" s="8"/>
      <c r="F886" s="8"/>
      <c r="G886" s="8"/>
      <c r="H886" s="42"/>
      <c r="I886" s="8"/>
      <c r="J886" s="38"/>
      <c r="K886" s="8"/>
      <c r="L886" s="8"/>
      <c r="M886" s="8"/>
      <c r="N886" s="9" t="e">
        <f aca="false" t="array" ref="N886:N886">INDEX(publications!$A$1:$A$1000, MATCH($B886, publications!$B$1:$B$1000, 0))</f>
        <v>#N/A</v>
      </c>
    </row>
    <row r="887" customFormat="false" ht="15" hidden="false" customHeight="false" outlineLevel="0" collapsed="false">
      <c r="A887" s="5"/>
      <c r="B887" s="43" t="e">
        <f aca="false">VLOOKUP($A887,datasets!$A:$B,2,0)</f>
        <v>#N/A</v>
      </c>
      <c r="C887" s="19"/>
      <c r="E887" s="8"/>
      <c r="F887" s="8"/>
      <c r="G887" s="8"/>
      <c r="H887" s="42"/>
      <c r="I887" s="8"/>
      <c r="J887" s="38"/>
      <c r="K887" s="8"/>
      <c r="L887" s="8"/>
      <c r="M887" s="8"/>
      <c r="N887" s="9" t="e">
        <f aca="false" t="array" ref="N887:N887">INDEX(publications!$A$1:$A$1000, MATCH($B887, publications!$B$1:$B$1000, 0))</f>
        <v>#N/A</v>
      </c>
    </row>
    <row r="888" customFormat="false" ht="15" hidden="false" customHeight="false" outlineLevel="0" collapsed="false">
      <c r="A888" s="5"/>
      <c r="B888" s="43" t="e">
        <f aca="false">VLOOKUP($A888,datasets!$A:$B,2,0)</f>
        <v>#N/A</v>
      </c>
      <c r="C888" s="19"/>
      <c r="E888" s="8"/>
      <c r="F888" s="8"/>
      <c r="G888" s="8"/>
      <c r="H888" s="42"/>
      <c r="I888" s="8"/>
      <c r="J888" s="38"/>
      <c r="K888" s="8"/>
      <c r="L888" s="8"/>
      <c r="M888" s="8"/>
      <c r="N888" s="9" t="e">
        <f aca="false" t="array" ref="N888:N888">INDEX(publications!$A$1:$A$1000, MATCH($B888, publications!$B$1:$B$1000, 0))</f>
        <v>#N/A</v>
      </c>
    </row>
    <row r="889" customFormat="false" ht="15" hidden="false" customHeight="false" outlineLevel="0" collapsed="false">
      <c r="A889" s="5"/>
      <c r="B889" s="43" t="e">
        <f aca="false">VLOOKUP($A889,datasets!$A:$B,2,0)</f>
        <v>#N/A</v>
      </c>
      <c r="C889" s="19"/>
      <c r="E889" s="8"/>
      <c r="F889" s="8"/>
      <c r="G889" s="8"/>
      <c r="H889" s="42"/>
      <c r="I889" s="8"/>
      <c r="J889" s="38"/>
      <c r="K889" s="8"/>
      <c r="L889" s="8"/>
      <c r="M889" s="8"/>
      <c r="N889" s="9" t="e">
        <f aca="false" t="array" ref="N889:N889">INDEX(publications!$A$1:$A$1000, MATCH($B889, publications!$B$1:$B$1000, 0))</f>
        <v>#N/A</v>
      </c>
    </row>
    <row r="890" customFormat="false" ht="15" hidden="false" customHeight="false" outlineLevel="0" collapsed="false">
      <c r="A890" s="5"/>
      <c r="B890" s="43" t="e">
        <f aca="false">VLOOKUP($A890,datasets!$A:$B,2,0)</f>
        <v>#N/A</v>
      </c>
      <c r="C890" s="19"/>
      <c r="E890" s="8"/>
      <c r="F890" s="8"/>
      <c r="G890" s="8"/>
      <c r="H890" s="42"/>
      <c r="I890" s="8"/>
      <c r="J890" s="38"/>
      <c r="K890" s="8"/>
      <c r="L890" s="8"/>
      <c r="M890" s="8"/>
      <c r="N890" s="9" t="e">
        <f aca="false" t="array" ref="N890:N890">INDEX(publications!$A$1:$A$1000, MATCH($B890, publications!$B$1:$B$1000, 0))</f>
        <v>#N/A</v>
      </c>
    </row>
    <row r="891" customFormat="false" ht="15" hidden="false" customHeight="false" outlineLevel="0" collapsed="false">
      <c r="A891" s="5"/>
      <c r="B891" s="43" t="e">
        <f aca="false">VLOOKUP($A891,datasets!$A:$B,2,0)</f>
        <v>#N/A</v>
      </c>
      <c r="C891" s="19"/>
      <c r="E891" s="8"/>
      <c r="F891" s="8"/>
      <c r="G891" s="8"/>
      <c r="H891" s="42"/>
      <c r="I891" s="8"/>
      <c r="J891" s="38"/>
      <c r="K891" s="8"/>
      <c r="L891" s="8"/>
      <c r="M891" s="8"/>
      <c r="N891" s="9" t="e">
        <f aca="false" t="array" ref="N891:N891">INDEX(publications!$A$1:$A$1000, MATCH($B891, publications!$B$1:$B$1000, 0))</f>
        <v>#N/A</v>
      </c>
    </row>
    <row r="892" customFormat="false" ht="15" hidden="false" customHeight="false" outlineLevel="0" collapsed="false">
      <c r="A892" s="5"/>
      <c r="B892" s="43" t="e">
        <f aca="false">VLOOKUP($A892,datasets!$A:$B,2,0)</f>
        <v>#N/A</v>
      </c>
      <c r="C892" s="19"/>
      <c r="E892" s="8"/>
      <c r="F892" s="8"/>
      <c r="G892" s="8"/>
      <c r="H892" s="42"/>
      <c r="I892" s="8"/>
      <c r="J892" s="38"/>
      <c r="K892" s="8"/>
      <c r="L892" s="8"/>
      <c r="M892" s="8"/>
      <c r="N892" s="9" t="e">
        <f aca="false" t="array" ref="N892:N892">INDEX(publications!$A$1:$A$1000, MATCH($B892, publications!$B$1:$B$1000, 0))</f>
        <v>#N/A</v>
      </c>
    </row>
    <row r="893" customFormat="false" ht="15" hidden="false" customHeight="false" outlineLevel="0" collapsed="false">
      <c r="A893" s="5"/>
      <c r="B893" s="43" t="e">
        <f aca="false">VLOOKUP($A893,datasets!$A:$B,2,0)</f>
        <v>#N/A</v>
      </c>
      <c r="C893" s="19"/>
      <c r="E893" s="8"/>
      <c r="F893" s="8"/>
      <c r="G893" s="8"/>
      <c r="H893" s="42"/>
      <c r="I893" s="8"/>
      <c r="J893" s="38"/>
      <c r="K893" s="8"/>
      <c r="L893" s="8"/>
      <c r="M893" s="8"/>
      <c r="N893" s="9" t="e">
        <f aca="false" t="array" ref="N893:N893">INDEX(publications!$A$1:$A$1000, MATCH($B893, publications!$B$1:$B$1000, 0))</f>
        <v>#N/A</v>
      </c>
    </row>
    <row r="894" customFormat="false" ht="15" hidden="false" customHeight="false" outlineLevel="0" collapsed="false">
      <c r="A894" s="5"/>
      <c r="B894" s="43" t="e">
        <f aca="false">VLOOKUP($A894,datasets!$A:$B,2,0)</f>
        <v>#N/A</v>
      </c>
      <c r="C894" s="19"/>
      <c r="E894" s="8"/>
      <c r="F894" s="8"/>
      <c r="G894" s="8"/>
      <c r="H894" s="42"/>
      <c r="I894" s="8"/>
      <c r="J894" s="38"/>
      <c r="K894" s="8"/>
      <c r="L894" s="8"/>
      <c r="M894" s="8"/>
      <c r="N894" s="9" t="e">
        <f aca="false" t="array" ref="N894:N894">INDEX(publications!$A$1:$A$1000, MATCH($B894, publications!$B$1:$B$1000, 0))</f>
        <v>#N/A</v>
      </c>
    </row>
    <row r="895" customFormat="false" ht="15" hidden="false" customHeight="false" outlineLevel="0" collapsed="false">
      <c r="A895" s="5"/>
      <c r="B895" s="43" t="e">
        <f aca="false">VLOOKUP($A895,datasets!$A:$B,2,0)</f>
        <v>#N/A</v>
      </c>
      <c r="C895" s="19"/>
      <c r="E895" s="8"/>
      <c r="F895" s="8"/>
      <c r="G895" s="8"/>
      <c r="H895" s="42"/>
      <c r="I895" s="8"/>
      <c r="J895" s="38"/>
      <c r="K895" s="8"/>
      <c r="L895" s="8"/>
      <c r="M895" s="8"/>
      <c r="N895" s="9" t="e">
        <f aca="false" t="array" ref="N895:N895">INDEX(publications!$A$1:$A$1000, MATCH($B895, publications!$B$1:$B$1000, 0))</f>
        <v>#N/A</v>
      </c>
    </row>
    <row r="896" customFormat="false" ht="15" hidden="false" customHeight="false" outlineLevel="0" collapsed="false">
      <c r="A896" s="5"/>
      <c r="B896" s="43" t="e">
        <f aca="false">VLOOKUP($A896,datasets!$A:$B,2,0)</f>
        <v>#N/A</v>
      </c>
      <c r="C896" s="19"/>
      <c r="E896" s="8"/>
      <c r="F896" s="8"/>
      <c r="G896" s="8"/>
      <c r="H896" s="42"/>
      <c r="I896" s="8"/>
      <c r="J896" s="38"/>
      <c r="K896" s="8"/>
      <c r="L896" s="8"/>
      <c r="M896" s="8"/>
      <c r="N896" s="9" t="e">
        <f aca="false" t="array" ref="N896:N896">INDEX(publications!$A$1:$A$1000, MATCH($B896, publications!$B$1:$B$1000, 0))</f>
        <v>#N/A</v>
      </c>
    </row>
    <row r="897" customFormat="false" ht="15" hidden="false" customHeight="false" outlineLevel="0" collapsed="false">
      <c r="A897" s="5"/>
      <c r="B897" s="43" t="e">
        <f aca="false">VLOOKUP($A897,datasets!$A:$B,2,0)</f>
        <v>#N/A</v>
      </c>
      <c r="C897" s="19"/>
      <c r="E897" s="8"/>
      <c r="F897" s="8"/>
      <c r="G897" s="8"/>
      <c r="H897" s="42"/>
      <c r="I897" s="8"/>
      <c r="J897" s="38"/>
      <c r="K897" s="8"/>
      <c r="L897" s="8"/>
      <c r="M897" s="8"/>
      <c r="N897" s="9" t="e">
        <f aca="false" t="array" ref="N897:N897">INDEX(publications!$A$1:$A$1000, MATCH($B897, publications!$B$1:$B$1000, 0))</f>
        <v>#N/A</v>
      </c>
    </row>
    <row r="898" customFormat="false" ht="15" hidden="false" customHeight="false" outlineLevel="0" collapsed="false">
      <c r="A898" s="5"/>
      <c r="B898" s="43" t="e">
        <f aca="false">VLOOKUP($A898,datasets!$A:$B,2,0)</f>
        <v>#N/A</v>
      </c>
      <c r="C898" s="19"/>
      <c r="E898" s="8"/>
      <c r="F898" s="8"/>
      <c r="G898" s="8"/>
      <c r="H898" s="42"/>
      <c r="I898" s="8"/>
      <c r="J898" s="38"/>
      <c r="K898" s="8"/>
      <c r="L898" s="8"/>
      <c r="M898" s="8"/>
      <c r="N898" s="9" t="e">
        <f aca="false" t="array" ref="N898:N898">INDEX(publications!$A$1:$A$1000, MATCH($B898, publications!$B$1:$B$1000, 0))</f>
        <v>#N/A</v>
      </c>
    </row>
    <row r="899" customFormat="false" ht="15" hidden="false" customHeight="false" outlineLevel="0" collapsed="false">
      <c r="A899" s="5"/>
      <c r="B899" s="43" t="e">
        <f aca="false">VLOOKUP($A899,datasets!$A:$B,2,0)</f>
        <v>#N/A</v>
      </c>
      <c r="C899" s="19"/>
      <c r="E899" s="8"/>
      <c r="F899" s="8"/>
      <c r="G899" s="8"/>
      <c r="H899" s="42"/>
      <c r="I899" s="8"/>
      <c r="J899" s="38"/>
      <c r="K899" s="8"/>
      <c r="L899" s="8"/>
      <c r="M899" s="8"/>
      <c r="N899" s="9" t="e">
        <f aca="false" t="array" ref="N899:N899">INDEX(publications!$A$1:$A$1000, MATCH($B899, publications!$B$1:$B$1000, 0))</f>
        <v>#N/A</v>
      </c>
    </row>
    <row r="900" customFormat="false" ht="15" hidden="false" customHeight="false" outlineLevel="0" collapsed="false">
      <c r="A900" s="5"/>
      <c r="B900" s="43" t="e">
        <f aca="false">VLOOKUP($A900,datasets!$A:$B,2,0)</f>
        <v>#N/A</v>
      </c>
      <c r="C900" s="19"/>
      <c r="E900" s="8"/>
      <c r="F900" s="8"/>
      <c r="G900" s="8"/>
      <c r="H900" s="42"/>
      <c r="I900" s="8"/>
      <c r="J900" s="38"/>
      <c r="K900" s="8"/>
      <c r="L900" s="8"/>
      <c r="M900" s="8"/>
      <c r="N900" s="9" t="e">
        <f aca="false" t="array" ref="N900:N900">INDEX(publications!$A$1:$A$1000, MATCH($B900, publications!$B$1:$B$1000, 0))</f>
        <v>#N/A</v>
      </c>
    </row>
    <row r="901" customFormat="false" ht="15" hidden="false" customHeight="false" outlineLevel="0" collapsed="false">
      <c r="A901" s="5"/>
      <c r="B901" s="43" t="e">
        <f aca="false">VLOOKUP($A901,datasets!$A:$B,2,0)</f>
        <v>#N/A</v>
      </c>
      <c r="C901" s="19"/>
      <c r="E901" s="8"/>
      <c r="F901" s="8"/>
      <c r="G901" s="8"/>
      <c r="H901" s="42"/>
      <c r="I901" s="8"/>
      <c r="J901" s="38"/>
      <c r="K901" s="8"/>
      <c r="L901" s="8"/>
      <c r="M901" s="8"/>
      <c r="N901" s="9" t="e">
        <f aca="false" t="array" ref="N901:N901">INDEX(publications!$A$1:$A$1000, MATCH($B901, publications!$B$1:$B$1000, 0))</f>
        <v>#N/A</v>
      </c>
    </row>
    <row r="902" customFormat="false" ht="15" hidden="false" customHeight="false" outlineLevel="0" collapsed="false">
      <c r="A902" s="5"/>
      <c r="B902" s="43" t="e">
        <f aca="false">VLOOKUP($A902,datasets!$A:$B,2,0)</f>
        <v>#N/A</v>
      </c>
      <c r="C902" s="19"/>
      <c r="E902" s="8"/>
      <c r="F902" s="8"/>
      <c r="G902" s="8"/>
      <c r="H902" s="42"/>
      <c r="I902" s="8"/>
      <c r="J902" s="38"/>
      <c r="K902" s="8"/>
      <c r="L902" s="8"/>
      <c r="M902" s="8"/>
      <c r="N902" s="9" t="e">
        <f aca="false" t="array" ref="N902:N902">INDEX(publications!$A$1:$A$1000, MATCH($B902, publications!$B$1:$B$1000, 0))</f>
        <v>#N/A</v>
      </c>
    </row>
    <row r="903" customFormat="false" ht="15" hidden="false" customHeight="false" outlineLevel="0" collapsed="false">
      <c r="A903" s="5"/>
      <c r="B903" s="43" t="e">
        <f aca="false">VLOOKUP($A903,datasets!$A:$B,2,0)</f>
        <v>#N/A</v>
      </c>
      <c r="C903" s="19"/>
      <c r="E903" s="8"/>
      <c r="F903" s="8"/>
      <c r="G903" s="8"/>
      <c r="H903" s="42"/>
      <c r="I903" s="8"/>
      <c r="J903" s="38"/>
      <c r="K903" s="8"/>
      <c r="L903" s="8"/>
      <c r="M903" s="8"/>
      <c r="N903" s="9" t="e">
        <f aca="false" t="array" ref="N903:N903">INDEX(publications!$A$1:$A$1000, MATCH($B903, publications!$B$1:$B$1000, 0))</f>
        <v>#N/A</v>
      </c>
    </row>
    <row r="904" customFormat="false" ht="15" hidden="false" customHeight="false" outlineLevel="0" collapsed="false">
      <c r="A904" s="5"/>
      <c r="B904" s="43" t="e">
        <f aca="false">VLOOKUP($A904,datasets!$A:$B,2,0)</f>
        <v>#N/A</v>
      </c>
      <c r="C904" s="19"/>
      <c r="E904" s="8"/>
      <c r="F904" s="8"/>
      <c r="G904" s="8"/>
      <c r="H904" s="42"/>
      <c r="I904" s="8"/>
      <c r="J904" s="38"/>
      <c r="K904" s="8"/>
      <c r="L904" s="8"/>
      <c r="M904" s="8"/>
      <c r="N904" s="9" t="e">
        <f aca="false" t="array" ref="N904:N904">INDEX(publications!$A$1:$A$1000, MATCH($B904, publications!$B$1:$B$1000, 0))</f>
        <v>#N/A</v>
      </c>
    </row>
    <row r="905" customFormat="false" ht="15" hidden="false" customHeight="false" outlineLevel="0" collapsed="false">
      <c r="A905" s="5"/>
      <c r="B905" s="43" t="e">
        <f aca="false">VLOOKUP($A905,datasets!$A:$B,2,0)</f>
        <v>#N/A</v>
      </c>
      <c r="C905" s="19"/>
      <c r="E905" s="8"/>
      <c r="F905" s="8"/>
      <c r="G905" s="8"/>
      <c r="H905" s="42"/>
      <c r="I905" s="8"/>
      <c r="J905" s="38"/>
      <c r="K905" s="8"/>
      <c r="L905" s="8"/>
      <c r="M905" s="8"/>
      <c r="N905" s="9" t="e">
        <f aca="false" t="array" ref="N905:N905">INDEX(publications!$A$1:$A$1000, MATCH($B905, publications!$B$1:$B$1000, 0))</f>
        <v>#N/A</v>
      </c>
    </row>
    <row r="906" customFormat="false" ht="15" hidden="false" customHeight="false" outlineLevel="0" collapsed="false">
      <c r="A906" s="5"/>
      <c r="B906" s="43" t="e">
        <f aca="false">VLOOKUP($A906,datasets!$A:$B,2,0)</f>
        <v>#N/A</v>
      </c>
      <c r="C906" s="19"/>
      <c r="E906" s="8"/>
      <c r="F906" s="8"/>
      <c r="G906" s="8"/>
      <c r="H906" s="42"/>
      <c r="I906" s="8"/>
      <c r="J906" s="38"/>
      <c r="K906" s="8"/>
      <c r="L906" s="8"/>
      <c r="M906" s="8"/>
      <c r="N906" s="9" t="e">
        <f aca="false" t="array" ref="N906:N906">INDEX(publications!$A$1:$A$1000, MATCH($B906, publications!$B$1:$B$1000, 0))</f>
        <v>#N/A</v>
      </c>
    </row>
    <row r="907" customFormat="false" ht="15" hidden="false" customHeight="false" outlineLevel="0" collapsed="false">
      <c r="A907" s="5"/>
      <c r="B907" s="43" t="e">
        <f aca="false">VLOOKUP($A907,datasets!$A:$B,2,0)</f>
        <v>#N/A</v>
      </c>
      <c r="C907" s="19"/>
      <c r="E907" s="8"/>
      <c r="F907" s="8"/>
      <c r="G907" s="8"/>
      <c r="H907" s="42"/>
      <c r="I907" s="8"/>
      <c r="J907" s="38"/>
      <c r="K907" s="8"/>
      <c r="L907" s="8"/>
      <c r="M907" s="8"/>
      <c r="N907" s="9" t="e">
        <f aca="false" t="array" ref="N907:N907">INDEX(publications!$A$1:$A$1000, MATCH($B907, publications!$B$1:$B$1000, 0))</f>
        <v>#N/A</v>
      </c>
    </row>
    <row r="908" customFormat="false" ht="15" hidden="false" customHeight="false" outlineLevel="0" collapsed="false">
      <c r="A908" s="5"/>
      <c r="B908" s="43" t="e">
        <f aca="false">VLOOKUP($A908,datasets!$A:$B,2,0)</f>
        <v>#N/A</v>
      </c>
      <c r="C908" s="19"/>
      <c r="E908" s="8"/>
      <c r="F908" s="8"/>
      <c r="G908" s="8"/>
      <c r="H908" s="42"/>
      <c r="I908" s="8"/>
      <c r="J908" s="38"/>
      <c r="K908" s="8"/>
      <c r="L908" s="8"/>
      <c r="M908" s="8"/>
      <c r="N908" s="9" t="e">
        <f aca="false" t="array" ref="N908:N908">INDEX(publications!$A$1:$A$1000, MATCH($B908, publications!$B$1:$B$1000, 0))</f>
        <v>#N/A</v>
      </c>
    </row>
    <row r="909" customFormat="false" ht="15" hidden="false" customHeight="false" outlineLevel="0" collapsed="false">
      <c r="A909" s="5"/>
      <c r="B909" s="43" t="e">
        <f aca="false">VLOOKUP($A909,datasets!$A:$B,2,0)</f>
        <v>#N/A</v>
      </c>
      <c r="C909" s="19"/>
      <c r="E909" s="8"/>
      <c r="F909" s="8"/>
      <c r="G909" s="8"/>
      <c r="H909" s="42"/>
      <c r="I909" s="8"/>
      <c r="J909" s="38"/>
      <c r="K909" s="8"/>
      <c r="L909" s="8"/>
      <c r="M909" s="8"/>
      <c r="N909" s="9" t="e">
        <f aca="false" t="array" ref="N909:N909">INDEX(publications!$A$1:$A$1000, MATCH($B909, publications!$B$1:$B$1000, 0))</f>
        <v>#N/A</v>
      </c>
    </row>
    <row r="910" customFormat="false" ht="15" hidden="false" customHeight="false" outlineLevel="0" collapsed="false">
      <c r="A910" s="5"/>
      <c r="B910" s="43" t="e">
        <f aca="false">VLOOKUP($A910,datasets!$A:$B,2,0)</f>
        <v>#N/A</v>
      </c>
      <c r="C910" s="19"/>
      <c r="E910" s="8"/>
      <c r="F910" s="8"/>
      <c r="G910" s="8"/>
      <c r="H910" s="42"/>
      <c r="I910" s="8"/>
      <c r="J910" s="38"/>
      <c r="K910" s="8"/>
      <c r="L910" s="8"/>
      <c r="M910" s="8"/>
      <c r="N910" s="9" t="e">
        <f aca="false" t="array" ref="N910:N910">INDEX(publications!$A$1:$A$1000, MATCH($B910, publications!$B$1:$B$1000, 0))</f>
        <v>#N/A</v>
      </c>
    </row>
    <row r="911" customFormat="false" ht="15" hidden="false" customHeight="false" outlineLevel="0" collapsed="false">
      <c r="A911" s="5"/>
      <c r="B911" s="43" t="e">
        <f aca="false">VLOOKUP($A911,datasets!$A:$B,2,0)</f>
        <v>#N/A</v>
      </c>
      <c r="C911" s="19"/>
      <c r="E911" s="8"/>
      <c r="F911" s="8"/>
      <c r="G911" s="8"/>
      <c r="H911" s="42"/>
      <c r="I911" s="8"/>
      <c r="J911" s="38"/>
      <c r="K911" s="8"/>
      <c r="L911" s="8"/>
      <c r="M911" s="8"/>
      <c r="N911" s="9" t="e">
        <f aca="false" t="array" ref="N911:N911">INDEX(publications!$A$1:$A$1000, MATCH($B911, publications!$B$1:$B$1000, 0))</f>
        <v>#N/A</v>
      </c>
    </row>
    <row r="912" customFormat="false" ht="15" hidden="false" customHeight="false" outlineLevel="0" collapsed="false">
      <c r="A912" s="5"/>
      <c r="B912" s="43" t="e">
        <f aca="false">VLOOKUP($A912,datasets!$A:$B,2,0)</f>
        <v>#N/A</v>
      </c>
      <c r="C912" s="19"/>
      <c r="E912" s="8"/>
      <c r="F912" s="8"/>
      <c r="G912" s="8"/>
      <c r="H912" s="42"/>
      <c r="I912" s="8"/>
      <c r="J912" s="38"/>
      <c r="K912" s="8"/>
      <c r="L912" s="8"/>
      <c r="M912" s="8"/>
      <c r="N912" s="9" t="e">
        <f aca="false" t="array" ref="N912:N912">INDEX(publications!$A$1:$A$1000, MATCH($B912, publications!$B$1:$B$1000, 0))</f>
        <v>#N/A</v>
      </c>
    </row>
    <row r="913" customFormat="false" ht="15" hidden="false" customHeight="false" outlineLevel="0" collapsed="false">
      <c r="A913" s="5"/>
      <c r="B913" s="43" t="e">
        <f aca="false">VLOOKUP($A913,datasets!$A:$B,2,0)</f>
        <v>#N/A</v>
      </c>
      <c r="C913" s="19"/>
      <c r="E913" s="8"/>
      <c r="F913" s="8"/>
      <c r="G913" s="8"/>
      <c r="H913" s="42"/>
      <c r="I913" s="8"/>
      <c r="J913" s="38"/>
      <c r="K913" s="8"/>
      <c r="L913" s="8"/>
      <c r="M913" s="8"/>
      <c r="N913" s="9" t="e">
        <f aca="false" t="array" ref="N913:N913">INDEX(publications!$A$1:$A$1000, MATCH($B913, publications!$B$1:$B$1000, 0))</f>
        <v>#N/A</v>
      </c>
    </row>
    <row r="914" customFormat="false" ht="15" hidden="false" customHeight="false" outlineLevel="0" collapsed="false">
      <c r="A914" s="5"/>
      <c r="B914" s="43" t="e">
        <f aca="false">VLOOKUP($A914,datasets!$A:$B,2,0)</f>
        <v>#N/A</v>
      </c>
      <c r="C914" s="19"/>
      <c r="E914" s="8"/>
      <c r="F914" s="8"/>
      <c r="G914" s="8"/>
      <c r="H914" s="42"/>
      <c r="I914" s="8"/>
      <c r="J914" s="38"/>
      <c r="K914" s="8"/>
      <c r="L914" s="8"/>
      <c r="M914" s="8"/>
      <c r="N914" s="9" t="e">
        <f aca="false" t="array" ref="N914:N914">INDEX(publications!$A$1:$A$1000, MATCH($B914, publications!$B$1:$B$1000, 0))</f>
        <v>#N/A</v>
      </c>
    </row>
    <row r="915" customFormat="false" ht="15" hidden="false" customHeight="false" outlineLevel="0" collapsed="false">
      <c r="A915" s="5"/>
      <c r="B915" s="43" t="e">
        <f aca="false">VLOOKUP($A915,datasets!$A:$B,2,0)</f>
        <v>#N/A</v>
      </c>
      <c r="C915" s="19"/>
      <c r="E915" s="8"/>
      <c r="F915" s="8"/>
      <c r="G915" s="8"/>
      <c r="H915" s="42"/>
      <c r="I915" s="8"/>
      <c r="J915" s="38"/>
      <c r="K915" s="8"/>
      <c r="L915" s="8"/>
      <c r="M915" s="8"/>
      <c r="N915" s="9" t="e">
        <f aca="false" t="array" ref="N915:N915">INDEX(publications!$A$1:$A$1000, MATCH($B915, publications!$B$1:$B$1000, 0))</f>
        <v>#N/A</v>
      </c>
    </row>
    <row r="916" customFormat="false" ht="15" hidden="false" customHeight="false" outlineLevel="0" collapsed="false">
      <c r="A916" s="5"/>
      <c r="B916" s="43" t="e">
        <f aca="false">VLOOKUP($A916,datasets!$A:$B,2,0)</f>
        <v>#N/A</v>
      </c>
      <c r="C916" s="19"/>
      <c r="E916" s="8"/>
      <c r="F916" s="8"/>
      <c r="G916" s="8"/>
      <c r="H916" s="42"/>
      <c r="I916" s="8"/>
      <c r="J916" s="38"/>
      <c r="K916" s="8"/>
      <c r="L916" s="8"/>
      <c r="M916" s="8"/>
      <c r="N916" s="9" t="e">
        <f aca="false" t="array" ref="N916:N916">INDEX(publications!$A$1:$A$1000, MATCH($B916, publications!$B$1:$B$1000, 0))</f>
        <v>#N/A</v>
      </c>
    </row>
    <row r="917" customFormat="false" ht="15" hidden="false" customHeight="false" outlineLevel="0" collapsed="false">
      <c r="A917" s="5"/>
      <c r="B917" s="43" t="e">
        <f aca="false">VLOOKUP($A917,datasets!$A:$B,2,0)</f>
        <v>#N/A</v>
      </c>
      <c r="C917" s="19"/>
      <c r="E917" s="8"/>
      <c r="F917" s="8"/>
      <c r="G917" s="8"/>
      <c r="H917" s="42"/>
      <c r="I917" s="8"/>
      <c r="J917" s="38"/>
      <c r="K917" s="8"/>
      <c r="L917" s="8"/>
      <c r="M917" s="8"/>
      <c r="N917" s="9" t="e">
        <f aca="false" t="array" ref="N917:N917">INDEX(publications!$A$1:$A$1000, MATCH($B917, publications!$B$1:$B$1000, 0))</f>
        <v>#N/A</v>
      </c>
    </row>
    <row r="918" customFormat="false" ht="15" hidden="false" customHeight="false" outlineLevel="0" collapsed="false">
      <c r="A918" s="5"/>
      <c r="B918" s="43" t="e">
        <f aca="false">VLOOKUP($A918,datasets!$A:$B,2,0)</f>
        <v>#N/A</v>
      </c>
      <c r="C918" s="19"/>
      <c r="E918" s="8"/>
      <c r="F918" s="8"/>
      <c r="G918" s="8"/>
      <c r="H918" s="42"/>
      <c r="I918" s="8"/>
      <c r="J918" s="38"/>
      <c r="K918" s="8"/>
      <c r="L918" s="8"/>
      <c r="M918" s="8"/>
      <c r="N918" s="9" t="e">
        <f aca="false" t="array" ref="N918:N918">INDEX(publications!$A$1:$A$1000, MATCH($B918, publications!$B$1:$B$1000, 0))</f>
        <v>#N/A</v>
      </c>
    </row>
    <row r="919" customFormat="false" ht="15" hidden="false" customHeight="false" outlineLevel="0" collapsed="false">
      <c r="A919" s="5"/>
      <c r="B919" s="43" t="e">
        <f aca="false">VLOOKUP($A919,datasets!$A:$B,2,0)</f>
        <v>#N/A</v>
      </c>
      <c r="C919" s="19"/>
      <c r="E919" s="8"/>
      <c r="F919" s="8"/>
      <c r="G919" s="8"/>
      <c r="H919" s="42"/>
      <c r="I919" s="8"/>
      <c r="J919" s="38"/>
      <c r="K919" s="8"/>
      <c r="L919" s="8"/>
      <c r="M919" s="8"/>
      <c r="N919" s="9" t="e">
        <f aca="false" t="array" ref="N919:N919">INDEX(publications!$A$1:$A$1000, MATCH($B919, publications!$B$1:$B$1000, 0))</f>
        <v>#N/A</v>
      </c>
    </row>
    <row r="920" customFormat="false" ht="15" hidden="false" customHeight="false" outlineLevel="0" collapsed="false">
      <c r="A920" s="5"/>
      <c r="B920" s="43" t="e">
        <f aca="false">VLOOKUP($A920,datasets!$A:$B,2,0)</f>
        <v>#N/A</v>
      </c>
      <c r="C920" s="19"/>
      <c r="E920" s="8"/>
      <c r="F920" s="8"/>
      <c r="G920" s="8"/>
      <c r="H920" s="42"/>
      <c r="I920" s="8"/>
      <c r="J920" s="38"/>
      <c r="K920" s="8"/>
      <c r="L920" s="8"/>
      <c r="M920" s="8"/>
      <c r="N920" s="9" t="e">
        <f aca="false" t="array" ref="N920:N920">INDEX(publications!$A$1:$A$1000, MATCH($B920, publications!$B$1:$B$1000, 0))</f>
        <v>#N/A</v>
      </c>
    </row>
    <row r="921" customFormat="false" ht="15" hidden="false" customHeight="false" outlineLevel="0" collapsed="false">
      <c r="A921" s="5"/>
      <c r="B921" s="43" t="e">
        <f aca="false">VLOOKUP($A921,datasets!$A:$B,2,0)</f>
        <v>#N/A</v>
      </c>
      <c r="C921" s="19"/>
      <c r="E921" s="8"/>
      <c r="F921" s="8"/>
      <c r="G921" s="8"/>
      <c r="H921" s="42"/>
      <c r="I921" s="8"/>
      <c r="J921" s="38"/>
      <c r="K921" s="8"/>
      <c r="L921" s="8"/>
      <c r="M921" s="8"/>
      <c r="N921" s="9" t="e">
        <f aca="false" t="array" ref="N921:N921">INDEX(publications!$A$1:$A$1000, MATCH($B921, publications!$B$1:$B$1000, 0))</f>
        <v>#N/A</v>
      </c>
    </row>
    <row r="922" customFormat="false" ht="15" hidden="false" customHeight="false" outlineLevel="0" collapsed="false">
      <c r="A922" s="5"/>
      <c r="B922" s="43" t="e">
        <f aca="false">VLOOKUP($A922,datasets!$A:$B,2,0)</f>
        <v>#N/A</v>
      </c>
      <c r="C922" s="19"/>
      <c r="E922" s="8"/>
      <c r="F922" s="8"/>
      <c r="G922" s="8"/>
      <c r="H922" s="42"/>
      <c r="I922" s="8"/>
      <c r="J922" s="38"/>
      <c r="K922" s="8"/>
      <c r="L922" s="8"/>
      <c r="M922" s="8"/>
      <c r="N922" s="9" t="e">
        <f aca="false" t="array" ref="N922:N922">INDEX(publications!$A$1:$A$1000, MATCH($B922, publications!$B$1:$B$1000, 0))</f>
        <v>#N/A</v>
      </c>
    </row>
    <row r="923" customFormat="false" ht="15" hidden="false" customHeight="false" outlineLevel="0" collapsed="false">
      <c r="A923" s="5"/>
      <c r="B923" s="43" t="e">
        <f aca="false">VLOOKUP($A923,datasets!$A:$B,2,0)</f>
        <v>#N/A</v>
      </c>
      <c r="C923" s="19"/>
      <c r="E923" s="8"/>
      <c r="F923" s="8"/>
      <c r="G923" s="8"/>
      <c r="H923" s="42"/>
      <c r="I923" s="8"/>
      <c r="J923" s="38"/>
      <c r="K923" s="8"/>
      <c r="L923" s="8"/>
      <c r="M923" s="8"/>
      <c r="N923" s="9" t="e">
        <f aca="false" t="array" ref="N923:N923">INDEX(publications!$A$1:$A$1000, MATCH($B923, publications!$B$1:$B$1000, 0))</f>
        <v>#N/A</v>
      </c>
    </row>
    <row r="924" customFormat="false" ht="15" hidden="false" customHeight="false" outlineLevel="0" collapsed="false">
      <c r="A924" s="5"/>
      <c r="B924" s="43" t="e">
        <f aca="false">VLOOKUP($A924,datasets!$A:$B,2,0)</f>
        <v>#N/A</v>
      </c>
      <c r="C924" s="19"/>
      <c r="E924" s="8"/>
      <c r="F924" s="8"/>
      <c r="G924" s="8"/>
      <c r="H924" s="42"/>
      <c r="I924" s="8"/>
      <c r="J924" s="38"/>
      <c r="K924" s="8"/>
      <c r="L924" s="8"/>
      <c r="M924" s="8"/>
      <c r="N924" s="9" t="e">
        <f aca="false" t="array" ref="N924:N924">INDEX(publications!$A$1:$A$1000, MATCH($B924, publications!$B$1:$B$1000, 0))</f>
        <v>#N/A</v>
      </c>
    </row>
    <row r="925" customFormat="false" ht="15" hidden="false" customHeight="false" outlineLevel="0" collapsed="false">
      <c r="A925" s="5"/>
      <c r="B925" s="43" t="e">
        <f aca="false">VLOOKUP($A925,datasets!$A:$B,2,0)</f>
        <v>#N/A</v>
      </c>
      <c r="C925" s="19"/>
      <c r="E925" s="8"/>
      <c r="F925" s="8"/>
      <c r="G925" s="8"/>
      <c r="H925" s="42"/>
      <c r="I925" s="8"/>
      <c r="J925" s="38"/>
      <c r="K925" s="8"/>
      <c r="L925" s="8"/>
      <c r="M925" s="8"/>
      <c r="N925" s="9" t="e">
        <f aca="false" t="array" ref="N925:N925">INDEX(publications!$A$1:$A$1000, MATCH($B925, publications!$B$1:$B$1000, 0))</f>
        <v>#N/A</v>
      </c>
    </row>
    <row r="926" customFormat="false" ht="15" hidden="false" customHeight="false" outlineLevel="0" collapsed="false">
      <c r="A926" s="5"/>
      <c r="B926" s="43" t="e">
        <f aca="false">VLOOKUP($A926,datasets!$A:$B,2,0)</f>
        <v>#N/A</v>
      </c>
      <c r="C926" s="19"/>
      <c r="E926" s="8"/>
      <c r="F926" s="8"/>
      <c r="G926" s="8"/>
      <c r="H926" s="42"/>
      <c r="I926" s="8"/>
      <c r="J926" s="38"/>
      <c r="K926" s="8"/>
      <c r="L926" s="8"/>
      <c r="M926" s="8"/>
      <c r="N926" s="9" t="e">
        <f aca="false" t="array" ref="N926:N926">INDEX(publications!$A$1:$A$1000, MATCH($B926, publications!$B$1:$B$1000, 0))</f>
        <v>#N/A</v>
      </c>
    </row>
    <row r="927" customFormat="false" ht="15" hidden="false" customHeight="false" outlineLevel="0" collapsed="false">
      <c r="A927" s="5"/>
      <c r="B927" s="43" t="e">
        <f aca="false">VLOOKUP($A927,datasets!$A:$B,2,0)</f>
        <v>#N/A</v>
      </c>
      <c r="C927" s="19"/>
      <c r="E927" s="8"/>
      <c r="F927" s="8"/>
      <c r="G927" s="8"/>
      <c r="H927" s="42"/>
      <c r="I927" s="8"/>
      <c r="J927" s="38"/>
      <c r="K927" s="8"/>
      <c r="L927" s="8"/>
      <c r="M927" s="8"/>
      <c r="N927" s="9" t="e">
        <f aca="false" t="array" ref="N927:N927">INDEX(publications!$A$1:$A$1000, MATCH($B927, publications!$B$1:$B$1000, 0))</f>
        <v>#N/A</v>
      </c>
    </row>
    <row r="928" customFormat="false" ht="15" hidden="false" customHeight="false" outlineLevel="0" collapsed="false">
      <c r="A928" s="5"/>
      <c r="B928" s="43" t="e">
        <f aca="false">VLOOKUP($A928,datasets!$A:$B,2,0)</f>
        <v>#N/A</v>
      </c>
      <c r="C928" s="19"/>
      <c r="E928" s="8"/>
      <c r="F928" s="8"/>
      <c r="G928" s="8"/>
      <c r="H928" s="42"/>
      <c r="I928" s="8"/>
      <c r="J928" s="38"/>
      <c r="K928" s="8"/>
      <c r="L928" s="8"/>
      <c r="M928" s="8"/>
      <c r="N928" s="9" t="e">
        <f aca="false" t="array" ref="N928:N928">INDEX(publications!$A$1:$A$1000, MATCH($B928, publications!$B$1:$B$1000, 0))</f>
        <v>#N/A</v>
      </c>
    </row>
    <row r="929" customFormat="false" ht="15" hidden="false" customHeight="false" outlineLevel="0" collapsed="false">
      <c r="A929" s="5"/>
      <c r="B929" s="43" t="e">
        <f aca="false">VLOOKUP($A929,datasets!$A:$B,2,0)</f>
        <v>#N/A</v>
      </c>
      <c r="C929" s="19"/>
      <c r="E929" s="8"/>
      <c r="F929" s="8"/>
      <c r="G929" s="8"/>
      <c r="H929" s="42"/>
      <c r="I929" s="8"/>
      <c r="J929" s="38"/>
      <c r="K929" s="8"/>
      <c r="L929" s="8"/>
      <c r="M929" s="8"/>
      <c r="N929" s="9" t="e">
        <f aca="false" t="array" ref="N929:N929">INDEX(publications!$A$1:$A$1000, MATCH($B929, publications!$B$1:$B$1000, 0))</f>
        <v>#N/A</v>
      </c>
    </row>
    <row r="930" customFormat="false" ht="15" hidden="false" customHeight="false" outlineLevel="0" collapsed="false">
      <c r="A930" s="5"/>
      <c r="B930" s="43" t="e">
        <f aca="false">VLOOKUP($A930,datasets!$A:$B,2,0)</f>
        <v>#N/A</v>
      </c>
      <c r="C930" s="19"/>
      <c r="E930" s="8"/>
      <c r="F930" s="8"/>
      <c r="G930" s="8"/>
      <c r="H930" s="42"/>
      <c r="I930" s="8"/>
      <c r="J930" s="38"/>
      <c r="K930" s="8"/>
      <c r="L930" s="8"/>
      <c r="M930" s="8"/>
      <c r="N930" s="9" t="e">
        <f aca="false" t="array" ref="N930:N930">INDEX(publications!$A$1:$A$1000, MATCH($B930, publications!$B$1:$B$1000, 0))</f>
        <v>#N/A</v>
      </c>
    </row>
    <row r="931" customFormat="false" ht="15" hidden="false" customHeight="false" outlineLevel="0" collapsed="false">
      <c r="A931" s="5"/>
      <c r="B931" s="43" t="e">
        <f aca="false">VLOOKUP($A931,datasets!$A:$B,2,0)</f>
        <v>#N/A</v>
      </c>
      <c r="C931" s="19"/>
      <c r="E931" s="8"/>
      <c r="F931" s="8"/>
      <c r="G931" s="8"/>
      <c r="H931" s="42"/>
      <c r="I931" s="8"/>
      <c r="J931" s="38"/>
      <c r="K931" s="8"/>
      <c r="L931" s="8"/>
      <c r="M931" s="8"/>
      <c r="N931" s="9" t="e">
        <f aca="false" t="array" ref="N931:N931">INDEX(publications!$A$1:$A$1000, MATCH($B931, publications!$B$1:$B$1000, 0))</f>
        <v>#N/A</v>
      </c>
    </row>
    <row r="932" customFormat="false" ht="15" hidden="false" customHeight="false" outlineLevel="0" collapsed="false">
      <c r="A932" s="5"/>
      <c r="B932" s="43" t="e">
        <f aca="false">VLOOKUP($A932,datasets!$A:$B,2,0)</f>
        <v>#N/A</v>
      </c>
      <c r="C932" s="19"/>
      <c r="E932" s="8"/>
      <c r="F932" s="8"/>
      <c r="G932" s="8"/>
      <c r="H932" s="42"/>
      <c r="I932" s="8"/>
      <c r="J932" s="38"/>
      <c r="K932" s="8"/>
      <c r="L932" s="8"/>
      <c r="M932" s="8"/>
      <c r="N932" s="9" t="e">
        <f aca="false" t="array" ref="N932:N932">INDEX(publications!$A$1:$A$1000, MATCH($B932, publications!$B$1:$B$1000, 0))</f>
        <v>#N/A</v>
      </c>
    </row>
    <row r="933" customFormat="false" ht="15" hidden="false" customHeight="false" outlineLevel="0" collapsed="false">
      <c r="A933" s="5"/>
      <c r="B933" s="43" t="e">
        <f aca="false">VLOOKUP($A933,datasets!$A:$B,2,0)</f>
        <v>#N/A</v>
      </c>
      <c r="C933" s="19"/>
      <c r="E933" s="8"/>
      <c r="F933" s="8"/>
      <c r="G933" s="8"/>
      <c r="H933" s="42"/>
      <c r="I933" s="8"/>
      <c r="J933" s="38"/>
      <c r="K933" s="8"/>
      <c r="L933" s="8"/>
      <c r="M933" s="8"/>
      <c r="N933" s="9" t="e">
        <f aca="false" t="array" ref="N933:N933">INDEX(publications!$A$1:$A$1000, MATCH($B933, publications!$B$1:$B$1000, 0))</f>
        <v>#N/A</v>
      </c>
    </row>
    <row r="934" customFormat="false" ht="15" hidden="false" customHeight="false" outlineLevel="0" collapsed="false">
      <c r="A934" s="5"/>
      <c r="B934" s="43" t="e">
        <f aca="false">VLOOKUP($A934,datasets!$A:$B,2,0)</f>
        <v>#N/A</v>
      </c>
      <c r="C934" s="19"/>
      <c r="E934" s="8"/>
      <c r="F934" s="8"/>
      <c r="G934" s="8"/>
      <c r="H934" s="42"/>
      <c r="I934" s="8"/>
      <c r="J934" s="38"/>
      <c r="K934" s="8"/>
      <c r="L934" s="8"/>
      <c r="M934" s="8"/>
      <c r="N934" s="9" t="e">
        <f aca="false" t="array" ref="N934:N934">INDEX(publications!$A$1:$A$1000, MATCH($B934, publications!$B$1:$B$1000, 0))</f>
        <v>#N/A</v>
      </c>
    </row>
    <row r="935" customFormat="false" ht="15" hidden="false" customHeight="false" outlineLevel="0" collapsed="false">
      <c r="A935" s="5"/>
      <c r="B935" s="43" t="e">
        <f aca="false">VLOOKUP($A935,datasets!$A:$B,2,0)</f>
        <v>#N/A</v>
      </c>
      <c r="C935" s="19"/>
      <c r="E935" s="8"/>
      <c r="F935" s="8"/>
      <c r="G935" s="8"/>
      <c r="H935" s="42"/>
      <c r="I935" s="8"/>
      <c r="J935" s="38"/>
      <c r="K935" s="8"/>
      <c r="L935" s="8"/>
      <c r="M935" s="8"/>
      <c r="N935" s="9" t="e">
        <f aca="false" t="array" ref="N935:N935">INDEX(publications!$A$1:$A$1000, MATCH($B935, publications!$B$1:$B$1000, 0))</f>
        <v>#N/A</v>
      </c>
    </row>
    <row r="936" customFormat="false" ht="15" hidden="false" customHeight="false" outlineLevel="0" collapsed="false">
      <c r="A936" s="5"/>
      <c r="B936" s="43" t="e">
        <f aca="false">VLOOKUP($A936,datasets!$A:$B,2,0)</f>
        <v>#N/A</v>
      </c>
      <c r="C936" s="19"/>
      <c r="E936" s="8"/>
      <c r="F936" s="8"/>
      <c r="G936" s="8"/>
      <c r="H936" s="42"/>
      <c r="I936" s="8"/>
      <c r="J936" s="38"/>
      <c r="K936" s="8"/>
      <c r="L936" s="8"/>
      <c r="M936" s="8"/>
      <c r="N936" s="9" t="e">
        <f aca="false" t="array" ref="N936:N936">INDEX(publications!$A$1:$A$1000, MATCH($B936, publications!$B$1:$B$1000, 0))</f>
        <v>#N/A</v>
      </c>
    </row>
    <row r="937" customFormat="false" ht="15" hidden="false" customHeight="false" outlineLevel="0" collapsed="false">
      <c r="A937" s="5"/>
      <c r="B937" s="43" t="e">
        <f aca="false">VLOOKUP($A937,datasets!$A:$B,2,0)</f>
        <v>#N/A</v>
      </c>
      <c r="C937" s="19"/>
      <c r="E937" s="8"/>
      <c r="F937" s="8"/>
      <c r="G937" s="8"/>
      <c r="H937" s="42"/>
      <c r="I937" s="8"/>
      <c r="J937" s="38"/>
      <c r="K937" s="8"/>
      <c r="L937" s="8"/>
      <c r="M937" s="8"/>
      <c r="N937" s="9" t="e">
        <f aca="false" t="array" ref="N937:N937">INDEX(publications!$A$1:$A$1000, MATCH($B937, publications!$B$1:$B$1000, 0))</f>
        <v>#N/A</v>
      </c>
    </row>
    <row r="938" customFormat="false" ht="15" hidden="false" customHeight="false" outlineLevel="0" collapsed="false">
      <c r="A938" s="5"/>
      <c r="B938" s="43" t="e">
        <f aca="false">VLOOKUP($A938,datasets!$A:$B,2,0)</f>
        <v>#N/A</v>
      </c>
      <c r="C938" s="19"/>
      <c r="E938" s="8"/>
      <c r="F938" s="8"/>
      <c r="G938" s="8"/>
      <c r="H938" s="42"/>
      <c r="I938" s="8"/>
      <c r="J938" s="38"/>
      <c r="K938" s="8"/>
      <c r="L938" s="8"/>
      <c r="M938" s="8"/>
      <c r="N938" s="9" t="e">
        <f aca="false" t="array" ref="N938:N938">INDEX(publications!$A$1:$A$1000, MATCH($B938, publications!$B$1:$B$1000, 0))</f>
        <v>#N/A</v>
      </c>
    </row>
    <row r="939" customFormat="false" ht="15" hidden="false" customHeight="false" outlineLevel="0" collapsed="false">
      <c r="A939" s="5"/>
      <c r="B939" s="43" t="e">
        <f aca="false">VLOOKUP($A939,datasets!$A:$B,2,0)</f>
        <v>#N/A</v>
      </c>
      <c r="C939" s="19"/>
      <c r="E939" s="8"/>
      <c r="F939" s="8"/>
      <c r="G939" s="8"/>
      <c r="H939" s="42"/>
      <c r="I939" s="8"/>
      <c r="J939" s="38"/>
      <c r="K939" s="8"/>
      <c r="L939" s="8"/>
      <c r="M939" s="8"/>
      <c r="N939" s="9" t="e">
        <f aca="false" t="array" ref="N939:N939">INDEX(publications!$A$1:$A$1000, MATCH($B939, publications!$B$1:$B$1000, 0))</f>
        <v>#N/A</v>
      </c>
    </row>
    <row r="940" customFormat="false" ht="15" hidden="false" customHeight="false" outlineLevel="0" collapsed="false">
      <c r="A940" s="5"/>
      <c r="B940" s="43" t="e">
        <f aca="false">VLOOKUP($A940,datasets!$A:$B,2,0)</f>
        <v>#N/A</v>
      </c>
      <c r="C940" s="19"/>
      <c r="E940" s="8"/>
      <c r="F940" s="8"/>
      <c r="G940" s="8"/>
      <c r="H940" s="42"/>
      <c r="I940" s="8"/>
      <c r="J940" s="38"/>
      <c r="K940" s="8"/>
      <c r="L940" s="8"/>
      <c r="M940" s="8"/>
      <c r="N940" s="9" t="e">
        <f aca="false" t="array" ref="N940:N940">INDEX(publications!$A$1:$A$1000, MATCH($B940, publications!$B$1:$B$1000, 0))</f>
        <v>#N/A</v>
      </c>
    </row>
    <row r="941" customFormat="false" ht="15" hidden="false" customHeight="false" outlineLevel="0" collapsed="false">
      <c r="A941" s="5"/>
      <c r="B941" s="43" t="e">
        <f aca="false">VLOOKUP($A941,datasets!$A:$B,2,0)</f>
        <v>#N/A</v>
      </c>
      <c r="C941" s="19"/>
      <c r="E941" s="8"/>
      <c r="F941" s="8"/>
      <c r="G941" s="8"/>
      <c r="H941" s="42"/>
      <c r="I941" s="8"/>
      <c r="J941" s="38"/>
      <c r="K941" s="8"/>
      <c r="L941" s="8"/>
      <c r="M941" s="8"/>
      <c r="N941" s="9" t="e">
        <f aca="false" t="array" ref="N941:N941">INDEX(publications!$A$1:$A$1000, MATCH($B941, publications!$B$1:$B$1000, 0))</f>
        <v>#N/A</v>
      </c>
    </row>
    <row r="942" customFormat="false" ht="15" hidden="false" customHeight="false" outlineLevel="0" collapsed="false">
      <c r="A942" s="5"/>
      <c r="B942" s="43" t="e">
        <f aca="false">VLOOKUP($A942,datasets!$A:$B,2,0)</f>
        <v>#N/A</v>
      </c>
      <c r="C942" s="19"/>
      <c r="E942" s="8"/>
      <c r="F942" s="8"/>
      <c r="G942" s="8"/>
      <c r="H942" s="42"/>
      <c r="I942" s="8"/>
      <c r="J942" s="38"/>
      <c r="K942" s="8"/>
      <c r="L942" s="8"/>
      <c r="M942" s="8"/>
      <c r="N942" s="9" t="e">
        <f aca="false" t="array" ref="N942:N942">INDEX(publications!$A$1:$A$1000, MATCH($B942, publications!$B$1:$B$1000, 0))</f>
        <v>#N/A</v>
      </c>
    </row>
    <row r="943" customFormat="false" ht="15" hidden="false" customHeight="false" outlineLevel="0" collapsed="false">
      <c r="A943" s="5"/>
      <c r="B943" s="43" t="e">
        <f aca="false">VLOOKUP($A943,datasets!$A:$B,2,0)</f>
        <v>#N/A</v>
      </c>
      <c r="C943" s="19"/>
      <c r="E943" s="8"/>
      <c r="F943" s="8"/>
      <c r="G943" s="8"/>
      <c r="H943" s="42"/>
      <c r="I943" s="8"/>
      <c r="J943" s="38"/>
      <c r="K943" s="8"/>
      <c r="L943" s="8"/>
      <c r="M943" s="8"/>
      <c r="N943" s="9" t="e">
        <f aca="false" t="array" ref="N943:N943">INDEX(publications!$A$1:$A$1000, MATCH($B943, publications!$B$1:$B$1000, 0))</f>
        <v>#N/A</v>
      </c>
    </row>
    <row r="944" customFormat="false" ht="15" hidden="false" customHeight="false" outlineLevel="0" collapsed="false">
      <c r="A944" s="5"/>
      <c r="B944" s="43" t="e">
        <f aca="false">VLOOKUP($A944,datasets!$A:$B,2,0)</f>
        <v>#N/A</v>
      </c>
      <c r="C944" s="19"/>
      <c r="E944" s="8"/>
      <c r="F944" s="8"/>
      <c r="G944" s="8"/>
      <c r="H944" s="42"/>
      <c r="I944" s="8"/>
      <c r="J944" s="38"/>
      <c r="K944" s="8"/>
      <c r="L944" s="8"/>
      <c r="M944" s="8"/>
      <c r="N944" s="9" t="e">
        <f aca="false" t="array" ref="N944:N944">INDEX(publications!$A$1:$A$1000, MATCH($B944, publications!$B$1:$B$1000, 0))</f>
        <v>#N/A</v>
      </c>
    </row>
    <row r="945" customFormat="false" ht="15" hidden="false" customHeight="false" outlineLevel="0" collapsed="false">
      <c r="A945" s="5"/>
      <c r="B945" s="43" t="e">
        <f aca="false">VLOOKUP($A945,datasets!$A:$B,2,0)</f>
        <v>#N/A</v>
      </c>
      <c r="C945" s="19"/>
      <c r="E945" s="8"/>
      <c r="F945" s="8"/>
      <c r="G945" s="8"/>
      <c r="H945" s="42"/>
      <c r="I945" s="8"/>
      <c r="J945" s="38"/>
      <c r="K945" s="8"/>
      <c r="L945" s="8"/>
      <c r="M945" s="8"/>
      <c r="N945" s="9" t="e">
        <f aca="false" t="array" ref="N945:N945">INDEX(publications!$A$1:$A$1000, MATCH($B945, publications!$B$1:$B$1000, 0))</f>
        <v>#N/A</v>
      </c>
    </row>
    <row r="946" customFormat="false" ht="15" hidden="false" customHeight="false" outlineLevel="0" collapsed="false">
      <c r="A946" s="5"/>
      <c r="B946" s="43" t="e">
        <f aca="false">VLOOKUP($A946,datasets!$A:$B,2,0)</f>
        <v>#N/A</v>
      </c>
      <c r="C946" s="19"/>
      <c r="E946" s="8"/>
      <c r="F946" s="8"/>
      <c r="G946" s="8"/>
      <c r="H946" s="42"/>
      <c r="I946" s="8"/>
      <c r="J946" s="38"/>
      <c r="K946" s="8"/>
      <c r="L946" s="8"/>
      <c r="M946" s="8"/>
      <c r="N946" s="9" t="e">
        <f aca="false" t="array" ref="N946:N946">INDEX(publications!$A$1:$A$1000, MATCH($B946, publications!$B$1:$B$1000, 0))</f>
        <v>#N/A</v>
      </c>
    </row>
    <row r="947" customFormat="false" ht="15" hidden="false" customHeight="false" outlineLevel="0" collapsed="false">
      <c r="A947" s="5"/>
      <c r="B947" s="43" t="e">
        <f aca="false">VLOOKUP($A947,datasets!$A:$B,2,0)</f>
        <v>#N/A</v>
      </c>
      <c r="C947" s="19"/>
      <c r="E947" s="8"/>
      <c r="F947" s="8"/>
      <c r="G947" s="8"/>
      <c r="H947" s="42"/>
      <c r="I947" s="8"/>
      <c r="J947" s="38"/>
      <c r="K947" s="8"/>
      <c r="L947" s="8"/>
      <c r="M947" s="8"/>
      <c r="N947" s="9" t="e">
        <f aca="false" t="array" ref="N947:N947">INDEX(publications!$A$1:$A$1000, MATCH($B947, publications!$B$1:$B$1000, 0))</f>
        <v>#N/A</v>
      </c>
    </row>
    <row r="948" customFormat="false" ht="15" hidden="false" customHeight="false" outlineLevel="0" collapsed="false">
      <c r="A948" s="5"/>
      <c r="B948" s="43" t="e">
        <f aca="false">VLOOKUP($A948,datasets!$A:$B,2,0)</f>
        <v>#N/A</v>
      </c>
      <c r="C948" s="19"/>
      <c r="E948" s="8"/>
      <c r="F948" s="8"/>
      <c r="G948" s="8"/>
      <c r="H948" s="42"/>
      <c r="I948" s="8"/>
      <c r="J948" s="38"/>
      <c r="K948" s="8"/>
      <c r="L948" s="8"/>
      <c r="M948" s="8"/>
      <c r="N948" s="9" t="e">
        <f aca="false" t="array" ref="N948:N948">INDEX(publications!$A$1:$A$1000, MATCH($B948, publications!$B$1:$B$1000, 0))</f>
        <v>#N/A</v>
      </c>
    </row>
    <row r="949" customFormat="false" ht="15" hidden="false" customHeight="false" outlineLevel="0" collapsed="false">
      <c r="A949" s="5"/>
      <c r="B949" s="43" t="e">
        <f aca="false">VLOOKUP($A949,datasets!$A:$B,2,0)</f>
        <v>#N/A</v>
      </c>
      <c r="C949" s="19"/>
      <c r="E949" s="8"/>
      <c r="F949" s="8"/>
      <c r="G949" s="8"/>
      <c r="H949" s="42"/>
      <c r="I949" s="8"/>
      <c r="J949" s="38"/>
      <c r="K949" s="8"/>
      <c r="L949" s="8"/>
      <c r="M949" s="8"/>
      <c r="N949" s="9" t="e">
        <f aca="false" t="array" ref="N949:N949">INDEX(publications!$A$1:$A$1000, MATCH($B949, publications!$B$1:$B$1000, 0))</f>
        <v>#N/A</v>
      </c>
    </row>
    <row r="950" customFormat="false" ht="15" hidden="false" customHeight="false" outlineLevel="0" collapsed="false">
      <c r="A950" s="5"/>
      <c r="B950" s="43" t="e">
        <f aca="false">VLOOKUP($A950,datasets!$A:$B,2,0)</f>
        <v>#N/A</v>
      </c>
      <c r="C950" s="19"/>
      <c r="E950" s="8"/>
      <c r="F950" s="8"/>
      <c r="G950" s="8"/>
      <c r="H950" s="42"/>
      <c r="I950" s="8"/>
      <c r="J950" s="38"/>
      <c r="K950" s="8"/>
      <c r="L950" s="8"/>
      <c r="M950" s="8"/>
      <c r="N950" s="9" t="e">
        <f aca="false" t="array" ref="N950:N950">INDEX(publications!$A$1:$A$1000, MATCH($B950, publications!$B$1:$B$1000, 0))</f>
        <v>#N/A</v>
      </c>
    </row>
    <row r="951" customFormat="false" ht="15" hidden="false" customHeight="false" outlineLevel="0" collapsed="false">
      <c r="A951" s="5"/>
      <c r="B951" s="43" t="e">
        <f aca="false">VLOOKUP($A951,datasets!$A:$B,2,0)</f>
        <v>#N/A</v>
      </c>
      <c r="C951" s="19"/>
      <c r="E951" s="8"/>
      <c r="F951" s="8"/>
      <c r="G951" s="8"/>
      <c r="H951" s="42"/>
      <c r="I951" s="8"/>
      <c r="J951" s="38"/>
      <c r="K951" s="8"/>
      <c r="L951" s="8"/>
      <c r="M951" s="8"/>
      <c r="N951" s="9" t="e">
        <f aca="false" t="array" ref="N951:N951">INDEX(publications!$A$1:$A$1000, MATCH($B951, publications!$B$1:$B$1000, 0))</f>
        <v>#N/A</v>
      </c>
    </row>
    <row r="952" customFormat="false" ht="15" hidden="false" customHeight="false" outlineLevel="0" collapsed="false">
      <c r="A952" s="5"/>
      <c r="B952" s="43" t="e">
        <f aca="false">VLOOKUP($A952,datasets!$A:$B,2,0)</f>
        <v>#N/A</v>
      </c>
      <c r="C952" s="19"/>
      <c r="E952" s="8"/>
      <c r="F952" s="8"/>
      <c r="G952" s="8"/>
      <c r="H952" s="42"/>
      <c r="I952" s="8"/>
      <c r="J952" s="38"/>
      <c r="K952" s="8"/>
      <c r="L952" s="8"/>
      <c r="M952" s="8"/>
      <c r="N952" s="9" t="e">
        <f aca="false" t="array" ref="N952:N952">INDEX(publications!$A$1:$A$1000, MATCH($B952, publications!$B$1:$B$1000, 0))</f>
        <v>#N/A</v>
      </c>
    </row>
    <row r="953" customFormat="false" ht="15" hidden="false" customHeight="false" outlineLevel="0" collapsed="false">
      <c r="A953" s="5"/>
      <c r="B953" s="43" t="e">
        <f aca="false">VLOOKUP($A953,datasets!$A:$B,2,0)</f>
        <v>#N/A</v>
      </c>
      <c r="C953" s="19"/>
      <c r="E953" s="8"/>
      <c r="F953" s="8"/>
      <c r="G953" s="8"/>
      <c r="H953" s="42"/>
      <c r="I953" s="8"/>
      <c r="J953" s="38"/>
      <c r="K953" s="8"/>
      <c r="L953" s="8"/>
      <c r="M953" s="8"/>
      <c r="N953" s="9" t="e">
        <f aca="false" t="array" ref="N953:N953">INDEX(publications!$A$1:$A$1000, MATCH($B953, publications!$B$1:$B$1000, 0))</f>
        <v>#N/A</v>
      </c>
    </row>
    <row r="954" customFormat="false" ht="15" hidden="false" customHeight="false" outlineLevel="0" collapsed="false">
      <c r="A954" s="5"/>
      <c r="B954" s="43" t="e">
        <f aca="false">VLOOKUP($A954,datasets!$A:$B,2,0)</f>
        <v>#N/A</v>
      </c>
      <c r="C954" s="19"/>
      <c r="E954" s="8"/>
      <c r="F954" s="8"/>
      <c r="G954" s="8"/>
      <c r="H954" s="42"/>
      <c r="I954" s="8"/>
      <c r="J954" s="38"/>
      <c r="K954" s="8"/>
      <c r="L954" s="8"/>
      <c r="M954" s="8"/>
      <c r="N954" s="9" t="e">
        <f aca="false" t="array" ref="N954:N954">INDEX(publications!$A$1:$A$1000, MATCH($B954, publications!$B$1:$B$1000, 0))</f>
        <v>#N/A</v>
      </c>
    </row>
    <row r="955" customFormat="false" ht="15" hidden="false" customHeight="false" outlineLevel="0" collapsed="false">
      <c r="A955" s="5"/>
      <c r="B955" s="43" t="e">
        <f aca="false">VLOOKUP($A955,datasets!$A:$B,2,0)</f>
        <v>#N/A</v>
      </c>
      <c r="C955" s="19"/>
      <c r="E955" s="8"/>
      <c r="F955" s="8"/>
      <c r="G955" s="8"/>
      <c r="H955" s="42"/>
      <c r="I955" s="8"/>
      <c r="J955" s="38"/>
      <c r="K955" s="8"/>
      <c r="L955" s="8"/>
      <c r="M955" s="8"/>
      <c r="N955" s="9" t="e">
        <f aca="false" t="array" ref="N955:N955">INDEX(publications!$A$1:$A$1000, MATCH($B955, publications!$B$1:$B$1000, 0))</f>
        <v>#N/A</v>
      </c>
    </row>
    <row r="956" customFormat="false" ht="15" hidden="false" customHeight="false" outlineLevel="0" collapsed="false">
      <c r="A956" s="5"/>
      <c r="B956" s="43" t="e">
        <f aca="false">VLOOKUP($A956,datasets!$A:$B,2,0)</f>
        <v>#N/A</v>
      </c>
      <c r="C956" s="19"/>
      <c r="E956" s="8"/>
      <c r="F956" s="8"/>
      <c r="G956" s="8"/>
      <c r="H956" s="42"/>
      <c r="I956" s="8"/>
      <c r="J956" s="38"/>
      <c r="K956" s="8"/>
      <c r="L956" s="8"/>
      <c r="M956" s="8"/>
      <c r="N956" s="9" t="e">
        <f aca="false" t="array" ref="N956:N956">INDEX(publications!$A$1:$A$1000, MATCH($B956, publications!$B$1:$B$1000, 0))</f>
        <v>#N/A</v>
      </c>
    </row>
    <row r="957" customFormat="false" ht="15" hidden="false" customHeight="false" outlineLevel="0" collapsed="false">
      <c r="A957" s="5"/>
      <c r="B957" s="43" t="e">
        <f aca="false">VLOOKUP($A957,datasets!$A:$B,2,0)</f>
        <v>#N/A</v>
      </c>
      <c r="C957" s="19"/>
      <c r="E957" s="8"/>
      <c r="F957" s="8"/>
      <c r="G957" s="8"/>
      <c r="H957" s="42"/>
      <c r="I957" s="8"/>
      <c r="J957" s="38"/>
      <c r="K957" s="8"/>
      <c r="L957" s="8"/>
      <c r="M957" s="8"/>
      <c r="N957" s="9" t="e">
        <f aca="false" t="array" ref="N957:N957">INDEX(publications!$A$1:$A$1000, MATCH($B957, publications!$B$1:$B$1000, 0))</f>
        <v>#N/A</v>
      </c>
    </row>
    <row r="958" customFormat="false" ht="15" hidden="false" customHeight="false" outlineLevel="0" collapsed="false">
      <c r="A958" s="5"/>
      <c r="B958" s="43" t="e">
        <f aca="false">VLOOKUP($A958,datasets!$A:$B,2,0)</f>
        <v>#N/A</v>
      </c>
      <c r="C958" s="19"/>
      <c r="E958" s="8"/>
      <c r="F958" s="8"/>
      <c r="G958" s="8"/>
      <c r="H958" s="42"/>
      <c r="I958" s="8"/>
      <c r="J958" s="38"/>
      <c r="K958" s="8"/>
      <c r="L958" s="8"/>
      <c r="M958" s="8"/>
      <c r="N958" s="9" t="e">
        <f aca="false" t="array" ref="N958:N958">INDEX(publications!$A$1:$A$1000, MATCH($B958, publications!$B$1:$B$1000, 0))</f>
        <v>#N/A</v>
      </c>
    </row>
    <row r="959" customFormat="false" ht="15" hidden="false" customHeight="false" outlineLevel="0" collapsed="false">
      <c r="A959" s="5"/>
      <c r="B959" s="43" t="e">
        <f aca="false">VLOOKUP($A959,datasets!$A:$B,2,0)</f>
        <v>#N/A</v>
      </c>
      <c r="C959" s="19"/>
      <c r="E959" s="8"/>
      <c r="F959" s="8"/>
      <c r="G959" s="8"/>
      <c r="H959" s="42"/>
      <c r="I959" s="8"/>
      <c r="J959" s="38"/>
      <c r="K959" s="8"/>
      <c r="L959" s="8"/>
      <c r="M959" s="8"/>
      <c r="N959" s="9" t="e">
        <f aca="false" t="array" ref="N959:N959">INDEX(publications!$A$1:$A$1000, MATCH($B959, publications!$B$1:$B$1000, 0))</f>
        <v>#N/A</v>
      </c>
    </row>
    <row r="960" customFormat="false" ht="15" hidden="false" customHeight="false" outlineLevel="0" collapsed="false">
      <c r="A960" s="5"/>
      <c r="B960" s="43" t="e">
        <f aca="false">VLOOKUP($A960,datasets!$A:$B,2,0)</f>
        <v>#N/A</v>
      </c>
      <c r="C960" s="19"/>
      <c r="E960" s="8"/>
      <c r="F960" s="8"/>
      <c r="G960" s="8"/>
      <c r="H960" s="42"/>
      <c r="I960" s="8"/>
      <c r="J960" s="38"/>
      <c r="K960" s="8"/>
      <c r="L960" s="8"/>
      <c r="M960" s="8"/>
      <c r="N960" s="9" t="e">
        <f aca="false" t="array" ref="N960:N960">INDEX(publications!$A$1:$A$1000, MATCH($B960, publications!$B$1:$B$1000, 0))</f>
        <v>#N/A</v>
      </c>
    </row>
    <row r="961" customFormat="false" ht="15" hidden="false" customHeight="false" outlineLevel="0" collapsed="false">
      <c r="A961" s="5"/>
      <c r="B961" s="43" t="e">
        <f aca="false">VLOOKUP($A961,datasets!$A:$B,2,0)</f>
        <v>#N/A</v>
      </c>
      <c r="C961" s="19"/>
      <c r="E961" s="8"/>
      <c r="F961" s="8"/>
      <c r="G961" s="8"/>
      <c r="H961" s="42"/>
      <c r="I961" s="8"/>
      <c r="J961" s="38"/>
      <c r="K961" s="8"/>
      <c r="L961" s="8"/>
      <c r="M961" s="8"/>
      <c r="N961" s="9" t="e">
        <f aca="false" t="array" ref="N961:N961">INDEX(publications!$A$1:$A$1000, MATCH($B961, publications!$B$1:$B$1000, 0))</f>
        <v>#N/A</v>
      </c>
    </row>
    <row r="962" customFormat="false" ht="15" hidden="false" customHeight="false" outlineLevel="0" collapsed="false">
      <c r="A962" s="5"/>
      <c r="B962" s="43" t="e">
        <f aca="false">VLOOKUP($A962,datasets!$A:$B,2,0)</f>
        <v>#N/A</v>
      </c>
      <c r="C962" s="19"/>
      <c r="E962" s="8"/>
      <c r="F962" s="8"/>
      <c r="G962" s="8"/>
      <c r="H962" s="42"/>
      <c r="I962" s="8"/>
      <c r="J962" s="38"/>
      <c r="K962" s="8"/>
      <c r="L962" s="8"/>
      <c r="M962" s="8"/>
      <c r="N962" s="9" t="e">
        <f aca="false" t="array" ref="N962:N962">INDEX(publications!$A$1:$A$1000, MATCH($B962, publications!$B$1:$B$1000, 0))</f>
        <v>#N/A</v>
      </c>
    </row>
    <row r="963" customFormat="false" ht="15" hidden="false" customHeight="false" outlineLevel="0" collapsed="false">
      <c r="A963" s="5"/>
      <c r="B963" s="43" t="e">
        <f aca="false">VLOOKUP($A963,datasets!$A:$B,2,0)</f>
        <v>#N/A</v>
      </c>
      <c r="C963" s="19"/>
      <c r="E963" s="8"/>
      <c r="F963" s="8"/>
      <c r="G963" s="8"/>
      <c r="H963" s="42"/>
      <c r="I963" s="8"/>
      <c r="J963" s="38"/>
      <c r="K963" s="8"/>
      <c r="L963" s="8"/>
      <c r="M963" s="8"/>
      <c r="N963" s="9" t="e">
        <f aca="false" t="array" ref="N963:N963">INDEX(publications!$A$1:$A$1000, MATCH($B963, publications!$B$1:$B$1000, 0))</f>
        <v>#N/A</v>
      </c>
    </row>
    <row r="964" customFormat="false" ht="15" hidden="false" customHeight="false" outlineLevel="0" collapsed="false">
      <c r="A964" s="5"/>
      <c r="B964" s="43" t="e">
        <f aca="false">VLOOKUP($A964,datasets!$A:$B,2,0)</f>
        <v>#N/A</v>
      </c>
      <c r="C964" s="19"/>
      <c r="E964" s="8"/>
      <c r="F964" s="8"/>
      <c r="G964" s="8"/>
      <c r="H964" s="42"/>
      <c r="I964" s="8"/>
      <c r="J964" s="38"/>
      <c r="K964" s="8"/>
      <c r="L964" s="8"/>
      <c r="M964" s="8"/>
      <c r="N964" s="9" t="e">
        <f aca="false" t="array" ref="N964:N964">INDEX(publications!$A$1:$A$1000, MATCH($B964, publications!$B$1:$B$1000, 0))</f>
        <v>#N/A</v>
      </c>
    </row>
    <row r="965" customFormat="false" ht="15" hidden="false" customHeight="false" outlineLevel="0" collapsed="false">
      <c r="A965" s="5"/>
      <c r="B965" s="43" t="e">
        <f aca="false">VLOOKUP($A965,datasets!$A:$B,2,0)</f>
        <v>#N/A</v>
      </c>
      <c r="C965" s="19"/>
      <c r="E965" s="8"/>
      <c r="F965" s="8"/>
      <c r="G965" s="8"/>
      <c r="H965" s="42"/>
      <c r="I965" s="8"/>
      <c r="J965" s="38"/>
      <c r="K965" s="8"/>
      <c r="L965" s="8"/>
      <c r="M965" s="8"/>
      <c r="N965" s="9" t="e">
        <f aca="false" t="array" ref="N965:N965">INDEX(publications!$A$1:$A$1000, MATCH($B965, publications!$B$1:$B$1000, 0))</f>
        <v>#N/A</v>
      </c>
    </row>
    <row r="966" customFormat="false" ht="15" hidden="false" customHeight="false" outlineLevel="0" collapsed="false">
      <c r="A966" s="5"/>
      <c r="B966" s="43" t="e">
        <f aca="false">VLOOKUP($A966,datasets!$A:$B,2,0)</f>
        <v>#N/A</v>
      </c>
      <c r="C966" s="19"/>
      <c r="E966" s="8"/>
      <c r="F966" s="8"/>
      <c r="G966" s="8"/>
      <c r="H966" s="42"/>
      <c r="I966" s="8"/>
      <c r="J966" s="38"/>
      <c r="K966" s="8"/>
      <c r="L966" s="8"/>
      <c r="M966" s="8"/>
      <c r="N966" s="9" t="e">
        <f aca="false" t="array" ref="N966:N966">INDEX(publications!$A$1:$A$1000, MATCH($B966, publications!$B$1:$B$1000, 0))</f>
        <v>#N/A</v>
      </c>
    </row>
    <row r="967" customFormat="false" ht="15" hidden="false" customHeight="false" outlineLevel="0" collapsed="false">
      <c r="A967" s="5"/>
      <c r="B967" s="43" t="e">
        <f aca="false">VLOOKUP($A967,datasets!$A:$B,2,0)</f>
        <v>#N/A</v>
      </c>
      <c r="C967" s="19"/>
      <c r="E967" s="8"/>
      <c r="F967" s="8"/>
      <c r="G967" s="8"/>
      <c r="H967" s="42"/>
      <c r="I967" s="8"/>
      <c r="J967" s="38"/>
      <c r="K967" s="8"/>
      <c r="L967" s="8"/>
      <c r="M967" s="8"/>
      <c r="N967" s="9" t="e">
        <f aca="false" t="array" ref="N967:N967">INDEX(publications!$A$1:$A$1000, MATCH($B967, publications!$B$1:$B$1000, 0))</f>
        <v>#N/A</v>
      </c>
    </row>
    <row r="968" customFormat="false" ht="15" hidden="false" customHeight="false" outlineLevel="0" collapsed="false">
      <c r="A968" s="5"/>
      <c r="B968" s="43" t="e">
        <f aca="false">VLOOKUP($A968,datasets!$A:$B,2,0)</f>
        <v>#N/A</v>
      </c>
      <c r="C968" s="19"/>
      <c r="E968" s="8"/>
      <c r="F968" s="8"/>
      <c r="G968" s="8"/>
      <c r="H968" s="42"/>
      <c r="I968" s="8"/>
      <c r="J968" s="38"/>
      <c r="K968" s="8"/>
      <c r="L968" s="8"/>
      <c r="M968" s="8"/>
      <c r="N968" s="9" t="e">
        <f aca="false" t="array" ref="N968:N968">INDEX(publications!$A$1:$A$1000, MATCH($B968, publications!$B$1:$B$1000, 0))</f>
        <v>#N/A</v>
      </c>
    </row>
    <row r="969" customFormat="false" ht="15" hidden="false" customHeight="false" outlineLevel="0" collapsed="false">
      <c r="A969" s="5"/>
      <c r="B969" s="43" t="e">
        <f aca="false">VLOOKUP($A969,datasets!$A:$B,2,0)</f>
        <v>#N/A</v>
      </c>
      <c r="C969" s="19"/>
      <c r="E969" s="8"/>
      <c r="F969" s="8"/>
      <c r="G969" s="8"/>
      <c r="H969" s="42"/>
      <c r="I969" s="8"/>
      <c r="J969" s="38"/>
      <c r="K969" s="8"/>
      <c r="L969" s="8"/>
      <c r="M969" s="8"/>
      <c r="N969" s="9" t="e">
        <f aca="false" t="array" ref="N969:N969">INDEX(publications!$A$1:$A$1000, MATCH($B969, publications!$B$1:$B$1000, 0))</f>
        <v>#N/A</v>
      </c>
    </row>
    <row r="970" customFormat="false" ht="15" hidden="false" customHeight="false" outlineLevel="0" collapsed="false">
      <c r="A970" s="5"/>
      <c r="B970" s="43" t="e">
        <f aca="false">VLOOKUP($A970,datasets!$A:$B,2,0)</f>
        <v>#N/A</v>
      </c>
      <c r="C970" s="19"/>
      <c r="E970" s="8"/>
      <c r="F970" s="8"/>
      <c r="G970" s="8"/>
      <c r="H970" s="42"/>
      <c r="I970" s="8"/>
      <c r="J970" s="38"/>
      <c r="K970" s="8"/>
      <c r="L970" s="8"/>
      <c r="M970" s="8"/>
      <c r="N970" s="9" t="e">
        <f aca="false" t="array" ref="N970:N970">INDEX(publications!$A$1:$A$1000, MATCH($B970, publications!$B$1:$B$1000, 0))</f>
        <v>#N/A</v>
      </c>
    </row>
    <row r="971" customFormat="false" ht="15" hidden="false" customHeight="false" outlineLevel="0" collapsed="false">
      <c r="A971" s="5"/>
      <c r="B971" s="43" t="e">
        <f aca="false">VLOOKUP($A971,datasets!$A:$B,2,0)</f>
        <v>#N/A</v>
      </c>
      <c r="C971" s="19"/>
      <c r="E971" s="8"/>
      <c r="F971" s="8"/>
      <c r="G971" s="8"/>
      <c r="H971" s="42"/>
      <c r="I971" s="8"/>
      <c r="J971" s="38"/>
      <c r="K971" s="8"/>
      <c r="L971" s="8"/>
      <c r="M971" s="8"/>
      <c r="N971" s="9" t="e">
        <f aca="false" t="array" ref="N971:N971">INDEX(publications!$A$1:$A$1000, MATCH($B971, publications!$B$1:$B$1000, 0))</f>
        <v>#N/A</v>
      </c>
    </row>
    <row r="972" customFormat="false" ht="15" hidden="false" customHeight="false" outlineLevel="0" collapsed="false">
      <c r="A972" s="5"/>
      <c r="B972" s="43" t="e">
        <f aca="false">VLOOKUP($A972,datasets!$A:$B,2,0)</f>
        <v>#N/A</v>
      </c>
      <c r="C972" s="19"/>
      <c r="E972" s="8"/>
      <c r="F972" s="8"/>
      <c r="G972" s="8"/>
      <c r="H972" s="42"/>
      <c r="I972" s="8"/>
      <c r="J972" s="38"/>
      <c r="K972" s="8"/>
      <c r="L972" s="8"/>
      <c r="M972" s="8"/>
      <c r="N972" s="9" t="e">
        <f aca="false" t="array" ref="N972:N972">INDEX(publications!$A$1:$A$1000, MATCH($B972, publications!$B$1:$B$1000, 0))</f>
        <v>#N/A</v>
      </c>
    </row>
    <row r="973" customFormat="false" ht="15" hidden="false" customHeight="false" outlineLevel="0" collapsed="false">
      <c r="A973" s="5"/>
      <c r="B973" s="43" t="e">
        <f aca="false">VLOOKUP($A973,datasets!$A:$B,2,0)</f>
        <v>#N/A</v>
      </c>
      <c r="C973" s="19"/>
      <c r="E973" s="8"/>
      <c r="F973" s="8"/>
      <c r="G973" s="8"/>
      <c r="H973" s="42"/>
      <c r="I973" s="8"/>
      <c r="J973" s="38"/>
      <c r="K973" s="8"/>
      <c r="L973" s="8"/>
      <c r="M973" s="8"/>
      <c r="N973" s="9" t="e">
        <f aca="false" t="array" ref="N973:N973">INDEX(publications!$A$1:$A$1000, MATCH($B973, publications!$B$1:$B$1000, 0))</f>
        <v>#N/A</v>
      </c>
    </row>
    <row r="974" customFormat="false" ht="15" hidden="false" customHeight="false" outlineLevel="0" collapsed="false">
      <c r="A974" s="5"/>
      <c r="B974" s="43" t="e">
        <f aca="false">VLOOKUP($A974,datasets!$A:$B,2,0)</f>
        <v>#N/A</v>
      </c>
      <c r="C974" s="19"/>
      <c r="E974" s="8"/>
      <c r="F974" s="8"/>
      <c r="G974" s="8"/>
      <c r="H974" s="42"/>
      <c r="I974" s="8"/>
      <c r="J974" s="38"/>
      <c r="K974" s="8"/>
      <c r="L974" s="8"/>
      <c r="M974" s="8"/>
      <c r="N974" s="9" t="e">
        <f aca="false" t="array" ref="N974:N974">INDEX(publications!$A$1:$A$1000, MATCH($B974, publications!$B$1:$B$1000, 0))</f>
        <v>#N/A</v>
      </c>
    </row>
    <row r="975" customFormat="false" ht="15" hidden="false" customHeight="false" outlineLevel="0" collapsed="false">
      <c r="A975" s="5"/>
      <c r="B975" s="43" t="e">
        <f aca="false">VLOOKUP($A975,datasets!$A:$B,2,0)</f>
        <v>#N/A</v>
      </c>
      <c r="C975" s="19"/>
      <c r="E975" s="8"/>
      <c r="F975" s="8"/>
      <c r="G975" s="8"/>
      <c r="H975" s="42"/>
      <c r="I975" s="8"/>
      <c r="J975" s="38"/>
      <c r="K975" s="8"/>
      <c r="L975" s="8"/>
      <c r="M975" s="8"/>
      <c r="N975" s="9" t="e">
        <f aca="false" t="array" ref="N975:N975">INDEX(publications!$A$1:$A$1000, MATCH($B975, publications!$B$1:$B$1000, 0))</f>
        <v>#N/A</v>
      </c>
    </row>
    <row r="976" customFormat="false" ht="15" hidden="false" customHeight="false" outlineLevel="0" collapsed="false">
      <c r="A976" s="5"/>
      <c r="B976" s="43" t="e">
        <f aca="false">VLOOKUP($A976,datasets!$A:$B,2,0)</f>
        <v>#N/A</v>
      </c>
      <c r="C976" s="19"/>
      <c r="E976" s="8"/>
      <c r="F976" s="8"/>
      <c r="G976" s="8"/>
      <c r="H976" s="42"/>
      <c r="I976" s="8"/>
      <c r="J976" s="38"/>
      <c r="K976" s="8"/>
      <c r="L976" s="8"/>
      <c r="M976" s="8"/>
      <c r="N976" s="9" t="e">
        <f aca="false" t="array" ref="N976:N976">INDEX(publications!$A$1:$A$1000, MATCH($B976, publications!$B$1:$B$1000, 0))</f>
        <v>#N/A</v>
      </c>
    </row>
    <row r="977" customFormat="false" ht="15" hidden="false" customHeight="false" outlineLevel="0" collapsed="false">
      <c r="A977" s="5"/>
      <c r="B977" s="43" t="e">
        <f aca="false">VLOOKUP($A977,datasets!$A:$B,2,0)</f>
        <v>#N/A</v>
      </c>
      <c r="C977" s="19"/>
      <c r="E977" s="8"/>
      <c r="F977" s="8"/>
      <c r="G977" s="8"/>
      <c r="H977" s="42"/>
      <c r="I977" s="8"/>
      <c r="J977" s="38"/>
      <c r="K977" s="8"/>
      <c r="L977" s="8"/>
      <c r="M977" s="8"/>
      <c r="N977" s="9" t="e">
        <f aca="false" t="array" ref="N977:N977">INDEX(publications!$A$1:$A$1000, MATCH($B977, publications!$B$1:$B$1000, 0))</f>
        <v>#N/A</v>
      </c>
    </row>
    <row r="978" customFormat="false" ht="15" hidden="false" customHeight="false" outlineLevel="0" collapsed="false">
      <c r="A978" s="5"/>
      <c r="B978" s="43" t="e">
        <f aca="false">VLOOKUP($A978,datasets!$A:$B,2,0)</f>
        <v>#N/A</v>
      </c>
      <c r="C978" s="19"/>
      <c r="E978" s="8"/>
      <c r="F978" s="8"/>
      <c r="G978" s="8"/>
      <c r="H978" s="42"/>
      <c r="I978" s="8"/>
      <c r="J978" s="38"/>
      <c r="K978" s="8"/>
      <c r="L978" s="8"/>
      <c r="M978" s="8"/>
      <c r="N978" s="9" t="e">
        <f aca="false" t="array" ref="N978:N978">INDEX(publications!$A$1:$A$1000, MATCH($B978, publications!$B$1:$B$1000, 0))</f>
        <v>#N/A</v>
      </c>
    </row>
    <row r="979" customFormat="false" ht="15" hidden="false" customHeight="false" outlineLevel="0" collapsed="false">
      <c r="A979" s="5"/>
      <c r="B979" s="43" t="e">
        <f aca="false">VLOOKUP($A979,datasets!$A:$B,2,0)</f>
        <v>#N/A</v>
      </c>
      <c r="C979" s="19"/>
      <c r="E979" s="8"/>
      <c r="F979" s="8"/>
      <c r="G979" s="8"/>
      <c r="H979" s="42"/>
      <c r="I979" s="8"/>
      <c r="J979" s="38"/>
      <c r="K979" s="8"/>
      <c r="L979" s="8"/>
      <c r="M979" s="8"/>
      <c r="N979" s="9" t="e">
        <f aca="false" t="array" ref="N979:N979">INDEX(publications!$A$1:$A$1000, MATCH($B979, publications!$B$1:$B$1000, 0))</f>
        <v>#N/A</v>
      </c>
    </row>
    <row r="980" customFormat="false" ht="15" hidden="false" customHeight="false" outlineLevel="0" collapsed="false">
      <c r="A980" s="5"/>
      <c r="B980" s="43" t="e">
        <f aca="false">VLOOKUP($A980,datasets!$A:$B,2,0)</f>
        <v>#N/A</v>
      </c>
      <c r="C980" s="19"/>
      <c r="E980" s="8"/>
      <c r="F980" s="8"/>
      <c r="G980" s="8"/>
      <c r="H980" s="42"/>
      <c r="I980" s="8"/>
      <c r="J980" s="38"/>
      <c r="K980" s="8"/>
      <c r="L980" s="8"/>
      <c r="M980" s="8"/>
      <c r="N980" s="9" t="e">
        <f aca="false" t="array" ref="N980:N980">INDEX(publications!$A$1:$A$1000, MATCH($B980, publications!$B$1:$B$1000, 0))</f>
        <v>#N/A</v>
      </c>
    </row>
    <row r="981" customFormat="false" ht="15" hidden="false" customHeight="false" outlineLevel="0" collapsed="false">
      <c r="A981" s="5"/>
      <c r="B981" s="43" t="e">
        <f aca="false">VLOOKUP($A981,datasets!$A:$B,2,0)</f>
        <v>#N/A</v>
      </c>
      <c r="C981" s="19"/>
      <c r="E981" s="8"/>
      <c r="F981" s="8"/>
      <c r="G981" s="8"/>
      <c r="H981" s="42"/>
      <c r="I981" s="8"/>
      <c r="J981" s="38"/>
      <c r="K981" s="8"/>
      <c r="L981" s="8"/>
      <c r="M981" s="8"/>
      <c r="N981" s="9" t="e">
        <f aca="false" t="array" ref="N981:N981">INDEX(publications!$A$1:$A$1000, MATCH($B981, publications!$B$1:$B$1000, 0))</f>
        <v>#N/A</v>
      </c>
    </row>
    <row r="982" customFormat="false" ht="15" hidden="false" customHeight="false" outlineLevel="0" collapsed="false">
      <c r="A982" s="5"/>
      <c r="B982" s="43" t="e">
        <f aca="false">VLOOKUP($A982,datasets!$A:$B,2,0)</f>
        <v>#N/A</v>
      </c>
      <c r="C982" s="19"/>
      <c r="E982" s="8"/>
      <c r="F982" s="8"/>
      <c r="G982" s="8"/>
      <c r="H982" s="42"/>
      <c r="I982" s="8"/>
      <c r="J982" s="38"/>
      <c r="K982" s="8"/>
      <c r="L982" s="8"/>
      <c r="M982" s="8"/>
      <c r="N982" s="9" t="e">
        <f aca="false" t="array" ref="N982:N982">INDEX(publications!$A$1:$A$1000, MATCH($B982, publications!$B$1:$B$1000, 0))</f>
        <v>#N/A</v>
      </c>
    </row>
    <row r="983" customFormat="false" ht="15" hidden="false" customHeight="false" outlineLevel="0" collapsed="false">
      <c r="A983" s="5"/>
      <c r="B983" s="43" t="e">
        <f aca="false">VLOOKUP($A983,datasets!$A:$B,2,0)</f>
        <v>#N/A</v>
      </c>
      <c r="C983" s="19"/>
      <c r="E983" s="8"/>
      <c r="F983" s="8"/>
      <c r="G983" s="8"/>
      <c r="H983" s="42"/>
      <c r="I983" s="8"/>
      <c r="J983" s="38"/>
      <c r="K983" s="8"/>
      <c r="L983" s="8"/>
      <c r="M983" s="8"/>
      <c r="N983" s="9" t="e">
        <f aca="false" t="array" ref="N983:N983">INDEX(publications!$A$1:$A$1000, MATCH($B983, publications!$B$1:$B$1000, 0))</f>
        <v>#N/A</v>
      </c>
    </row>
    <row r="984" customFormat="false" ht="15" hidden="false" customHeight="false" outlineLevel="0" collapsed="false">
      <c r="A984" s="5"/>
      <c r="B984" s="43" t="e">
        <f aca="false">VLOOKUP($A984,datasets!$A:$B,2,0)</f>
        <v>#N/A</v>
      </c>
      <c r="C984" s="19"/>
      <c r="E984" s="8"/>
      <c r="F984" s="8"/>
      <c r="G984" s="8"/>
      <c r="H984" s="42"/>
      <c r="I984" s="8"/>
      <c r="J984" s="38"/>
      <c r="K984" s="8"/>
      <c r="L984" s="8"/>
      <c r="M984" s="8"/>
      <c r="N984" s="9" t="e">
        <f aca="false" t="array" ref="N984:N984">INDEX(publications!$A$1:$A$1000, MATCH($B984, publications!$B$1:$B$1000, 0))</f>
        <v>#N/A</v>
      </c>
    </row>
    <row r="985" customFormat="false" ht="15" hidden="false" customHeight="false" outlineLevel="0" collapsed="false">
      <c r="A985" s="5"/>
      <c r="B985" s="43" t="e">
        <f aca="false">VLOOKUP($A985,datasets!$A:$B,2,0)</f>
        <v>#N/A</v>
      </c>
      <c r="C985" s="19"/>
      <c r="E985" s="8"/>
      <c r="F985" s="8"/>
      <c r="G985" s="8"/>
      <c r="H985" s="42"/>
      <c r="I985" s="8"/>
      <c r="J985" s="38"/>
      <c r="K985" s="8"/>
      <c r="L985" s="8"/>
      <c r="M985" s="8"/>
      <c r="N985" s="9" t="e">
        <f aca="false" t="array" ref="N985:N985">INDEX(publications!$A$1:$A$1000, MATCH($B985, publications!$B$1:$B$1000, 0))</f>
        <v>#N/A</v>
      </c>
    </row>
    <row r="986" customFormat="false" ht="15" hidden="false" customHeight="false" outlineLevel="0" collapsed="false">
      <c r="A986" s="5"/>
      <c r="B986" s="43" t="e">
        <f aca="false">VLOOKUP($A986,datasets!$A:$B,2,0)</f>
        <v>#N/A</v>
      </c>
      <c r="C986" s="19"/>
      <c r="E986" s="8"/>
      <c r="F986" s="8"/>
      <c r="G986" s="8"/>
      <c r="H986" s="42"/>
      <c r="I986" s="8"/>
      <c r="J986" s="38"/>
      <c r="K986" s="8"/>
      <c r="L986" s="8"/>
      <c r="M986" s="8"/>
      <c r="N986" s="9" t="e">
        <f aca="false" t="array" ref="N986:N986">INDEX(publications!$A$1:$A$1000, MATCH($B986, publications!$B$1:$B$1000, 0))</f>
        <v>#N/A</v>
      </c>
    </row>
    <row r="987" customFormat="false" ht="15" hidden="false" customHeight="false" outlineLevel="0" collapsed="false">
      <c r="A987" s="5"/>
      <c r="B987" s="43" t="e">
        <f aca="false">VLOOKUP($A987,datasets!$A:$B,2,0)</f>
        <v>#N/A</v>
      </c>
      <c r="C987" s="19"/>
      <c r="E987" s="8"/>
      <c r="F987" s="8"/>
      <c r="G987" s="8"/>
      <c r="H987" s="42"/>
      <c r="I987" s="8"/>
      <c r="J987" s="38"/>
      <c r="K987" s="8"/>
      <c r="L987" s="8"/>
      <c r="M987" s="8"/>
      <c r="N987" s="9" t="e">
        <f aca="false" t="array" ref="N987:N987">INDEX(publications!$A$1:$A$1000, MATCH($B987, publications!$B$1:$B$1000, 0))</f>
        <v>#N/A</v>
      </c>
    </row>
    <row r="988" customFormat="false" ht="15" hidden="false" customHeight="false" outlineLevel="0" collapsed="false">
      <c r="A988" s="5"/>
      <c r="B988" s="43" t="e">
        <f aca="false">VLOOKUP($A988,datasets!$A:$B,2,0)</f>
        <v>#N/A</v>
      </c>
      <c r="C988" s="19"/>
      <c r="E988" s="8"/>
      <c r="F988" s="8"/>
      <c r="G988" s="8"/>
      <c r="H988" s="42"/>
      <c r="I988" s="8"/>
      <c r="J988" s="38"/>
      <c r="K988" s="8"/>
      <c r="L988" s="8"/>
      <c r="M988" s="8"/>
      <c r="N988" s="9" t="e">
        <f aca="false" t="array" ref="N988:N988">INDEX(publications!$A$1:$A$1000, MATCH($B988, publications!$B$1:$B$1000, 0))</f>
        <v>#N/A</v>
      </c>
    </row>
    <row r="989" customFormat="false" ht="15" hidden="false" customHeight="false" outlineLevel="0" collapsed="false">
      <c r="A989" s="5"/>
      <c r="B989" s="43" t="e">
        <f aca="false">VLOOKUP($A989,datasets!$A:$B,2,0)</f>
        <v>#N/A</v>
      </c>
      <c r="C989" s="19"/>
      <c r="E989" s="8"/>
      <c r="F989" s="8"/>
      <c r="G989" s="8"/>
      <c r="H989" s="42"/>
      <c r="I989" s="8"/>
      <c r="J989" s="38"/>
      <c r="K989" s="8"/>
      <c r="L989" s="8"/>
      <c r="M989" s="8"/>
      <c r="N989" s="9" t="e">
        <f aca="false" t="array" ref="N989:N989">INDEX(publications!$A$1:$A$1000, MATCH($B989, publications!$B$1:$B$1000, 0))</f>
        <v>#N/A</v>
      </c>
    </row>
    <row r="990" customFormat="false" ht="15" hidden="false" customHeight="false" outlineLevel="0" collapsed="false">
      <c r="A990" s="5"/>
      <c r="B990" s="43" t="e">
        <f aca="false">VLOOKUP($A990,datasets!$A:$B,2,0)</f>
        <v>#N/A</v>
      </c>
      <c r="C990" s="19"/>
      <c r="E990" s="8"/>
      <c r="F990" s="8"/>
      <c r="G990" s="8"/>
      <c r="H990" s="42"/>
      <c r="I990" s="8"/>
      <c r="J990" s="38"/>
      <c r="K990" s="8"/>
      <c r="L990" s="8"/>
      <c r="M990" s="8"/>
      <c r="N990" s="9" t="e">
        <f aca="false" t="array" ref="N990:N990">INDEX(publications!$A$1:$A$1000, MATCH($B990, publications!$B$1:$B$1000, 0))</f>
        <v>#N/A</v>
      </c>
    </row>
    <row r="991" customFormat="false" ht="15" hidden="false" customHeight="false" outlineLevel="0" collapsed="false">
      <c r="A991" s="5"/>
      <c r="B991" s="43" t="e">
        <f aca="false">VLOOKUP($A991,datasets!$A:$B,2,0)</f>
        <v>#N/A</v>
      </c>
      <c r="C991" s="19"/>
      <c r="E991" s="8"/>
      <c r="F991" s="8"/>
      <c r="G991" s="8"/>
      <c r="H991" s="42"/>
      <c r="I991" s="8"/>
      <c r="J991" s="38"/>
      <c r="K991" s="8"/>
      <c r="L991" s="8"/>
      <c r="M991" s="8"/>
      <c r="N991" s="9" t="e">
        <f aca="false" t="array" ref="N991:N991">INDEX(publications!$A$1:$A$1000, MATCH($B991, publications!$B$1:$B$1000, 0))</f>
        <v>#N/A</v>
      </c>
    </row>
    <row r="992" customFormat="false" ht="15" hidden="false" customHeight="false" outlineLevel="0" collapsed="false">
      <c r="A992" s="5"/>
      <c r="B992" s="43" t="e">
        <f aca="false">VLOOKUP($A992,datasets!$A:$B,2,0)</f>
        <v>#N/A</v>
      </c>
      <c r="C992" s="19"/>
      <c r="E992" s="8"/>
      <c r="F992" s="8"/>
      <c r="G992" s="8"/>
      <c r="H992" s="42"/>
      <c r="I992" s="8"/>
      <c r="J992" s="38"/>
      <c r="K992" s="8"/>
      <c r="L992" s="8"/>
      <c r="M992" s="8"/>
      <c r="N992" s="9" t="e">
        <f aca="false" t="array" ref="N992:N992">INDEX(publications!$A$1:$A$1000, MATCH($B992, publications!$B$1:$B$1000, 0))</f>
        <v>#N/A</v>
      </c>
    </row>
    <row r="993" customFormat="false" ht="15" hidden="false" customHeight="false" outlineLevel="0" collapsed="false">
      <c r="A993" s="5"/>
      <c r="B993" s="43" t="e">
        <f aca="false">VLOOKUP($A993,datasets!$A:$B,2,0)</f>
        <v>#N/A</v>
      </c>
      <c r="C993" s="19"/>
      <c r="E993" s="8"/>
      <c r="F993" s="8"/>
      <c r="G993" s="8"/>
      <c r="H993" s="42"/>
      <c r="I993" s="8"/>
      <c r="J993" s="38"/>
      <c r="K993" s="8"/>
      <c r="L993" s="8"/>
      <c r="M993" s="8"/>
      <c r="N993" s="9" t="e">
        <f aca="false" t="array" ref="N993:N993">INDEX(publications!$A$1:$A$1000, MATCH($B993, publications!$B$1:$B$1000, 0))</f>
        <v>#N/A</v>
      </c>
    </row>
    <row r="994" customFormat="false" ht="15" hidden="false" customHeight="false" outlineLevel="0" collapsed="false">
      <c r="A994" s="5"/>
      <c r="B994" s="43" t="e">
        <f aca="false">VLOOKUP($A994,datasets!$A:$B,2,0)</f>
        <v>#N/A</v>
      </c>
      <c r="C994" s="19"/>
      <c r="E994" s="8"/>
      <c r="F994" s="8"/>
      <c r="G994" s="8"/>
      <c r="H994" s="42"/>
      <c r="I994" s="8"/>
      <c r="J994" s="38"/>
      <c r="K994" s="8"/>
      <c r="L994" s="8"/>
      <c r="M994" s="8"/>
      <c r="N994" s="9" t="e">
        <f aca="false" t="array" ref="N994:N994">INDEX(publications!$A$1:$A$1000, MATCH($B994, publications!$B$1:$B$1000, 0))</f>
        <v>#N/A</v>
      </c>
    </row>
    <row r="995" customFormat="false" ht="15" hidden="false" customHeight="false" outlineLevel="0" collapsed="false">
      <c r="A995" s="5"/>
      <c r="B995" s="43" t="e">
        <f aca="false">VLOOKUP($A995,datasets!$A:$B,2,0)</f>
        <v>#N/A</v>
      </c>
      <c r="C995" s="19"/>
      <c r="E995" s="8"/>
      <c r="F995" s="8"/>
      <c r="G995" s="8"/>
      <c r="H995" s="42"/>
      <c r="I995" s="8"/>
      <c r="J995" s="38"/>
      <c r="K995" s="8"/>
      <c r="L995" s="8"/>
      <c r="M995" s="8"/>
      <c r="N995" s="9" t="e">
        <f aca="false" t="array" ref="N995:N995">INDEX(publications!$A$1:$A$1000, MATCH($B995, publications!$B$1:$B$1000, 0))</f>
        <v>#N/A</v>
      </c>
    </row>
    <row r="996" customFormat="false" ht="15" hidden="false" customHeight="false" outlineLevel="0" collapsed="false">
      <c r="A996" s="5"/>
      <c r="B996" s="43" t="e">
        <f aca="false">VLOOKUP($A996,datasets!$A:$B,2,0)</f>
        <v>#N/A</v>
      </c>
      <c r="C996" s="19"/>
      <c r="E996" s="8"/>
      <c r="F996" s="8"/>
      <c r="G996" s="8"/>
      <c r="H996" s="42"/>
      <c r="I996" s="8"/>
      <c r="J996" s="38"/>
      <c r="K996" s="8"/>
      <c r="L996" s="8"/>
      <c r="M996" s="8"/>
      <c r="N996" s="9" t="e">
        <f aca="false" t="array" ref="N996:N996">INDEX(publications!$A$1:$A$1000, MATCH($B996, publications!$B$1:$B$1000, 0))</f>
        <v>#N/A</v>
      </c>
    </row>
    <row r="997" customFormat="false" ht="15" hidden="false" customHeight="false" outlineLevel="0" collapsed="false">
      <c r="A997" s="5"/>
      <c r="B997" s="43" t="e">
        <f aca="false">VLOOKUP($A997,datasets!$A:$B,2,0)</f>
        <v>#N/A</v>
      </c>
      <c r="C997" s="19"/>
      <c r="E997" s="8"/>
      <c r="F997" s="8"/>
      <c r="G997" s="8"/>
      <c r="H997" s="42"/>
      <c r="I997" s="8"/>
      <c r="J997" s="38"/>
      <c r="K997" s="8"/>
      <c r="L997" s="8"/>
      <c r="M997" s="8"/>
      <c r="N997" s="9" t="e">
        <f aca="false" t="array" ref="N997:N997">INDEX(publications!$A$1:$A$1000, MATCH($B997, publications!$B$1:$B$1000, 0))</f>
        <v>#N/A</v>
      </c>
    </row>
    <row r="998" customFormat="false" ht="15" hidden="false" customHeight="false" outlineLevel="0" collapsed="false">
      <c r="A998" s="5"/>
      <c r="B998" s="43" t="e">
        <f aca="false">VLOOKUP($A998,datasets!$A:$B,2,0)</f>
        <v>#N/A</v>
      </c>
      <c r="C998" s="19"/>
      <c r="E998" s="8"/>
      <c r="F998" s="8"/>
      <c r="G998" s="8"/>
      <c r="H998" s="42"/>
      <c r="I998" s="8"/>
      <c r="J998" s="38"/>
      <c r="K998" s="8"/>
      <c r="L998" s="8"/>
      <c r="M998" s="8"/>
      <c r="N998" s="9" t="e">
        <f aca="false" t="array" ref="N998:N998">INDEX(publications!$A$1:$A$1000, MATCH($B998, publications!$B$1:$B$1000, 0))</f>
        <v>#N/A</v>
      </c>
    </row>
    <row r="999" customFormat="false" ht="15" hidden="false" customHeight="false" outlineLevel="0" collapsed="false">
      <c r="A999" s="5"/>
      <c r="B999" s="43" t="e">
        <f aca="false">VLOOKUP($A999,datasets!$A:$B,2,0)</f>
        <v>#N/A</v>
      </c>
      <c r="C999" s="19"/>
      <c r="E999" s="8"/>
      <c r="F999" s="8"/>
      <c r="G999" s="8"/>
      <c r="H999" s="42"/>
      <c r="I999" s="8"/>
      <c r="J999" s="38"/>
      <c r="K999" s="8"/>
      <c r="L999" s="8"/>
      <c r="M999" s="8"/>
      <c r="N999" s="9" t="e">
        <f aca="false" t="array" ref="N999:N999">INDEX(publications!$A$1:$A$1000, MATCH($B999, publications!$B$1:$B$1000, 0))</f>
        <v>#N/A</v>
      </c>
    </row>
    <row r="1000" customFormat="false" ht="15" hidden="false" customHeight="false" outlineLevel="0" collapsed="false">
      <c r="A1000" s="5"/>
      <c r="B1000" s="43" t="e">
        <f aca="false">VLOOKUP($A1000,datasets!$A:$B,2,0)</f>
        <v>#N/A</v>
      </c>
      <c r="C1000" s="19"/>
      <c r="E1000" s="8"/>
      <c r="F1000" s="8"/>
      <c r="G1000" s="8"/>
      <c r="H1000" s="42"/>
      <c r="I1000" s="8"/>
      <c r="J1000" s="38"/>
      <c r="K1000" s="8"/>
      <c r="L1000" s="8"/>
      <c r="M1000" s="8"/>
      <c r="N1000" s="9" t="e">
        <f aca="false" t="array" ref="N1000:N1000">INDEX(publications!$A$1:$A$1000, MATCH($B1000, publications!$B$1:$B$1000, 0))</f>
        <v>#N/A</v>
      </c>
    </row>
    <row r="1001" customFormat="false" ht="15" hidden="false" customHeight="false" outlineLevel="0" collapsed="false">
      <c r="A1001" s="5"/>
      <c r="B1001" s="43" t="e">
        <f aca="false">VLOOKUP($A1001,datasets!$A:$B,2,0)</f>
        <v>#N/A</v>
      </c>
      <c r="C1001" s="19"/>
      <c r="E1001" s="8"/>
      <c r="F1001" s="8"/>
      <c r="G1001" s="8"/>
      <c r="H1001" s="42"/>
      <c r="I1001" s="8"/>
      <c r="J1001" s="38"/>
      <c r="K1001" s="8"/>
      <c r="L1001" s="8"/>
      <c r="M1001" s="8"/>
      <c r="N1001" s="9" t="e">
        <f aca="false" t="array" ref="N1001:N1001">INDEX(publications!$A$1:$A$1000, MATCH($B1001, publications!$B$1:$B$1000, 0))</f>
        <v>#N/A</v>
      </c>
    </row>
    <row r="1002" customFormat="false" ht="15" hidden="false" customHeight="false" outlineLevel="0" collapsed="false">
      <c r="A1002" s="5"/>
      <c r="B1002" s="43" t="e">
        <f aca="false">VLOOKUP($A1002,datasets!$A:$B,2,0)</f>
        <v>#N/A</v>
      </c>
      <c r="C1002" s="19"/>
      <c r="E1002" s="8"/>
      <c r="F1002" s="8"/>
      <c r="G1002" s="8"/>
      <c r="H1002" s="42"/>
      <c r="I1002" s="8"/>
      <c r="J1002" s="38"/>
      <c r="K1002" s="8"/>
      <c r="L1002" s="8"/>
      <c r="M1002" s="8"/>
      <c r="N1002" s="9" t="e">
        <f aca="false" t="array" ref="N1002:N1002">INDEX(publications!$A$1:$A$1000, MATCH($B1002, publications!$B$1:$B$1000, 0))</f>
        <v>#N/A</v>
      </c>
    </row>
    <row r="1003" customFormat="false" ht="15" hidden="false" customHeight="false" outlineLevel="0" collapsed="false">
      <c r="A1003" s="5"/>
      <c r="B1003" s="43" t="e">
        <f aca="false">VLOOKUP($A1003,datasets!$A:$B,2,0)</f>
        <v>#N/A</v>
      </c>
      <c r="C1003" s="19"/>
      <c r="E1003" s="8"/>
      <c r="F1003" s="8"/>
      <c r="G1003" s="8"/>
      <c r="H1003" s="42"/>
      <c r="I1003" s="8"/>
      <c r="J1003" s="38"/>
      <c r="K1003" s="8"/>
      <c r="L1003" s="8"/>
      <c r="M1003" s="8"/>
      <c r="N1003" s="9" t="e">
        <f aca="false" t="array" ref="N1003:N1003">INDEX(publications!$A$1:$A$1000, MATCH($B1003, publications!$B$1:$B$1000, 0))</f>
        <v>#N/A</v>
      </c>
    </row>
    <row r="1004" customFormat="false" ht="15" hidden="false" customHeight="false" outlineLevel="0" collapsed="false">
      <c r="A1004" s="5"/>
      <c r="B1004" s="43" t="e">
        <f aca="false">VLOOKUP($A1004,datasets!$A:$B,2,0)</f>
        <v>#N/A</v>
      </c>
      <c r="C1004" s="19"/>
      <c r="E1004" s="8"/>
      <c r="F1004" s="8"/>
      <c r="G1004" s="8"/>
      <c r="H1004" s="42"/>
      <c r="I1004" s="8"/>
      <c r="J1004" s="38"/>
      <c r="K1004" s="8"/>
      <c r="L1004" s="8"/>
      <c r="M1004" s="8"/>
      <c r="N1004" s="9" t="e">
        <f aca="false" t="array" ref="N1004:N1004">INDEX(publications!$A$1:$A$1000, MATCH($B1004, publications!$B$1:$B$1000, 0))</f>
        <v>#N/A</v>
      </c>
    </row>
    <row r="1005" customFormat="false" ht="15" hidden="false" customHeight="false" outlineLevel="0" collapsed="false">
      <c r="A1005" s="5"/>
      <c r="B1005" s="43" t="e">
        <f aca="false">VLOOKUP($A1005,datasets!$A:$B,2,0)</f>
        <v>#N/A</v>
      </c>
      <c r="C1005" s="19"/>
      <c r="E1005" s="8"/>
      <c r="F1005" s="8"/>
      <c r="G1005" s="8"/>
      <c r="H1005" s="42"/>
      <c r="I1005" s="8"/>
      <c r="J1005" s="38"/>
      <c r="K1005" s="8"/>
      <c r="L1005" s="8"/>
      <c r="M1005" s="8"/>
      <c r="N1005" s="9" t="e">
        <f aca="false" t="array" ref="N1005:N1005">INDEX(publications!$A$1:$A$1000, MATCH($B1005, publications!$B$1:$B$1000, 0))</f>
        <v>#N/A</v>
      </c>
    </row>
    <row r="1006" customFormat="false" ht="15" hidden="false" customHeight="false" outlineLevel="0" collapsed="false">
      <c r="A1006" s="5"/>
      <c r="B1006" s="43" t="e">
        <f aca="false">VLOOKUP($A1006,datasets!$A:$B,2,0)</f>
        <v>#N/A</v>
      </c>
      <c r="C1006" s="19"/>
      <c r="E1006" s="8"/>
      <c r="F1006" s="8"/>
      <c r="G1006" s="8"/>
      <c r="H1006" s="42"/>
      <c r="I1006" s="8"/>
      <c r="J1006" s="38"/>
      <c r="K1006" s="8"/>
      <c r="L1006" s="8"/>
      <c r="M1006" s="8"/>
      <c r="N1006" s="9" t="e">
        <f aca="false" t="array" ref="N1006:N1006">INDEX(publications!$A$1:$A$1000, MATCH($B1006, publications!$B$1:$B$1000, 0))</f>
        <v>#N/A</v>
      </c>
    </row>
    <row r="1007" customFormat="false" ht="15" hidden="false" customHeight="false" outlineLevel="0" collapsed="false">
      <c r="A1007" s="4" t="s">
        <v>2736</v>
      </c>
      <c r="B1007" s="43" t="str">
        <f aca="false">VLOOKUP($A1007,datasets!$A:$B,2,0)</f>
        <v>Feurer and Vinatier 2018, ISPRS Journal of Photogrammetry and Remote Sensing (4IQDTMM4)</v>
      </c>
      <c r="C1007" s="19"/>
      <c r="E1007" s="8"/>
      <c r="F1007" s="8"/>
      <c r="G1007" s="12"/>
      <c r="H1007" s="42"/>
      <c r="I1007" s="8"/>
      <c r="J1007" s="38"/>
      <c r="K1007" s="8"/>
      <c r="L1007" s="8"/>
      <c r="M1007" s="8"/>
      <c r="N1007" s="9"/>
    </row>
    <row r="1008" customFormat="false" ht="15" hidden="false" customHeight="false" outlineLevel="0" collapsed="false">
      <c r="A1008" s="5" t="s">
        <v>2737</v>
      </c>
      <c r="B1008" s="43" t="str">
        <f aca="false">VLOOKUP($A1008,datasets!$A:$B,2,0)</f>
        <v>Feurer and Vinatier 2018, ISPRS Journal of Photogrammetry and Remote Sensing (4IQDTMM4)</v>
      </c>
      <c r="C1008" s="19"/>
      <c r="E1008" s="8"/>
      <c r="F1008" s="8"/>
      <c r="G1008" s="12"/>
      <c r="H1008" s="42"/>
      <c r="I1008" s="8"/>
      <c r="J1008" s="38"/>
      <c r="K1008" s="8"/>
      <c r="L1008" s="8"/>
      <c r="M1008" s="8"/>
      <c r="N1008" s="9"/>
    </row>
    <row r="1009" customFormat="false" ht="15" hidden="false" customHeight="false" outlineLevel="0" collapsed="false">
      <c r="A1009" s="4" t="s">
        <v>2738</v>
      </c>
      <c r="B1009" s="43" t="str">
        <f aca="false">VLOOKUP($A1009,datasets!$A:$B,2,0)</f>
        <v>Feurer and Vinatier 2018, ISPRS Journal of Photogrammetry and Remote Sensing (4IQDTMM4)</v>
      </c>
      <c r="C1009" s="19"/>
      <c r="E1009" s="8"/>
      <c r="F1009" s="8"/>
      <c r="G1009" s="12"/>
      <c r="H1009" s="42"/>
      <c r="I1009" s="8"/>
      <c r="J1009" s="38"/>
      <c r="K1009" s="8"/>
      <c r="L1009" s="8"/>
      <c r="M1009" s="8"/>
      <c r="N1009" s="9"/>
    </row>
    <row r="1010" customFormat="false" ht="15" hidden="false" customHeight="false" outlineLevel="0" collapsed="false">
      <c r="A1010" s="5"/>
      <c r="B1010" s="43" t="e">
        <f aca="false">VLOOKUP($A1010,datasets!$A:$B,2,0)</f>
        <v>#N/A</v>
      </c>
      <c r="C1010" s="19"/>
      <c r="E1010" s="8"/>
      <c r="F1010" s="8"/>
      <c r="G1010" s="8"/>
      <c r="H1010" s="42"/>
      <c r="I1010" s="8"/>
      <c r="J1010" s="38"/>
      <c r="K1010" s="8"/>
      <c r="L1010" s="8"/>
      <c r="M1010" s="8"/>
    </row>
    <row r="1011" customFormat="false" ht="15" hidden="false" customHeight="false" outlineLevel="0" collapsed="false">
      <c r="A1011" s="5"/>
      <c r="B1011" s="43" t="e">
        <f aca="false">VLOOKUP($A1011,datasets!$A:$B,2,0)</f>
        <v>#N/A</v>
      </c>
      <c r="C1011" s="19"/>
      <c r="E1011" s="8"/>
      <c r="F1011" s="8"/>
      <c r="G1011" s="8"/>
      <c r="H1011" s="42"/>
      <c r="I1011" s="8"/>
      <c r="J1011" s="38"/>
      <c r="K1011" s="8"/>
      <c r="L1011" s="8"/>
      <c r="M1011" s="8"/>
    </row>
    <row r="1012" customFormat="false" ht="15" hidden="false" customHeight="false" outlineLevel="0" collapsed="false">
      <c r="A1012" s="5"/>
      <c r="B1012" s="43" t="e">
        <f aca="false">VLOOKUP($A1012,datasets!$A:$B,2,0)</f>
        <v>#N/A</v>
      </c>
      <c r="C1012" s="19"/>
      <c r="E1012" s="8"/>
      <c r="F1012" s="8"/>
      <c r="G1012" s="8"/>
      <c r="H1012" s="42"/>
      <c r="I1012" s="8"/>
      <c r="J1012" s="38"/>
      <c r="K1012" s="8"/>
      <c r="L1012" s="8"/>
      <c r="M1012" s="8"/>
    </row>
    <row r="1013" customFormat="false" ht="15" hidden="false" customHeight="false" outlineLevel="0" collapsed="false">
      <c r="A1013" s="5"/>
      <c r="B1013" s="43" t="e">
        <f aca="false">VLOOKUP($A1013,datasets!$A:$B,2,0)</f>
        <v>#N/A</v>
      </c>
      <c r="C1013" s="19"/>
      <c r="E1013" s="8"/>
      <c r="F1013" s="8"/>
      <c r="G1013" s="8"/>
      <c r="H1013" s="42"/>
      <c r="I1013" s="8"/>
      <c r="J1013" s="38"/>
      <c r="K1013" s="8"/>
      <c r="L1013" s="8"/>
      <c r="M1013" s="8"/>
    </row>
    <row r="1014" customFormat="false" ht="15" hidden="false" customHeight="false" outlineLevel="0" collapsed="false">
      <c r="A1014" s="5"/>
      <c r="B1014" s="43" t="e">
        <f aca="false">VLOOKUP($A1014,datasets!$A:$B,2,0)</f>
        <v>#N/A</v>
      </c>
      <c r="C1014" s="19"/>
      <c r="E1014" s="8"/>
      <c r="F1014" s="8"/>
      <c r="G1014" s="8"/>
      <c r="H1014" s="42"/>
      <c r="I1014" s="8"/>
      <c r="J1014" s="38"/>
      <c r="K1014" s="8"/>
      <c r="L1014" s="8"/>
      <c r="M1014" s="8"/>
    </row>
    <row r="1015" customFormat="false" ht="15" hidden="false" customHeight="false" outlineLevel="0" collapsed="false">
      <c r="A1015" s="5"/>
      <c r="B1015" s="43" t="e">
        <f aca="false">VLOOKUP($A1015,datasets!$A:$B,2,0)</f>
        <v>#N/A</v>
      </c>
      <c r="C1015" s="19"/>
      <c r="E1015" s="8"/>
      <c r="F1015" s="8"/>
      <c r="G1015" s="8"/>
      <c r="H1015" s="42"/>
      <c r="I1015" s="8"/>
      <c r="J1015" s="38"/>
      <c r="K1015" s="8"/>
      <c r="L1015" s="8"/>
      <c r="M1015" s="8"/>
    </row>
    <row r="1016" customFormat="false" ht="15" hidden="false" customHeight="false" outlineLevel="0" collapsed="false">
      <c r="A1016" s="5"/>
      <c r="B1016" s="43" t="e">
        <f aca="false">VLOOKUP($A1016,datasets!$A:$B,2,0)</f>
        <v>#N/A</v>
      </c>
      <c r="C1016" s="19"/>
      <c r="E1016" s="8"/>
      <c r="F1016" s="8"/>
      <c r="G1016" s="8"/>
      <c r="H1016" s="42"/>
      <c r="I1016" s="8"/>
      <c r="J1016" s="38"/>
      <c r="K1016" s="8"/>
      <c r="L1016" s="8"/>
      <c r="M1016" s="8"/>
    </row>
    <row r="1017" customFormat="false" ht="15" hidden="false" customHeight="false" outlineLevel="0" collapsed="false">
      <c r="A1017" s="5"/>
      <c r="B1017" s="43" t="e">
        <f aca="false">VLOOKUP($A1017,datasets!$A:$B,2,0)</f>
        <v>#N/A</v>
      </c>
      <c r="C1017" s="19"/>
      <c r="E1017" s="8"/>
      <c r="F1017" s="8"/>
      <c r="G1017" s="8"/>
      <c r="H1017" s="42"/>
      <c r="I1017" s="8"/>
      <c r="J1017" s="38"/>
      <c r="K1017" s="8"/>
      <c r="L1017" s="8"/>
      <c r="M1017" s="8"/>
    </row>
  </sheetData>
  <conditionalFormatting sqref="N2:N1009">
    <cfRule type="cellIs" priority="2" operator="equal" aboveAverage="0" equalAverage="0" bottom="0" percent="0" rank="0" text="" dxfId="1">
      <formula>"yes"</formula>
    </cfRule>
  </conditionalFormatting>
  <conditionalFormatting sqref="N2:N1009">
    <cfRule type="cellIs" priority="3" operator="equal" aboveAverage="0" equalAverage="0" bottom="0" percent="0" rank="0" text="" dxfId="3">
      <formula>"no"</formula>
    </cfRule>
  </conditionalFormatting>
  <dataValidations count="12">
    <dataValidation allowBlank="true" errorStyle="stop" operator="between" prompt="Key should exist in the datasets table, and should only be entered once here." showDropDown="true" showErrorMessage="true" showInputMessage="true" sqref="A24:A27 A82:A83 A86 A88:A90 A123 A162:A167 A200 A206:A207 A218 A220 A226:A229 A239 A255 A263:A268" type="custom">
      <formula1>IF(AND(COUNTIF(datasets!$A$2:$A$978, A24) &gt; 0, COUNTIF($A$2:$A$1018, A24) &lt; 2), "true", "false")</formula1>
      <formula2>0</formula2>
    </dataValidation>
    <dataValidation allowBlank="true" errorStyle="stop" operator="between" prompt="Key should exist in the datasets table, and should only be entered once here." showDropDown="true" showErrorMessage="true" showInputMessage="true" sqref="A2:A14 A18:A23 A28:A29 A31:A40 A43 A53 A61:A62 A70:A77 A92 A94:A98 A100:A101 A106:A111 A113:A122 E118:E121 A124:A159 A168:A173 A175:A176 A178 A180:A198 A202:A205 A208:A217 A219 A222:A225 A230:A238 A242:A243 A246 A251 A256:A262 A271:A272 A281:A284 A287:A359 A361:A367 A369:A1006 A1010:A1017" type="custom">
      <formula1>IF(AND(COUNTIF(datasets!$A$2:$A$978, A2) &gt; 0, COUNTIF($A$2:$A$1017, A2) &lt; 2), "true", "false")</formula1>
      <formula2>0</formula2>
    </dataValidation>
    <dataValidation allowBlank="true" errorStyle="stop" operator="between" prompt="Key should exist in the datasets table, and should only be entered once here." showDropDown="true" showErrorMessage="true" showInputMessage="true" sqref="A270 A273" type="custom">
      <formula1>IF(AND(COUNTIF(datasets!$A$2:$A$978, A270) &gt; 0, COUNTIF($A$2:$A$1032, A270) &lt; 2), "true", "false")</formula1>
      <formula2>0</formula2>
    </dataValidation>
    <dataValidation allowBlank="true" errorStyle="stop" operator="between" prompt="Key should exist in the datasets table, and should only be entered once here." showDropDown="true" showErrorMessage="true" showInputMessage="true" sqref="A368" type="custom">
      <formula1>IF(AND(COUNTIF(datasets!$A$2:$A$978, A368) &gt; 0, COUNTIF($A$2:$A$1029, A368) &lt; 2), "true", "false")</formula1>
      <formula2>0</formula2>
    </dataValidation>
    <dataValidation allowBlank="true" errorStyle="stop" operator="between" prompt="Key should exist in the datasets table, and should only be entered once here." showDropDown="true" showErrorMessage="true" showInputMessage="true" sqref="A15:A17 A177 A241 A244:A245 A249:A250 A252:A254" type="custom">
      <formula1>IF(AND(COUNTIF(datasets!$A$2:$A$978, A15) &gt; 0, COUNTIF($A$2:$A$1019, A15) &lt; 2), "true", "false")</formula1>
      <formula2>0</formula2>
    </dataValidation>
    <dataValidation allowBlank="true" errorStyle="stop" operator="between" prompt="Key should exist in the datasets table, and should only be entered once here." showDropDown="true" showErrorMessage="true" showInputMessage="true" sqref="A63:A69 A174 A221 A247:A248" type="custom">
      <formula1>IF(AND(COUNTIF(datasets!$A$2:$A$978, A63) &gt; 0, COUNTIF($A$2:$A$1031, A63) &lt; 2), "true", "false")</formula1>
      <formula2>0</formula2>
    </dataValidation>
    <dataValidation allowBlank="true" errorStyle="stop" operator="between" prompt="Key should exist in the datasets table, and should only be entered once here." showDropDown="true" showErrorMessage="true" showInputMessage="true" sqref="A269" type="custom">
      <formula1>IF(AND(COUNTIF(datasets!$A$2:$A$978, A269) &gt; 0, COUNTIF($A$2:$A$1034, A269) &lt; 2), "true", "false")</formula1>
      <formula2>0</formula2>
    </dataValidation>
    <dataValidation allowBlank="true" errorStyle="stop" operator="between" prompt="Key should exist in the datasets table, and should only be entered once here." showDropDown="true" showErrorMessage="true" showInputMessage="true" sqref="A285" type="custom">
      <formula1>IF(AND(COUNTIF(datasets!$A$2:$A$978, A285) &gt; 0, COUNTIF($A$2:$A$1027, A285) &lt; 2), "true", "false")</formula1>
      <formula2>0</formula2>
    </dataValidation>
    <dataValidation allowBlank="true" errorStyle="stop" operator="between" prompt="Publication key will fill automatically" showDropDown="true" showErrorMessage="true" showInputMessage="true" sqref="B2:B1017" type="list">
      <formula1>publications!$B$2:$B$1001</formula1>
      <formula2>0</formula2>
    </dataValidation>
    <dataValidation allowBlank="true" errorStyle="stop" operator="between" prompt="Key should exist in the datasets table, and should only be entered once here." showDropDown="true" showErrorMessage="true" showInputMessage="true" sqref="A41:A42 A44:A52 A54:A60 A1007:A1009" type="custom">
      <formula1>IF(AND(COUNTIF(datasets!$A$2:$A$978, A41) &gt; 0, COUNTIF($A$2:$A$1037, A41) &lt; 2), "true", "false")</formula1>
      <formula2>0</formula2>
    </dataValidation>
    <dataValidation allowBlank="true" errorStyle="stop" operator="between" prompt="Key should exist in the datasets table, and should only be entered once here." showDropDown="true" showErrorMessage="true" showInputMessage="true" sqref="A102:A105 A240" type="custom">
      <formula1>IF(AND(COUNTIF(datasets!$A$2:$A$978, A102) &gt; 0, COUNTIF($A$2:$A$1033, A102) &lt; 2), "true", "false")</formula1>
      <formula2>0</formula2>
    </dataValidation>
    <dataValidation allowBlank="true" errorStyle="stop" operator="between" prompt="Key should exist in the datasets table, and should only be entered once here." showDropDown="true" showErrorMessage="true" showInputMessage="true" sqref="A274:A280" type="custom">
      <formula1>IF(AND(COUNTIF(datasets!$A$2:$A$978, A274) &gt; 0, COUNTIF($A$2:$A$1028, A274) &lt; 2), "true", "false")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14.41796875" defaultRowHeight="15" zeroHeight="false" outlineLevelRow="0" outlineLevelCol="0"/>
  <cols>
    <col collapsed="false" customWidth="true" hidden="false" outlineLevel="0" max="1" min="1" style="0" width="14.29"/>
    <col collapsed="false" customWidth="true" hidden="false" outlineLevel="0" max="2" min="2" style="0" width="39.85"/>
    <col collapsed="false" customWidth="true" hidden="false" outlineLevel="0" max="3" min="3" style="0" width="26.43"/>
    <col collapsed="false" customWidth="true" hidden="false" outlineLevel="0" max="4" min="4" style="0" width="37.87"/>
    <col collapsed="false" customWidth="true" hidden="false" outlineLevel="0" max="5" min="5" style="0" width="39.29"/>
    <col collapsed="false" customWidth="true" hidden="false" outlineLevel="0" max="6" min="6" style="0" width="31.13"/>
  </cols>
  <sheetData>
    <row r="1" customFormat="false" ht="15" hidden="false" customHeight="false" outlineLevel="0" collapsed="false">
      <c r="A1" s="3" t="s">
        <v>3</v>
      </c>
      <c r="B1" s="17" t="s">
        <v>1410</v>
      </c>
      <c r="C1" s="1" t="s">
        <v>3754</v>
      </c>
      <c r="D1" s="17" t="s">
        <v>3755</v>
      </c>
      <c r="E1" s="17" t="s">
        <v>3756</v>
      </c>
      <c r="F1" s="32" t="s">
        <v>3757</v>
      </c>
      <c r="G1" s="32" t="s">
        <v>2204</v>
      </c>
    </row>
    <row r="2" customFormat="false" ht="15" hidden="false" customHeight="false" outlineLevel="0" collapsed="false">
      <c r="A2" s="5" t="s">
        <v>2649</v>
      </c>
      <c r="B2" s="43" t="str">
        <f aca="false">VLOOKUP($A2,datasets!$A:$B,2,0)</f>
        <v>Belart et al. 2020, Frontiers in Earth Science (2XDGW8V2)</v>
      </c>
      <c r="C2" s="4" t="s">
        <v>3758</v>
      </c>
      <c r="D2" s="43" t="n">
        <v>0.5</v>
      </c>
      <c r="E2" s="43" t="n">
        <v>5</v>
      </c>
      <c r="G2" s="9" t="str">
        <f aca="false" t="array" ref="G2:G2">INDEX(publications!$A$1:$A$1000, MATCH($B2, publications!$B$1:$B$1000, 0))</f>
        <v>Amaury</v>
      </c>
    </row>
    <row r="3" customFormat="false" ht="15" hidden="false" customHeight="false" outlineLevel="0" collapsed="false">
      <c r="A3" s="4" t="s">
        <v>2653</v>
      </c>
      <c r="B3" s="43" t="str">
        <f aca="false">VLOOKUP($A3,datasets!$A:$B,2,0)</f>
        <v>Belart et al. 2020, Frontiers in Earth Science (2XDGW8V2)</v>
      </c>
      <c r="C3" s="4" t="s">
        <v>3758</v>
      </c>
      <c r="D3" s="43" t="n">
        <v>5</v>
      </c>
      <c r="E3" s="43" t="n">
        <v>20</v>
      </c>
      <c r="G3" s="9" t="str">
        <f aca="false" t="array" ref="G3:G3">INDEX(publications!$A$1:$A$1000, MATCH($B3, publications!$B$1:$B$1000, 0))</f>
        <v>Amaury</v>
      </c>
    </row>
    <row r="4" customFormat="false" ht="15" hidden="false" customHeight="false" outlineLevel="0" collapsed="false">
      <c r="A4" s="5" t="s">
        <v>2654</v>
      </c>
      <c r="B4" s="43" t="str">
        <f aca="false">VLOOKUP($A4,datasets!$A:$B,2,0)</f>
        <v>Bolch et al. 2011, The Cryosphere (D5BPHY87)</v>
      </c>
      <c r="C4" s="4" t="s">
        <v>3758</v>
      </c>
      <c r="D4" s="43" t="n">
        <v>7.6</v>
      </c>
      <c r="E4" s="43" t="n">
        <v>20</v>
      </c>
      <c r="G4" s="9" t="str">
        <f aca="false" t="array" ref="G4:G4">INDEX(publications!$A$1:$A$1000, MATCH($B4, publications!$B$1:$B$1000, 0))</f>
        <v>Amaury</v>
      </c>
    </row>
    <row r="5" customFormat="false" ht="15" hidden="false" customHeight="false" outlineLevel="0" collapsed="false">
      <c r="A5" s="4" t="s">
        <v>2657</v>
      </c>
      <c r="B5" s="43" t="str">
        <f aca="false">VLOOKUP($A5,datasets!$A:$B,2,0)</f>
        <v>Bolch et al. 2011, The Cryosphere (D5BPHY87)</v>
      </c>
      <c r="C5" s="4" t="s">
        <v>3758</v>
      </c>
      <c r="D5" s="43" t="n">
        <v>5.2</v>
      </c>
      <c r="E5" s="43" t="n">
        <v>15</v>
      </c>
      <c r="G5" s="9" t="str">
        <f aca="false" t="array" ref="G5:G5">INDEX(publications!$A$1:$A$1000, MATCH($B5, publications!$B$1:$B$1000, 0))</f>
        <v>Amaury</v>
      </c>
    </row>
    <row r="6" customFormat="false" ht="15" hidden="false" customHeight="false" outlineLevel="0" collapsed="false">
      <c r="A6" s="4" t="s">
        <v>2658</v>
      </c>
      <c r="B6" s="43" t="str">
        <f aca="false">VLOOKUP($A6,datasets!$A:$B,2,0)</f>
        <v>Bolch et al. 2011, The Cryosphere (D5BPHY87)</v>
      </c>
      <c r="C6" s="4" t="s">
        <v>3758</v>
      </c>
      <c r="D6" s="43" t="n">
        <v>0.5</v>
      </c>
      <c r="E6" s="43" t="n">
        <v>15</v>
      </c>
      <c r="G6" s="9" t="str">
        <f aca="false" t="array" ref="G6:G6">INDEX(publications!$A$1:$A$1000, MATCH($B6, publications!$B$1:$B$1000, 0))</f>
        <v>Amaury</v>
      </c>
    </row>
    <row r="7" customFormat="false" ht="15" hidden="false" customHeight="false" outlineLevel="0" collapsed="false">
      <c r="A7" s="5" t="s">
        <v>2660</v>
      </c>
      <c r="B7" s="43" t="str">
        <f aca="false">VLOOKUP($A7,datasets!$A:$B,2,0)</f>
        <v>Bolch et al. 2017, The Cryosphere (UFU92EAC)</v>
      </c>
      <c r="C7" s="4" t="s">
        <v>3758</v>
      </c>
      <c r="D7" s="43"/>
      <c r="E7" s="43" t="n">
        <v>30</v>
      </c>
      <c r="G7" s="9" t="str">
        <f aca="false" t="array" ref="G7:G7">INDEX(publications!$A$1:$A$1000, MATCH($B7, publications!$B$1:$B$1000, 0))</f>
        <v>Amaury</v>
      </c>
    </row>
    <row r="8" customFormat="false" ht="15" hidden="false" customHeight="false" outlineLevel="0" collapsed="false">
      <c r="A8" s="5" t="s">
        <v>2664</v>
      </c>
      <c r="B8" s="43" t="str">
        <f aca="false">VLOOKUP($A8,datasets!$A:$B,2,0)</f>
        <v>Dehecq et al. 2020, Frontiers in Earth Science (IWKSCW57)</v>
      </c>
      <c r="C8" s="4" t="s">
        <v>3758</v>
      </c>
      <c r="D8" s="43" t="n">
        <v>6</v>
      </c>
      <c r="E8" s="43" t="n">
        <v>24</v>
      </c>
      <c r="G8" s="9" t="str">
        <f aca="false" t="array" ref="G8:G8">INDEX(publications!$A$1:$A$1000, MATCH($B8, publications!$B$1:$B$1000, 0))</f>
        <v>Amaury</v>
      </c>
    </row>
    <row r="9" customFormat="false" ht="15" hidden="false" customHeight="false" outlineLevel="0" collapsed="false">
      <c r="A9" s="5" t="s">
        <v>2668</v>
      </c>
      <c r="B9" s="43" t="str">
        <f aca="false">VLOOKUP($A9,datasets!$A:$B,2,0)</f>
        <v>Falaschi et al. 2019, Frontiers in Earth Science (YW232UWW)</v>
      </c>
      <c r="C9" s="4" t="s">
        <v>3758</v>
      </c>
      <c r="D9" s="58" t="s">
        <v>3759</v>
      </c>
      <c r="E9" s="43" t="n">
        <v>20</v>
      </c>
      <c r="G9" s="9" t="str">
        <f aca="false" t="array" ref="G9:G9">INDEX(publications!$A$1:$A$1000, MATCH($B9, publications!$B$1:$B$1000, 0))</f>
        <v>Amaury</v>
      </c>
    </row>
    <row r="10" customFormat="false" ht="15" hidden="false" customHeight="false" outlineLevel="0" collapsed="false">
      <c r="A10" s="4" t="s">
        <v>2671</v>
      </c>
      <c r="B10" s="43" t="str">
        <f aca="false">VLOOKUP($A10,datasets!$A:$B,2,0)</f>
        <v>Falaschi et al. 2019, Frontiers in Earth Science (YW232UWW)</v>
      </c>
      <c r="C10" s="4" t="s">
        <v>3758</v>
      </c>
      <c r="D10" s="58" t="s">
        <v>3759</v>
      </c>
      <c r="E10" s="43" t="n">
        <v>20</v>
      </c>
      <c r="G10" s="9" t="str">
        <f aca="false" t="array" ref="G10:G10">INDEX(publications!$A$1:$A$1000, MATCH($B10, publications!$B$1:$B$1000, 0))</f>
        <v>Amaury</v>
      </c>
    </row>
    <row r="11" customFormat="false" ht="15" hidden="false" customHeight="false" outlineLevel="0" collapsed="false">
      <c r="A11" s="5" t="s">
        <v>2672</v>
      </c>
      <c r="B11" s="43" t="str">
        <f aca="false">VLOOKUP($A11,datasets!$A:$B,2,0)</f>
        <v>Fieber et al. 2018, Remote Sensing of Environment (5ER8DF4Z)</v>
      </c>
      <c r="C11" s="4" t="s">
        <v>3758</v>
      </c>
      <c r="D11" s="43"/>
      <c r="E11" s="43"/>
      <c r="G11" s="9" t="str">
        <f aca="false" t="array" ref="G11:G11">INDEX(publications!$A$1:$A$1000, MATCH($B11, publications!$B$1:$B$1000, 0))</f>
        <v>Amaury</v>
      </c>
    </row>
    <row r="12" customFormat="false" ht="15" hidden="false" customHeight="false" outlineLevel="0" collapsed="false">
      <c r="A12" s="5" t="s">
        <v>2675</v>
      </c>
      <c r="B12" s="43" t="str">
        <f aca="false">VLOOKUP($A12,datasets!$A:$B,2,0)</f>
        <v>Goerlich et al. 2017, Remote Sensing (TPNA7T79)</v>
      </c>
      <c r="C12" s="4" t="s">
        <v>3758</v>
      </c>
      <c r="D12" s="43" t="n">
        <v>7.6</v>
      </c>
      <c r="E12" s="43" t="n">
        <v>25</v>
      </c>
      <c r="G12" s="9" t="str">
        <f aca="false" t="array" ref="G12:G12">INDEX(publications!$A$1:$A$1000, MATCH($B12, publications!$B$1:$B$1000, 0))</f>
        <v>Amaury</v>
      </c>
    </row>
    <row r="13" customFormat="false" ht="15" hidden="false" customHeight="false" outlineLevel="0" collapsed="false">
      <c r="A13" s="4" t="s">
        <v>2677</v>
      </c>
      <c r="B13" s="43" t="str">
        <f aca="false">VLOOKUP($A13,datasets!$A:$B,2,0)</f>
        <v>Goerlich et al. 2017, Remote Sensing (TPNA7T79)</v>
      </c>
      <c r="C13" s="4" t="s">
        <v>3758</v>
      </c>
      <c r="D13" s="43" t="n">
        <v>7.6</v>
      </c>
      <c r="E13" s="43" t="n">
        <v>25</v>
      </c>
      <c r="G13" s="9" t="str">
        <f aca="false" t="array" ref="G13:G13">INDEX(publications!$A$1:$A$1000, MATCH($B13, publications!$B$1:$B$1000, 0))</f>
        <v>Amaury</v>
      </c>
    </row>
    <row r="14" customFormat="false" ht="15" hidden="false" customHeight="false" outlineLevel="0" collapsed="false">
      <c r="A14" s="5" t="s">
        <v>2678</v>
      </c>
      <c r="B14" s="43" t="str">
        <f aca="false">VLOOKUP($A14,datasets!$A:$B,2,0)</f>
        <v>Holzer et al. 2015, The Cryosphere (5UI9RGTX)</v>
      </c>
      <c r="C14" s="4" t="s">
        <v>3758</v>
      </c>
      <c r="D14" s="43" t="n">
        <v>9</v>
      </c>
      <c r="E14" s="43" t="n">
        <v>30</v>
      </c>
      <c r="G14" s="9" t="str">
        <f aca="false" t="array" ref="G14:G14">INDEX(publications!$A$1:$A$1000, MATCH($B14, publications!$B$1:$B$1000, 0))</f>
        <v>Amaury</v>
      </c>
    </row>
    <row r="15" customFormat="false" ht="15" hidden="false" customHeight="false" outlineLevel="0" collapsed="false">
      <c r="A15" s="5" t="s">
        <v>2680</v>
      </c>
      <c r="B15" s="43" t="str">
        <f aca="false">VLOOKUP($A15,datasets!$A:$B,2,0)</f>
        <v>Klimetzek et al. 2021, Remote Sensing (UHTXA8J6)</v>
      </c>
      <c r="C15" s="4" t="s">
        <v>3760</v>
      </c>
      <c r="D15" s="43" t="s">
        <v>3761</v>
      </c>
      <c r="E15" s="43"/>
      <c r="G15" s="9" t="str">
        <f aca="false" t="array" ref="G15:G15">INDEX(publications!$A$1:$A$1000, MATCH($B15, publications!$B$1:$B$1000, 0))</f>
        <v>Amaury</v>
      </c>
    </row>
    <row r="16" customFormat="false" ht="15" hidden="false" customHeight="false" outlineLevel="0" collapsed="false">
      <c r="A16" s="5" t="s">
        <v>2685</v>
      </c>
      <c r="B16" s="43" t="str">
        <f aca="false">VLOOKUP($A16,datasets!$A:$B,2,0)</f>
        <v>Mihai et al. 2016, Procedia Environmental Sciences (KTXXTV3Y)</v>
      </c>
      <c r="C16" s="4" t="s">
        <v>3758</v>
      </c>
      <c r="D16" s="43" t="n">
        <v>2</v>
      </c>
      <c r="E16" s="43"/>
      <c r="G16" s="9" t="str">
        <f aca="false" t="array" ref="G16:G16">INDEX(publications!$A$1:$A$1000, MATCH($B16, publications!$B$1:$B$1000, 0))</f>
        <v>Amaury</v>
      </c>
    </row>
    <row r="17" customFormat="false" ht="15" hidden="false" customHeight="false" outlineLevel="0" collapsed="false">
      <c r="A17" s="5" t="s">
        <v>2688</v>
      </c>
      <c r="B17" s="43" t="str">
        <f aca="false">VLOOKUP($A17,datasets!$A:$B,2,0)</f>
        <v>Nita et al. 2018, Remote Sensing of Environment (69M5DZSF)</v>
      </c>
      <c r="C17" s="4" t="s">
        <v>3758</v>
      </c>
      <c r="D17" s="43" t="s">
        <v>3761</v>
      </c>
      <c r="E17" s="43"/>
      <c r="G17" s="9" t="str">
        <f aca="false" t="array" ref="G17:G17">INDEX(publications!$A$1:$A$1000, MATCH($B17, publications!$B$1:$B$1000, 0))</f>
        <v>Amaury</v>
      </c>
    </row>
    <row r="18" customFormat="false" ht="15" hidden="false" customHeight="false" outlineLevel="0" collapsed="false">
      <c r="A18" s="5" t="s">
        <v>2691</v>
      </c>
      <c r="B18" s="43" t="str">
        <f aca="false">VLOOKUP($A18,datasets!$A:$B,2,0)</f>
        <v>Nuimura et al. 2017, Quaternary International (SPYHCGR7)</v>
      </c>
      <c r="C18" s="4" t="s">
        <v>3758</v>
      </c>
      <c r="D18" s="43"/>
      <c r="E18" s="43"/>
      <c r="G18" s="9" t="str">
        <f aca="false" t="array" ref="G18:G18">INDEX(publications!$A$1:$A$1000, MATCH($B18, publications!$B$1:$B$1000, 0))</f>
        <v>Amaury</v>
      </c>
    </row>
    <row r="19" customFormat="false" ht="15" hidden="false" customHeight="false" outlineLevel="0" collapsed="false">
      <c r="A19" s="5" t="s">
        <v>2694</v>
      </c>
      <c r="B19" s="43" t="str">
        <f aca="false">VLOOKUP($A19,datasets!$A:$B,2,0)</f>
        <v>Pellicciotti et al. 2015, Journal of Glaciology (I497FPR3)</v>
      </c>
      <c r="C19" s="4" t="s">
        <v>3758</v>
      </c>
      <c r="D19" s="43" t="s">
        <v>2208</v>
      </c>
      <c r="E19" s="43" t="n">
        <v>30</v>
      </c>
      <c r="G19" s="9" t="str">
        <f aca="false" t="array" ref="G19:G19">INDEX(publications!$A$1:$A$1000, MATCH($B19, publications!$B$1:$B$1000, 0))</f>
        <v>Amaury</v>
      </c>
    </row>
    <row r="20" customFormat="false" ht="15" hidden="false" customHeight="false" outlineLevel="0" collapsed="false">
      <c r="A20" s="5" t="s">
        <v>2698</v>
      </c>
      <c r="B20" s="43" t="str">
        <f aca="false">VLOOKUP($A20,datasets!$A:$B,2,0)</f>
        <v>Ragettli et al. 2016, The Cryosphere (LNXI6UYT)</v>
      </c>
      <c r="C20" s="4" t="s">
        <v>3758</v>
      </c>
      <c r="D20" s="43"/>
      <c r="E20" s="43"/>
      <c r="G20" s="9" t="str">
        <f aca="false" t="array" ref="G20:G20">INDEX(publications!$A$1:$A$1000, MATCH($B20, publications!$B$1:$B$1000, 0))</f>
        <v>Amaury</v>
      </c>
    </row>
    <row r="21" customFormat="false" ht="15" hidden="false" customHeight="false" outlineLevel="0" collapsed="false">
      <c r="A21" s="5" t="s">
        <v>2699</v>
      </c>
      <c r="B21" s="43" t="str">
        <f aca="false">VLOOKUP($A21,datasets!$A:$B,2,0)</f>
        <v>Schmidt et al. 2001, IGARSS 2001. Scanning the Present and Resolving the Future. Proceedings. IEEE 2001 International Geoscience and Remote Sensing Symposium (Cat. No.01CH37217) (WCZUHQVX)</v>
      </c>
      <c r="C21" s="4" t="s">
        <v>3758</v>
      </c>
      <c r="D21" s="43"/>
      <c r="E21" s="43"/>
      <c r="F21" s="4" t="s">
        <v>3762</v>
      </c>
      <c r="G21" s="9" t="str">
        <f aca="false" t="array" ref="G21:G21">INDEX(publications!$A$1:$A$1000, MATCH($B21, publications!$B$1:$B$1000, 0))</f>
        <v>Amaury</v>
      </c>
    </row>
    <row r="22" customFormat="false" ht="15" hidden="false" customHeight="false" outlineLevel="0" collapsed="false">
      <c r="A22" s="5" t="s">
        <v>2701</v>
      </c>
      <c r="B22" s="43" t="str">
        <f aca="false">VLOOKUP($A22,datasets!$A:$B,2,0)</f>
        <v>Sevara 2013, International Journal of Heritage in the Digital Era (HRXNERQE)</v>
      </c>
      <c r="C22" s="4" t="s">
        <v>3758</v>
      </c>
      <c r="D22" s="43" t="n">
        <v>0.5</v>
      </c>
      <c r="E22" s="43" t="n">
        <v>6</v>
      </c>
      <c r="G22" s="9" t="str">
        <f aca="false" t="array" ref="G22:G22">INDEX(publications!$A$1:$A$1000, MATCH($B22, publications!$B$1:$B$1000, 0))</f>
        <v>Amaury</v>
      </c>
    </row>
    <row r="23" customFormat="false" ht="15" hidden="false" customHeight="false" outlineLevel="0" collapsed="false">
      <c r="A23" s="4" t="s">
        <v>2705</v>
      </c>
      <c r="B23" s="43" t="str">
        <f aca="false">VLOOKUP($A23,datasets!$A:$B,2,0)</f>
        <v>Sevara 2013, International Journal of Heritage in the Digital Era (HRXNERQE)</v>
      </c>
      <c r="C23" s="4" t="s">
        <v>3758</v>
      </c>
      <c r="D23" s="43" t="n">
        <v>6</v>
      </c>
      <c r="E23" s="43" t="n">
        <v>6</v>
      </c>
      <c r="G23" s="9" t="str">
        <f aca="false" t="array" ref="G23:G23">INDEX(publications!$A$1:$A$1000, MATCH($B23, publications!$B$1:$B$1000, 0))</f>
        <v>Amaury</v>
      </c>
    </row>
    <row r="24" customFormat="false" ht="15" hidden="false" customHeight="false" outlineLevel="0" collapsed="false">
      <c r="A24" s="5" t="s">
        <v>2707</v>
      </c>
      <c r="B24" s="43" t="str">
        <f aca="false">VLOOKUP($A24,datasets!$A:$B,2,0)</f>
        <v>Sevara et al. 2018, Journal of Archaeological Method and Theory (RCSSD3W5)</v>
      </c>
      <c r="C24" s="4" t="s">
        <v>3758</v>
      </c>
      <c r="D24" s="43"/>
      <c r="E24" s="43" t="n">
        <v>0.5</v>
      </c>
      <c r="G24" s="9" t="str">
        <f aca="false" t="array" ref="G24:G24">INDEX(publications!$A$1:$A$1000, MATCH($B24, publications!$B$1:$B$1000, 0))</f>
        <v>Amaury</v>
      </c>
    </row>
    <row r="25" customFormat="false" ht="15" hidden="false" customHeight="false" outlineLevel="0" collapsed="false">
      <c r="A25" s="4" t="s">
        <v>2709</v>
      </c>
      <c r="B25" s="43" t="str">
        <f aca="false">VLOOKUP($A25,datasets!$A:$B,2,0)</f>
        <v>Sevara et al. 2018, Journal of Archaeological Method and Theory (RCSSD3W5)</v>
      </c>
      <c r="C25" s="4" t="s">
        <v>3758</v>
      </c>
      <c r="D25" s="43"/>
      <c r="E25" s="43" t="n">
        <v>0.5</v>
      </c>
      <c r="G25" s="9" t="str">
        <f aca="false" t="array" ref="G25:G25">INDEX(publications!$A$1:$A$1000, MATCH($B25, publications!$B$1:$B$1000, 0))</f>
        <v>Amaury</v>
      </c>
    </row>
    <row r="26" customFormat="false" ht="15" hidden="false" customHeight="false" outlineLevel="0" collapsed="false">
      <c r="A26" s="4" t="s">
        <v>2710</v>
      </c>
      <c r="B26" s="43" t="str">
        <f aca="false">VLOOKUP($A26,datasets!$A:$B,2,0)</f>
        <v>Sevara et al. 2018, Journal of Archaeological Method and Theory (RCSSD3W5)</v>
      </c>
      <c r="C26" s="4" t="s">
        <v>3758</v>
      </c>
      <c r="D26" s="43"/>
      <c r="E26" s="43" t="n">
        <v>0.5</v>
      </c>
      <c r="G26" s="9" t="str">
        <f aca="false" t="array" ref="G26:G26">INDEX(publications!$A$1:$A$1000, MATCH($B26, publications!$B$1:$B$1000, 0))</f>
        <v>Amaury</v>
      </c>
    </row>
    <row r="27" customFormat="false" ht="15" hidden="false" customHeight="false" outlineLevel="0" collapsed="false">
      <c r="A27" s="4" t="s">
        <v>2711</v>
      </c>
      <c r="B27" s="43" t="str">
        <f aca="false">VLOOKUP($A27,datasets!$A:$B,2,0)</f>
        <v>Sevara et al. 2018, Journal of Archaeological Method and Theory (RCSSD3W5)</v>
      </c>
      <c r="C27" s="4" t="s">
        <v>3758</v>
      </c>
      <c r="D27" s="43"/>
      <c r="E27" s="43" t="n">
        <v>0.5</v>
      </c>
      <c r="G27" s="9" t="str">
        <f aca="false" t="array" ref="G27:G27">INDEX(publications!$A$1:$A$1000, MATCH($B27, publications!$B$1:$B$1000, 0))</f>
        <v>Amaury</v>
      </c>
    </row>
    <row r="28" customFormat="false" ht="15" hidden="false" customHeight="false" outlineLevel="0" collapsed="false">
      <c r="A28" s="5" t="s">
        <v>2712</v>
      </c>
      <c r="B28" s="43" t="str">
        <f aca="false">VLOOKUP($A28,datasets!$A:$B,2,0)</f>
        <v>Tian et al. 2019, IGARSS 2019 - 2019 IEEE International Geoscience and Remote Sensing Symposium (3Q3MUWTB)</v>
      </c>
      <c r="C28" s="4" t="s">
        <v>3758</v>
      </c>
      <c r="D28" s="43"/>
      <c r="E28" s="43" t="n">
        <v>500</v>
      </c>
      <c r="F28" s="4" t="s">
        <v>3763</v>
      </c>
      <c r="G28" s="9" t="str">
        <f aca="false" t="array" ref="G28:G28">INDEX(publications!$A$1:$A$1000, MATCH($B28, publications!$B$1:$B$1000, 0))</f>
        <v>Amaury</v>
      </c>
    </row>
    <row r="29" customFormat="false" ht="15" hidden="false" customHeight="false" outlineLevel="0" collapsed="false">
      <c r="A29" s="5" t="s">
        <v>2716</v>
      </c>
      <c r="B29" s="43" t="str">
        <f aca="false">VLOOKUP($A29,datasets!$A:$B,2,0)</f>
        <v>Zhou et al. 2018, Remote Sensing of Environment (ZZ5TKXNF)</v>
      </c>
      <c r="C29" s="4" t="s">
        <v>3758</v>
      </c>
      <c r="D29" s="43"/>
      <c r="E29" s="43" t="n">
        <v>30</v>
      </c>
      <c r="G29" s="9" t="str">
        <f aca="false" t="array" ref="G29:G29">INDEX(publications!$A$1:$A$1000, MATCH($B29, publications!$B$1:$B$1000, 0))</f>
        <v>Amaury</v>
      </c>
    </row>
    <row r="30" customFormat="false" ht="15" hidden="false" customHeight="false" outlineLevel="0" collapsed="false">
      <c r="A30" s="5" t="s">
        <v>2719</v>
      </c>
      <c r="B30" s="43" t="str">
        <f aca="false">VLOOKUP($A30,datasets!$A:$B,2,0)</f>
        <v>Betz et al. 2019, Zeitschrift für Geomorphologie (C97XPXE6)</v>
      </c>
      <c r="C30" s="4" t="s">
        <v>3758</v>
      </c>
      <c r="D30" s="43"/>
      <c r="E30" s="43"/>
      <c r="G30" s="9" t="str">
        <f aca="false" t="array" ref="G30:G30">INDEX(publications!$A$1:$A$1000, MATCH($B30, publications!$B$1:$B$1000, 0))</f>
        <v>Anette</v>
      </c>
    </row>
    <row r="31" customFormat="false" ht="15" hidden="false" customHeight="false" outlineLevel="0" collapsed="false">
      <c r="A31" s="5" t="s">
        <v>2721</v>
      </c>
      <c r="B31" s="43" t="str">
        <f aca="false">VLOOKUP($A31,datasets!$A:$B,2,0)</f>
        <v>Bolles and Forman 2018, Frontiers in Earth Science (PBSVU4ID)</v>
      </c>
      <c r="C31" s="4" t="s">
        <v>3764</v>
      </c>
      <c r="D31" s="43"/>
      <c r="E31" s="43"/>
      <c r="G31" s="9" t="str">
        <f aca="false" t="array" ref="G31:G31">INDEX(publications!$A$1:$A$1000, MATCH($B31, publications!$B$1:$B$1000, 0))</f>
        <v>Anette</v>
      </c>
    </row>
    <row r="32" customFormat="false" ht="15" hidden="false" customHeight="false" outlineLevel="0" collapsed="false">
      <c r="A32" s="4" t="s">
        <v>2726</v>
      </c>
      <c r="B32" s="43" t="str">
        <f aca="false">VLOOKUP($A32,datasets!$A:$B,2,0)</f>
        <v>Bolles and Forman 2018, Frontiers in Earth Science (PBSVU4ID)</v>
      </c>
      <c r="C32" s="4" t="s">
        <v>3764</v>
      </c>
      <c r="D32" s="43"/>
      <c r="E32" s="43"/>
      <c r="G32" s="9" t="str">
        <f aca="false" t="array" ref="G32:G32">INDEX(publications!$A$1:$A$1000, MATCH($B32, publications!$B$1:$B$1000, 0))</f>
        <v>Anette</v>
      </c>
    </row>
    <row r="33" customFormat="false" ht="15" hidden="false" customHeight="false" outlineLevel="0" collapsed="false">
      <c r="A33" s="5" t="s">
        <v>2727</v>
      </c>
      <c r="B33" s="43" t="str">
        <f aca="false">VLOOKUP($A33,datasets!$A:$B,2,0)</f>
        <v>Bolles and Forman 2018, Frontiers in Earth Science (PBSVU4ID)</v>
      </c>
      <c r="C33" s="4" t="s">
        <v>3764</v>
      </c>
      <c r="D33" s="43"/>
      <c r="E33" s="43"/>
      <c r="G33" s="9" t="str">
        <f aca="false" t="array" ref="G33:G33">INDEX(publications!$A$1:$A$1000, MATCH($B33, publications!$B$1:$B$1000, 0))</f>
        <v>Anette</v>
      </c>
    </row>
    <row r="34" customFormat="false" ht="15" hidden="false" customHeight="false" outlineLevel="0" collapsed="false">
      <c r="A34" s="4" t="s">
        <v>2728</v>
      </c>
      <c r="B34" s="43" t="str">
        <f aca="false">VLOOKUP($A34,datasets!$A:$B,2,0)</f>
        <v>Bolles and Forman 2018, Frontiers in Earth Science (PBSVU4ID)</v>
      </c>
      <c r="C34" s="4" t="s">
        <v>3764</v>
      </c>
      <c r="D34" s="43"/>
      <c r="E34" s="43"/>
      <c r="G34" s="9" t="str">
        <f aca="false" t="array" ref="G34:G34">INDEX(publications!$A$1:$A$1000, MATCH($B34, publications!$B$1:$B$1000, 0))</f>
        <v>Anette</v>
      </c>
    </row>
    <row r="35" customFormat="false" ht="15" hidden="false" customHeight="false" outlineLevel="0" collapsed="false">
      <c r="A35" s="5" t="s">
        <v>2729</v>
      </c>
      <c r="B35" s="43" t="str">
        <f aca="false">VLOOKUP($A35,datasets!$A:$B,2,0)</f>
        <v>Bolles and Forman 2018, Frontiers in Earth Science (PBSVU4ID)</v>
      </c>
      <c r="C35" s="4" t="s">
        <v>3764</v>
      </c>
      <c r="D35" s="43"/>
      <c r="E35" s="43"/>
      <c r="G35" s="9" t="str">
        <f aca="false" t="array" ref="G35:G35">INDEX(publications!$A$1:$A$1000, MATCH($B35, publications!$B$1:$B$1000, 0))</f>
        <v>Anette</v>
      </c>
    </row>
    <row r="36" customFormat="false" ht="15" hidden="false" customHeight="false" outlineLevel="0" collapsed="false">
      <c r="A36" s="4" t="s">
        <v>2730</v>
      </c>
      <c r="B36" s="43" t="str">
        <f aca="false">VLOOKUP($A36,datasets!$A:$B,2,0)</f>
        <v>Bolles and Forman 2018, Frontiers in Earth Science (PBSVU4ID)</v>
      </c>
      <c r="C36" s="4" t="s">
        <v>3764</v>
      </c>
      <c r="D36" s="43"/>
      <c r="E36" s="43"/>
      <c r="G36" s="9" t="str">
        <f aca="false" t="array" ref="G36:G36">INDEX(publications!$A$1:$A$1000, MATCH($B36, publications!$B$1:$B$1000, 0))</f>
        <v>Anette</v>
      </c>
    </row>
    <row r="37" customFormat="false" ht="15" hidden="false" customHeight="false" outlineLevel="0" collapsed="false">
      <c r="A37" s="5" t="s">
        <v>2731</v>
      </c>
      <c r="B37" s="43" t="str">
        <f aca="false">VLOOKUP($A37,datasets!$A:$B,2,0)</f>
        <v>Feurer and Vinatier 2018, ISPRS Journal of Photogrammetry and Remote Sensing (4IQDTMM4)</v>
      </c>
      <c r="C37" s="4" t="s">
        <v>3758</v>
      </c>
      <c r="D37" s="43"/>
      <c r="E37" s="43" t="n">
        <v>1</v>
      </c>
      <c r="G37" s="9" t="str">
        <f aca="false" t="array" ref="G37:G37">INDEX(publications!$A$1:$A$1000, MATCH($B37, publications!$B$1:$B$1000, 0))</f>
        <v>Anette</v>
      </c>
    </row>
    <row r="38" customFormat="false" ht="15" hidden="false" customHeight="false" outlineLevel="0" collapsed="false">
      <c r="A38" s="4" t="s">
        <v>2736</v>
      </c>
      <c r="B38" s="43" t="str">
        <f aca="false">VLOOKUP($A38,datasets!$A:$B,2,0)</f>
        <v>Feurer and Vinatier 2018, ISPRS Journal of Photogrammetry and Remote Sensing (4IQDTMM4)</v>
      </c>
      <c r="C38" s="4" t="s">
        <v>3758</v>
      </c>
      <c r="D38" s="43"/>
      <c r="E38" s="43" t="n">
        <v>1</v>
      </c>
      <c r="G38" s="9" t="str">
        <f aca="false" t="array" ref="G38:G38">INDEX(publications!$A$1:$A$1000, MATCH($B38, publications!$B$1:$B$1000, 0))</f>
        <v>Anette</v>
      </c>
    </row>
    <row r="39" customFormat="false" ht="15" hidden="false" customHeight="false" outlineLevel="0" collapsed="false">
      <c r="A39" s="5" t="s">
        <v>2737</v>
      </c>
      <c r="B39" s="43" t="str">
        <f aca="false">VLOOKUP($A39,datasets!$A:$B,2,0)</f>
        <v>Feurer and Vinatier 2018, ISPRS Journal of Photogrammetry and Remote Sensing (4IQDTMM4)</v>
      </c>
      <c r="C39" s="4" t="s">
        <v>3758</v>
      </c>
      <c r="D39" s="43"/>
      <c r="E39" s="43" t="n">
        <v>1</v>
      </c>
      <c r="G39" s="9" t="str">
        <f aca="false" t="array" ref="G39:G39">INDEX(publications!$A$1:$A$1000, MATCH($B39, publications!$B$1:$B$1000, 0))</f>
        <v>Anette</v>
      </c>
    </row>
    <row r="40" customFormat="false" ht="15" hidden="false" customHeight="false" outlineLevel="0" collapsed="false">
      <c r="A40" s="4" t="s">
        <v>2738</v>
      </c>
      <c r="B40" s="43" t="str">
        <f aca="false">VLOOKUP($A40,datasets!$A:$B,2,0)</f>
        <v>Feurer and Vinatier 2018, ISPRS Journal of Photogrammetry and Remote Sensing (4IQDTMM4)</v>
      </c>
      <c r="C40" s="4" t="s">
        <v>3758</v>
      </c>
      <c r="D40" s="43"/>
      <c r="E40" s="43" t="n">
        <v>1</v>
      </c>
      <c r="G40" s="9" t="str">
        <f aca="false" t="array" ref="G40:G40">INDEX(publications!$A$1:$A$1000, MATCH($B40, publications!$B$1:$B$1000, 0))</f>
        <v>Anette</v>
      </c>
    </row>
    <row r="41" customFormat="false" ht="15" hidden="false" customHeight="false" outlineLevel="0" collapsed="false">
      <c r="A41" s="5" t="s">
        <v>2739</v>
      </c>
      <c r="B41" s="43" t="str">
        <f aca="false">VLOOKUP($A41,datasets!$A:$B,2,0)</f>
        <v>Fieber et al. 2017, ISPRS - International Archives of the Photogrammetry, Remote Sensing and Spatial Information Sciences (D28F7QAG)</v>
      </c>
      <c r="C41" s="4" t="s">
        <v>3758</v>
      </c>
      <c r="D41" s="43" t="s">
        <v>2208</v>
      </c>
      <c r="E41" s="43" t="s">
        <v>2208</v>
      </c>
      <c r="G41" s="9" t="str">
        <f aca="false" t="array" ref="G41:G41">INDEX(publications!$A$1:$A$1000, MATCH($B41, publications!$B$1:$B$1000, 0))</f>
        <v>Anette</v>
      </c>
    </row>
    <row r="42" customFormat="false" ht="15" hidden="false" customHeight="false" outlineLevel="0" collapsed="false">
      <c r="A42" s="5" t="s">
        <v>2742</v>
      </c>
      <c r="B42" s="43" t="str">
        <f aca="false">VLOOKUP($A42,datasets!$A:$B,2,0)</f>
        <v>Fieber et al. 2017, ISPRS - International Archives of the Photogrammetry, Remote Sensing and Spatial Information Sciences (D28F7QAG)</v>
      </c>
      <c r="C42" s="4" t="s">
        <v>3758</v>
      </c>
      <c r="D42" s="43" t="s">
        <v>2208</v>
      </c>
      <c r="E42" s="43" t="s">
        <v>2208</v>
      </c>
      <c r="G42" s="9" t="str">
        <f aca="false" t="array" ref="G42:G42">INDEX(publications!$A$1:$A$1000, MATCH($B42, publications!$B$1:$B$1000, 0))</f>
        <v>Anette</v>
      </c>
    </row>
    <row r="43" customFormat="false" ht="15" hidden="false" customHeight="false" outlineLevel="0" collapsed="false">
      <c r="A43" s="5" t="s">
        <v>2743</v>
      </c>
      <c r="B43" s="43" t="str">
        <f aca="false">VLOOKUP($A43,datasets!$A:$B,2,0)</f>
        <v>Gomez 2012, arXiv (87CUAK8B)</v>
      </c>
      <c r="C43" s="4" t="s">
        <v>3758</v>
      </c>
      <c r="D43" s="43"/>
      <c r="E43" s="43"/>
      <c r="G43" s="9" t="str">
        <f aca="false" t="array" ref="G43:G43">INDEX(publications!$A$1:$A$1000, MATCH($B43, publications!$B$1:$B$1000, 0))</f>
        <v>Anette</v>
      </c>
    </row>
    <row r="44" customFormat="false" ht="15" hidden="false" customHeight="false" outlineLevel="0" collapsed="false">
      <c r="A44" s="4" t="s">
        <v>2744</v>
      </c>
      <c r="B44" s="43" t="str">
        <f aca="false">VLOOKUP($A44,datasets!$A:$B,2,0)</f>
        <v>Gomez 2012, arXiv (87CUAK8B)</v>
      </c>
      <c r="C44" s="4" t="s">
        <v>3758</v>
      </c>
      <c r="D44" s="43"/>
      <c r="E44" s="43"/>
      <c r="G44" s="9" t="str">
        <f aca="false" t="array" ref="G44:G44">INDEX(publications!$A$1:$A$1000, MATCH($B44, publications!$B$1:$B$1000, 0))</f>
        <v>Anette</v>
      </c>
    </row>
    <row r="45" customFormat="false" ht="15" hidden="false" customHeight="false" outlineLevel="0" collapsed="false">
      <c r="A45" s="4" t="s">
        <v>2745</v>
      </c>
      <c r="B45" s="43" t="str">
        <f aca="false">VLOOKUP($A45,datasets!$A:$B,2,0)</f>
        <v>Gomez 2012, arXiv (87CUAK8B)</v>
      </c>
      <c r="C45" s="4" t="s">
        <v>3758</v>
      </c>
      <c r="D45" s="43"/>
      <c r="E45" s="43"/>
      <c r="G45" s="9" t="str">
        <f aca="false" t="array" ref="G45:G45">INDEX(publications!$A$1:$A$1000, MATCH($B45, publications!$B$1:$B$1000, 0))</f>
        <v>Anette</v>
      </c>
    </row>
    <row r="46" customFormat="false" ht="15" hidden="false" customHeight="false" outlineLevel="0" collapsed="false">
      <c r="A46" s="5" t="s">
        <v>2746</v>
      </c>
      <c r="B46" s="43" t="str">
        <f aca="false">VLOOKUP($A46,datasets!$A:$B,2,0)</f>
        <v>Kulha et al. 2018, Forests (FFRWPF9M)</v>
      </c>
      <c r="C46" s="4" t="s">
        <v>3760</v>
      </c>
      <c r="D46" s="12" t="n">
        <v>0.6</v>
      </c>
      <c r="E46" s="43" t="s">
        <v>2208</v>
      </c>
      <c r="G46" s="9" t="str">
        <f aca="false" t="array" ref="G46:G46">INDEX(publications!$A$1:$A$1000, MATCH($B46, publications!$B$1:$B$1000, 0))</f>
        <v>Anette</v>
      </c>
    </row>
    <row r="47" customFormat="false" ht="15" hidden="false" customHeight="false" outlineLevel="0" collapsed="false">
      <c r="A47" s="5" t="s">
        <v>2749</v>
      </c>
      <c r="B47" s="43" t="str">
        <f aca="false">VLOOKUP($A47,datasets!$A:$B,2,0)</f>
        <v>Kulha et al. 2018, Forests (FFRWPF9M)</v>
      </c>
      <c r="C47" s="4" t="s">
        <v>3760</v>
      </c>
      <c r="D47" s="12" t="n">
        <v>0.9</v>
      </c>
      <c r="E47" s="43" t="s">
        <v>2208</v>
      </c>
      <c r="G47" s="9" t="str">
        <f aca="false" t="array" ref="G47:G47">INDEX(publications!$A$1:$A$1000, MATCH($B47, publications!$B$1:$B$1000, 0))</f>
        <v>Anette</v>
      </c>
    </row>
    <row r="48" customFormat="false" ht="15" hidden="false" customHeight="false" outlineLevel="0" collapsed="false">
      <c r="A48" s="5" t="s">
        <v>2750</v>
      </c>
      <c r="B48" s="43" t="str">
        <f aca="false">VLOOKUP($A48,datasets!$A:$B,2,0)</f>
        <v>Kulha et al. 2018, Forests (FFRWPF9M)</v>
      </c>
      <c r="C48" s="4" t="s">
        <v>3760</v>
      </c>
      <c r="D48" s="12" t="n">
        <v>0.9</v>
      </c>
      <c r="E48" s="43" t="s">
        <v>2208</v>
      </c>
      <c r="G48" s="9" t="str">
        <f aca="false" t="array" ref="G48:G48">INDEX(publications!$A$1:$A$1000, MATCH($B48, publications!$B$1:$B$1000, 0))</f>
        <v>Anette</v>
      </c>
    </row>
    <row r="49" customFormat="false" ht="15" hidden="false" customHeight="false" outlineLevel="0" collapsed="false">
      <c r="A49" s="5" t="s">
        <v>2751</v>
      </c>
      <c r="B49" s="43" t="str">
        <f aca="false">VLOOKUP($A49,datasets!$A:$B,2,0)</f>
        <v>Kulha et al. 2018, Forests (FFRWPF9M)</v>
      </c>
      <c r="C49" s="4" t="s">
        <v>3760</v>
      </c>
      <c r="D49" s="12" t="n">
        <v>0.4</v>
      </c>
      <c r="E49" s="43" t="s">
        <v>2208</v>
      </c>
      <c r="G49" s="9" t="str">
        <f aca="false" t="array" ref="G49:G49">INDEX(publications!$A$1:$A$1000, MATCH($B49, publications!$B$1:$B$1000, 0))</f>
        <v>Anette</v>
      </c>
    </row>
    <row r="50" customFormat="false" ht="15" hidden="false" customHeight="false" outlineLevel="0" collapsed="false">
      <c r="A50" s="5" t="s">
        <v>2752</v>
      </c>
      <c r="B50" s="43" t="str">
        <f aca="false">VLOOKUP($A50,datasets!$A:$B,2,0)</f>
        <v>Kulha et al. 2018, Forests (FFRWPF9M)</v>
      </c>
      <c r="C50" s="4" t="s">
        <v>3760</v>
      </c>
      <c r="D50" s="12" t="n">
        <v>0.4</v>
      </c>
      <c r="E50" s="43" t="s">
        <v>2208</v>
      </c>
      <c r="G50" s="9" t="str">
        <f aca="false" t="array" ref="G50:G50">INDEX(publications!$A$1:$A$1000, MATCH($B50, publications!$B$1:$B$1000, 0))</f>
        <v>Anette</v>
      </c>
    </row>
    <row r="51" customFormat="false" ht="15" hidden="false" customHeight="false" outlineLevel="0" collapsed="false">
      <c r="A51" s="5" t="s">
        <v>2753</v>
      </c>
      <c r="B51" s="43" t="str">
        <f aca="false">VLOOKUP($A51,datasets!$A:$B,2,0)</f>
        <v>Kulha et al. 2018, Forests (FFRWPF9M)</v>
      </c>
      <c r="C51" s="4" t="s">
        <v>3760</v>
      </c>
      <c r="D51" s="12" t="n">
        <v>0.4</v>
      </c>
      <c r="E51" s="43" t="s">
        <v>2208</v>
      </c>
      <c r="G51" s="9" t="str">
        <f aca="false" t="array" ref="G51:G51">INDEX(publications!$A$1:$A$1000, MATCH($B51, publications!$B$1:$B$1000, 0))</f>
        <v>Anette</v>
      </c>
    </row>
    <row r="52" customFormat="false" ht="15" hidden="false" customHeight="false" outlineLevel="0" collapsed="false">
      <c r="A52" s="5" t="s">
        <v>2754</v>
      </c>
      <c r="B52" s="43" t="str">
        <f aca="false">VLOOKUP($A52,datasets!$A:$B,2,0)</f>
        <v>Kulha et al. 2018, Forests (FFRWPF9M)</v>
      </c>
      <c r="C52" s="4" t="s">
        <v>3760</v>
      </c>
      <c r="D52" s="12" t="n">
        <v>0.2</v>
      </c>
      <c r="E52" s="43" t="s">
        <v>2208</v>
      </c>
      <c r="G52" s="9" t="str">
        <f aca="false" t="array" ref="G52:G52">INDEX(publications!$A$1:$A$1000, MATCH($B52, publications!$B$1:$B$1000, 0))</f>
        <v>Anette</v>
      </c>
    </row>
    <row r="53" customFormat="false" ht="15" hidden="false" customHeight="false" outlineLevel="0" collapsed="false">
      <c r="A53" s="5" t="s">
        <v>2755</v>
      </c>
      <c r="B53" s="43" t="str">
        <f aca="false">VLOOKUP($A53,datasets!$A:$B,2,0)</f>
        <v>Kulha et al. 2018, Forests (FFRWPF9M)</v>
      </c>
      <c r="C53" s="4" t="s">
        <v>3760</v>
      </c>
      <c r="D53" s="12" t="n">
        <v>0.2</v>
      </c>
      <c r="E53" s="43" t="s">
        <v>2208</v>
      </c>
      <c r="G53" s="9" t="str">
        <f aca="false" t="array" ref="G53:G53">INDEX(publications!$A$1:$A$1000, MATCH($B53, publications!$B$1:$B$1000, 0))</f>
        <v>Anette</v>
      </c>
    </row>
    <row r="54" customFormat="false" ht="15" hidden="false" customHeight="false" outlineLevel="0" collapsed="false">
      <c r="A54" s="5" t="s">
        <v>2756</v>
      </c>
      <c r="B54" s="43" t="str">
        <f aca="false">VLOOKUP($A54,datasets!$A:$B,2,0)</f>
        <v>Kulha et al. 2018, Forests (FFRWPF9M)</v>
      </c>
      <c r="C54" s="4" t="s">
        <v>3760</v>
      </c>
      <c r="D54" s="12" t="n">
        <v>0.2</v>
      </c>
      <c r="E54" s="43" t="s">
        <v>2208</v>
      </c>
      <c r="G54" s="9" t="str">
        <f aca="false" t="array" ref="G54:G54">INDEX(publications!$A$1:$A$1000, MATCH($B54, publications!$B$1:$B$1000, 0))</f>
        <v>Anette</v>
      </c>
    </row>
    <row r="55" customFormat="false" ht="15" hidden="false" customHeight="false" outlineLevel="0" collapsed="false">
      <c r="A55" s="5" t="s">
        <v>2757</v>
      </c>
      <c r="B55" s="43" t="str">
        <f aca="false">VLOOKUP($A55,datasets!$A:$B,2,0)</f>
        <v>Kulha et al. 2018, Forests (FFRWPF9M)</v>
      </c>
      <c r="C55" s="4" t="s">
        <v>3760</v>
      </c>
      <c r="D55" s="12" t="n">
        <v>0.2</v>
      </c>
      <c r="E55" s="43" t="s">
        <v>2208</v>
      </c>
      <c r="G55" s="9" t="str">
        <f aca="false" t="array" ref="G55:G55">INDEX(publications!$A$1:$A$1000, MATCH($B55, publications!$B$1:$B$1000, 0))</f>
        <v>Anette</v>
      </c>
    </row>
    <row r="56" customFormat="false" ht="15" hidden="false" customHeight="false" outlineLevel="0" collapsed="false">
      <c r="A56" s="5" t="s">
        <v>2758</v>
      </c>
      <c r="B56" s="43" t="str">
        <f aca="false">VLOOKUP($A56,datasets!$A:$B,2,0)</f>
        <v>Micheletti et al. 2015, The Photogrammetric Record (D54J7ZC4)</v>
      </c>
      <c r="C56" s="4" t="s">
        <v>3758</v>
      </c>
      <c r="D56" s="43"/>
      <c r="E56" s="43" t="n">
        <v>1</v>
      </c>
      <c r="G56" s="9" t="str">
        <f aca="false" t="array" ref="G56:G56">INDEX(publications!$A$1:$A$1000, MATCH($B56, publications!$B$1:$B$1000, 0))</f>
        <v>Anette</v>
      </c>
    </row>
    <row r="57" customFormat="false" ht="15" hidden="false" customHeight="false" outlineLevel="0" collapsed="false">
      <c r="A57" s="4" t="s">
        <v>2760</v>
      </c>
      <c r="B57" s="43" t="str">
        <f aca="false">VLOOKUP($A57,datasets!$A:$B,2,0)</f>
        <v>Micheletti et al. 2015, The Photogrammetric Record (D54J7ZC4)</v>
      </c>
      <c r="C57" s="4" t="s">
        <v>3758</v>
      </c>
      <c r="D57" s="43"/>
      <c r="E57" s="43" t="n">
        <v>1</v>
      </c>
      <c r="G57" s="9" t="str">
        <f aca="false" t="array" ref="G57:G57">INDEX(publications!$A$1:$A$1000, MATCH($B57, publications!$B$1:$B$1000, 0))</f>
        <v>Anette</v>
      </c>
    </row>
    <row r="58" customFormat="false" ht="15" hidden="false" customHeight="false" outlineLevel="0" collapsed="false">
      <c r="A58" s="5" t="s">
        <v>2761</v>
      </c>
      <c r="B58" s="43" t="str">
        <f aca="false">VLOOKUP($A58,datasets!$A:$B,2,0)</f>
        <v>Micheletti et al. 2015, The Photogrammetric Record (D54J7ZC4)</v>
      </c>
      <c r="C58" s="4" t="s">
        <v>3758</v>
      </c>
      <c r="D58" s="43"/>
      <c r="E58" s="43" t="n">
        <v>1</v>
      </c>
      <c r="G58" s="9" t="str">
        <f aca="false" t="array" ref="G58:G58">INDEX(publications!$A$1:$A$1000, MATCH($B58, publications!$B$1:$B$1000, 0))</f>
        <v>Anette</v>
      </c>
    </row>
    <row r="59" customFormat="false" ht="15" hidden="false" customHeight="false" outlineLevel="0" collapsed="false">
      <c r="A59" s="4" t="s">
        <v>2762</v>
      </c>
      <c r="B59" s="43" t="str">
        <f aca="false">VLOOKUP($A59,datasets!$A:$B,2,0)</f>
        <v>Micheletti et al. 2015, The Photogrammetric Record (D54J7ZC4)</v>
      </c>
      <c r="C59" s="4" t="s">
        <v>3758</v>
      </c>
      <c r="D59" s="43"/>
      <c r="E59" s="43" t="n">
        <v>1</v>
      </c>
      <c r="G59" s="9" t="str">
        <f aca="false" t="array" ref="G59:G59">INDEX(publications!$A$1:$A$1000, MATCH($B59, publications!$B$1:$B$1000, 0))</f>
        <v>Anette</v>
      </c>
    </row>
    <row r="60" customFormat="false" ht="15" hidden="false" customHeight="false" outlineLevel="0" collapsed="false">
      <c r="A60" s="5" t="s">
        <v>2763</v>
      </c>
      <c r="B60" s="43" t="str">
        <f aca="false">VLOOKUP($A60,datasets!$A:$B,2,0)</f>
        <v>Micheletti et al. 2015, The Photogrammetric Record (D54J7ZC4)</v>
      </c>
      <c r="C60" s="4" t="s">
        <v>3758</v>
      </c>
      <c r="D60" s="43"/>
      <c r="E60" s="43" t="n">
        <v>1</v>
      </c>
      <c r="G60" s="9" t="str">
        <f aca="false" t="array" ref="G60:G60">INDEX(publications!$A$1:$A$1000, MATCH($B60, publications!$B$1:$B$1000, 0))</f>
        <v>Anette</v>
      </c>
    </row>
    <row r="61" customFormat="false" ht="15" hidden="false" customHeight="false" outlineLevel="0" collapsed="false">
      <c r="A61" s="4" t="s">
        <v>2764</v>
      </c>
      <c r="B61" s="43" t="str">
        <f aca="false">VLOOKUP($A61,datasets!$A:$B,2,0)</f>
        <v>Micheletti et al. 2015, The Photogrammetric Record (D54J7ZC4)</v>
      </c>
      <c r="C61" s="4" t="s">
        <v>3758</v>
      </c>
      <c r="D61" s="43"/>
      <c r="E61" s="43" t="n">
        <v>1</v>
      </c>
      <c r="G61" s="9" t="str">
        <f aca="false" t="array" ref="G61:G61">INDEX(publications!$A$1:$A$1000, MATCH($B61, publications!$B$1:$B$1000, 0))</f>
        <v>Anette</v>
      </c>
    </row>
    <row r="62" customFormat="false" ht="15" hidden="false" customHeight="false" outlineLevel="0" collapsed="false">
      <c r="A62" s="5" t="s">
        <v>2765</v>
      </c>
      <c r="B62" s="43" t="str">
        <f aca="false">VLOOKUP($A62,datasets!$A:$B,2,0)</f>
        <v>Micheletti et al. 2015, The Photogrammetric Record (D54J7ZC4)</v>
      </c>
      <c r="C62" s="4" t="s">
        <v>3758</v>
      </c>
      <c r="D62" s="43"/>
      <c r="E62" s="43" t="n">
        <v>1</v>
      </c>
      <c r="G62" s="9" t="str">
        <f aca="false" t="array" ref="G62:G62">INDEX(publications!$A$1:$A$1000, MATCH($B62, publications!$B$1:$B$1000, 0))</f>
        <v>Anette</v>
      </c>
    </row>
    <row r="63" customFormat="false" ht="15" hidden="false" customHeight="false" outlineLevel="0" collapsed="false">
      <c r="A63" s="4" t="s">
        <v>2766</v>
      </c>
      <c r="B63" s="43" t="str">
        <f aca="false">VLOOKUP($A63,datasets!$A:$B,2,0)</f>
        <v>Micheletti et al. 2015, The Photogrammetric Record (D54J7ZC4)</v>
      </c>
      <c r="C63" s="4" t="s">
        <v>3758</v>
      </c>
      <c r="D63" s="43"/>
      <c r="E63" s="43" t="n">
        <v>1</v>
      </c>
      <c r="G63" s="9" t="str">
        <f aca="false" t="array" ref="G63:G63">INDEX(publications!$A$1:$A$1000, MATCH($B63, publications!$B$1:$B$1000, 0))</f>
        <v>Anette</v>
      </c>
    </row>
    <row r="64" customFormat="false" ht="15" hidden="false" customHeight="false" outlineLevel="0" collapsed="false">
      <c r="A64" s="5" t="s">
        <v>2767</v>
      </c>
      <c r="B64" s="43" t="str">
        <f aca="false">VLOOKUP($A64,datasets!$A:$B,2,0)</f>
        <v>Midgley and Tonkin 2017, Geomorphology (4FQSHSBF)</v>
      </c>
      <c r="C64" s="4" t="s">
        <v>3758</v>
      </c>
      <c r="D64" s="43"/>
      <c r="E64" s="43"/>
      <c r="G64" s="9" t="str">
        <f aca="false" t="array" ref="G64:G64">INDEX(publications!$A$1:$A$1000, MATCH($B64, publications!$B$1:$B$1000, 0))</f>
        <v>Anette</v>
      </c>
    </row>
    <row r="65" customFormat="false" ht="15" hidden="false" customHeight="false" outlineLevel="0" collapsed="false">
      <c r="A65" s="5" t="s">
        <v>2771</v>
      </c>
      <c r="B65" s="43" t="str">
        <f aca="false">VLOOKUP($A65,datasets!$A:$B,2,0)</f>
        <v>Mölg and Bolch 2017, Remote Sensing (IFALXNZB)</v>
      </c>
      <c r="C65" s="4" t="s">
        <v>3758</v>
      </c>
      <c r="D65" s="43"/>
      <c r="E65" s="66" t="n">
        <v>44206</v>
      </c>
      <c r="G65" s="9" t="str">
        <f aca="false" t="array" ref="G65:G65">INDEX(publications!$A$1:$A$1000, MATCH($B65, publications!$B$1:$B$1000, 0))</f>
        <v>Anette</v>
      </c>
    </row>
    <row r="66" customFormat="false" ht="15" hidden="false" customHeight="false" outlineLevel="0" collapsed="false">
      <c r="A66" s="4" t="s">
        <v>2774</v>
      </c>
      <c r="B66" s="43" t="str">
        <f aca="false">VLOOKUP($A66,datasets!$A:$B,2,0)</f>
        <v>Mölg and Bolch 2017, Remote Sensing (IFALXNZB)</v>
      </c>
      <c r="C66" s="43" t="str">
        <f aca="false">VLOOKUP($A66,datasets!$A:$B,2,0)</f>
        <v>Mölg and Bolch 2017, Remote Sensing (IFALXNZB)</v>
      </c>
      <c r="D66" s="43"/>
      <c r="E66" s="66"/>
      <c r="G66" s="9" t="str">
        <f aca="false" t="array" ref="G66:G66">INDEX(publications!$A$1:$A$1000, MATCH($B66, publications!$B$1:$B$1000, 0))</f>
        <v>Anette</v>
      </c>
    </row>
    <row r="67" customFormat="false" ht="15" hidden="false" customHeight="false" outlineLevel="0" collapsed="false">
      <c r="A67" s="5" t="s">
        <v>2775</v>
      </c>
      <c r="B67" s="43" t="str">
        <f aca="false">VLOOKUP($A67,datasets!$A:$B,2,0)</f>
        <v>Mölg and Bolch 2017, Remote Sensing (IFALXNZB)</v>
      </c>
      <c r="C67" s="43" t="str">
        <f aca="false">VLOOKUP($A67,datasets!$A:$B,2,0)</f>
        <v>Mölg and Bolch 2017, Remote Sensing (IFALXNZB)</v>
      </c>
      <c r="D67" s="43"/>
      <c r="E67" s="66"/>
      <c r="G67" s="9" t="str">
        <f aca="false" t="array" ref="G67:G67">INDEX(publications!$A$1:$A$1000, MATCH($B67, publications!$B$1:$B$1000, 0))</f>
        <v>Anette</v>
      </c>
    </row>
    <row r="68" customFormat="false" ht="15" hidden="false" customHeight="false" outlineLevel="0" collapsed="false">
      <c r="A68" s="4" t="s">
        <v>2776</v>
      </c>
      <c r="B68" s="43" t="str">
        <f aca="false">VLOOKUP($A68,datasets!$A:$B,2,0)</f>
        <v>Mölg and Bolch 2017, Remote Sensing (IFALXNZB)</v>
      </c>
      <c r="C68" s="43" t="str">
        <f aca="false">VLOOKUP($A68,datasets!$A:$B,2,0)</f>
        <v>Mölg and Bolch 2017, Remote Sensing (IFALXNZB)</v>
      </c>
      <c r="D68" s="43"/>
      <c r="E68" s="66"/>
      <c r="G68" s="9" t="str">
        <f aca="false" t="array" ref="G68:G68">INDEX(publications!$A$1:$A$1000, MATCH($B68, publications!$B$1:$B$1000, 0))</f>
        <v>Anette</v>
      </c>
    </row>
    <row r="69" customFormat="false" ht="15" hidden="false" customHeight="false" outlineLevel="0" collapsed="false">
      <c r="A69" s="5" t="s">
        <v>2777</v>
      </c>
      <c r="B69" s="43" t="str">
        <f aca="false">VLOOKUP($A69,datasets!$A:$B,2,0)</f>
        <v>Mölg and Bolch 2017, Remote Sensing (IFALXNZB)</v>
      </c>
      <c r="C69" s="43" t="str">
        <f aca="false">VLOOKUP($A69,datasets!$A:$B,2,0)</f>
        <v>Mölg and Bolch 2017, Remote Sensing (IFALXNZB)</v>
      </c>
      <c r="D69" s="43"/>
      <c r="E69" s="66"/>
      <c r="G69" s="9" t="str">
        <f aca="false" t="array" ref="G69:G69">INDEX(publications!$A$1:$A$1000, MATCH($B69, publications!$B$1:$B$1000, 0))</f>
        <v>Anette</v>
      </c>
    </row>
    <row r="70" customFormat="false" ht="15" hidden="false" customHeight="false" outlineLevel="0" collapsed="false">
      <c r="A70" s="4" t="s">
        <v>2778</v>
      </c>
      <c r="B70" s="43" t="str">
        <f aca="false">VLOOKUP($A70,datasets!$A:$B,2,0)</f>
        <v>Mölg and Bolch 2017, Remote Sensing (IFALXNZB)</v>
      </c>
      <c r="C70" s="43" t="str">
        <f aca="false">VLOOKUP($A70,datasets!$A:$B,2,0)</f>
        <v>Mölg and Bolch 2017, Remote Sensing (IFALXNZB)</v>
      </c>
      <c r="D70" s="43"/>
      <c r="E70" s="66"/>
      <c r="G70" s="9" t="str">
        <f aca="false" t="array" ref="G70:G70">INDEX(publications!$A$1:$A$1000, MATCH($B70, publications!$B$1:$B$1000, 0))</f>
        <v>Anette</v>
      </c>
    </row>
    <row r="71" customFormat="false" ht="15" hidden="false" customHeight="false" outlineLevel="0" collapsed="false">
      <c r="A71" s="5" t="s">
        <v>2779</v>
      </c>
      <c r="B71" s="43" t="str">
        <f aca="false">VLOOKUP($A71,datasets!$A:$B,2,0)</f>
        <v>Mölg and Bolch 2017, Remote Sensing (IFALXNZB)</v>
      </c>
      <c r="C71" s="43" t="str">
        <f aca="false">VLOOKUP($A71,datasets!$A:$B,2,0)</f>
        <v>Mölg and Bolch 2017, Remote Sensing (IFALXNZB)</v>
      </c>
      <c r="D71" s="43"/>
      <c r="E71" s="66"/>
      <c r="G71" s="9" t="str">
        <f aca="false" t="array" ref="G71:G71">INDEX(publications!$A$1:$A$1000, MATCH($B71, publications!$B$1:$B$1000, 0))</f>
        <v>Anette</v>
      </c>
    </row>
    <row r="72" customFormat="false" ht="15" hidden="false" customHeight="false" outlineLevel="0" collapsed="false">
      <c r="A72" s="4" t="s">
        <v>2780</v>
      </c>
      <c r="B72" s="43" t="str">
        <f aca="false">VLOOKUP($A72,datasets!$A:$B,2,0)</f>
        <v>Mölg and Bolch 2017, Remote Sensing (IFALXNZB)</v>
      </c>
      <c r="C72" s="43" t="str">
        <f aca="false">VLOOKUP($A72,datasets!$A:$B,2,0)</f>
        <v>Mölg and Bolch 2017, Remote Sensing (IFALXNZB)</v>
      </c>
      <c r="D72" s="43"/>
      <c r="E72" s="66"/>
      <c r="G72" s="9" t="str">
        <f aca="false" t="array" ref="G72:G72">INDEX(publications!$A$1:$A$1000, MATCH($B72, publications!$B$1:$B$1000, 0))</f>
        <v>Anette</v>
      </c>
    </row>
    <row r="73" customFormat="false" ht="15" hidden="false" customHeight="false" outlineLevel="0" collapsed="false">
      <c r="A73" s="5" t="s">
        <v>2781</v>
      </c>
      <c r="B73" s="43" t="str">
        <f aca="false">VLOOKUP($A73,datasets!$A:$B,2,0)</f>
        <v>Mölg et al. 2019, The Cryosphere (ZMXR5AJX)</v>
      </c>
      <c r="C73" s="4" t="s">
        <v>3758</v>
      </c>
      <c r="D73" s="43" t="n">
        <v>0.5</v>
      </c>
      <c r="E73" s="43" t="n">
        <v>8</v>
      </c>
      <c r="G73" s="9" t="str">
        <f aca="false" t="array" ref="G73:G73">INDEX(publications!$A$1:$A$1000, MATCH($B73, publications!$B$1:$B$1000, 0))</f>
        <v>Anette</v>
      </c>
    </row>
    <row r="74" customFormat="false" ht="15" hidden="false" customHeight="false" outlineLevel="0" collapsed="false">
      <c r="A74" s="5" t="s">
        <v>2784</v>
      </c>
      <c r="B74" s="43" t="str">
        <f aca="false">VLOOKUP($A74,datasets!$A:$B,2,0)</f>
        <v>Mölg et al. 2019, The Cryosphere (ZMXR5AJX)</v>
      </c>
      <c r="C74" s="4" t="s">
        <v>3758</v>
      </c>
      <c r="D74" s="43" t="n">
        <v>0.5</v>
      </c>
      <c r="E74" s="43" t="n">
        <v>2</v>
      </c>
      <c r="G74" s="9" t="str">
        <f aca="false" t="array" ref="G74:G74">INDEX(publications!$A$1:$A$1000, MATCH($B74, publications!$B$1:$B$1000, 0))</f>
        <v>Anette</v>
      </c>
    </row>
    <row r="75" customFormat="false" ht="15" hidden="false" customHeight="false" outlineLevel="0" collapsed="false">
      <c r="A75" s="5" t="s">
        <v>2785</v>
      </c>
      <c r="B75" s="43" t="str">
        <f aca="false">VLOOKUP($A75,datasets!$A:$B,2,0)</f>
        <v>Mölg et al. 2019, The Cryosphere (ZMXR5AJX)</v>
      </c>
      <c r="C75" s="4" t="s">
        <v>3758</v>
      </c>
      <c r="D75" s="43" t="n">
        <v>0.4</v>
      </c>
      <c r="E75" s="43" t="n">
        <v>4</v>
      </c>
      <c r="G75" s="9" t="str">
        <f aca="false" t="array" ref="G75:G75">INDEX(publications!$A$1:$A$1000, MATCH($B75, publications!$B$1:$B$1000, 0))</f>
        <v>Anette</v>
      </c>
    </row>
    <row r="76" customFormat="false" ht="15" hidden="false" customHeight="false" outlineLevel="0" collapsed="false">
      <c r="A76" s="5" t="s">
        <v>2786</v>
      </c>
      <c r="B76" s="43" t="str">
        <f aca="false">VLOOKUP($A76,datasets!$A:$B,2,0)</f>
        <v>Mölg et al. 2019, The Cryosphere (ZMXR5AJX)</v>
      </c>
      <c r="C76" s="4" t="s">
        <v>3758</v>
      </c>
      <c r="D76" s="43" t="n">
        <v>0.15</v>
      </c>
      <c r="E76" s="43" t="n">
        <v>2</v>
      </c>
      <c r="G76" s="9" t="str">
        <f aca="false" t="array" ref="G76:G76">INDEX(publications!$A$1:$A$1000, MATCH($B76, publications!$B$1:$B$1000, 0))</f>
        <v>Anette</v>
      </c>
    </row>
    <row r="77" customFormat="false" ht="15" hidden="false" customHeight="false" outlineLevel="0" collapsed="false">
      <c r="A77" s="5" t="s">
        <v>2787</v>
      </c>
      <c r="B77" s="43" t="str">
        <f aca="false">VLOOKUP($A77,datasets!$A:$B,2,0)</f>
        <v>Mölg et al. 2019, The Cryosphere (ZMXR5AJX)</v>
      </c>
      <c r="C77" s="4" t="s">
        <v>3758</v>
      </c>
      <c r="D77" s="43" t="n">
        <v>0.35</v>
      </c>
      <c r="E77" s="43" t="n">
        <v>5</v>
      </c>
      <c r="G77" s="9" t="str">
        <f aca="false" t="array" ref="G77:G77">INDEX(publications!$A$1:$A$1000, MATCH($B77, publications!$B$1:$B$1000, 0))</f>
        <v>Anette</v>
      </c>
    </row>
    <row r="78" customFormat="false" ht="15" hidden="false" customHeight="false" outlineLevel="0" collapsed="false">
      <c r="A78" s="5" t="s">
        <v>2788</v>
      </c>
      <c r="B78" s="43" t="str">
        <f aca="false">VLOOKUP($A78,datasets!$A:$B,2,0)</f>
        <v>Mölg et al. 2019, The Cryosphere (ZMXR5AJX)</v>
      </c>
      <c r="C78" s="4" t="s">
        <v>3758</v>
      </c>
      <c r="D78" s="43" t="n">
        <v>0.15</v>
      </c>
      <c r="E78" s="43" t="n">
        <v>1</v>
      </c>
      <c r="G78" s="9" t="str">
        <f aca="false" t="array" ref="G78:G78">INDEX(publications!$A$1:$A$1000, MATCH($B78, publications!$B$1:$B$1000, 0))</f>
        <v>Anette</v>
      </c>
    </row>
    <row r="79" customFormat="false" ht="15" hidden="false" customHeight="false" outlineLevel="0" collapsed="false">
      <c r="A79" s="5" t="s">
        <v>2789</v>
      </c>
      <c r="B79" s="43" t="str">
        <f aca="false">VLOOKUP($A79,datasets!$A:$B,2,0)</f>
        <v>Mölg et al. 2019, The Cryosphere (ZMXR5AJX)</v>
      </c>
      <c r="C79" s="4" t="s">
        <v>3758</v>
      </c>
      <c r="D79" s="43" t="n">
        <v>0.35</v>
      </c>
      <c r="E79" s="43" t="n">
        <v>1</v>
      </c>
      <c r="G79" s="9" t="str">
        <f aca="false" t="array" ref="G79:G79">INDEX(publications!$A$1:$A$1000, MATCH($B79, publications!$B$1:$B$1000, 0))</f>
        <v>Anette</v>
      </c>
    </row>
    <row r="80" customFormat="false" ht="15" hidden="false" customHeight="false" outlineLevel="0" collapsed="false">
      <c r="A80" s="5" t="s">
        <v>2790</v>
      </c>
      <c r="B80" s="43" t="str">
        <f aca="false">VLOOKUP($A80,datasets!$A:$B,2,0)</f>
        <v>Mölg et al. 2019, The Cryosphere (ZMXR5AJX)</v>
      </c>
      <c r="C80" s="4" t="s">
        <v>3758</v>
      </c>
      <c r="D80" s="43" t="n">
        <v>0.5</v>
      </c>
      <c r="E80" s="43" t="n">
        <v>2</v>
      </c>
      <c r="G80" s="9" t="str">
        <f aca="false" t="array" ref="G80:G80">INDEX(publications!$A$1:$A$1000, MATCH($B80, publications!$B$1:$B$1000, 0))</f>
        <v>Anette</v>
      </c>
    </row>
    <row r="81" customFormat="false" ht="15" hidden="false" customHeight="false" outlineLevel="0" collapsed="false">
      <c r="A81" s="5" t="s">
        <v>2791</v>
      </c>
      <c r="B81" s="43" t="str">
        <f aca="false">VLOOKUP($A81,datasets!$A:$B,2,0)</f>
        <v>Núñez-Andrés et al. 2019, Geomatics, Natural Hazards and Risk (JTUUBHR8)</v>
      </c>
      <c r="C81" s="4" t="s">
        <v>3758</v>
      </c>
      <c r="D81" s="43" t="s">
        <v>2208</v>
      </c>
      <c r="E81" s="43" t="s">
        <v>3765</v>
      </c>
      <c r="F81" s="4" t="s">
        <v>3766</v>
      </c>
      <c r="G81" s="9" t="str">
        <f aca="false" t="array" ref="G81:G81">INDEX(publications!$A$1:$A$1000, MATCH($B81, publications!$B$1:$B$1000, 0))</f>
        <v>Anette</v>
      </c>
    </row>
    <row r="82" customFormat="false" ht="15" hidden="false" customHeight="false" outlineLevel="0" collapsed="false">
      <c r="A82" s="5" t="s">
        <v>2793</v>
      </c>
      <c r="B82" s="43" t="str">
        <f aca="false">VLOOKUP($A82,datasets!$A:$B,2,0)</f>
        <v>Núñez-Andrés et al. 2019, Geomatics, Natural Hazards and Risk (JTUUBHR8)</v>
      </c>
      <c r="C82" s="4" t="s">
        <v>3758</v>
      </c>
      <c r="D82" s="43" t="s">
        <v>2208</v>
      </c>
      <c r="E82" s="43" t="s">
        <v>3765</v>
      </c>
      <c r="F82" s="4" t="s">
        <v>3766</v>
      </c>
      <c r="G82" s="9" t="str">
        <f aca="false" t="array" ref="G82:G82">INDEX(publications!$A$1:$A$1000, MATCH($B82, publications!$B$1:$B$1000, 0))</f>
        <v>Anette</v>
      </c>
    </row>
    <row r="83" customFormat="false" ht="15" hidden="false" customHeight="false" outlineLevel="0" collapsed="false">
      <c r="A83" s="5" t="s">
        <v>2794</v>
      </c>
      <c r="B83" s="43" t="str">
        <f aca="false">VLOOKUP($A83,datasets!$A:$B,2,0)</f>
        <v>Núñez-Andrés et al. 2019, Geomatics, Natural Hazards and Risk (JTUUBHR8)</v>
      </c>
      <c r="C83" s="4" t="s">
        <v>3758</v>
      </c>
      <c r="D83" s="43" t="s">
        <v>2208</v>
      </c>
      <c r="E83" s="43" t="s">
        <v>3765</v>
      </c>
      <c r="F83" s="4" t="s">
        <v>3766</v>
      </c>
      <c r="G83" s="9" t="str">
        <f aca="false" t="array" ref="G83:G83">INDEX(publications!$A$1:$A$1000, MATCH($B83, publications!$B$1:$B$1000, 0))</f>
        <v>Anette</v>
      </c>
    </row>
    <row r="84" customFormat="false" ht="15" hidden="false" customHeight="false" outlineLevel="0" collapsed="false">
      <c r="A84" s="5" t="s">
        <v>2795</v>
      </c>
      <c r="B84" s="43" t="str">
        <f aca="false">VLOOKUP($A84,datasets!$A:$B,2,0)</f>
        <v>Núñez-Andrés et al. 2019, Geomatics, Natural Hazards and Risk (JTUUBHR8)</v>
      </c>
      <c r="C84" s="4" t="s">
        <v>3758</v>
      </c>
      <c r="D84" s="43" t="s">
        <v>2208</v>
      </c>
      <c r="E84" s="43" t="s">
        <v>3765</v>
      </c>
      <c r="F84" s="4" t="s">
        <v>3766</v>
      </c>
      <c r="G84" s="9" t="str">
        <f aca="false" t="array" ref="G84:G84">INDEX(publications!$A$1:$A$1000, MATCH($B84, publications!$B$1:$B$1000, 0))</f>
        <v>Anette</v>
      </c>
    </row>
    <row r="85" customFormat="false" ht="15" hidden="false" customHeight="false" outlineLevel="0" collapsed="false">
      <c r="A85" s="5" t="s">
        <v>2796</v>
      </c>
      <c r="B85" s="43" t="str">
        <f aca="false">VLOOKUP($A85,datasets!$A:$B,2,0)</f>
        <v>Papworth et al. 2016, Journal of Archaeological Science (B5ILGT3L)</v>
      </c>
      <c r="C85" s="4" t="s">
        <v>3758</v>
      </c>
      <c r="D85" s="43" t="s">
        <v>2208</v>
      </c>
      <c r="E85" s="43" t="n">
        <v>1</v>
      </c>
      <c r="F85" s="4"/>
      <c r="G85" s="9" t="str">
        <f aca="false" t="array" ref="G85:G85">INDEX(publications!$A$1:$A$1000, MATCH($B85, publications!$B$1:$B$1000, 0))</f>
        <v>Anette</v>
      </c>
    </row>
    <row r="86" customFormat="false" ht="15" hidden="false" customHeight="false" outlineLevel="0" collapsed="false">
      <c r="A86" s="4" t="s">
        <v>2798</v>
      </c>
      <c r="B86" s="43" t="str">
        <f aca="false">VLOOKUP($A86,datasets!$A:$B,2,0)</f>
        <v>Papworth et al. 2016, Journal of Archaeological Science (B5ILGT3L)</v>
      </c>
      <c r="C86" s="4" t="s">
        <v>3758</v>
      </c>
      <c r="D86" s="43" t="s">
        <v>2208</v>
      </c>
      <c r="E86" s="43" t="n">
        <v>1</v>
      </c>
      <c r="F86" s="4"/>
      <c r="G86" s="9" t="str">
        <f aca="false" t="array" ref="G86:G86">INDEX(publications!$A$1:$A$1000, MATCH($B86, publications!$B$1:$B$1000, 0))</f>
        <v>Anette</v>
      </c>
    </row>
    <row r="87" customFormat="false" ht="15" hidden="false" customHeight="false" outlineLevel="0" collapsed="false">
      <c r="A87" s="4" t="s">
        <v>2799</v>
      </c>
      <c r="B87" s="43" t="str">
        <f aca="false">VLOOKUP($A87,datasets!$A:$B,2,0)</f>
        <v>Papworth et al. 2016, Journal of Archaeological Science (B5ILGT3L)</v>
      </c>
      <c r="C87" s="4" t="s">
        <v>3758</v>
      </c>
      <c r="D87" s="43" t="s">
        <v>2208</v>
      </c>
      <c r="E87" s="43" t="n">
        <v>1</v>
      </c>
      <c r="F87" s="4"/>
      <c r="G87" s="9" t="str">
        <f aca="false" t="array" ref="G87:G87">INDEX(publications!$A$1:$A$1000, MATCH($B87, publications!$B$1:$B$1000, 0))</f>
        <v>Anette</v>
      </c>
    </row>
    <row r="88" customFormat="false" ht="15" hidden="false" customHeight="false" outlineLevel="0" collapsed="false">
      <c r="A88" s="4" t="s">
        <v>2800</v>
      </c>
      <c r="B88" s="43" t="str">
        <f aca="false">VLOOKUP($A88,datasets!$A:$B,2,0)</f>
        <v>Papworth et al. 2016, Journal of Archaeological Science (B5ILGT3L)</v>
      </c>
      <c r="C88" s="4" t="s">
        <v>3758</v>
      </c>
      <c r="D88" s="43" t="s">
        <v>2208</v>
      </c>
      <c r="E88" s="43" t="n">
        <v>1</v>
      </c>
      <c r="F88" s="4"/>
      <c r="G88" s="9" t="str">
        <f aca="false" t="array" ref="G88:G88">INDEX(publications!$A$1:$A$1000, MATCH($B88, publications!$B$1:$B$1000, 0))</f>
        <v>Anette</v>
      </c>
    </row>
    <row r="89" customFormat="false" ht="15" hidden="false" customHeight="false" outlineLevel="0" collapsed="false">
      <c r="A89" s="4" t="s">
        <v>2801</v>
      </c>
      <c r="B89" s="43" t="str">
        <f aca="false">VLOOKUP($A89,datasets!$A:$B,2,0)</f>
        <v>Papworth et al. 2016, Journal of Archaeological Science (B5ILGT3L)</v>
      </c>
      <c r="C89" s="4" t="s">
        <v>3758</v>
      </c>
      <c r="D89" s="43" t="s">
        <v>2208</v>
      </c>
      <c r="E89" s="43" t="n">
        <v>1</v>
      </c>
      <c r="F89" s="4"/>
      <c r="G89" s="9" t="str">
        <f aca="false" t="array" ref="G89:G89">INDEX(publications!$A$1:$A$1000, MATCH($B89, publications!$B$1:$B$1000, 0))</f>
        <v>Anette</v>
      </c>
    </row>
    <row r="90" customFormat="false" ht="15" hidden="false" customHeight="false" outlineLevel="0" collapsed="false">
      <c r="A90" s="4" t="s">
        <v>2802</v>
      </c>
      <c r="B90" s="43" t="str">
        <f aca="false">VLOOKUP($A90,datasets!$A:$B,2,0)</f>
        <v>Papworth et al. 2016, Journal of Archaeological Science (B5ILGT3L)</v>
      </c>
      <c r="C90" s="4" t="s">
        <v>3758</v>
      </c>
      <c r="D90" s="43" t="s">
        <v>2208</v>
      </c>
      <c r="E90" s="43" t="n">
        <v>1</v>
      </c>
      <c r="F90" s="4"/>
      <c r="G90" s="9" t="str">
        <f aca="false" t="array" ref="G90:G90">INDEX(publications!$A$1:$A$1000, MATCH($B90, publications!$B$1:$B$1000, 0))</f>
        <v>Anette</v>
      </c>
    </row>
    <row r="91" customFormat="false" ht="15" hidden="false" customHeight="false" outlineLevel="0" collapsed="false">
      <c r="A91" s="4" t="s">
        <v>2803</v>
      </c>
      <c r="B91" s="43" t="str">
        <f aca="false">VLOOKUP($A91,datasets!$A:$B,2,0)</f>
        <v>Papworth et al. 2016, Journal of Archaeological Science (B5ILGT3L)</v>
      </c>
      <c r="C91" s="4" t="s">
        <v>3758</v>
      </c>
      <c r="D91" s="43" t="s">
        <v>2208</v>
      </c>
      <c r="E91" s="43" t="n">
        <v>1</v>
      </c>
      <c r="F91" s="4"/>
      <c r="G91" s="9" t="str">
        <f aca="false" t="array" ref="G91:G91">INDEX(publications!$A$1:$A$1000, MATCH($B91, publications!$B$1:$B$1000, 0))</f>
        <v>Anette</v>
      </c>
    </row>
    <row r="92" customFormat="false" ht="15" hidden="false" customHeight="false" outlineLevel="0" collapsed="false">
      <c r="A92" s="4" t="s">
        <v>2804</v>
      </c>
      <c r="B92" s="43" t="str">
        <f aca="false">VLOOKUP($A92,datasets!$A:$B,2,0)</f>
        <v>Papworth et al. 2016, Journal of Archaeological Science (B5ILGT3L)</v>
      </c>
      <c r="C92" s="4" t="s">
        <v>3758</v>
      </c>
      <c r="D92" s="43" t="s">
        <v>2208</v>
      </c>
      <c r="E92" s="43" t="n">
        <v>1</v>
      </c>
      <c r="F92" s="4"/>
      <c r="G92" s="9" t="str">
        <f aca="false" t="array" ref="G92:G92">INDEX(publications!$A$1:$A$1000, MATCH($B92, publications!$B$1:$B$1000, 0))</f>
        <v>Anette</v>
      </c>
    </row>
    <row r="93" customFormat="false" ht="15" hidden="false" customHeight="false" outlineLevel="0" collapsed="false">
      <c r="A93" s="4" t="s">
        <v>2805</v>
      </c>
      <c r="B93" s="43" t="str">
        <f aca="false">VLOOKUP($A93,datasets!$A:$B,2,0)</f>
        <v>Papworth et al. 2016, Journal of Archaeological Science (B5ILGT3L)</v>
      </c>
      <c r="C93" s="4" t="s">
        <v>3758</v>
      </c>
      <c r="D93" s="43" t="s">
        <v>2208</v>
      </c>
      <c r="E93" s="43" t="n">
        <v>1</v>
      </c>
      <c r="F93" s="4"/>
      <c r="G93" s="9" t="str">
        <f aca="false" t="array" ref="G93:G93">INDEX(publications!$A$1:$A$1000, MATCH($B93, publications!$B$1:$B$1000, 0))</f>
        <v>Anette</v>
      </c>
    </row>
    <row r="94" customFormat="false" ht="15" hidden="false" customHeight="false" outlineLevel="0" collapsed="false">
      <c r="A94" s="4" t="s">
        <v>2806</v>
      </c>
      <c r="B94" s="43" t="str">
        <f aca="false">VLOOKUP($A94,datasets!$A:$B,2,0)</f>
        <v>Pętlicki et al. 2017, Remote Sensing (NDDTRXM9)</v>
      </c>
      <c r="C94" s="4" t="s">
        <v>3758</v>
      </c>
      <c r="D94" s="43"/>
      <c r="E94" s="43"/>
      <c r="F94" s="4" t="s">
        <v>3767</v>
      </c>
      <c r="G94" s="9" t="str">
        <f aca="false" t="array" ref="G94:G94">INDEX(publications!$A$1:$A$1000, MATCH($B94, publications!$B$1:$B$1000, 0))</f>
        <v>Anette</v>
      </c>
    </row>
    <row r="95" customFormat="false" ht="15" hidden="false" customHeight="false" outlineLevel="0" collapsed="false">
      <c r="A95" s="5" t="s">
        <v>2807</v>
      </c>
      <c r="B95" s="43" t="str">
        <f aca="false">VLOOKUP($A95,datasets!$A:$B,2,0)</f>
        <v>Salach 2017, ISPRS - International Archives of the Photogrammetry, Remote Sensing and Spatial Information Sciences (LJ848PGR)</v>
      </c>
      <c r="C95" s="4" t="s">
        <v>3758</v>
      </c>
      <c r="D95" s="43"/>
      <c r="E95" s="43" t="n">
        <v>0.5</v>
      </c>
      <c r="G95" s="9" t="str">
        <f aca="false" t="array" ref="G95:G95">INDEX(publications!$A$1:$A$1000, MATCH($B95, publications!$B$1:$B$1000, 0))</f>
        <v>Anette</v>
      </c>
    </row>
    <row r="96" customFormat="false" ht="15" hidden="false" customHeight="false" outlineLevel="0" collapsed="false">
      <c r="A96" s="5" t="s">
        <v>2811</v>
      </c>
      <c r="B96" s="43" t="str">
        <f aca="false">VLOOKUP($A96,datasets!$A:$B,2,0)</f>
        <v>Salach 2017, ISPRS - International Archives of the Photogrammetry, Remote Sensing and Spatial Information Sciences (LJ848PGR)</v>
      </c>
      <c r="C96" s="4" t="s">
        <v>3758</v>
      </c>
      <c r="D96" s="43"/>
      <c r="E96" s="43" t="n">
        <v>0.5</v>
      </c>
      <c r="G96" s="9" t="str">
        <f aca="false" t="array" ref="G96:G96">INDEX(publications!$A$1:$A$1000, MATCH($B96, publications!$B$1:$B$1000, 0))</f>
        <v>Anette</v>
      </c>
    </row>
    <row r="97" customFormat="false" ht="15" hidden="false" customHeight="false" outlineLevel="0" collapsed="false">
      <c r="A97" s="5" t="s">
        <v>2812</v>
      </c>
      <c r="B97" s="43" t="str">
        <f aca="false">VLOOKUP($A97,datasets!$A:$B,2,0)</f>
        <v>Salach 2017, ISPRS - International Archives of the Photogrammetry, Remote Sensing and Spatial Information Sciences (LJ848PGR)</v>
      </c>
      <c r="C97" s="4" t="s">
        <v>3758</v>
      </c>
      <c r="D97" s="43"/>
      <c r="E97" s="43" t="n">
        <v>0.5</v>
      </c>
      <c r="G97" s="9" t="str">
        <f aca="false" t="array" ref="G97:G97">INDEX(publications!$A$1:$A$1000, MATCH($B97, publications!$B$1:$B$1000, 0))</f>
        <v>Anette</v>
      </c>
    </row>
    <row r="98" customFormat="false" ht="15" hidden="false" customHeight="false" outlineLevel="0" collapsed="false">
      <c r="A98" s="5" t="s">
        <v>2813</v>
      </c>
      <c r="B98" s="43" t="str">
        <f aca="false">VLOOKUP($A98,datasets!$A:$B,2,0)</f>
        <v>Salach 2017, ISPRS - International Archives of the Photogrammetry, Remote Sensing and Spatial Information Sciences (LJ848PGR)</v>
      </c>
      <c r="C98" s="4" t="s">
        <v>3758</v>
      </c>
      <c r="D98" s="43"/>
      <c r="E98" s="43" t="n">
        <v>0.5</v>
      </c>
      <c r="G98" s="9" t="str">
        <f aca="false" t="array" ref="G98:G98">INDEX(publications!$A$1:$A$1000, MATCH($B98, publications!$B$1:$B$1000, 0))</f>
        <v>Anette</v>
      </c>
    </row>
    <row r="99" customFormat="false" ht="15" hidden="false" customHeight="false" outlineLevel="0" collapsed="false">
      <c r="A99" s="5" t="s">
        <v>2814</v>
      </c>
      <c r="B99" s="43" t="str">
        <f aca="false">VLOOKUP($A99,datasets!$A:$B,2,0)</f>
        <v>Salach 2017, ISPRS - International Archives of the Photogrammetry, Remote Sensing and Spatial Information Sciences (LJ848PGR)</v>
      </c>
      <c r="C99" s="4" t="s">
        <v>3758</v>
      </c>
      <c r="D99" s="43"/>
      <c r="E99" s="43" t="n">
        <v>0.5</v>
      </c>
      <c r="G99" s="9" t="str">
        <f aca="false" t="array" ref="G99:G99">INDEX(publications!$A$1:$A$1000, MATCH($B99, publications!$B$1:$B$1000, 0))</f>
        <v>Anette</v>
      </c>
    </row>
    <row r="100" customFormat="false" ht="15" hidden="false" customHeight="false" outlineLevel="0" collapsed="false">
      <c r="A100" s="5" t="s">
        <v>2815</v>
      </c>
      <c r="B100" s="43" t="str">
        <f aca="false">VLOOKUP($A100,datasets!$A:$B,2,0)</f>
        <v>Salach 2017, ISPRS - International Archives of the Photogrammetry, Remote Sensing and Spatial Information Sciences (LJ848PGR)</v>
      </c>
      <c r="C100" s="4" t="s">
        <v>3758</v>
      </c>
      <c r="D100" s="43"/>
      <c r="E100" s="43" t="n">
        <v>0.5</v>
      </c>
      <c r="G100" s="9" t="str">
        <f aca="false" t="array" ref="G100:G100">INDEX(publications!$A$1:$A$1000, MATCH($B100, publications!$B$1:$B$1000, 0))</f>
        <v>Anette</v>
      </c>
    </row>
    <row r="101" customFormat="false" ht="15" hidden="false" customHeight="false" outlineLevel="0" collapsed="false">
      <c r="A101" s="5" t="s">
        <v>2816</v>
      </c>
      <c r="B101" s="43" t="str">
        <f aca="false">VLOOKUP($A101,datasets!$A:$B,2,0)</f>
        <v>Salach 2017, ISPRS - International Archives of the Photogrammetry, Remote Sensing and Spatial Information Sciences (LJ848PGR)</v>
      </c>
      <c r="C101" s="4" t="s">
        <v>3758</v>
      </c>
      <c r="D101" s="43"/>
      <c r="E101" s="43" t="n">
        <v>0.5</v>
      </c>
      <c r="G101" s="9" t="str">
        <f aca="false" t="array" ref="G101:G101">INDEX(publications!$A$1:$A$1000, MATCH($B101, publications!$B$1:$B$1000, 0))</f>
        <v>Anette</v>
      </c>
    </row>
    <row r="102" customFormat="false" ht="15" hidden="false" customHeight="false" outlineLevel="0" collapsed="false">
      <c r="A102" s="12" t="s">
        <v>2817</v>
      </c>
      <c r="B102" s="43" t="str">
        <f aca="false">VLOOKUP($A102,datasets!$A:$B,2,0)</f>
        <v>Salach 2017, ISPRS - International Archives of the Photogrammetry, Remote Sensing and Spatial Information Sciences (LJ848PGR)</v>
      </c>
      <c r="C102" s="4" t="s">
        <v>3758</v>
      </c>
      <c r="D102" s="43"/>
      <c r="E102" s="43" t="n">
        <v>0.5</v>
      </c>
      <c r="G102" s="9" t="str">
        <f aca="false" t="array" ref="G102:G102">INDEX(publications!$A$1:$A$1000, MATCH($B102, publications!$B$1:$B$1000, 0))</f>
        <v>Anette</v>
      </c>
    </row>
    <row r="103" customFormat="false" ht="15" hidden="false" customHeight="false" outlineLevel="0" collapsed="false">
      <c r="A103" s="5" t="s">
        <v>2818</v>
      </c>
      <c r="B103" s="43" t="str">
        <f aca="false">VLOOKUP($A103,datasets!$A:$B,2,0)</f>
        <v>Véga and St-Onge 2008, Remote Sensing of Environment (7PV3VJZP)</v>
      </c>
      <c r="C103" s="4" t="s">
        <v>3758</v>
      </c>
      <c r="D103" s="43"/>
      <c r="E103" s="43"/>
      <c r="F103" s="4" t="s">
        <v>3768</v>
      </c>
      <c r="G103" s="9" t="str">
        <f aca="false" t="array" ref="G103:G103">INDEX(publications!$A$1:$A$1000, MATCH($B103, publications!$B$1:$B$1000, 0))</f>
        <v>Anette</v>
      </c>
    </row>
    <row r="104" customFormat="false" ht="15" hidden="false" customHeight="false" outlineLevel="0" collapsed="false">
      <c r="A104" s="5" t="s">
        <v>2820</v>
      </c>
      <c r="B104" s="43" t="str">
        <f aca="false">VLOOKUP($A104,datasets!$A:$B,2,0)</f>
        <v>Véga and St-Onge 2008, Remote Sensing of Environment (7PV3VJZP)</v>
      </c>
      <c r="C104" s="4" t="s">
        <v>3758</v>
      </c>
      <c r="D104" s="43"/>
      <c r="E104" s="43"/>
      <c r="F104" s="4" t="s">
        <v>3768</v>
      </c>
      <c r="G104" s="9" t="str">
        <f aca="false" t="array" ref="G104:G104">INDEX(publications!$A$1:$A$1000, MATCH($B104, publications!$B$1:$B$1000, 0))</f>
        <v>Anette</v>
      </c>
    </row>
    <row r="105" customFormat="false" ht="15" hidden="false" customHeight="false" outlineLevel="0" collapsed="false">
      <c r="A105" s="5" t="s">
        <v>2821</v>
      </c>
      <c r="B105" s="43" t="str">
        <f aca="false">VLOOKUP($A105,datasets!$A:$B,2,0)</f>
        <v>Véga and St-Onge 2008, Remote Sensing of Environment (7PV3VJZP)</v>
      </c>
      <c r="C105" s="4" t="s">
        <v>3758</v>
      </c>
      <c r="D105" s="43"/>
      <c r="E105" s="43"/>
      <c r="F105" s="4" t="s">
        <v>3768</v>
      </c>
      <c r="G105" s="9" t="str">
        <f aca="false" t="array" ref="G105:G105">INDEX(publications!$A$1:$A$1000, MATCH($B105, publications!$B$1:$B$1000, 0))</f>
        <v>Anette</v>
      </c>
    </row>
    <row r="106" customFormat="false" ht="15" hidden="false" customHeight="false" outlineLevel="0" collapsed="false">
      <c r="A106" s="5" t="s">
        <v>2822</v>
      </c>
      <c r="B106" s="43" t="str">
        <f aca="false">VLOOKUP($A106,datasets!$A:$B,2,0)</f>
        <v>Véga and St-Onge 2008, Remote Sensing of Environment (7PV3VJZP)</v>
      </c>
      <c r="C106" s="4" t="s">
        <v>3758</v>
      </c>
      <c r="D106" s="43"/>
      <c r="E106" s="43"/>
      <c r="F106" s="4" t="s">
        <v>3768</v>
      </c>
      <c r="G106" s="9" t="str">
        <f aca="false" t="array" ref="G106:G106">INDEX(publications!$A$1:$A$1000, MATCH($B106, publications!$B$1:$B$1000, 0))</f>
        <v>Anette</v>
      </c>
    </row>
    <row r="107" customFormat="false" ht="15" hidden="false" customHeight="false" outlineLevel="0" collapsed="false">
      <c r="A107" s="5" t="s">
        <v>2823</v>
      </c>
      <c r="B107" s="43" t="str">
        <f aca="false">VLOOKUP($A107,datasets!$A:$B,2,0)</f>
        <v>Zhang et al. 2020, ISPRS Annals of Photogrammetry, Remote Sensing and Spatial Information Sciences (U33K22B3)</v>
      </c>
      <c r="C107" s="4" t="s">
        <v>3758</v>
      </c>
      <c r="D107" s="43"/>
      <c r="E107" s="43"/>
      <c r="G107" s="9" t="str">
        <f aca="false" t="array" ref="G107:G107">INDEX(publications!$A$1:$A$1000, MATCH($B107, publications!$B$1:$B$1000, 0))</f>
        <v>Anette</v>
      </c>
    </row>
    <row r="108" customFormat="false" ht="15" hidden="false" customHeight="false" outlineLevel="0" collapsed="false">
      <c r="A108" s="4" t="s">
        <v>2826</v>
      </c>
      <c r="B108" s="43" t="str">
        <f aca="false">VLOOKUP($A108,datasets!$A:$B,2,0)</f>
        <v>Zhang et al. 2020, ISPRS Annals of Photogrammetry, Remote Sensing and Spatial Information Sciences (U33K22B3)</v>
      </c>
      <c r="C108" s="4" t="s">
        <v>3758</v>
      </c>
      <c r="D108" s="43"/>
      <c r="E108" s="43"/>
      <c r="G108" s="9" t="str">
        <f aca="false" t="array" ref="G108:G108">INDEX(publications!$A$1:$A$1000, MATCH($B108, publications!$B$1:$B$1000, 0))</f>
        <v>Anette</v>
      </c>
    </row>
    <row r="109" customFormat="false" ht="15" hidden="false" customHeight="false" outlineLevel="0" collapsed="false">
      <c r="A109" s="5" t="s">
        <v>2827</v>
      </c>
      <c r="B109" s="43" t="str">
        <f aca="false">VLOOKUP($A109,datasets!$A:$B,2,0)</f>
        <v>Stark et al. 2020, Journal of Geomorphology (42S2BQKV)</v>
      </c>
      <c r="C109" s="4" t="s">
        <v>3758</v>
      </c>
      <c r="D109" s="43" t="n">
        <v>0.3</v>
      </c>
      <c r="E109" s="43" t="n">
        <v>1</v>
      </c>
      <c r="G109" s="9" t="str">
        <f aca="false" t="array" ref="G109:G109">INDEX(publications!$A$1:$A$1000, MATCH($B109, publications!$B$1:$B$1000, 0))</f>
        <v>Anette</v>
      </c>
    </row>
    <row r="110" customFormat="false" ht="15" hidden="false" customHeight="false" outlineLevel="0" collapsed="false">
      <c r="A110" s="5" t="s">
        <v>2830</v>
      </c>
      <c r="B110" s="43" t="str">
        <f aca="false">VLOOKUP($A110,datasets!$A:$B,2,0)</f>
        <v>Stark et al. 2020, Journal of Geomorphology (42S2BQKV)</v>
      </c>
      <c r="C110" s="4" t="s">
        <v>3758</v>
      </c>
      <c r="D110" s="43" t="n">
        <v>0.78</v>
      </c>
      <c r="E110" s="43" t="n">
        <v>1</v>
      </c>
      <c r="G110" s="9" t="str">
        <f aca="false" t="array" ref="G110:G110">INDEX(publications!$A$1:$A$1000, MATCH($B110, publications!$B$1:$B$1000, 0))</f>
        <v>Anette</v>
      </c>
    </row>
    <row r="111" customFormat="false" ht="15" hidden="false" customHeight="false" outlineLevel="0" collapsed="false">
      <c r="A111" s="5" t="s">
        <v>2831</v>
      </c>
      <c r="B111" s="43" t="str">
        <f aca="false">VLOOKUP($A111,datasets!$A:$B,2,0)</f>
        <v>Bhattacharya et al. 2018, 2018 4th International Conference on Recent Advances in Information Technology (RAIT) (2HQXTLS6)</v>
      </c>
      <c r="C111" s="4" t="s">
        <v>3758</v>
      </c>
      <c r="D111" s="43" t="n">
        <v>8</v>
      </c>
      <c r="E111" s="43" t="n">
        <v>30</v>
      </c>
      <c r="G111" s="9" t="str">
        <f aca="false" t="array" ref="G111:G111">INDEX(publications!$A$1:$A$1000, MATCH($B111, publications!$B$1:$B$1000, 0))</f>
        <v>Bob</v>
      </c>
    </row>
    <row r="112" customFormat="false" ht="15" hidden="false" customHeight="false" outlineLevel="0" collapsed="false">
      <c r="A112" s="5" t="s">
        <v>2834</v>
      </c>
      <c r="B112" s="43" t="str">
        <f aca="false">VLOOKUP($A112,datasets!$A:$B,2,0)</f>
        <v>Bitelli and Girelli 2009, Journal of Cultural Heritage (U5IZQNWE)</v>
      </c>
      <c r="C112" s="4" t="s">
        <v>3758</v>
      </c>
      <c r="D112" s="43" t="n">
        <v>5</v>
      </c>
      <c r="E112" s="43" t="n">
        <v>5</v>
      </c>
      <c r="G112" s="9" t="str">
        <f aca="false" t="array" ref="G112:G112">INDEX(publications!$A$1:$A$1000, MATCH($B112, publications!$B$1:$B$1000, 0))</f>
        <v>Bob</v>
      </c>
    </row>
    <row r="113" customFormat="false" ht="15" hidden="false" customHeight="false" outlineLevel="0" collapsed="false">
      <c r="A113" s="5" t="s">
        <v>2838</v>
      </c>
      <c r="B113" s="43" t="str">
        <f aca="false">VLOOKUP($A113,datasets!$A:$B,2,0)</f>
        <v>Bolch et al. 2008, Journal of Glaciology (VZSHSDVT)</v>
      </c>
      <c r="C113" s="4" t="s">
        <v>3758</v>
      </c>
      <c r="D113" s="43" t="n">
        <v>8</v>
      </c>
      <c r="E113" s="43" t="n">
        <v>20</v>
      </c>
      <c r="G113" s="9" t="str">
        <f aca="false" t="array" ref="G113:G113">INDEX(publications!$A$1:$A$1000, MATCH($B113, publications!$B$1:$B$1000, 0))</f>
        <v>Bob</v>
      </c>
    </row>
    <row r="114" customFormat="false" ht="15" hidden="false" customHeight="false" outlineLevel="0" collapsed="false">
      <c r="A114" s="5" t="s">
        <v>2840</v>
      </c>
      <c r="B114" s="43" t="str">
        <f aca="false">VLOOKUP($A114,datasets!$A:$B,2,0)</f>
        <v>Casana and Cothren 2008, Antiquity (U3Q4U35X)</v>
      </c>
      <c r="C114" s="4" t="s">
        <v>3758</v>
      </c>
      <c r="D114" s="58" t="s">
        <v>3759</v>
      </c>
      <c r="E114" s="43" t="n">
        <v>10</v>
      </c>
      <c r="G114" s="9" t="str">
        <f aca="false" t="array" ref="G114:G114">INDEX(publications!$A$1:$A$1000, MATCH($B114, publications!$B$1:$B$1000, 0))</f>
        <v>Bob</v>
      </c>
    </row>
    <row r="115" customFormat="false" ht="15" hidden="false" customHeight="false" outlineLevel="0" collapsed="false">
      <c r="A115" s="5" t="s">
        <v>2843</v>
      </c>
      <c r="B115" s="43" t="str">
        <f aca="false">VLOOKUP($A115,datasets!$A:$B,2,0)</f>
        <v>Casana and Cothren 2008, Antiquity (U3Q4U35X)</v>
      </c>
      <c r="C115" s="4" t="s">
        <v>3758</v>
      </c>
      <c r="D115" s="58" t="s">
        <v>3759</v>
      </c>
      <c r="E115" s="43" t="n">
        <v>10</v>
      </c>
      <c r="G115" s="9" t="str">
        <f aca="false" t="array" ref="G115:G115">INDEX(publications!$A$1:$A$1000, MATCH($B115, publications!$B$1:$B$1000, 0))</f>
        <v>Bob</v>
      </c>
    </row>
    <row r="116" customFormat="false" ht="15" hidden="false" customHeight="false" outlineLevel="0" collapsed="false">
      <c r="A116" s="5" t="s">
        <v>2844</v>
      </c>
      <c r="B116" s="43" t="str">
        <f aca="false">VLOOKUP($A116,datasets!$A:$B,2,0)</f>
        <v>Casana and Cothren 2008, Antiquity (U3Q4U35X)</v>
      </c>
      <c r="C116" s="4" t="s">
        <v>3758</v>
      </c>
      <c r="D116" s="58" t="s">
        <v>3759</v>
      </c>
      <c r="E116" s="43" t="n">
        <v>10</v>
      </c>
      <c r="G116" s="9" t="str">
        <f aca="false" t="array" ref="G116:G116">INDEX(publications!$A$1:$A$1000, MATCH($B116, publications!$B$1:$B$1000, 0))</f>
        <v>Bob</v>
      </c>
    </row>
    <row r="117" customFormat="false" ht="15" hidden="false" customHeight="false" outlineLevel="0" collapsed="false">
      <c r="A117" s="5" t="s">
        <v>2845</v>
      </c>
      <c r="B117" s="43" t="str">
        <f aca="false">VLOOKUP($A117,datasets!$A:$B,2,0)</f>
        <v>Cogliati et al. 2017, ISPRS Annals of Photogrammetry, Remote Sensing and Spatial Information Sciences (Z32D9335)</v>
      </c>
      <c r="C117" s="4" t="s">
        <v>3758</v>
      </c>
      <c r="D117" s="43" t="n">
        <v>7.6</v>
      </c>
      <c r="E117" s="43" t="n">
        <v>7.6</v>
      </c>
      <c r="G117" s="9" t="str">
        <f aca="false" t="array" ref="G117:G117">INDEX(publications!$A$1:$A$1000, MATCH($B117, publications!$B$1:$B$1000, 0))</f>
        <v>Bob</v>
      </c>
    </row>
    <row r="118" customFormat="false" ht="15" hidden="false" customHeight="false" outlineLevel="0" collapsed="false">
      <c r="A118" s="4" t="s">
        <v>2847</v>
      </c>
      <c r="B118" s="43" t="str">
        <f aca="false">VLOOKUP($A118,datasets!$A:$B,2,0)</f>
        <v>Cogliati et al. 2017, ISPRS Annals of Photogrammetry, Remote Sensing and Spatial Information Sciences (Z32D9335)</v>
      </c>
      <c r="C118" s="4" t="s">
        <v>3758</v>
      </c>
      <c r="D118" s="43" t="n">
        <v>4.4</v>
      </c>
      <c r="E118" s="43" t="n">
        <v>4.4</v>
      </c>
      <c r="G118" s="9" t="str">
        <f aca="false" t="array" ref="G118:G118">INDEX(publications!$A$1:$A$1000, MATCH($B118, publications!$B$1:$B$1000, 0))</f>
        <v>Bob</v>
      </c>
    </row>
    <row r="119" customFormat="false" ht="15" hidden="false" customHeight="false" outlineLevel="0" collapsed="false">
      <c r="A119" s="4" t="s">
        <v>2848</v>
      </c>
      <c r="B119" s="43" t="str">
        <f aca="false">VLOOKUP($A119,datasets!$A:$B,2,0)</f>
        <v>Cogliati et al. 2017, ISPRS Annals of Photogrammetry, Remote Sensing and Spatial Information Sciences (Z32D9335)</v>
      </c>
      <c r="C119" s="4" t="s">
        <v>3758</v>
      </c>
      <c r="D119" s="43" t="n">
        <v>4.8</v>
      </c>
      <c r="E119" s="43" t="n">
        <v>4.8</v>
      </c>
      <c r="G119" s="9" t="str">
        <f aca="false" t="array" ref="G119:G119">INDEX(publications!$A$1:$A$1000, MATCH($B119, publications!$B$1:$B$1000, 0))</f>
        <v>Bob</v>
      </c>
    </row>
    <row r="120" customFormat="false" ht="15" hidden="false" customHeight="false" outlineLevel="0" collapsed="false">
      <c r="A120" s="4" t="s">
        <v>2849</v>
      </c>
      <c r="B120" s="43" t="str">
        <f aca="false">VLOOKUP($A120,datasets!$A:$B,2,0)</f>
        <v>Cogliati et al. 2017, ISPRS Annals of Photogrammetry, Remote Sensing and Spatial Information Sciences (Z32D9335)</v>
      </c>
      <c r="C120" s="4" t="s">
        <v>3758</v>
      </c>
      <c r="D120" s="43" t="n">
        <v>7.2</v>
      </c>
      <c r="E120" s="43" t="n">
        <v>7.2</v>
      </c>
      <c r="G120" s="9" t="str">
        <f aca="false" t="array" ref="G120:G120">INDEX(publications!$A$1:$A$1000, MATCH($B120, publications!$B$1:$B$1000, 0))</f>
        <v>Bob</v>
      </c>
    </row>
    <row r="121" customFormat="false" ht="15" hidden="false" customHeight="false" outlineLevel="0" collapsed="false">
      <c r="A121" s="5" t="s">
        <v>2850</v>
      </c>
      <c r="B121" s="43" t="str">
        <f aca="false">VLOOKUP($A121,datasets!$A:$B,2,0)</f>
        <v>Fox and Cziferszky 2008, The Photogrammetric Record (2DJYIF82)</v>
      </c>
      <c r="C121" s="4" t="s">
        <v>3758</v>
      </c>
      <c r="D121" s="43" t="s">
        <v>2208</v>
      </c>
      <c r="E121" s="43" t="s">
        <v>2208</v>
      </c>
      <c r="F121" s="4" t="s">
        <v>3769</v>
      </c>
      <c r="G121" s="9" t="str">
        <f aca="false" t="array" ref="G121:G121">INDEX(publications!$A$1:$A$1000, MATCH($B121, publications!$B$1:$B$1000, 0))</f>
        <v>Bob</v>
      </c>
    </row>
    <row r="122" customFormat="false" ht="15" hidden="false" customHeight="false" outlineLevel="0" collapsed="false">
      <c r="A122" s="5" t="s">
        <v>2852</v>
      </c>
      <c r="B122" s="43" t="str">
        <f aca="false">VLOOKUP($A122,datasets!$A:$B,2,0)</f>
        <v>Fox and Cziferszky 2008, The Photogrammetric Record (2DJYIF82)</v>
      </c>
      <c r="C122" s="4" t="s">
        <v>3758</v>
      </c>
      <c r="D122" s="43" t="s">
        <v>2208</v>
      </c>
      <c r="E122" s="43" t="s">
        <v>2208</v>
      </c>
      <c r="F122" s="4" t="s">
        <v>3769</v>
      </c>
      <c r="G122" s="9" t="str">
        <f aca="false" t="array" ref="G122:G122">INDEX(publications!$A$1:$A$1000, MATCH($B122, publications!$B$1:$B$1000, 0))</f>
        <v>Bob</v>
      </c>
    </row>
    <row r="123" customFormat="false" ht="15" hidden="false" customHeight="false" outlineLevel="0" collapsed="false">
      <c r="A123" s="5" t="s">
        <v>2853</v>
      </c>
      <c r="B123" s="43" t="str">
        <f aca="false">VLOOKUP($A123,datasets!$A:$B,2,0)</f>
        <v>Fox and Cziferszky 2008, The Photogrammetric Record (2DJYIF82)</v>
      </c>
      <c r="C123" s="4" t="s">
        <v>3758</v>
      </c>
      <c r="D123" s="43" t="s">
        <v>2208</v>
      </c>
      <c r="E123" s="43" t="s">
        <v>2208</v>
      </c>
      <c r="F123" s="4" t="s">
        <v>3769</v>
      </c>
      <c r="G123" s="9" t="str">
        <f aca="false" t="array" ref="G123:G123">INDEX(publications!$A$1:$A$1000, MATCH($B123, publications!$B$1:$B$1000, 0))</f>
        <v>Bob</v>
      </c>
    </row>
    <row r="124" customFormat="false" ht="15" hidden="false" customHeight="false" outlineLevel="0" collapsed="false">
      <c r="A124" s="5" t="s">
        <v>2854</v>
      </c>
      <c r="B124" s="43" t="str">
        <f aca="false">VLOOKUP($A124,datasets!$A:$B,2,0)</f>
        <v>Fox and Cziferszky 2008, The Photogrammetric Record (2DJYIF82)</v>
      </c>
      <c r="C124" s="4" t="s">
        <v>3758</v>
      </c>
      <c r="D124" s="43" t="s">
        <v>2208</v>
      </c>
      <c r="E124" s="43" t="s">
        <v>2208</v>
      </c>
      <c r="F124" s="4" t="s">
        <v>3769</v>
      </c>
      <c r="G124" s="9" t="str">
        <f aca="false" t="array" ref="G124:G124">INDEX(publications!$A$1:$A$1000, MATCH($B124, publications!$B$1:$B$1000, 0))</f>
        <v>Bob</v>
      </c>
    </row>
    <row r="125" customFormat="false" ht="15" hidden="false" customHeight="false" outlineLevel="0" collapsed="false">
      <c r="A125" s="5" t="s">
        <v>2855</v>
      </c>
      <c r="B125" s="43" t="str">
        <f aca="false">VLOOKUP($A125,datasets!$A:$B,2,0)</f>
        <v>Fox and Cziferszky 2008, The Photogrammetric Record (2DJYIF82)</v>
      </c>
      <c r="C125" s="4" t="s">
        <v>3758</v>
      </c>
      <c r="D125" s="43" t="s">
        <v>2208</v>
      </c>
      <c r="E125" s="43" t="s">
        <v>2208</v>
      </c>
      <c r="F125" s="4" t="s">
        <v>3769</v>
      </c>
      <c r="G125" s="9" t="str">
        <f aca="false" t="array" ref="G125:G125">INDEX(publications!$A$1:$A$1000, MATCH($B125, publications!$B$1:$B$1000, 0))</f>
        <v>Bob</v>
      </c>
    </row>
    <row r="126" customFormat="false" ht="15" hidden="false" customHeight="false" outlineLevel="0" collapsed="false">
      <c r="A126" s="5" t="s">
        <v>2856</v>
      </c>
      <c r="B126" s="43" t="str">
        <f aca="false">VLOOKUP($A126,datasets!$A:$B,2,0)</f>
        <v>Galiatsatos et al. 2008, Photogrammetric Engineering and Remote Sensing (NP2PWBRU)</v>
      </c>
      <c r="C126" s="4" t="s">
        <v>3758</v>
      </c>
      <c r="D126" s="43" t="n">
        <v>2.3</v>
      </c>
      <c r="E126" s="43" t="n">
        <v>17</v>
      </c>
      <c r="G126" s="9" t="str">
        <f aca="false" t="array" ref="G126:G126">INDEX(publications!$A$1:$A$1000, MATCH($B126, publications!$B$1:$B$1000, 0))</f>
        <v>Bob</v>
      </c>
    </row>
    <row r="127" customFormat="false" ht="15" hidden="false" customHeight="false" outlineLevel="0" collapsed="false">
      <c r="A127" s="5" t="s">
        <v>2859</v>
      </c>
      <c r="B127" s="43" t="str">
        <f aca="false">VLOOKUP($A127,datasets!$A:$B,2,0)</f>
        <v>Grottoli et al. 2021, Remote Sensing (ISESFWSP)</v>
      </c>
      <c r="C127" s="4" t="s">
        <v>3758</v>
      </c>
      <c r="D127" s="43" t="n">
        <v>0.5</v>
      </c>
      <c r="E127" s="43" t="n">
        <v>0.5</v>
      </c>
      <c r="G127" s="9" t="str">
        <f aca="false" t="array" ref="G127:G127">INDEX(publications!$A$1:$A$1000, MATCH($B127, publications!$B$1:$B$1000, 0))</f>
        <v>Bob</v>
      </c>
    </row>
    <row r="128" customFormat="false" ht="15" hidden="false" customHeight="false" outlineLevel="0" collapsed="false">
      <c r="A128" s="5" t="s">
        <v>2861</v>
      </c>
      <c r="B128" s="43" t="str">
        <f aca="false">VLOOKUP($A128,datasets!$A:$B,2,0)</f>
        <v>Lu et al. 2021, Remote Sensing of Environment (5W2H2P54)</v>
      </c>
      <c r="C128" s="4" t="s">
        <v>3758</v>
      </c>
      <c r="D128" s="43" t="n">
        <v>5</v>
      </c>
      <c r="E128" s="43" t="n">
        <v>5</v>
      </c>
      <c r="G128" s="9" t="str">
        <f aca="false" t="array" ref="G128:G128">INDEX(publications!$A$1:$A$1000, MATCH($B128, publications!$B$1:$B$1000, 0))</f>
        <v>Bob</v>
      </c>
    </row>
    <row r="129" customFormat="false" ht="15" hidden="false" customHeight="false" outlineLevel="0" collapsed="false">
      <c r="A129" s="5" t="s">
        <v>2863</v>
      </c>
      <c r="B129" s="43" t="str">
        <f aca="false">VLOOKUP($A129,datasets!$A:$B,2,0)</f>
        <v>Pérez Álvarez et al. 2013, Journal of Archaeological Science (A37E78PU)</v>
      </c>
      <c r="C129" s="4" t="s">
        <v>3758</v>
      </c>
      <c r="D129" s="43" t="s">
        <v>2208</v>
      </c>
      <c r="E129" s="43" t="n">
        <v>10</v>
      </c>
      <c r="G129" s="9" t="str">
        <f aca="false" t="array" ref="G129:G129">INDEX(publications!$A$1:$A$1000, MATCH($B129, publications!$B$1:$B$1000, 0))</f>
        <v>Bob</v>
      </c>
    </row>
    <row r="130" customFormat="false" ht="15" hidden="false" customHeight="false" outlineLevel="0" collapsed="false">
      <c r="A130" s="5" t="s">
        <v>2866</v>
      </c>
      <c r="B130" s="43" t="str">
        <f aca="false">VLOOKUP($A130,datasets!$A:$B,2,0)</f>
        <v>Pérez Álvarez et al. 2013, Journal of Archaeological Science (A37E78PU)</v>
      </c>
      <c r="C130" s="4" t="s">
        <v>3758</v>
      </c>
      <c r="D130" s="43" t="s">
        <v>2208</v>
      </c>
      <c r="E130" s="43" t="n">
        <v>10</v>
      </c>
      <c r="G130" s="9" t="str">
        <f aca="false" t="array" ref="G130:G130">INDEX(publications!$A$1:$A$1000, MATCH($B130, publications!$B$1:$B$1000, 0))</f>
        <v>Bob</v>
      </c>
    </row>
    <row r="131" customFormat="false" ht="15" hidden="false" customHeight="false" outlineLevel="0" collapsed="false">
      <c r="A131" s="5" t="s">
        <v>2867</v>
      </c>
      <c r="B131" s="43" t="str">
        <f aca="false">VLOOKUP($A131,datasets!$A:$B,2,0)</f>
        <v>Pérez Álvarez et al. 2013, Journal of Archaeological Science (A37E78PU)</v>
      </c>
      <c r="C131" s="4" t="s">
        <v>3758</v>
      </c>
      <c r="D131" s="43" t="s">
        <v>2208</v>
      </c>
      <c r="E131" s="43" t="n">
        <v>10</v>
      </c>
      <c r="G131" s="9" t="str">
        <f aca="false" t="array" ref="G131:G131">INDEX(publications!$A$1:$A$1000, MATCH($B131, publications!$B$1:$B$1000, 0))</f>
        <v>Bob</v>
      </c>
    </row>
    <row r="132" customFormat="false" ht="15" hidden="false" customHeight="false" outlineLevel="0" collapsed="false">
      <c r="A132" s="5" t="s">
        <v>2868</v>
      </c>
      <c r="B132" s="43" t="str">
        <f aca="false">VLOOKUP($A132,datasets!$A:$B,2,0)</f>
        <v>Picon-Cabrera et al. 2020, Sustainability (35V5TW6B)</v>
      </c>
      <c r="C132" s="4" t="s">
        <v>3758</v>
      </c>
      <c r="D132" s="43" t="n">
        <v>0.6</v>
      </c>
      <c r="E132" s="43"/>
      <c r="F132" s="4" t="s">
        <v>3770</v>
      </c>
      <c r="G132" s="9" t="str">
        <f aca="false" t="array" ref="G132:G132">INDEX(publications!$A$1:$A$1000, MATCH($B132, publications!$B$1:$B$1000, 0))</f>
        <v>Bob</v>
      </c>
    </row>
    <row r="133" customFormat="false" ht="15" hidden="false" customHeight="false" outlineLevel="0" collapsed="false">
      <c r="A133" s="5" t="s">
        <v>2872</v>
      </c>
      <c r="B133" s="43" t="str">
        <f aca="false">VLOOKUP($A133,datasets!$A:$B,2,0)</f>
        <v>Pulighe and Fava 2013, European Journal of Remote Sensing (CBLF77TD)</v>
      </c>
      <c r="C133" s="4" t="s">
        <v>3758</v>
      </c>
      <c r="D133" s="43"/>
      <c r="E133" s="43" t="n">
        <v>5</v>
      </c>
      <c r="G133" s="9" t="str">
        <f aca="false" t="array" ref="G133:G133">INDEX(publications!$A$1:$A$1000, MATCH($B133, publications!$B$1:$B$1000, 0))</f>
        <v>Bob</v>
      </c>
    </row>
    <row r="134" customFormat="false" ht="15" hidden="false" customHeight="false" outlineLevel="0" collapsed="false">
      <c r="A134" s="5" t="s">
        <v>2874</v>
      </c>
      <c r="B134" s="43" t="str">
        <f aca="false">VLOOKUP($A134,datasets!$A:$B,2,0)</f>
        <v>Rocchini et al. 2012, Computers &amp; Geosciences (V4UW2P8U)</v>
      </c>
      <c r="C134" s="4" t="s">
        <v>3760</v>
      </c>
      <c r="D134" s="43"/>
      <c r="E134" s="43"/>
      <c r="F134" s="4" t="s">
        <v>3771</v>
      </c>
      <c r="G134" s="9" t="str">
        <f aca="false" t="array" ref="G134:G134">INDEX(publications!$A$1:$A$1000, MATCH($B134, publications!$B$1:$B$1000, 0))</f>
        <v>Bob</v>
      </c>
    </row>
    <row r="135" customFormat="false" ht="15" hidden="false" customHeight="false" outlineLevel="0" collapsed="false">
      <c r="A135" s="5" t="s">
        <v>2876</v>
      </c>
      <c r="B135" s="43" t="str">
        <f aca="false">VLOOKUP($A135,datasets!$A:$B,2,0)</f>
        <v>Sohn et al. 2004, The Photogrammetric Record (JPQS9JXB)</v>
      </c>
      <c r="C135" s="4" t="s">
        <v>3758</v>
      </c>
      <c r="D135" s="43" t="n">
        <v>2.7</v>
      </c>
      <c r="E135" s="43" t="n">
        <v>10</v>
      </c>
      <c r="G135" s="9" t="str">
        <f aca="false" t="array" ref="G135:G135">INDEX(publications!$A$1:$A$1000, MATCH($B135, publications!$B$1:$B$1000, 0))</f>
        <v>Bob</v>
      </c>
    </row>
    <row r="136" customFormat="false" ht="15" hidden="false" customHeight="false" outlineLevel="0" collapsed="false">
      <c r="A136" s="5" t="s">
        <v>2878</v>
      </c>
      <c r="B136" s="43" t="str">
        <f aca="false">VLOOKUP($A136,datasets!$A:$B,2,0)</f>
        <v>Stăncioiu et al. 2021, Science of The Total Environment (RENZSNMD)</v>
      </c>
      <c r="C136" s="4" t="s">
        <v>3760</v>
      </c>
      <c r="D136" s="43"/>
      <c r="E136" s="43"/>
      <c r="F136" s="4" t="s">
        <v>2215</v>
      </c>
      <c r="G136" s="9" t="str">
        <f aca="false" t="array" ref="G136:G136">INDEX(publications!$A$1:$A$1000, MATCH($B136, publications!$B$1:$B$1000, 0))</f>
        <v>Bob</v>
      </c>
    </row>
    <row r="137" customFormat="false" ht="15" hidden="false" customHeight="false" outlineLevel="0" collapsed="false">
      <c r="A137" s="5" t="s">
        <v>2879</v>
      </c>
      <c r="B137" s="43" t="str">
        <f aca="false">VLOOKUP($A137,datasets!$A:$B,2,0)</f>
        <v>Triglav‐Čekada et al. 2011, The Photogrammetric Record (E5HRBYHP)</v>
      </c>
      <c r="C137" s="4" t="s">
        <v>3760</v>
      </c>
      <c r="D137" s="43" t="s">
        <v>2208</v>
      </c>
      <c r="E137" s="43" t="s">
        <v>2208</v>
      </c>
      <c r="F137" s="4" t="s">
        <v>3772</v>
      </c>
      <c r="G137" s="9" t="str">
        <f aca="false" t="array" ref="G137:G137">INDEX(publications!$A$1:$A$1000, MATCH($B137, publications!$B$1:$B$1000, 0))</f>
        <v>Bob</v>
      </c>
    </row>
    <row r="138" customFormat="false" ht="15" hidden="false" customHeight="false" outlineLevel="0" collapsed="false">
      <c r="A138" s="5" t="s">
        <v>2882</v>
      </c>
      <c r="B138" s="43" t="str">
        <f aca="false">VLOOKUP($A138,datasets!$A:$B,2,0)</f>
        <v>Vargo et al. 2017, Journal of Glaciology (9USYID46)</v>
      </c>
      <c r="C138" s="4" t="s">
        <v>3760</v>
      </c>
      <c r="D138" s="43"/>
      <c r="E138" s="43" t="s">
        <v>2208</v>
      </c>
      <c r="G138" s="9" t="str">
        <f aca="false" t="array" ref="G138:G138">INDEX(publications!$A$1:$A$1000, MATCH($B138, publications!$B$1:$B$1000, 0))</f>
        <v>Bob</v>
      </c>
    </row>
    <row r="139" customFormat="false" ht="15" hidden="false" customHeight="false" outlineLevel="0" collapsed="false">
      <c r="A139" s="5" t="s">
        <v>2883</v>
      </c>
      <c r="B139" s="43" t="str">
        <f aca="false">VLOOKUP($A139,datasets!$A:$B,2,0)</f>
        <v>Vautier et al. 2016, Earth Surface Processes and Landforms (A8RIYP3A)</v>
      </c>
      <c r="C139" s="4" t="s">
        <v>3758</v>
      </c>
      <c r="D139" s="43"/>
      <c r="E139" s="43"/>
      <c r="G139" s="9" t="str">
        <f aca="false" t="array" ref="G139:G139">INDEX(publications!$A$1:$A$1000, MATCH($B139, publications!$B$1:$B$1000, 0))</f>
        <v>Bob</v>
      </c>
    </row>
    <row r="140" customFormat="false" ht="15" hidden="false" customHeight="false" outlineLevel="0" collapsed="false">
      <c r="A140" s="5" t="s">
        <v>2884</v>
      </c>
      <c r="B140" s="43" t="str">
        <f aca="false">VLOOKUP($A140,datasets!$A:$B,2,0)</f>
        <v>Vautier et al. 2016, Earth Surface Processes and Landforms (A8RIYP3A)</v>
      </c>
      <c r="C140" s="4" t="s">
        <v>3758</v>
      </c>
      <c r="D140" s="43"/>
      <c r="E140" s="43"/>
      <c r="G140" s="9" t="str">
        <f aca="false" t="array" ref="G140:G140">INDEX(publications!$A$1:$A$1000, MATCH($B140, publications!$B$1:$B$1000, 0))</f>
        <v>Bob</v>
      </c>
    </row>
    <row r="141" customFormat="false" ht="15" hidden="false" customHeight="false" outlineLevel="0" collapsed="false">
      <c r="A141" s="5" t="s">
        <v>2885</v>
      </c>
      <c r="B141" s="43" t="str">
        <f aca="false">VLOOKUP($A141,datasets!$A:$B,2,0)</f>
        <v>Vautier et al. 2016, Earth Surface Processes and Landforms (A8RIYP3A)</v>
      </c>
      <c r="C141" s="4" t="s">
        <v>3758</v>
      </c>
      <c r="D141" s="43"/>
      <c r="E141" s="43"/>
      <c r="G141" s="9" t="str">
        <f aca="false" t="array" ref="G141:G141">INDEX(publications!$A$1:$A$1000, MATCH($B141, publications!$B$1:$B$1000, 0))</f>
        <v>Bob</v>
      </c>
    </row>
    <row r="142" customFormat="false" ht="15" hidden="false" customHeight="false" outlineLevel="0" collapsed="false">
      <c r="A142" s="5" t="s">
        <v>2886</v>
      </c>
      <c r="B142" s="43" t="str">
        <f aca="false">VLOOKUP($A142,datasets!$A:$B,2,0)</f>
        <v>Vautier et al. 2016, Earth Surface Processes and Landforms (A8RIYP3A)</v>
      </c>
      <c r="C142" s="4" t="s">
        <v>3758</v>
      </c>
      <c r="D142" s="43"/>
      <c r="E142" s="43"/>
      <c r="G142" s="9" t="str">
        <f aca="false" t="array" ref="G142:G142">INDEX(publications!$A$1:$A$1000, MATCH($B142, publications!$B$1:$B$1000, 0))</f>
        <v>Bob</v>
      </c>
    </row>
    <row r="143" customFormat="false" ht="15" hidden="false" customHeight="false" outlineLevel="0" collapsed="false">
      <c r="A143" s="5" t="s">
        <v>2887</v>
      </c>
      <c r="B143" s="43" t="str">
        <f aca="false">VLOOKUP($A143,datasets!$A:$B,2,0)</f>
        <v>Vautier et al. 2016, Earth Surface Processes and Landforms (A8RIYP3A)</v>
      </c>
      <c r="C143" s="4" t="s">
        <v>3758</v>
      </c>
      <c r="D143" s="43"/>
      <c r="E143" s="43"/>
      <c r="G143" s="9" t="str">
        <f aca="false" t="array" ref="G143:G143">INDEX(publications!$A$1:$A$1000, MATCH($B143, publications!$B$1:$B$1000, 0))</f>
        <v>Bob</v>
      </c>
    </row>
    <row r="144" customFormat="false" ht="15" hidden="false" customHeight="false" outlineLevel="0" collapsed="false">
      <c r="A144" s="5" t="s">
        <v>2888</v>
      </c>
      <c r="B144" s="43" t="str">
        <f aca="false">VLOOKUP($A144,datasets!$A:$B,2,0)</f>
        <v>Verhoeven et al. 2012, Journal of Archeological Science (7TGQURPL)</v>
      </c>
      <c r="C144" s="4" t="s">
        <v>3758</v>
      </c>
      <c r="D144" s="43"/>
      <c r="E144" s="43"/>
      <c r="F144" s="4" t="s">
        <v>2215</v>
      </c>
      <c r="G144" s="9" t="str">
        <f aca="false" t="array" ref="G144:G144">INDEX(publications!$A$1:$A$1000, MATCH($B144, publications!$B$1:$B$1000, 0))</f>
        <v>Bob</v>
      </c>
    </row>
    <row r="145" customFormat="false" ht="15" hidden="false" customHeight="false" outlineLevel="0" collapsed="false">
      <c r="A145" s="5" t="s">
        <v>2890</v>
      </c>
      <c r="B145" s="43" t="str">
        <f aca="false">VLOOKUP($A145,datasets!$A:$B,2,0)</f>
        <v>Verhoeven et al. 2013, Good Practice in Archaeological Diagnostics (BUHU8ZK4)</v>
      </c>
      <c r="C145" s="4" t="s">
        <v>3758</v>
      </c>
      <c r="D145" s="43" t="s">
        <v>2208</v>
      </c>
      <c r="E145" s="43" t="s">
        <v>2208</v>
      </c>
      <c r="G145" s="9" t="str">
        <f aca="false" t="array" ref="G145:G145">INDEX(publications!$A$1:$A$1000, MATCH($B145, publications!$B$1:$B$1000, 0))</f>
        <v>Bob</v>
      </c>
    </row>
    <row r="146" customFormat="false" ht="15" hidden="false" customHeight="false" outlineLevel="0" collapsed="false">
      <c r="A146" s="5" t="s">
        <v>2894</v>
      </c>
      <c r="B146" s="43" t="str">
        <f aca="false">VLOOKUP($A146,datasets!$A:$B,2,0)</f>
        <v>Walstra et al. 2007, Quarterly Journal of Engineering Geology and Hydrogeology (35MF78DP)</v>
      </c>
      <c r="C146" s="4" t="s">
        <v>3758</v>
      </c>
      <c r="D146" s="43" t="n">
        <v>0.45</v>
      </c>
      <c r="E146" s="43" t="n">
        <v>2</v>
      </c>
      <c r="G146" s="9" t="str">
        <f aca="false" t="array" ref="G146:G146">INDEX(publications!$A$1:$A$1000, MATCH($B146, publications!$B$1:$B$1000, 0))</f>
        <v>Bob</v>
      </c>
    </row>
    <row r="147" customFormat="false" ht="15" hidden="false" customHeight="false" outlineLevel="0" collapsed="false">
      <c r="A147" s="5" t="s">
        <v>2895</v>
      </c>
      <c r="B147" s="43" t="str">
        <f aca="false">VLOOKUP($A147,datasets!$A:$B,2,0)</f>
        <v>Walstra et al. 2007, Quarterly Journal of Engineering Geology and Hydrogeology (35MF78DP)</v>
      </c>
      <c r="C147" s="4" t="s">
        <v>3758</v>
      </c>
      <c r="D147" s="43" t="n">
        <v>0.27</v>
      </c>
      <c r="E147" s="43" t="n">
        <v>1</v>
      </c>
      <c r="G147" s="9" t="str">
        <f aca="false" t="array" ref="G147:G147">INDEX(publications!$A$1:$A$1000, MATCH($B147, publications!$B$1:$B$1000, 0))</f>
        <v>Bob</v>
      </c>
    </row>
    <row r="148" customFormat="false" ht="15" hidden="false" customHeight="false" outlineLevel="0" collapsed="false">
      <c r="A148" s="5" t="s">
        <v>2896</v>
      </c>
      <c r="B148" s="43" t="str">
        <f aca="false">VLOOKUP($A148,datasets!$A:$B,2,0)</f>
        <v>Walstra et al. 2007, Quarterly Journal of Engineering Geology and Hydrogeology (35MF78DP)</v>
      </c>
      <c r="C148" s="4" t="s">
        <v>3758</v>
      </c>
      <c r="D148" s="43" t="n">
        <v>0.065</v>
      </c>
      <c r="E148" s="43" t="n">
        <v>1</v>
      </c>
      <c r="G148" s="9" t="str">
        <f aca="false" t="array" ref="G148:G148">INDEX(publications!$A$1:$A$1000, MATCH($B148, publications!$B$1:$B$1000, 0))</f>
        <v>Bob</v>
      </c>
    </row>
    <row r="149" customFormat="false" ht="15" hidden="false" customHeight="false" outlineLevel="0" collapsed="false">
      <c r="A149" s="5" t="s">
        <v>2897</v>
      </c>
      <c r="B149" s="43" t="str">
        <f aca="false">VLOOKUP($A149,datasets!$A:$B,2,0)</f>
        <v>Walstra et al. 2007, Quarterly Journal of Engineering Geology and Hydrogeology (35MF78DP)</v>
      </c>
      <c r="C149" s="4" t="s">
        <v>3758</v>
      </c>
      <c r="E149" s="43" t="n">
        <v>1</v>
      </c>
      <c r="F149" s="4" t="s">
        <v>3773</v>
      </c>
      <c r="G149" s="9" t="str">
        <f aca="false" t="array" ref="G149:G149">INDEX(publications!$A$1:$A$1000, MATCH($B149, publications!$B$1:$B$1000, 0))</f>
        <v>Bob</v>
      </c>
    </row>
    <row r="150" customFormat="false" ht="15" hidden="false" customHeight="false" outlineLevel="0" collapsed="false">
      <c r="A150" s="5" t="s">
        <v>2898</v>
      </c>
      <c r="B150" s="43" t="str">
        <f aca="false">VLOOKUP($A150,datasets!$A:$B,2,0)</f>
        <v>Walstra et al. 2007, Quarterly Journal of Engineering Geology and Hydrogeology (35MF78DP)</v>
      </c>
      <c r="C150" s="4" t="s">
        <v>3758</v>
      </c>
      <c r="D150" s="43" t="n">
        <v>0.41</v>
      </c>
      <c r="E150" s="43" t="n">
        <v>2</v>
      </c>
      <c r="G150" s="9" t="str">
        <f aca="false" t="array" ref="G150:G150">INDEX(publications!$A$1:$A$1000, MATCH($B150, publications!$B$1:$B$1000, 0))</f>
        <v>Bob</v>
      </c>
    </row>
    <row r="151" customFormat="false" ht="15" hidden="false" customHeight="false" outlineLevel="0" collapsed="false">
      <c r="A151" s="5" t="s">
        <v>2899</v>
      </c>
      <c r="B151" s="43" t="str">
        <f aca="false">VLOOKUP($A151,datasets!$A:$B,2,0)</f>
        <v>Walstra et al. 2007, Quarterly Journal of Engineering Geology and Hydrogeology (35MF78DP)</v>
      </c>
      <c r="C151" s="4" t="s">
        <v>3758</v>
      </c>
      <c r="D151" s="43" t="n">
        <v>0.18</v>
      </c>
      <c r="E151" s="43" t="n">
        <v>1</v>
      </c>
      <c r="G151" s="9" t="str">
        <f aca="false" t="array" ref="G151:G151">INDEX(publications!$A$1:$A$1000, MATCH($B151, publications!$B$1:$B$1000, 0))</f>
        <v>Bob</v>
      </c>
    </row>
    <row r="152" customFormat="false" ht="15" hidden="false" customHeight="false" outlineLevel="0" collapsed="false">
      <c r="A152" s="5" t="s">
        <v>2900</v>
      </c>
      <c r="B152" s="43" t="str">
        <f aca="false">VLOOKUP($A152,datasets!$A:$B,2,0)</f>
        <v>Walstra et al. 2007, Quarterly Journal of Engineering Geology and Hydrogeology (35MF78DP)</v>
      </c>
      <c r="C152" s="4" t="s">
        <v>3758</v>
      </c>
      <c r="D152" s="43" t="n">
        <v>0.25</v>
      </c>
      <c r="E152" s="43" t="n">
        <v>1</v>
      </c>
      <c r="G152" s="9" t="str">
        <f aca="false" t="array" ref="G152:G152">INDEX(publications!$A$1:$A$1000, MATCH($B152, publications!$B$1:$B$1000, 0))</f>
        <v>Bob</v>
      </c>
    </row>
    <row r="153" customFormat="false" ht="15" hidden="false" customHeight="false" outlineLevel="0" collapsed="false">
      <c r="A153" s="5" t="s">
        <v>2901</v>
      </c>
      <c r="B153" s="43" t="str">
        <f aca="false">VLOOKUP($A153,datasets!$A:$B,2,0)</f>
        <v>Walstra et al. 2007, Quarterly Journal of Engineering Geology and Hydrogeology (35MF78DP)</v>
      </c>
      <c r="C153" s="4" t="s">
        <v>3758</v>
      </c>
      <c r="D153" s="43" t="n">
        <v>0.26</v>
      </c>
      <c r="E153" s="43" t="n">
        <v>1</v>
      </c>
      <c r="G153" s="9" t="str">
        <f aca="false" t="array" ref="G153:G153">INDEX(publications!$A$1:$A$1000, MATCH($B153, publications!$B$1:$B$1000, 0))</f>
        <v>Bob</v>
      </c>
    </row>
    <row r="154" customFormat="false" ht="15" hidden="false" customHeight="false" outlineLevel="0" collapsed="false">
      <c r="A154" s="5" t="s">
        <v>2902</v>
      </c>
      <c r="B154" s="43" t="str">
        <f aca="false">VLOOKUP($A154,datasets!$A:$B,2,0)</f>
        <v>Walstra et al. 2007, Quarterly Journal of Engineering Geology and Hydrogeology (35MF78DP)</v>
      </c>
      <c r="C154" s="4" t="s">
        <v>3758</v>
      </c>
      <c r="D154" s="43" t="n">
        <v>0.14</v>
      </c>
      <c r="E154" s="43" t="n">
        <v>2</v>
      </c>
      <c r="F154" s="4" t="s">
        <v>3774</v>
      </c>
      <c r="G154" s="9" t="str">
        <f aca="false" t="array" ref="G154:G154">INDEX(publications!$A$1:$A$1000, MATCH($B154, publications!$B$1:$B$1000, 0))</f>
        <v>Bob</v>
      </c>
    </row>
    <row r="155" customFormat="false" ht="15" hidden="false" customHeight="false" outlineLevel="0" collapsed="false">
      <c r="A155" s="5" t="s">
        <v>2903</v>
      </c>
      <c r="B155" s="43" t="str">
        <f aca="false">VLOOKUP($A155,datasets!$A:$B,2,0)</f>
        <v>Walstra et al. 2007, Quarterly Journal of Engineering Geology and Hydrogeology (35MF78DP)</v>
      </c>
      <c r="C155" s="4" t="s">
        <v>3758</v>
      </c>
      <c r="D155" s="43" t="n">
        <v>0.13</v>
      </c>
      <c r="E155" s="43" t="n">
        <v>2</v>
      </c>
      <c r="F155" s="4" t="s">
        <v>3774</v>
      </c>
      <c r="G155" s="9" t="str">
        <f aca="false" t="array" ref="G155:G155">INDEX(publications!$A$1:$A$1000, MATCH($B155, publications!$B$1:$B$1000, 0))</f>
        <v>Bob</v>
      </c>
    </row>
    <row r="156" customFormat="false" ht="15" hidden="false" customHeight="false" outlineLevel="0" collapsed="false">
      <c r="A156" s="5" t="s">
        <v>2904</v>
      </c>
      <c r="B156" s="43" t="str">
        <f aca="false">VLOOKUP($A156,datasets!$A:$B,2,0)</f>
        <v>Walstra et al. 2007, Quarterly Journal of Engineering Geology and Hydrogeology (35MF78DP)</v>
      </c>
      <c r="C156" s="4" t="s">
        <v>3758</v>
      </c>
      <c r="D156" s="43" t="n">
        <v>0.18</v>
      </c>
      <c r="E156" s="43" t="n">
        <v>1</v>
      </c>
      <c r="F156" s="4" t="s">
        <v>3774</v>
      </c>
      <c r="G156" s="9" t="str">
        <f aca="false" t="array" ref="G156:G156">INDEX(publications!$A$1:$A$1000, MATCH($B156, publications!$B$1:$B$1000, 0))</f>
        <v>Bob</v>
      </c>
    </row>
    <row r="157" customFormat="false" ht="15" hidden="false" customHeight="false" outlineLevel="0" collapsed="false">
      <c r="A157" s="5" t="s">
        <v>2906</v>
      </c>
      <c r="B157" s="43" t="str">
        <f aca="false">VLOOKUP($A157,datasets!$A:$B,2,0)</f>
        <v>Walstra et al. 2007, Quarterly Journal of Engineering Geology and Hydrogeology (35MF78DP)</v>
      </c>
      <c r="C157" s="4" t="s">
        <v>3758</v>
      </c>
      <c r="D157" s="43" t="n">
        <v>0.13</v>
      </c>
      <c r="E157" s="43" t="n">
        <v>1</v>
      </c>
      <c r="F157" s="4" t="s">
        <v>3774</v>
      </c>
      <c r="G157" s="9" t="str">
        <f aca="false" t="array" ref="G157:G157">INDEX(publications!$A$1:$A$1000, MATCH($B157, publications!$B$1:$B$1000, 0))</f>
        <v>Bob</v>
      </c>
    </row>
    <row r="158" customFormat="false" ht="15" hidden="false" customHeight="false" outlineLevel="0" collapsed="false">
      <c r="A158" s="5" t="s">
        <v>2907</v>
      </c>
      <c r="B158" s="43" t="str">
        <f aca="false">VLOOKUP($A158,datasets!$A:$B,2,0)</f>
        <v>Zawieska et al. 2017, Int. Arch. Photogramm. Remote Sens. Spatial Inf. Sci., XLII-2/W3 (TBSJTSKM)</v>
      </c>
      <c r="C158" s="4" t="s">
        <v>3758</v>
      </c>
      <c r="D158" s="43" t="s">
        <v>2208</v>
      </c>
      <c r="E158" s="43" t="s">
        <v>2208</v>
      </c>
      <c r="G158" s="9" t="str">
        <f aca="false" t="array" ref="G158:G158">INDEX(publications!$A$1:$A$1000, MATCH($B158, publications!$B$1:$B$1000, 0))</f>
        <v>Bob</v>
      </c>
    </row>
    <row r="159" customFormat="false" ht="15" hidden="false" customHeight="false" outlineLevel="0" collapsed="false">
      <c r="A159" s="5" t="s">
        <v>2909</v>
      </c>
      <c r="B159" s="43" t="str">
        <f aca="false">VLOOKUP($A159,datasets!$A:$B,2,0)</f>
        <v>Zawieska et al. 2019, Archaeological Prospection (F9VIP5F7)</v>
      </c>
      <c r="C159" s="4" t="s">
        <v>3758</v>
      </c>
      <c r="D159" s="43" t="n">
        <v>0.5</v>
      </c>
      <c r="E159" s="43" t="n">
        <v>1.01</v>
      </c>
      <c r="F159" s="4" t="s">
        <v>3775</v>
      </c>
      <c r="G159" s="9" t="str">
        <f aca="false" t="array" ref="G159:G159">INDEX(publications!$A$1:$A$1000, MATCH($B159, publications!$B$1:$B$1000, 0))</f>
        <v>Bob</v>
      </c>
    </row>
    <row r="160" customFormat="false" ht="15" hidden="false" customHeight="false" outlineLevel="0" collapsed="false">
      <c r="A160" s="5" t="s">
        <v>2911</v>
      </c>
      <c r="B160" s="43" t="str">
        <f aca="false">VLOOKUP($A160,datasets!$A:$B,2,0)</f>
        <v>Zawieska et al. 2019, Archaeological Prospection (F9VIP5F7)</v>
      </c>
      <c r="C160" s="4" t="s">
        <v>3758</v>
      </c>
      <c r="D160" s="43" t="n">
        <v>0.5</v>
      </c>
      <c r="E160" s="43" t="n">
        <v>2.24</v>
      </c>
      <c r="F160" s="4" t="s">
        <v>3775</v>
      </c>
      <c r="G160" s="9" t="str">
        <f aca="false" t="array" ref="G160:G160">INDEX(publications!$A$1:$A$1000, MATCH($B160, publications!$B$1:$B$1000, 0))</f>
        <v>Bob</v>
      </c>
    </row>
    <row r="161" customFormat="false" ht="15" hidden="false" customHeight="false" outlineLevel="0" collapsed="false">
      <c r="A161" s="5" t="s">
        <v>2912</v>
      </c>
      <c r="B161" s="43" t="str">
        <f aca="false">VLOOKUP($A161,datasets!$A:$B,2,0)</f>
        <v>Zawieska et al. 2019, Archaeological Prospection (F9VIP5F7)</v>
      </c>
      <c r="C161" s="4" t="s">
        <v>3758</v>
      </c>
      <c r="D161" s="43" t="n">
        <v>0.5</v>
      </c>
      <c r="E161" s="43" t="n">
        <v>1.56</v>
      </c>
      <c r="F161" s="4" t="s">
        <v>3775</v>
      </c>
      <c r="G161" s="9" t="str">
        <f aca="false" t="array" ref="G161:G161">INDEX(publications!$A$1:$A$1000, MATCH($B161, publications!$B$1:$B$1000, 0))</f>
        <v>Bob</v>
      </c>
    </row>
    <row r="162" customFormat="false" ht="15" hidden="false" customHeight="false" outlineLevel="0" collapsed="false">
      <c r="A162" s="5" t="s">
        <v>2913</v>
      </c>
      <c r="B162" s="43" t="str">
        <f aca="false">VLOOKUP($A162,datasets!$A:$B,2,0)</f>
        <v>Zawieska et al. 2019, Archaeological Prospection (F9VIP5F7)</v>
      </c>
      <c r="C162" s="4" t="s">
        <v>3758</v>
      </c>
      <c r="D162" s="43" t="n">
        <v>0.5</v>
      </c>
      <c r="E162" s="43" t="n">
        <v>0.43</v>
      </c>
      <c r="F162" s="4" t="s">
        <v>3775</v>
      </c>
      <c r="G162" s="9" t="str">
        <f aca="false" t="array" ref="G162:G162">INDEX(publications!$A$1:$A$1000, MATCH($B162, publications!$B$1:$B$1000, 0))</f>
        <v>Bob</v>
      </c>
    </row>
    <row r="163" customFormat="false" ht="15" hidden="false" customHeight="false" outlineLevel="0" collapsed="false">
      <c r="A163" s="4" t="s">
        <v>2914</v>
      </c>
      <c r="B163" s="43" t="str">
        <f aca="false">VLOOKUP($A163,datasets!$A:$B,2,0)</f>
        <v>Batlle 2018, Preprint (9SKMSD4Z)</v>
      </c>
      <c r="C163" s="4" t="s">
        <v>3758</v>
      </c>
      <c r="D163" s="43" t="s">
        <v>3759</v>
      </c>
      <c r="E163" s="43" t="n">
        <v>2</v>
      </c>
      <c r="G163" s="9" t="str">
        <f aca="false" t="array" ref="G163:G163">INDEX(publications!$A$1:$A$1000, MATCH($B163, publications!$B$1:$B$1000, 0))</f>
        <v>Camillo</v>
      </c>
    </row>
    <row r="164" customFormat="false" ht="15" hidden="false" customHeight="false" outlineLevel="0" collapsed="false">
      <c r="A164" s="4" t="s">
        <v>2917</v>
      </c>
      <c r="B164" s="43" t="str">
        <f aca="false">VLOOKUP($A164,datasets!$A:$B,2,0)</f>
        <v>Bożek et al. 2019, Remote Sensing (MJIMZDLP)</v>
      </c>
      <c r="C164" s="4" t="s">
        <v>3758</v>
      </c>
      <c r="D164" s="43"/>
      <c r="E164" s="43" t="n">
        <v>1</v>
      </c>
      <c r="G164" s="9" t="str">
        <f aca="false" t="array" ref="G164:G164">INDEX(publications!$A$1:$A$1000, MATCH($B164, publications!$B$1:$B$1000, 0))</f>
        <v>Camillo</v>
      </c>
    </row>
    <row r="165" customFormat="false" ht="15" hidden="false" customHeight="false" outlineLevel="0" collapsed="false">
      <c r="A165" s="5" t="s">
        <v>2920</v>
      </c>
      <c r="B165" s="43" t="str">
        <f aca="false">VLOOKUP($A165,datasets!$A:$B,2,0)</f>
        <v>Broadbent 2017, University of Redlands (69S6EE9C)</v>
      </c>
      <c r="C165" s="4" t="s">
        <v>3758</v>
      </c>
      <c r="D165" s="58" t="s">
        <v>3759</v>
      </c>
      <c r="E165" s="43" t="n">
        <v>2</v>
      </c>
      <c r="G165" s="9" t="str">
        <f aca="false" t="array" ref="G165:G165">INDEX(publications!$A$1:$A$1000, MATCH($B165, publications!$B$1:$B$1000, 0))</f>
        <v>Camillo</v>
      </c>
    </row>
    <row r="166" customFormat="false" ht="15" hidden="false" customHeight="false" outlineLevel="0" collapsed="false">
      <c r="A166" s="5" t="s">
        <v>2925</v>
      </c>
      <c r="B166" s="43" t="str">
        <f aca="false">VLOOKUP($A166,datasets!$A:$B,2,0)</f>
        <v>Carvalho et al. 2021, Earth Surface Processes and Landforms (DIS2XCPI)</v>
      </c>
      <c r="C166" s="4" t="s">
        <v>3758</v>
      </c>
      <c r="D166" s="58" t="s">
        <v>3759</v>
      </c>
      <c r="E166" s="58" t="n">
        <v>50.7</v>
      </c>
      <c r="F166" s="4" t="s">
        <v>3776</v>
      </c>
      <c r="G166" s="9" t="str">
        <f aca="false" t="array" ref="G166:G166">INDEX(publications!$A$1:$A$1000, MATCH($B166, publications!$B$1:$B$1000, 0))</f>
        <v>Camillo</v>
      </c>
    </row>
    <row r="167" customFormat="false" ht="15" hidden="false" customHeight="false" outlineLevel="0" collapsed="false">
      <c r="A167" s="4" t="s">
        <v>2927</v>
      </c>
      <c r="B167" s="43" t="str">
        <f aca="false">VLOOKUP($A167,datasets!$A:$B,2,0)</f>
        <v>Carvalho et al. 2021, Earth Surface Processes and Landforms (DIS2XCPI)</v>
      </c>
      <c r="C167" s="4" t="s">
        <v>3758</v>
      </c>
      <c r="D167" s="58" t="s">
        <v>3759</v>
      </c>
      <c r="E167" s="58" t="n">
        <v>11.9</v>
      </c>
      <c r="G167" s="9" t="str">
        <f aca="false" t="array" ref="G167:G167">INDEX(publications!$A$1:$A$1000, MATCH($B167, publications!$B$1:$B$1000, 0))</f>
        <v>Camillo</v>
      </c>
    </row>
    <row r="168" customFormat="false" ht="15" hidden="false" customHeight="false" outlineLevel="0" collapsed="false">
      <c r="A168" s="4" t="s">
        <v>2928</v>
      </c>
      <c r="B168" s="43" t="str">
        <f aca="false">VLOOKUP($A168,datasets!$A:$B,2,0)</f>
        <v>Carvalho et al. 2021, Earth Surface Processes and Landforms (DIS2XCPI)</v>
      </c>
      <c r="C168" s="4" t="s">
        <v>3758</v>
      </c>
      <c r="D168" s="58" t="s">
        <v>3759</v>
      </c>
      <c r="E168" s="58" t="n">
        <v>12</v>
      </c>
      <c r="G168" s="9" t="str">
        <f aca="false" t="array" ref="G168:G168">INDEX(publications!$A$1:$A$1000, MATCH($B168, publications!$B$1:$B$1000, 0))</f>
        <v>Camillo</v>
      </c>
    </row>
    <row r="169" customFormat="false" ht="15" hidden="false" customHeight="false" outlineLevel="0" collapsed="false">
      <c r="A169" s="4" t="s">
        <v>2929</v>
      </c>
      <c r="B169" s="43" t="str">
        <f aca="false">VLOOKUP($A169,datasets!$A:$B,2,0)</f>
        <v>Carvalho et al. 2021, Earth Surface Processes and Landforms (DIS2XCPI)</v>
      </c>
      <c r="C169" s="4" t="s">
        <v>3758</v>
      </c>
      <c r="D169" s="58" t="s">
        <v>3759</v>
      </c>
      <c r="E169" s="58" t="n">
        <v>15.5</v>
      </c>
      <c r="G169" s="9" t="str">
        <f aca="false" t="array" ref="G169:G169">INDEX(publications!$A$1:$A$1000, MATCH($B169, publications!$B$1:$B$1000, 0))</f>
        <v>Camillo</v>
      </c>
    </row>
    <row r="170" customFormat="false" ht="15" hidden="false" customHeight="false" outlineLevel="0" collapsed="false">
      <c r="A170" s="4" t="s">
        <v>2930</v>
      </c>
      <c r="B170" s="43" t="str">
        <f aca="false">VLOOKUP($A170,datasets!$A:$B,2,0)</f>
        <v>Carvalho et al. 2021, Earth Surface Processes and Landforms (DIS2XCPI)</v>
      </c>
      <c r="C170" s="4" t="s">
        <v>3758</v>
      </c>
      <c r="D170" s="58" t="s">
        <v>3759</v>
      </c>
      <c r="E170" s="58" t="n">
        <v>15.3</v>
      </c>
      <c r="G170" s="9" t="str">
        <f aca="false" t="array" ref="G170:G170">INDEX(publications!$A$1:$A$1000, MATCH($B170, publications!$B$1:$B$1000, 0))</f>
        <v>Camillo</v>
      </c>
    </row>
    <row r="171" customFormat="false" ht="15" hidden="false" customHeight="false" outlineLevel="0" collapsed="false">
      <c r="A171" s="5" t="s">
        <v>2931</v>
      </c>
      <c r="B171" s="43" t="str">
        <f aca="false">VLOOKUP($A171,datasets!$A:$B,2,0)</f>
        <v>Cusicanqui et al. 2021, Journal of Geophysical Research: Earth Surface (ND6RB5G9)</v>
      </c>
      <c r="C171" s="4" t="s">
        <v>3758</v>
      </c>
      <c r="D171" s="43" t="n">
        <v>1.5</v>
      </c>
      <c r="E171" s="43" t="n">
        <v>1</v>
      </c>
      <c r="F171" s="4" t="s">
        <v>3777</v>
      </c>
      <c r="G171" s="9" t="str">
        <f aca="false" t="array" ref="G171:G171">INDEX(publications!$A$1:$A$1000, MATCH($B171, publications!$B$1:$B$1000, 0))</f>
        <v>Camillo</v>
      </c>
    </row>
    <row r="172" customFormat="false" ht="15" hidden="false" customHeight="false" outlineLevel="0" collapsed="false">
      <c r="A172" s="5" t="s">
        <v>2932</v>
      </c>
      <c r="B172" s="43" t="str">
        <f aca="false">VLOOKUP($A172,datasets!$A:$B,2,0)</f>
        <v>Cusicanqui et al. 2021, Journal of Geophysical Research: Earth Surface (ND6RB5G9)</v>
      </c>
      <c r="C172" s="4" t="s">
        <v>3758</v>
      </c>
      <c r="D172" s="43" t="n">
        <v>1.5</v>
      </c>
      <c r="E172" s="43" t="n">
        <v>1</v>
      </c>
      <c r="F172" s="4" t="s">
        <v>3777</v>
      </c>
      <c r="G172" s="9" t="str">
        <f aca="false" t="array" ref="G172:G172">INDEX(publications!$A$1:$A$1000, MATCH($B172, publications!$B$1:$B$1000, 0))</f>
        <v>Camillo</v>
      </c>
    </row>
    <row r="173" customFormat="false" ht="15" hidden="false" customHeight="false" outlineLevel="0" collapsed="false">
      <c r="A173" s="5" t="s">
        <v>2933</v>
      </c>
      <c r="B173" s="43" t="str">
        <f aca="false">VLOOKUP($A173,datasets!$A:$B,2,0)</f>
        <v>Cusicanqui et al. 2021, Journal of Geophysical Research: Earth Surface (ND6RB5G9)</v>
      </c>
      <c r="C173" s="4" t="s">
        <v>3758</v>
      </c>
      <c r="D173" s="43" t="n">
        <v>0.5</v>
      </c>
      <c r="E173" s="43" t="n">
        <v>1</v>
      </c>
      <c r="F173" s="4" t="s">
        <v>3777</v>
      </c>
      <c r="G173" s="9" t="str">
        <f aca="false" t="array" ref="G173:G173">INDEX(publications!$A$1:$A$1000, MATCH($B173, publications!$B$1:$B$1000, 0))</f>
        <v>Camillo</v>
      </c>
    </row>
    <row r="174" customFormat="false" ht="15" hidden="false" customHeight="false" outlineLevel="0" collapsed="false">
      <c r="A174" s="5" t="s">
        <v>2934</v>
      </c>
      <c r="B174" s="43" t="str">
        <f aca="false">VLOOKUP($A174,datasets!$A:$B,2,0)</f>
        <v>Cusicanqui et al. 2021, Journal of Geophysical Research: Earth Surface (ND6RB5G9)</v>
      </c>
      <c r="C174" s="4" t="s">
        <v>3758</v>
      </c>
      <c r="D174" s="43" t="n">
        <v>0.5</v>
      </c>
      <c r="E174" s="43" t="n">
        <v>1</v>
      </c>
      <c r="F174" s="4" t="s">
        <v>3777</v>
      </c>
      <c r="G174" s="9" t="str">
        <f aca="false" t="array" ref="G174:G174">INDEX(publications!$A$1:$A$1000, MATCH($B174, publications!$B$1:$B$1000, 0))</f>
        <v>Camillo</v>
      </c>
    </row>
    <row r="175" customFormat="false" ht="15" hidden="false" customHeight="false" outlineLevel="0" collapsed="false">
      <c r="A175" s="5" t="s">
        <v>2935</v>
      </c>
      <c r="B175" s="43" t="str">
        <f aca="false">VLOOKUP($A175,datasets!$A:$B,2,0)</f>
        <v>Cusicanqui et al. 2021, Journal of Geophysical Research: Earth Surface (ND6RB5G9)</v>
      </c>
      <c r="C175" s="4" t="s">
        <v>3758</v>
      </c>
      <c r="D175" s="43" t="n">
        <v>0.5</v>
      </c>
      <c r="E175" s="43" t="n">
        <v>1</v>
      </c>
      <c r="F175" s="4" t="s">
        <v>3777</v>
      </c>
      <c r="G175" s="9" t="str">
        <f aca="false" t="array" ref="G175:G175">INDEX(publications!$A$1:$A$1000, MATCH($B175, publications!$B$1:$B$1000, 0))</f>
        <v>Camillo</v>
      </c>
    </row>
    <row r="176" customFormat="false" ht="15" hidden="false" customHeight="false" outlineLevel="0" collapsed="false">
      <c r="A176" s="5" t="s">
        <v>2936</v>
      </c>
      <c r="B176" s="43" t="str">
        <f aca="false">VLOOKUP($A176,datasets!$A:$B,2,0)</f>
        <v>Cusicanqui et al. 2021, Journal of Geophysical Research: Earth Surface (ND6RB5G9)</v>
      </c>
      <c r="C176" s="4" t="s">
        <v>3758</v>
      </c>
      <c r="D176" s="43" t="n">
        <v>0.5</v>
      </c>
      <c r="E176" s="43" t="n">
        <v>1</v>
      </c>
      <c r="F176" s="4" t="s">
        <v>3777</v>
      </c>
      <c r="G176" s="9" t="str">
        <f aca="false" t="array" ref="G176:G176">INDEX(publications!$A$1:$A$1000, MATCH($B176, publications!$B$1:$B$1000, 0))</f>
        <v>Camillo</v>
      </c>
    </row>
    <row r="177" customFormat="false" ht="15" hidden="false" customHeight="false" outlineLevel="0" collapsed="false">
      <c r="A177" s="5" t="s">
        <v>2937</v>
      </c>
      <c r="B177" s="43" t="str">
        <f aca="false">VLOOKUP($A177,datasets!$A:$B,2,0)</f>
        <v>Heisig and Simmen 2021, PFG – Journal of Photogrammetry, Remote Sensing and Geoinformation Science (E9FLCYRK)</v>
      </c>
      <c r="C177" s="4" t="s">
        <v>3760</v>
      </c>
      <c r="D177" s="43" t="n">
        <v>0.5</v>
      </c>
      <c r="E177" s="43" t="s">
        <v>2208</v>
      </c>
      <c r="F177" s="4" t="s">
        <v>3778</v>
      </c>
      <c r="G177" s="9" t="str">
        <f aca="false" t="array" ref="G177:G177">INDEX(publications!$A$1:$A$1000, MATCH($B177, publications!$B$1:$B$1000, 0))</f>
        <v>Camillo</v>
      </c>
    </row>
    <row r="178" customFormat="false" ht="15" hidden="false" customHeight="false" outlineLevel="0" collapsed="false">
      <c r="A178" s="5" t="s">
        <v>2942</v>
      </c>
      <c r="B178" s="43" t="str">
        <f aca="false">VLOOKUP($A178,datasets!$A:$B,2,0)</f>
        <v>Korpela 2006, Silva Fennica (ZP22ZXGG)</v>
      </c>
      <c r="C178" s="5"/>
      <c r="D178" s="43"/>
      <c r="E178" s="43"/>
      <c r="F178" s="4" t="s">
        <v>3779</v>
      </c>
      <c r="G178" s="9" t="str">
        <f aca="false" t="array" ref="G178:G178">INDEX(publications!$A$1:$A$1000, MATCH($B178, publications!$B$1:$B$1000, 0))</f>
        <v>Camillo</v>
      </c>
    </row>
    <row r="179" customFormat="false" ht="15" hidden="false" customHeight="false" outlineLevel="0" collapsed="false">
      <c r="A179" s="5" t="s">
        <v>2945</v>
      </c>
      <c r="B179" s="43" t="str">
        <f aca="false">VLOOKUP($A179,datasets!$A:$B,2,0)</f>
        <v>Lamsal et al. 2011, Journal of Mountain Science (8AWR2PHU)</v>
      </c>
      <c r="C179" s="4" t="s">
        <v>3758</v>
      </c>
      <c r="D179" s="43" t="s">
        <v>2208</v>
      </c>
      <c r="E179" s="43" t="n">
        <v>2</v>
      </c>
      <c r="F179" s="4" t="s">
        <v>3780</v>
      </c>
      <c r="G179" s="9" t="str">
        <f aca="false" t="array" ref="G179:G179">INDEX(publications!$A$1:$A$1000, MATCH($B179, publications!$B$1:$B$1000, 0))</f>
        <v>Camillo</v>
      </c>
    </row>
    <row r="180" customFormat="false" ht="15" hidden="false" customHeight="false" outlineLevel="0" collapsed="false">
      <c r="A180" s="5" t="s">
        <v>2947</v>
      </c>
      <c r="B180" s="43" t="str">
        <f aca="false">VLOOKUP($A180,datasets!$A:$B,2,0)</f>
        <v>Nebiker et al. 2014, Remote Sensing (TTUA98S8)</v>
      </c>
      <c r="C180" s="4" t="s">
        <v>3758</v>
      </c>
      <c r="D180" s="43" t="s">
        <v>3781</v>
      </c>
      <c r="E180" s="43" t="s">
        <v>3782</v>
      </c>
      <c r="G180" s="9" t="str">
        <f aca="false" t="array" ref="G180:G180">INDEX(publications!$A$1:$A$1000, MATCH($B180, publications!$B$1:$B$1000, 0))</f>
        <v>Camillo</v>
      </c>
    </row>
    <row r="181" customFormat="false" ht="15" hidden="false" customHeight="false" outlineLevel="0" collapsed="false">
      <c r="A181" s="4" t="s">
        <v>2951</v>
      </c>
      <c r="B181" s="43" t="str">
        <f aca="false">VLOOKUP($A181,datasets!$A:$B,2,0)</f>
        <v>Persia et al. 2020, Remote Sensing (4ZVAVBQZ)</v>
      </c>
      <c r="C181" s="4" t="s">
        <v>3758</v>
      </c>
      <c r="D181" s="43" t="n">
        <v>1.73</v>
      </c>
      <c r="E181" s="43" t="s">
        <v>2208</v>
      </c>
      <c r="G181" s="9" t="str">
        <f aca="false" t="array" ref="G181:G181">INDEX(publications!$A$1:$A$1000, MATCH($B181, publications!$B$1:$B$1000, 0))</f>
        <v>Camillo</v>
      </c>
    </row>
    <row r="182" customFormat="false" ht="15" hidden="false" customHeight="false" outlineLevel="0" collapsed="false">
      <c r="A182" s="5" t="s">
        <v>2953</v>
      </c>
      <c r="B182" s="43" t="str">
        <f aca="false">VLOOKUP($A182,datasets!$A:$B,2,0)</f>
        <v>Aguilar et al. 2013, The Photogrammetric Record (Q3DHRVLE)</v>
      </c>
      <c r="C182" s="4" t="s">
        <v>3758</v>
      </c>
      <c r="D182" s="43" t="s">
        <v>2208</v>
      </c>
      <c r="E182" s="43" t="s">
        <v>2208</v>
      </c>
      <c r="G182" s="9" t="str">
        <f aca="false" t="array" ref="G182:G182">INDEX(publications!$A$1:$A$1000, MATCH($B182, publications!$B$1:$B$1000, 0))</f>
        <v>Livia</v>
      </c>
    </row>
    <row r="183" customFormat="false" ht="15" hidden="false" customHeight="false" outlineLevel="0" collapsed="false">
      <c r="A183" s="5" t="s">
        <v>2956</v>
      </c>
      <c r="B183" s="43" t="str">
        <f aca="false">VLOOKUP($A183,datasets!$A:$B,2,0)</f>
        <v>Aguilar et al. 2013, The Photogrammetric Record (Q3DHRVLE)</v>
      </c>
      <c r="C183" s="4" t="s">
        <v>3758</v>
      </c>
      <c r="D183" s="43" t="s">
        <v>2208</v>
      </c>
      <c r="E183" s="43" t="s">
        <v>2208</v>
      </c>
      <c r="G183" s="9" t="str">
        <f aca="false" t="array" ref="G183:G183">INDEX(publications!$A$1:$A$1000, MATCH($B183, publications!$B$1:$B$1000, 0))</f>
        <v>Livia</v>
      </c>
    </row>
    <row r="184" customFormat="false" ht="15" hidden="false" customHeight="false" outlineLevel="0" collapsed="false">
      <c r="A184" s="5" t="s">
        <v>2394</v>
      </c>
      <c r="B184" s="43" t="str">
        <f aca="false">VLOOKUP($A184,datasets!$A:$B,2,0)</f>
        <v>Altmann et al. 2020, Water (LRT6Z88R)</v>
      </c>
      <c r="C184" s="4" t="s">
        <v>3758</v>
      </c>
      <c r="D184" s="43" t="s">
        <v>2208</v>
      </c>
      <c r="E184" s="43" t="n">
        <v>1</v>
      </c>
      <c r="G184" s="9" t="str">
        <f aca="false" t="array" ref="G184:G184">INDEX(publications!$A$1:$A$1000, MATCH($B184, publications!$B$1:$B$1000, 0))</f>
        <v>Livia</v>
      </c>
    </row>
    <row r="185" customFormat="false" ht="15" hidden="false" customHeight="false" outlineLevel="0" collapsed="false">
      <c r="A185" s="5" t="s">
        <v>2961</v>
      </c>
      <c r="B185" s="43" t="str">
        <f aca="false">VLOOKUP($A185,datasets!$A:$B,2,0)</f>
        <v>Altmann et al. 2020, Water (LRT6Z88R)</v>
      </c>
      <c r="C185" s="4" t="s">
        <v>3758</v>
      </c>
      <c r="D185" s="43" t="s">
        <v>2208</v>
      </c>
      <c r="E185" s="43" t="n">
        <v>1</v>
      </c>
      <c r="G185" s="9" t="str">
        <f aca="false" t="array" ref="G185:G185">INDEX(publications!$A$1:$A$1000, MATCH($B185, publications!$B$1:$B$1000, 0))</f>
        <v>Livia</v>
      </c>
    </row>
    <row r="186" customFormat="false" ht="15" hidden="false" customHeight="false" outlineLevel="0" collapsed="false">
      <c r="A186" s="10" t="s">
        <v>2962</v>
      </c>
      <c r="B186" s="67" t="str">
        <f aca="false">VLOOKUP($A186,datasets!$A:$B,2,0)</f>
        <v>Baily et al. 2003, Earth Surface Processes and Landforms (L945V4QX)</v>
      </c>
      <c r="C186" s="10"/>
      <c r="D186" s="67"/>
      <c r="E186" s="67"/>
      <c r="F186" s="10"/>
      <c r="G186" s="9" t="str">
        <f aca="false" t="array" ref="G186:G186">INDEX(publications!$A$1:$A$1000, MATCH($B186, publications!$B$1:$B$1000, 0))</f>
        <v>Livia</v>
      </c>
      <c r="H186" s="10"/>
      <c r="I186" s="10"/>
      <c r="J186" s="10"/>
      <c r="K186" s="10"/>
      <c r="L186" s="10"/>
      <c r="M186" s="10"/>
      <c r="N186" s="10"/>
      <c r="O186" s="10"/>
      <c r="P186" s="10"/>
      <c r="Q186" s="10"/>
      <c r="R186" s="10"/>
      <c r="S186" s="10"/>
      <c r="T186" s="10"/>
      <c r="U186" s="10"/>
      <c r="V186" s="10"/>
      <c r="W186" s="10"/>
      <c r="X186" s="10"/>
      <c r="Y186" s="10"/>
      <c r="Z186" s="10"/>
      <c r="AA186" s="10"/>
    </row>
    <row r="187" customFormat="false" ht="15" hidden="false" customHeight="false" outlineLevel="0" collapsed="false">
      <c r="A187" s="5" t="s">
        <v>2963</v>
      </c>
      <c r="B187" s="43" t="str">
        <f aca="false">VLOOKUP($A187,datasets!$A:$B,2,0)</f>
        <v>Bakker and Lane 2017, Earth Surface Processes and Landforms (XYRENZKG)</v>
      </c>
      <c r="C187" s="4" t="s">
        <v>3758</v>
      </c>
      <c r="D187" s="43" t="s">
        <v>2208</v>
      </c>
      <c r="E187" s="43" t="n">
        <v>1</v>
      </c>
      <c r="G187" s="9" t="str">
        <f aca="false" t="array" ref="G187:G187">INDEX(publications!$A$1:$A$1000, MATCH($B187, publications!$B$1:$B$1000, 0))</f>
        <v>Livia</v>
      </c>
    </row>
    <row r="188" customFormat="false" ht="15" hidden="false" customHeight="false" outlineLevel="0" collapsed="false">
      <c r="A188" s="5" t="s">
        <v>2967</v>
      </c>
      <c r="B188" s="43" t="str">
        <f aca="false">VLOOKUP($A188,datasets!$A:$B,2,0)</f>
        <v>Belart et al. 2019, Journal of Glaciology (G7RKHNSY)</v>
      </c>
      <c r="C188" s="4" t="s">
        <v>3758</v>
      </c>
      <c r="D188" s="43" t="n">
        <v>1</v>
      </c>
      <c r="E188" s="43" t="n">
        <v>5</v>
      </c>
      <c r="G188" s="9" t="str">
        <f aca="false" t="array" ref="G188:G188">INDEX(publications!$A$1:$A$1000, MATCH($B188, publications!$B$1:$B$1000, 0))</f>
        <v>Livia</v>
      </c>
    </row>
    <row r="189" customFormat="false" ht="15" hidden="false" customHeight="false" outlineLevel="0" collapsed="false">
      <c r="A189" s="5" t="s">
        <v>3783</v>
      </c>
      <c r="B189" s="43" t="str">
        <f aca="false">VLOOKUP($A189,datasets!$A:$B,2,0)</f>
        <v>Belart et al. 2019, Journal of Glaciology (G7RKHNSY)</v>
      </c>
      <c r="C189" s="4" t="s">
        <v>3758</v>
      </c>
      <c r="D189" s="43" t="n">
        <v>0.5</v>
      </c>
      <c r="E189" s="43" t="n">
        <v>5</v>
      </c>
      <c r="G189" s="9" t="str">
        <f aca="false" t="array" ref="G189:G189">INDEX(publications!$A$1:$A$1000, MATCH($B189, publications!$B$1:$B$1000, 0))</f>
        <v>Livia</v>
      </c>
    </row>
    <row r="190" customFormat="false" ht="15" hidden="false" customHeight="false" outlineLevel="0" collapsed="false">
      <c r="A190" s="5" t="s">
        <v>3784</v>
      </c>
      <c r="B190" s="43" t="str">
        <f aca="false">VLOOKUP($A190,datasets!$A:$B,2,0)</f>
        <v>Belart et al. 2019, Journal of Glaciology (G7RKHNSY)</v>
      </c>
      <c r="C190" s="4" t="s">
        <v>3758</v>
      </c>
      <c r="D190" s="43" t="n">
        <v>0.5</v>
      </c>
      <c r="E190" s="43" t="n">
        <v>5</v>
      </c>
      <c r="G190" s="9" t="str">
        <f aca="false" t="array" ref="G190:G190">INDEX(publications!$A$1:$A$1000, MATCH($B190, publications!$B$1:$B$1000, 0))</f>
        <v>Livia</v>
      </c>
    </row>
    <row r="191" customFormat="false" ht="15" hidden="false" customHeight="false" outlineLevel="0" collapsed="false">
      <c r="A191" s="5" t="s">
        <v>3511</v>
      </c>
      <c r="B191" s="43" t="str">
        <f aca="false">VLOOKUP($A191,datasets!$A:$B,2,0)</f>
        <v>Belart et al. 2019, Journal of Glaciology (G7RKHNSY)</v>
      </c>
      <c r="C191" s="4" t="s">
        <v>3758</v>
      </c>
      <c r="D191" s="43" t="n">
        <v>1</v>
      </c>
      <c r="E191" s="43" t="n">
        <v>5</v>
      </c>
      <c r="G191" s="9" t="str">
        <f aca="false" t="array" ref="G191:G191">INDEX(publications!$A$1:$A$1000, MATCH($B191, publications!$B$1:$B$1000, 0))</f>
        <v>Livia</v>
      </c>
    </row>
    <row r="192" customFormat="false" ht="15" hidden="false" customHeight="false" outlineLevel="0" collapsed="false">
      <c r="A192" s="5" t="s">
        <v>3785</v>
      </c>
      <c r="B192" s="43" t="str">
        <f aca="false">VLOOKUP($A192,datasets!$A:$B,2,0)</f>
        <v>Belart et al. 2019, Journal of Glaciology (G7RKHNSY)</v>
      </c>
      <c r="C192" s="4" t="s">
        <v>3758</v>
      </c>
      <c r="D192" s="43" t="n">
        <v>0.5</v>
      </c>
      <c r="E192" s="43" t="n">
        <v>5</v>
      </c>
      <c r="G192" s="9" t="str">
        <f aca="false" t="array" ref="G192:G192">INDEX(publications!$A$1:$A$1000, MATCH($B192, publications!$B$1:$B$1000, 0))</f>
        <v>Livia</v>
      </c>
    </row>
    <row r="193" customFormat="false" ht="15" hidden="false" customHeight="false" outlineLevel="0" collapsed="false">
      <c r="A193" s="5" t="s">
        <v>3786</v>
      </c>
      <c r="B193" s="43" t="str">
        <f aca="false">VLOOKUP($A193,datasets!$A:$B,2,0)</f>
        <v>Belart et al. 2019, Journal of Glaciology (G7RKHNSY)</v>
      </c>
      <c r="C193" s="4" t="s">
        <v>3758</v>
      </c>
      <c r="D193" s="43" t="n">
        <v>0.5</v>
      </c>
      <c r="E193" s="43" t="n">
        <v>5</v>
      </c>
      <c r="G193" s="9" t="str">
        <f aca="false" t="array" ref="G193:G193">INDEX(publications!$A$1:$A$1000, MATCH($B193, publications!$B$1:$B$1000, 0))</f>
        <v>Livia</v>
      </c>
    </row>
    <row r="194" customFormat="false" ht="15" hidden="false" customHeight="false" outlineLevel="0" collapsed="false">
      <c r="A194" s="5" t="s">
        <v>2969</v>
      </c>
      <c r="B194" s="43" t="str">
        <f aca="false">VLOOKUP($A194,datasets!$A:$B,2,0)</f>
        <v>Belart et al. 2019, Journal of Glaciology (G7RKHNSY)</v>
      </c>
      <c r="C194" s="4" t="s">
        <v>3758</v>
      </c>
      <c r="D194" s="43" t="n">
        <v>5</v>
      </c>
      <c r="E194" s="43" t="n">
        <v>20</v>
      </c>
      <c r="G194" s="9" t="str">
        <f aca="false" t="array" ref="G194:G194">INDEX(publications!$A$1:$A$1000, MATCH($B194, publications!$B$1:$B$1000, 0))</f>
        <v>Livia</v>
      </c>
    </row>
    <row r="195" customFormat="false" ht="15" hidden="false" customHeight="false" outlineLevel="0" collapsed="false">
      <c r="A195" s="5" t="s">
        <v>2970</v>
      </c>
      <c r="B195" s="43" t="str">
        <f aca="false">VLOOKUP($A195,datasets!$A:$B,2,0)</f>
        <v>Berveglieri et al. 2016, IEEE Journal of Selected Topics in Applied Earth Observations and Remote Sensing (7BFYB2XH)</v>
      </c>
      <c r="C195" s="4" t="s">
        <v>3758</v>
      </c>
      <c r="D195" s="58" t="s">
        <v>3759</v>
      </c>
      <c r="E195" s="43" t="n">
        <v>0.55</v>
      </c>
      <c r="G195" s="9" t="str">
        <f aca="false" t="array" ref="G195:G195">INDEX(publications!$A$1:$A$1000, MATCH($B195, publications!$B$1:$B$1000, 0))</f>
        <v>Livia</v>
      </c>
    </row>
    <row r="196" customFormat="false" ht="15" hidden="false" customHeight="false" outlineLevel="0" collapsed="false">
      <c r="A196" s="5" t="s">
        <v>2974</v>
      </c>
      <c r="B196" s="43" t="str">
        <f aca="false">VLOOKUP($A196,datasets!$A:$B,2,0)</f>
        <v>Berveglieri et al. 2018, ISPRS Journal of Photogrammetry and Remote Sensing (89YP4S4S)</v>
      </c>
      <c r="C196" s="4" t="s">
        <v>3758</v>
      </c>
      <c r="D196" s="58" t="s">
        <v>3759</v>
      </c>
      <c r="E196" s="43" t="n">
        <v>0.55</v>
      </c>
      <c r="G196" s="9" t="str">
        <f aca="false" t="array" ref="G196:G196">INDEX(publications!$A$1:$A$1000, MATCH($B196, publications!$B$1:$B$1000, 0))</f>
        <v>Livia</v>
      </c>
    </row>
    <row r="197" customFormat="false" ht="15" hidden="false" customHeight="false" outlineLevel="0" collapsed="false">
      <c r="A197" s="5" t="s">
        <v>2975</v>
      </c>
      <c r="B197" s="43" t="str">
        <f aca="false">VLOOKUP($A197,datasets!$A:$B,2,0)</f>
        <v>Berveglieri et al. 2018, ISPRS Journal of Photogrammetry and Remote Sensing (89YP4S4S)</v>
      </c>
      <c r="C197" s="4" t="s">
        <v>3758</v>
      </c>
      <c r="D197" s="58" t="s">
        <v>3759</v>
      </c>
      <c r="E197" s="43" t="n">
        <v>0.5</v>
      </c>
      <c r="G197" s="9" t="str">
        <f aca="false" t="array" ref="G197:G197">INDEX(publications!$A$1:$A$1000, MATCH($B197, publications!$B$1:$B$1000, 0))</f>
        <v>Livia</v>
      </c>
    </row>
    <row r="198" customFormat="false" ht="15" hidden="false" customHeight="false" outlineLevel="0" collapsed="false">
      <c r="A198" s="25" t="s">
        <v>2976</v>
      </c>
      <c r="B198" s="43" t="str">
        <f aca="false">VLOOKUP($A198,datasets!$A:$B,2,0)</f>
        <v>Capolupo et al. 2018, International Journal of Applied Earth Observation and Geoinformation (VPA8IRXJ)</v>
      </c>
      <c r="C198" s="4" t="s">
        <v>3758</v>
      </c>
      <c r="D198" s="43" t="n">
        <v>0.24</v>
      </c>
      <c r="E198" s="43" t="n">
        <v>0.48</v>
      </c>
      <c r="G198" s="9" t="str">
        <f aca="false" t="array" ref="G198:G198">INDEX(publications!$A$1:$A$1000, MATCH($B198, publications!$B$1:$B$1000, 0))</f>
        <v>Livia</v>
      </c>
    </row>
    <row r="199" customFormat="false" ht="15" hidden="false" customHeight="false" outlineLevel="0" collapsed="false">
      <c r="A199" s="5" t="s">
        <v>2978</v>
      </c>
      <c r="B199" s="43" t="str">
        <f aca="false">VLOOKUP($A199,datasets!$A:$B,2,0)</f>
        <v>Cardenal et al. 2006, Proceedings of the Spatial Accuracy 2006 (ANVHQVC3)</v>
      </c>
      <c r="C199" s="4" t="s">
        <v>3760</v>
      </c>
      <c r="D199" s="58" t="s">
        <v>3759</v>
      </c>
      <c r="E199" s="58" t="s">
        <v>3759</v>
      </c>
      <c r="G199" s="9" t="str">
        <f aca="false" t="array" ref="G199:G199">INDEX(publications!$A$1:$A$1000, MATCH($B199, publications!$B$1:$B$1000, 0))</f>
        <v>Livia</v>
      </c>
    </row>
    <row r="200" customFormat="false" ht="15" hidden="false" customHeight="false" outlineLevel="0" collapsed="false">
      <c r="A200" s="5" t="s">
        <v>2979</v>
      </c>
      <c r="B200" s="43" t="str">
        <f aca="false">VLOOKUP($A200,datasets!$A:$B,2,0)</f>
        <v>Cardenal et al. 2006, Proceedings of the Spatial Accuracy 2006 (ANVHQVC3)</v>
      </c>
      <c r="C200" s="4" t="s">
        <v>3758</v>
      </c>
      <c r="D200" s="43"/>
      <c r="E200" s="43"/>
      <c r="G200" s="9" t="str">
        <f aca="false" t="array" ref="G200:G200">INDEX(publications!$A$1:$A$1000, MATCH($B200, publications!$B$1:$B$1000, 0))</f>
        <v>Livia</v>
      </c>
    </row>
    <row r="201" customFormat="false" ht="15" hidden="false" customHeight="false" outlineLevel="0" collapsed="false">
      <c r="A201" s="5" t="s">
        <v>2980</v>
      </c>
      <c r="B201" s="43" t="str">
        <f aca="false">VLOOKUP($A201,datasets!$A:$B,2,0)</f>
        <v>Cardenal et al. 2006, Proceedings of the Spatial Accuracy 2006 (ANVHQVC3)</v>
      </c>
      <c r="C201" s="4" t="s">
        <v>3758</v>
      </c>
      <c r="D201" s="43"/>
      <c r="E201" s="43"/>
      <c r="G201" s="9" t="str">
        <f aca="false" t="array" ref="G201:G201">INDEX(publications!$A$1:$A$1000, MATCH($B201, publications!$B$1:$B$1000, 0))</f>
        <v>Livia</v>
      </c>
    </row>
    <row r="202" customFormat="false" ht="15" hidden="false" customHeight="false" outlineLevel="0" collapsed="false">
      <c r="A202" s="5" t="s">
        <v>2981</v>
      </c>
      <c r="B202" s="43" t="str">
        <f aca="false">VLOOKUP($A202,datasets!$A:$B,2,0)</f>
        <v>Cardenal et al. 2006, Proceedings of the Spatial Accuracy 2006 (ANVHQVC3)</v>
      </c>
      <c r="C202" s="4" t="s">
        <v>3758</v>
      </c>
      <c r="D202" s="43"/>
      <c r="E202" s="43"/>
      <c r="G202" s="9" t="str">
        <f aca="false" t="array" ref="G202:G202">INDEX(publications!$A$1:$A$1000, MATCH($B202, publications!$B$1:$B$1000, 0))</f>
        <v>Livia</v>
      </c>
    </row>
    <row r="203" customFormat="false" ht="15" hidden="false" customHeight="false" outlineLevel="0" collapsed="false">
      <c r="A203" s="5" t="s">
        <v>2982</v>
      </c>
      <c r="B203" s="43" t="str">
        <f aca="false">VLOOKUP($A203,datasets!$A:$B,2,0)</f>
        <v>Cardenal et al. 2006, Proceedings of the Spatial Accuracy 2006 (ANVHQVC3)</v>
      </c>
      <c r="C203" s="4" t="s">
        <v>3758</v>
      </c>
      <c r="D203" s="43"/>
      <c r="E203" s="43"/>
      <c r="G203" s="9" t="str">
        <f aca="false" t="array" ref="G203:G203">INDEX(publications!$A$1:$A$1000, MATCH($B203, publications!$B$1:$B$1000, 0))</f>
        <v>Livia</v>
      </c>
    </row>
    <row r="204" customFormat="false" ht="15" hidden="false" customHeight="false" outlineLevel="0" collapsed="false">
      <c r="A204" s="5" t="s">
        <v>2983</v>
      </c>
      <c r="B204" s="43" t="str">
        <f aca="false">VLOOKUP($A204,datasets!$A:$B,2,0)</f>
        <v>Carvalho et al. 2020, Earth Surface Processes and Landforms (RFLJ9CDM)</v>
      </c>
      <c r="C204" s="4" t="s">
        <v>3758</v>
      </c>
      <c r="D204" s="43" t="s">
        <v>2208</v>
      </c>
      <c r="E204" s="43" t="s">
        <v>2208</v>
      </c>
      <c r="F204" s="4" t="s">
        <v>3787</v>
      </c>
      <c r="G204" s="9" t="str">
        <f aca="false" t="array" ref="G204:G204">INDEX(publications!$A$1:$A$1000, MATCH($B204, publications!$B$1:$B$1000, 0))</f>
        <v>Livia</v>
      </c>
    </row>
    <row r="205" customFormat="false" ht="15" hidden="false" customHeight="false" outlineLevel="0" collapsed="false">
      <c r="A205" s="5" t="s">
        <v>2985</v>
      </c>
      <c r="B205" s="43" t="str">
        <f aca="false">VLOOKUP($A205,datasets!$A:$B,2,0)</f>
        <v>Casado et al. 2018, International Journal of Geographical Information Science (RWU3ALN9)</v>
      </c>
      <c r="C205" s="4" t="s">
        <v>3758</v>
      </c>
      <c r="D205" s="58" t="s">
        <v>3759</v>
      </c>
      <c r="E205" s="43"/>
      <c r="G205" s="9" t="str">
        <f aca="false" t="array" ref="G205:G205">INDEX(publications!$A$1:$A$1000, MATCH($B205, publications!$B$1:$B$1000, 0))</f>
        <v>Livia</v>
      </c>
    </row>
    <row r="206" customFormat="false" ht="15" hidden="false" customHeight="false" outlineLevel="0" collapsed="false">
      <c r="A206" s="5" t="s">
        <v>2989</v>
      </c>
      <c r="B206" s="43" t="str">
        <f aca="false">VLOOKUP($A206,datasets!$A:$B,2,0)</f>
        <v>Denzinger et al. 2021, Journal of Glaciology (C5WD2SYT)</v>
      </c>
      <c r="C206" s="4" t="s">
        <v>3758</v>
      </c>
      <c r="D206" s="43" t="n">
        <v>0.5</v>
      </c>
      <c r="E206" s="43" t="n">
        <v>4</v>
      </c>
      <c r="G206" s="9" t="str">
        <f aca="false" t="array" ref="G206:G206">INDEX(publications!$A$1:$A$1000, MATCH($B206, publications!$B$1:$B$1000, 0))</f>
        <v>Livia</v>
      </c>
    </row>
    <row r="207" customFormat="false" ht="15" hidden="false" customHeight="false" outlineLevel="0" collapsed="false">
      <c r="A207" s="5" t="s">
        <v>2992</v>
      </c>
      <c r="B207" s="43" t="str">
        <f aca="false">VLOOKUP($A207,datasets!$A:$B,2,0)</f>
        <v>Derrien et al. 2015, Geophysical Research Letters (FW4KPDXH)</v>
      </c>
      <c r="C207" s="4" t="s">
        <v>3758</v>
      </c>
      <c r="D207" s="43" t="n">
        <v>1.01</v>
      </c>
      <c r="E207" s="43" t="n">
        <v>4.08</v>
      </c>
      <c r="F207" s="4" t="s">
        <v>3788</v>
      </c>
      <c r="G207" s="9" t="str">
        <f aca="false" t="array" ref="G207:G207">INDEX(publications!$A$1:$A$1000, MATCH($B207, publications!$B$1:$B$1000, 0))</f>
        <v>Livia</v>
      </c>
    </row>
    <row r="208" customFormat="false" ht="15" hidden="false" customHeight="false" outlineLevel="0" collapsed="false">
      <c r="A208" s="5" t="s">
        <v>3522</v>
      </c>
      <c r="B208" s="43" t="str">
        <f aca="false">VLOOKUP($A208,datasets!$A:$B,2,0)</f>
        <v>Derrien et al. 2015, Geophysical Research Letters (FW4KPDXH)</v>
      </c>
      <c r="C208" s="4" t="s">
        <v>3758</v>
      </c>
      <c r="D208" s="43" t="n">
        <v>1.74</v>
      </c>
      <c r="E208" s="43" t="n">
        <v>3.48</v>
      </c>
      <c r="G208" s="9" t="str">
        <f aca="false" t="array" ref="G208:G208">INDEX(publications!$A$1:$A$1000, MATCH($B208, publications!$B$1:$B$1000, 0))</f>
        <v>Livia</v>
      </c>
    </row>
    <row r="209" customFormat="false" ht="15" hidden="false" customHeight="false" outlineLevel="0" collapsed="false">
      <c r="A209" s="5" t="s">
        <v>3523</v>
      </c>
      <c r="B209" s="43" t="str">
        <f aca="false">VLOOKUP($A209,datasets!$A:$B,2,0)</f>
        <v>Derrien et al. 2015, Geophysical Research Letters (FW4KPDXH)</v>
      </c>
      <c r="C209" s="4" t="s">
        <v>3758</v>
      </c>
      <c r="D209" s="43" t="n">
        <v>0.11</v>
      </c>
      <c r="E209" s="43" t="n">
        <v>0.43</v>
      </c>
      <c r="G209" s="9" t="str">
        <f aca="false" t="array" ref="G209:G209">INDEX(publications!$A$1:$A$1000, MATCH($B209, publications!$B$1:$B$1000, 0))</f>
        <v>Livia</v>
      </c>
    </row>
    <row r="210" customFormat="false" ht="15" hidden="false" customHeight="false" outlineLevel="0" collapsed="false">
      <c r="A210" s="5" t="s">
        <v>3524</v>
      </c>
      <c r="B210" s="43" t="str">
        <f aca="false">VLOOKUP($A210,datasets!$A:$B,2,0)</f>
        <v>Derrien et al. 2015, Geophysical Research Letters (FW4KPDXH)</v>
      </c>
      <c r="C210" s="4" t="s">
        <v>3758</v>
      </c>
      <c r="D210" s="43" t="n">
        <v>0.46</v>
      </c>
      <c r="E210" s="43" t="n">
        <v>1.2</v>
      </c>
      <c r="G210" s="9" t="str">
        <f aca="false" t="array" ref="G210:G210">INDEX(publications!$A$1:$A$1000, MATCH($B210, publications!$B$1:$B$1000, 0))</f>
        <v>Livia</v>
      </c>
    </row>
    <row r="211" customFormat="false" ht="15" hidden="false" customHeight="false" outlineLevel="0" collapsed="false">
      <c r="A211" s="5" t="s">
        <v>3525</v>
      </c>
      <c r="B211" s="43" t="str">
        <f aca="false">VLOOKUP($A211,datasets!$A:$B,2,0)</f>
        <v>Derrien et al. 2015, Geophysical Research Letters (FW4KPDXH)</v>
      </c>
      <c r="C211" s="4" t="s">
        <v>3758</v>
      </c>
      <c r="D211" s="43" t="n">
        <v>0.62</v>
      </c>
      <c r="E211" s="43" t="n">
        <v>1.25</v>
      </c>
      <c r="G211" s="9" t="str">
        <f aca="false" t="array" ref="G211:G211">INDEX(publications!$A$1:$A$1000, MATCH($B211, publications!$B$1:$B$1000, 0))</f>
        <v>Livia</v>
      </c>
    </row>
    <row r="212" customFormat="false" ht="15" hidden="false" customHeight="false" outlineLevel="0" collapsed="false">
      <c r="A212" s="5" t="s">
        <v>2993</v>
      </c>
      <c r="B212" s="43" t="str">
        <f aca="false">VLOOKUP($A212,datasets!$A:$B,2,0)</f>
        <v>Ewertowski et al. 2019, Geomorphology (T9UHGZVR)</v>
      </c>
      <c r="C212" s="4" t="s">
        <v>3758</v>
      </c>
      <c r="D212" s="58" t="s">
        <v>3759</v>
      </c>
      <c r="E212" s="58" t="s">
        <v>3759</v>
      </c>
      <c r="G212" s="9" t="str">
        <f aca="false" t="array" ref="G212:G212">INDEX(publications!$A$1:$A$1000, MATCH($B212, publications!$B$1:$B$1000, 0))</f>
        <v>Livia</v>
      </c>
    </row>
    <row r="213" customFormat="false" ht="15" hidden="false" customHeight="false" outlineLevel="0" collapsed="false">
      <c r="A213" s="5" t="s">
        <v>2996</v>
      </c>
      <c r="B213" s="43" t="str">
        <f aca="false">VLOOKUP($A213,datasets!$A:$B,2,0)</f>
        <v>Ewertowski et al. 2019, Geomorphology (T9UHGZVR)</v>
      </c>
      <c r="C213" s="4" t="s">
        <v>3758</v>
      </c>
      <c r="D213" s="58" t="s">
        <v>3759</v>
      </c>
      <c r="E213" s="58" t="s">
        <v>3759</v>
      </c>
      <c r="G213" s="9" t="str">
        <f aca="false" t="array" ref="G213:G213">INDEX(publications!$A$1:$A$1000, MATCH($B213, publications!$B$1:$B$1000, 0))</f>
        <v>Livia</v>
      </c>
    </row>
    <row r="214" customFormat="false" ht="15" hidden="false" customHeight="false" outlineLevel="0" collapsed="false">
      <c r="A214" s="5" t="s">
        <v>3527</v>
      </c>
      <c r="B214" s="43" t="str">
        <f aca="false">VLOOKUP($A214,datasets!$A:$B,2,0)</f>
        <v>Ewertowski et al. 2019, Geomorphology (T9UHGZVR)</v>
      </c>
      <c r="C214" s="4" t="s">
        <v>3758</v>
      </c>
      <c r="D214" s="58" t="s">
        <v>3759</v>
      </c>
      <c r="E214" s="58" t="s">
        <v>3759</v>
      </c>
      <c r="G214" s="9" t="str">
        <f aca="false" t="array" ref="G214:G214">INDEX(publications!$A$1:$A$1000, MATCH($B214, publications!$B$1:$B$1000, 0))</f>
        <v>Livia</v>
      </c>
    </row>
    <row r="215" customFormat="false" ht="15" hidden="false" customHeight="false" outlineLevel="0" collapsed="false">
      <c r="A215" s="5" t="s">
        <v>3528</v>
      </c>
      <c r="B215" s="43" t="str">
        <f aca="false">VLOOKUP($A215,datasets!$A:$B,2,0)</f>
        <v>Ewertowski et al. 2019, Geomorphology (T9UHGZVR)</v>
      </c>
      <c r="C215" s="4" t="s">
        <v>3758</v>
      </c>
      <c r="D215" s="58" t="s">
        <v>3759</v>
      </c>
      <c r="E215" s="58" t="s">
        <v>3759</v>
      </c>
      <c r="G215" s="9" t="str">
        <f aca="false" t="array" ref="G215:G215">INDEX(publications!$A$1:$A$1000, MATCH($B215, publications!$B$1:$B$1000, 0))</f>
        <v>Livia</v>
      </c>
    </row>
    <row r="216" customFormat="false" ht="15" hidden="false" customHeight="false" outlineLevel="0" collapsed="false">
      <c r="A216" s="5" t="s">
        <v>2997</v>
      </c>
      <c r="B216" s="43" t="str">
        <f aca="false">VLOOKUP($A216,datasets!$A:$B,2,0)</f>
        <v>Fleischer et al. 2021, The Cryosphere (BRUM54LP)</v>
      </c>
      <c r="C216" s="4" t="s">
        <v>3760</v>
      </c>
      <c r="D216" s="43" t="n">
        <v>0.23</v>
      </c>
      <c r="E216" s="43" t="n">
        <v>1</v>
      </c>
      <c r="F216" s="4" t="s">
        <v>3789</v>
      </c>
      <c r="G216" s="9" t="str">
        <f aca="false" t="array" ref="G216:G216">INDEX(publications!$A$1:$A$1000, MATCH($B216, publications!$B$1:$B$1000, 0))</f>
        <v>Livia</v>
      </c>
    </row>
    <row r="217" customFormat="false" ht="15" hidden="false" customHeight="false" outlineLevel="0" collapsed="false">
      <c r="A217" s="5" t="s">
        <v>3790</v>
      </c>
      <c r="B217" s="43" t="str">
        <f aca="false">VLOOKUP($A217,datasets!$A:$B,2,0)</f>
        <v>Fleischer et al. 2021, The Cryosphere (BRUM54LP)</v>
      </c>
      <c r="C217" s="4" t="s">
        <v>3760</v>
      </c>
      <c r="D217" s="43" t="n">
        <v>0.2</v>
      </c>
      <c r="E217" s="43" t="n">
        <v>1</v>
      </c>
      <c r="F217" s="4" t="s">
        <v>3789</v>
      </c>
      <c r="G217" s="9" t="str">
        <f aca="false" t="array" ref="G217:G217">INDEX(publications!$A$1:$A$1000, MATCH($B217, publications!$B$1:$B$1000, 0))</f>
        <v>Livia</v>
      </c>
    </row>
    <row r="218" customFormat="false" ht="15" hidden="false" customHeight="false" outlineLevel="0" collapsed="false">
      <c r="A218" s="5" t="s">
        <v>3791</v>
      </c>
      <c r="B218" s="43" t="str">
        <f aca="false">VLOOKUP($A218,datasets!$A:$B,2,0)</f>
        <v>Fleischer et al. 2021, The Cryosphere (BRUM54LP)</v>
      </c>
      <c r="C218" s="4" t="s">
        <v>3760</v>
      </c>
      <c r="D218" s="43" t="n">
        <v>0.2</v>
      </c>
      <c r="E218" s="43"/>
      <c r="F218" s="4" t="s">
        <v>3792</v>
      </c>
      <c r="G218" s="9" t="str">
        <f aca="false" t="array" ref="G218:G218">INDEX(publications!$A$1:$A$1000, MATCH($B218, publications!$B$1:$B$1000, 0))</f>
        <v>Livia</v>
      </c>
    </row>
    <row r="219" customFormat="false" ht="15" hidden="false" customHeight="false" outlineLevel="0" collapsed="false">
      <c r="A219" s="5" t="s">
        <v>3793</v>
      </c>
      <c r="B219" s="43" t="str">
        <f aca="false">VLOOKUP($A219,datasets!$A:$B,2,0)</f>
        <v>Fleischer et al. 2021, The Cryosphere (BRUM54LP)</v>
      </c>
      <c r="C219" s="4" t="s">
        <v>3760</v>
      </c>
      <c r="D219" s="43" t="n">
        <v>0.5</v>
      </c>
      <c r="E219" s="43"/>
      <c r="F219" s="4" t="s">
        <v>3792</v>
      </c>
      <c r="G219" s="9" t="str">
        <f aca="false" t="array" ref="G219:G219">INDEX(publications!$A$1:$A$1000, MATCH($B219, publications!$B$1:$B$1000, 0))</f>
        <v>Livia</v>
      </c>
    </row>
    <row r="220" customFormat="false" ht="15" hidden="false" customHeight="false" outlineLevel="0" collapsed="false">
      <c r="A220" s="5" t="s">
        <v>3794</v>
      </c>
      <c r="B220" s="43" t="str">
        <f aca="false">VLOOKUP($A220,datasets!$A:$B,2,0)</f>
        <v>Fleischer et al. 2021, The Cryosphere (BRUM54LP)</v>
      </c>
      <c r="C220" s="4" t="s">
        <v>3760</v>
      </c>
      <c r="D220" s="43" t="n">
        <v>0.5</v>
      </c>
      <c r="E220" s="43"/>
      <c r="F220" s="4" t="s">
        <v>3792</v>
      </c>
      <c r="G220" s="9" t="str">
        <f aca="false" t="array" ref="G220:G220">INDEX(publications!$A$1:$A$1000, MATCH($B220, publications!$B$1:$B$1000, 0))</f>
        <v>Livia</v>
      </c>
    </row>
    <row r="221" customFormat="false" ht="15" hidden="false" customHeight="false" outlineLevel="0" collapsed="false">
      <c r="A221" s="5" t="s">
        <v>3001</v>
      </c>
      <c r="B221" s="43" t="str">
        <f aca="false">VLOOKUP($A221,datasets!$A:$B,2,0)</f>
        <v>Frankl et al. 2015, International Journal of Digital Earth (KR7QGQ96)</v>
      </c>
      <c r="C221" s="4" t="s">
        <v>3760</v>
      </c>
      <c r="D221" s="58" t="s">
        <v>3759</v>
      </c>
      <c r="E221" s="43" t="s">
        <v>1887</v>
      </c>
      <c r="G221" s="9" t="str">
        <f aca="false" t="array" ref="G221:G221">INDEX(publications!$A$1:$A$1000, MATCH($B221, publications!$B$1:$B$1000, 0))</f>
        <v>Livia</v>
      </c>
    </row>
    <row r="222" customFormat="false" ht="15" hidden="false" customHeight="false" outlineLevel="0" collapsed="false">
      <c r="A222" s="5" t="s">
        <v>3004</v>
      </c>
      <c r="B222" s="43" t="str">
        <f aca="false">VLOOKUP($A222,datasets!$A:$B,2,0)</f>
        <v>Giordano et al. 2018, ISPRS Annals of Photogrammetry, Remote Sensing and Spatial Information Sciences (ERBERDB6)</v>
      </c>
      <c r="C222" s="4" t="s">
        <v>3758</v>
      </c>
      <c r="D222" s="43" t="s">
        <v>2208</v>
      </c>
      <c r="E222" s="43" t="s">
        <v>2208</v>
      </c>
      <c r="G222" s="9" t="str">
        <f aca="false" t="array" ref="G222:G222">INDEX(publications!$A$1:$A$1000, MATCH($B222, publications!$B$1:$B$1000, 0))</f>
        <v>Livia</v>
      </c>
    </row>
    <row r="223" customFormat="false" ht="15" hidden="false" customHeight="false" outlineLevel="0" collapsed="false">
      <c r="A223" s="5" t="s">
        <v>3007</v>
      </c>
      <c r="B223" s="43" t="str">
        <f aca="false">VLOOKUP($A223,datasets!$A:$B,2,0)</f>
        <v>Gomez et al. 2015, Geomorphology (96JUIQK7)</v>
      </c>
      <c r="C223" s="4" t="s">
        <v>3758</v>
      </c>
      <c r="D223" s="43" t="s">
        <v>2208</v>
      </c>
      <c r="E223" s="43" t="s">
        <v>2208</v>
      </c>
      <c r="G223" s="9" t="str">
        <f aca="false" t="array" ref="G223:G223">INDEX(publications!$A$1:$A$1000, MATCH($B223, publications!$B$1:$B$1000, 0))</f>
        <v>Livia</v>
      </c>
    </row>
    <row r="224" customFormat="false" ht="15" hidden="false" customHeight="false" outlineLevel="0" collapsed="false">
      <c r="A224" s="5" t="s">
        <v>3010</v>
      </c>
      <c r="B224" s="43" t="str">
        <f aca="false">VLOOKUP($A224,datasets!$A:$B,2,0)</f>
        <v>Gonçalves 2016, ISPRS - International Archives of the Photogrammetry, Remote Sensing and Spatial Information Sciences (4N97ZMU9)</v>
      </c>
      <c r="C224" s="4" t="s">
        <v>3758</v>
      </c>
      <c r="D224" s="43" t="s">
        <v>2208</v>
      </c>
      <c r="E224" s="43" t="s">
        <v>2208</v>
      </c>
      <c r="F224" s="4" t="s">
        <v>3795</v>
      </c>
      <c r="G224" s="9" t="str">
        <f aca="false" t="array" ref="G224:G224">INDEX(publications!$A$1:$A$1000, MATCH($B224, publications!$B$1:$B$1000, 0))</f>
        <v>Livia</v>
      </c>
    </row>
    <row r="225" customFormat="false" ht="15" hidden="false" customHeight="false" outlineLevel="0" collapsed="false">
      <c r="A225" s="5" t="s">
        <v>3013</v>
      </c>
      <c r="B225" s="43" t="str">
        <f aca="false">VLOOKUP($A225,datasets!$A:$B,2,0)</f>
        <v>Holden and Smit 2019, South African Journal of Geomatics (PJ3SVQP3)</v>
      </c>
      <c r="C225" s="4" t="s">
        <v>3760</v>
      </c>
      <c r="D225" s="43" t="s">
        <v>2208</v>
      </c>
      <c r="E225" s="43"/>
      <c r="G225" s="9" t="str">
        <f aca="false" t="array" ref="G225:G225">INDEX(publications!$A$1:$A$1000, MATCH($B225, publications!$B$1:$B$1000, 0))</f>
        <v>Livia</v>
      </c>
    </row>
    <row r="226" customFormat="false" ht="15" hidden="false" customHeight="false" outlineLevel="0" collapsed="false">
      <c r="A226" s="5" t="s">
        <v>3017</v>
      </c>
      <c r="B226" s="43" t="str">
        <f aca="false">VLOOKUP($A226,datasets!$A:$B,2,0)</f>
        <v>Holmlund 2021, Journal of Glaciology (AYRB3XCS)</v>
      </c>
      <c r="C226" s="4" t="s">
        <v>3758</v>
      </c>
      <c r="D226" s="43" t="n">
        <v>1.28</v>
      </c>
      <c r="E226" s="43" t="s">
        <v>3796</v>
      </c>
      <c r="G226" s="9" t="str">
        <f aca="false" t="array" ref="G226:G226">INDEX(publications!$A$1:$A$1000, MATCH($B226, publications!$B$1:$B$1000, 0))</f>
        <v>Livia</v>
      </c>
    </row>
    <row r="227" customFormat="false" ht="15" hidden="false" customHeight="false" outlineLevel="0" collapsed="false">
      <c r="A227" s="5" t="s">
        <v>3021</v>
      </c>
      <c r="B227" s="43" t="str">
        <f aca="false">VLOOKUP($A227,datasets!$A:$B,2,0)</f>
        <v>Holmlund 2021, Journal of Glaciology (AYRB3XCS)</v>
      </c>
      <c r="C227" s="4" t="s">
        <v>3758</v>
      </c>
      <c r="D227" s="43" t="n">
        <v>2.32</v>
      </c>
      <c r="E227" s="43" t="s">
        <v>3796</v>
      </c>
      <c r="G227" s="9" t="str">
        <f aca="false" t="array" ref="G227:G227">INDEX(publications!$A$1:$A$1000, MATCH($B227, publications!$B$1:$B$1000, 0))</f>
        <v>Livia</v>
      </c>
    </row>
    <row r="228" customFormat="false" ht="15" hidden="false" customHeight="false" outlineLevel="0" collapsed="false">
      <c r="A228" s="5" t="s">
        <v>3551</v>
      </c>
      <c r="B228" s="43" t="str">
        <f aca="false">VLOOKUP($A228,datasets!$A:$B,2,0)</f>
        <v>Holmlund 2021, Journal of Glaciology (AYRB3XCS)</v>
      </c>
      <c r="C228" s="4" t="s">
        <v>3758</v>
      </c>
      <c r="D228" s="43" t="n">
        <v>0.64</v>
      </c>
      <c r="E228" s="43" t="s">
        <v>3796</v>
      </c>
      <c r="G228" s="9" t="str">
        <f aca="false" t="array" ref="G228:G228">INDEX(publications!$A$1:$A$1000, MATCH($B228, publications!$B$1:$B$1000, 0))</f>
        <v>Livia</v>
      </c>
    </row>
    <row r="229" customFormat="false" ht="15" hidden="false" customHeight="false" outlineLevel="0" collapsed="false">
      <c r="A229" s="5" t="s">
        <v>3553</v>
      </c>
      <c r="B229" s="43" t="str">
        <f aca="false">VLOOKUP($A229,datasets!$A:$B,2,0)</f>
        <v>Holmlund 2021, Journal of Glaciology (AYRB3XCS)</v>
      </c>
      <c r="C229" s="4" t="s">
        <v>3758</v>
      </c>
      <c r="D229" s="43" t="n">
        <v>0.24</v>
      </c>
      <c r="E229" s="43" t="s">
        <v>3796</v>
      </c>
      <c r="G229" s="9" t="str">
        <f aca="false" t="array" ref="G229:G229">INDEX(publications!$A$1:$A$1000, MATCH($B229, publications!$B$1:$B$1000, 0))</f>
        <v>Livia</v>
      </c>
    </row>
    <row r="230" customFormat="false" ht="15" hidden="false" customHeight="false" outlineLevel="0" collapsed="false">
      <c r="A230" s="5" t="s">
        <v>3023</v>
      </c>
      <c r="B230" s="43" t="str">
        <f aca="false">VLOOKUP($A230,datasets!$A:$B,2,0)</f>
        <v>Holmlund and Holmlund 2019, Geografiska Annaler: Series A, Physical Geography (LYMM9UQZ)</v>
      </c>
      <c r="C230" s="4" t="s">
        <v>3758</v>
      </c>
      <c r="D230" s="43" t="s">
        <v>2208</v>
      </c>
      <c r="E230" s="43" t="s">
        <v>2208</v>
      </c>
      <c r="G230" s="9" t="str">
        <f aca="false" t="array" ref="G230:G230">INDEX(publications!$A$1:$A$1000, MATCH($B230, publications!$B$1:$B$1000, 0))</f>
        <v>Livia</v>
      </c>
    </row>
    <row r="231" customFormat="false" ht="15" hidden="false" customHeight="false" outlineLevel="0" collapsed="false">
      <c r="A231" s="5" t="s">
        <v>3026</v>
      </c>
      <c r="B231" s="43" t="str">
        <f aca="false">VLOOKUP($A231,datasets!$A:$B,2,0)</f>
        <v>Ishiguro et al. 2016, Geomorphology (GSL8VV32)</v>
      </c>
      <c r="C231" s="4" t="s">
        <v>3758</v>
      </c>
      <c r="D231" s="43" t="n">
        <v>0.48</v>
      </c>
      <c r="E231" s="43" t="n">
        <v>0.48</v>
      </c>
      <c r="G231" s="9" t="str">
        <f aca="false" t="array" ref="G231:G231">INDEX(publications!$A$1:$A$1000, MATCH($B231, publications!$B$1:$B$1000, 0))</f>
        <v>Livia</v>
      </c>
    </row>
    <row r="232" customFormat="false" ht="15" hidden="false" customHeight="false" outlineLevel="0" collapsed="false">
      <c r="A232" s="5" t="s">
        <v>3560</v>
      </c>
      <c r="B232" s="43" t="str">
        <f aca="false">VLOOKUP($A232,datasets!$A:$B,2,0)</f>
        <v>Ishiguro et al. 2016, Geomorphology (GSL8VV32)</v>
      </c>
      <c r="C232" s="4" t="s">
        <v>3758</v>
      </c>
      <c r="D232" s="43" t="n">
        <v>0.48</v>
      </c>
      <c r="E232" s="43" t="n">
        <v>0.48</v>
      </c>
      <c r="G232" s="9" t="str">
        <f aca="false" t="array" ref="G232:G232">INDEX(publications!$A$1:$A$1000, MATCH($B232, publications!$B$1:$B$1000, 0))</f>
        <v>Livia</v>
      </c>
    </row>
    <row r="233" customFormat="false" ht="15" hidden="false" customHeight="false" outlineLevel="0" collapsed="false">
      <c r="A233" s="5" t="s">
        <v>3561</v>
      </c>
      <c r="B233" s="43" t="str">
        <f aca="false">VLOOKUP($A233,datasets!$A:$B,2,0)</f>
        <v>Ishiguro et al. 2016, Geomorphology (GSL8VV32)</v>
      </c>
      <c r="C233" s="4" t="s">
        <v>3758</v>
      </c>
      <c r="D233" s="43" t="n">
        <v>0.48</v>
      </c>
      <c r="E233" s="43" t="n">
        <v>0.48</v>
      </c>
      <c r="G233" s="9" t="str">
        <f aca="false" t="array" ref="G233:G233">INDEX(publications!$A$1:$A$1000, MATCH($B233, publications!$B$1:$B$1000, 0))</f>
        <v>Livia</v>
      </c>
    </row>
    <row r="234" customFormat="false" ht="15" hidden="false" customHeight="false" outlineLevel="0" collapsed="false">
      <c r="A234" s="5" t="s">
        <v>3562</v>
      </c>
      <c r="B234" s="43" t="str">
        <f aca="false">VLOOKUP($A234,datasets!$A:$B,2,0)</f>
        <v>Ishiguro et al. 2016, Geomorphology (GSL8VV32)</v>
      </c>
      <c r="C234" s="4" t="s">
        <v>3758</v>
      </c>
      <c r="D234" s="43" t="n">
        <v>0.48</v>
      </c>
      <c r="E234" s="43" t="n">
        <v>0.48</v>
      </c>
      <c r="G234" s="9" t="str">
        <f aca="false" t="array" ref="G234:G234">INDEX(publications!$A$1:$A$1000, MATCH($B234, publications!$B$1:$B$1000, 0))</f>
        <v>Livia</v>
      </c>
    </row>
    <row r="235" customFormat="false" ht="15" hidden="false" customHeight="false" outlineLevel="0" collapsed="false">
      <c r="A235" s="5" t="s">
        <v>3563</v>
      </c>
      <c r="B235" s="43" t="str">
        <f aca="false">VLOOKUP($A235,datasets!$A:$B,2,0)</f>
        <v>Ishiguro et al. 2016, Geomorphology (GSL8VV32)</v>
      </c>
      <c r="C235" s="4" t="s">
        <v>3758</v>
      </c>
      <c r="D235" s="43" t="n">
        <v>0.48</v>
      </c>
      <c r="E235" s="43" t="n">
        <v>0.48</v>
      </c>
      <c r="G235" s="9" t="str">
        <f aca="false" t="array" ref="G235:G235">INDEX(publications!$A$1:$A$1000, MATCH($B235, publications!$B$1:$B$1000, 0))</f>
        <v>Livia</v>
      </c>
    </row>
    <row r="236" customFormat="false" ht="15" hidden="false" customHeight="false" outlineLevel="0" collapsed="false">
      <c r="A236" s="5" t="s">
        <v>3564</v>
      </c>
      <c r="B236" s="43" t="str">
        <f aca="false">VLOOKUP($A236,datasets!$A:$B,2,0)</f>
        <v>Ishiguro et al. 2016, Geomorphology (GSL8VV32)</v>
      </c>
      <c r="C236" s="4" t="s">
        <v>3758</v>
      </c>
      <c r="D236" s="43" t="n">
        <v>0.48</v>
      </c>
      <c r="E236" s="43" t="n">
        <v>0.48</v>
      </c>
      <c r="G236" s="9" t="str">
        <f aca="false" t="array" ref="G236:G236">INDEX(publications!$A$1:$A$1000, MATCH($B236, publications!$B$1:$B$1000, 0))</f>
        <v>Livia</v>
      </c>
    </row>
    <row r="237" customFormat="false" ht="15" hidden="false" customHeight="false" outlineLevel="0" collapsed="false">
      <c r="A237" s="5" t="s">
        <v>3565</v>
      </c>
      <c r="B237" s="43" t="str">
        <f aca="false">VLOOKUP($A237,datasets!$A:$B,2,0)</f>
        <v>Ishiguro et al. 2016, Geomorphology (GSL8VV32)</v>
      </c>
      <c r="C237" s="4" t="s">
        <v>3758</v>
      </c>
      <c r="D237" s="43" t="n">
        <v>0.48</v>
      </c>
      <c r="E237" s="43" t="n">
        <v>0.48</v>
      </c>
      <c r="G237" s="9" t="str">
        <f aca="false" t="array" ref="G237:G237">INDEX(publications!$A$1:$A$1000, MATCH($B237, publications!$B$1:$B$1000, 0))</f>
        <v>Livia</v>
      </c>
    </row>
    <row r="238" customFormat="false" ht="15" hidden="false" customHeight="false" outlineLevel="0" collapsed="false">
      <c r="A238" s="5" t="s">
        <v>3029</v>
      </c>
      <c r="B238" s="43" t="str">
        <f aca="false">VLOOKUP($A238,datasets!$A:$B,2,0)</f>
        <v>Jao et al. 2014, Environments (QQMI8N9T)</v>
      </c>
      <c r="C238" s="5"/>
      <c r="D238" s="43"/>
      <c r="E238" s="43"/>
      <c r="G238" s="9" t="str">
        <f aca="false" t="array" ref="G238:G238">INDEX(publications!$A$1:$A$1000, MATCH($B238, publications!$B$1:$B$1000, 0))</f>
        <v>Livia</v>
      </c>
    </row>
    <row r="239" customFormat="false" ht="15" hidden="false" customHeight="false" outlineLevel="0" collapsed="false">
      <c r="A239" s="5" t="s">
        <v>3033</v>
      </c>
      <c r="B239" s="43" t="str">
        <f aca="false">VLOOKUP($A239,datasets!$A:$B,2,0)</f>
        <v>Kavan 2020, Geografiska Annaler: Series A, Physical Geography (EYCHKICS)</v>
      </c>
      <c r="C239" s="4" t="s">
        <v>3758</v>
      </c>
      <c r="D239" s="43" t="s">
        <v>2208</v>
      </c>
      <c r="E239" s="43" t="s">
        <v>2208</v>
      </c>
      <c r="G239" s="9" t="str">
        <f aca="false" t="array" ref="G239:G239">INDEX(publications!$A$1:$A$1000, MATCH($B239, publications!$B$1:$B$1000, 0))</f>
        <v>Livia</v>
      </c>
    </row>
    <row r="240" customFormat="false" ht="15" hidden="false" customHeight="false" outlineLevel="0" collapsed="false">
      <c r="A240" s="5" t="s">
        <v>3034</v>
      </c>
      <c r="B240" s="43" t="str">
        <f aca="false">VLOOKUP($A240,datasets!$A:$B,2,0)</f>
        <v>Klug et al. 2012, Tenth International Conference on Permafrost (5MLZ39V2)</v>
      </c>
      <c r="C240" s="4" t="s">
        <v>3758</v>
      </c>
      <c r="D240" s="43" t="n">
        <v>0.2</v>
      </c>
      <c r="E240" s="43" t="n">
        <v>1</v>
      </c>
      <c r="G240" s="9" t="str">
        <f aca="false" t="array" ref="G240:G240">INDEX(publications!$A$1:$A$1000, MATCH($B240, publications!$B$1:$B$1000, 0))</f>
        <v>Livia</v>
      </c>
    </row>
    <row r="241" customFormat="false" ht="15" hidden="false" customHeight="false" outlineLevel="0" collapsed="false">
      <c r="A241" s="5" t="s">
        <v>3039</v>
      </c>
      <c r="B241" s="43" t="str">
        <f aca="false">VLOOKUP($A241,datasets!$A:$B,2,0)</f>
        <v>Koblet et al. 2010, The Cryosphere (D6TCSWWR)</v>
      </c>
      <c r="C241" s="4" t="s">
        <v>3758</v>
      </c>
      <c r="D241" s="43" t="s">
        <v>2208</v>
      </c>
      <c r="E241" s="43" t="n">
        <v>5</v>
      </c>
      <c r="G241" s="9" t="str">
        <f aca="false" t="array" ref="G241:G241">INDEX(publications!$A$1:$A$1000, MATCH($B241, publications!$B$1:$B$1000, 0))</f>
        <v>Livia</v>
      </c>
    </row>
    <row r="242" customFormat="false" ht="15" hidden="false" customHeight="false" outlineLevel="0" collapsed="false">
      <c r="A242" s="5" t="s">
        <v>3041</v>
      </c>
      <c r="B242" s="43" t="str">
        <f aca="false">VLOOKUP($A242,datasets!$A:$B,2,0)</f>
        <v>Kropáček et al. 2019, Land Degradation &amp; Development (K6MS44VU)</v>
      </c>
      <c r="C242" s="4" t="s">
        <v>3764</v>
      </c>
      <c r="D242" s="43" t="n">
        <v>1.2</v>
      </c>
      <c r="E242" s="43" t="n">
        <v>5</v>
      </c>
      <c r="G242" s="9" t="str">
        <f aca="false" t="array" ref="G242:G242">INDEX(publications!$A$1:$A$1000, MATCH($B242, publications!$B$1:$B$1000, 0))</f>
        <v>Livia</v>
      </c>
    </row>
    <row r="243" customFormat="false" ht="15" hidden="false" customHeight="false" outlineLevel="0" collapsed="false">
      <c r="A243" s="5" t="s">
        <v>3797</v>
      </c>
      <c r="B243" s="43" t="str">
        <f aca="false">VLOOKUP($A243,datasets!$A:$B,2,0)</f>
        <v>Kropáček et al. 2019, Land Degradation &amp; Development (K6MS44VU)</v>
      </c>
      <c r="C243" s="4" t="s">
        <v>3758</v>
      </c>
      <c r="D243" s="43" t="n">
        <v>1</v>
      </c>
      <c r="E243" s="43" t="n">
        <v>4.9</v>
      </c>
      <c r="G243" s="9" t="str">
        <f aca="false" t="array" ref="G243:G243">INDEX(publications!$A$1:$A$1000, MATCH($B243, publications!$B$1:$B$1000, 0))</f>
        <v>Livia</v>
      </c>
    </row>
    <row r="244" customFormat="false" ht="15" hidden="false" customHeight="false" outlineLevel="0" collapsed="false">
      <c r="A244" s="5" t="s">
        <v>3798</v>
      </c>
      <c r="B244" s="43" t="str">
        <f aca="false">VLOOKUP($A244,datasets!$A:$B,2,0)</f>
        <v>Kropáček et al. 2019, Land Degradation &amp; Development (K6MS44VU)</v>
      </c>
      <c r="C244" s="4" t="s">
        <v>3758</v>
      </c>
      <c r="D244" s="43" t="n">
        <v>1.1</v>
      </c>
      <c r="E244" s="43" t="n">
        <v>0.5</v>
      </c>
      <c r="G244" s="9" t="str">
        <f aca="false" t="array" ref="G244:G244">INDEX(publications!$A$1:$A$1000, MATCH($B244, publications!$B$1:$B$1000, 0))</f>
        <v>Livia</v>
      </c>
    </row>
    <row r="245" customFormat="false" ht="15" hidden="false" customHeight="false" outlineLevel="0" collapsed="false">
      <c r="A245" s="5" t="s">
        <v>3044</v>
      </c>
      <c r="B245" s="43" t="str">
        <f aca="false">VLOOKUP($A245,datasets!$A:$B,2,0)</f>
        <v>Kupidura et al. 2019, ISPRS International Journal of Geo-Information (BQWUAZPY)</v>
      </c>
      <c r="C245" s="4" t="s">
        <v>3758</v>
      </c>
      <c r="D245" s="43" t="n">
        <v>0.5</v>
      </c>
      <c r="E245" s="43"/>
      <c r="G245" s="9" t="str">
        <f aca="false" t="array" ref="G245:G245">INDEX(publications!$A$1:$A$1000, MATCH($B245, publications!$B$1:$B$1000, 0))</f>
        <v>Livia</v>
      </c>
    </row>
    <row r="246" customFormat="false" ht="15" hidden="false" customHeight="false" outlineLevel="0" collapsed="false">
      <c r="A246" s="5" t="s">
        <v>3049</v>
      </c>
      <c r="B246" s="43" t="str">
        <f aca="false">VLOOKUP($A246,datasets!$A:$B,2,0)</f>
        <v>Lajoie et al. 2020, Earth and Space Science (E8CED4N3)</v>
      </c>
      <c r="C246" s="4" t="s">
        <v>3758</v>
      </c>
      <c r="D246" s="43" t="s">
        <v>1887</v>
      </c>
      <c r="E246" s="43" t="s">
        <v>1887</v>
      </c>
      <c r="G246" s="9" t="str">
        <f aca="false" t="array" ref="G246:G246">INDEX(publications!$A$1:$A$1000, MATCH($B246, publications!$B$1:$B$1000, 0))</f>
        <v>Livia</v>
      </c>
    </row>
    <row r="247" customFormat="false" ht="15" hidden="false" customHeight="false" outlineLevel="0" collapsed="false">
      <c r="A247" s="5" t="s">
        <v>3052</v>
      </c>
      <c r="B247" s="43" t="str">
        <f aca="false">VLOOKUP($A247,datasets!$A:$B,2,0)</f>
        <v>Lamsal et al. 2016, Hydrological Processes (83JZ9Q8V)</v>
      </c>
      <c r="C247" s="4" t="s">
        <v>3758</v>
      </c>
      <c r="D247" s="43"/>
      <c r="E247" s="43" t="n">
        <v>2</v>
      </c>
      <c r="G247" s="9" t="str">
        <f aca="false" t="array" ref="G247:G247">INDEX(publications!$A$1:$A$1000, MATCH($B247, publications!$B$1:$B$1000, 0))</f>
        <v>Livia</v>
      </c>
    </row>
    <row r="248" customFormat="false" ht="15" hidden="false" customHeight="false" outlineLevel="0" collapsed="false">
      <c r="A248" s="5" t="s">
        <v>3053</v>
      </c>
      <c r="B248" s="43" t="str">
        <f aca="false">VLOOKUP($A248,datasets!$A:$B,2,0)</f>
        <v>Lamsal et al. 2017, The Cryosphere (F848E2UT)</v>
      </c>
      <c r="C248" s="4" t="s">
        <v>3758</v>
      </c>
      <c r="D248" s="43"/>
      <c r="E248" s="43" t="n">
        <v>15</v>
      </c>
      <c r="G248" s="9" t="str">
        <f aca="false" t="array" ref="G248:G248">INDEX(publications!$A$1:$A$1000, MATCH($B248, publications!$B$1:$B$1000, 0))</f>
        <v>Livia</v>
      </c>
    </row>
    <row r="249" customFormat="false" ht="15" hidden="false" customHeight="false" outlineLevel="0" collapsed="false">
      <c r="A249" s="5" t="s">
        <v>3055</v>
      </c>
      <c r="B249" s="43" t="str">
        <f aca="false">VLOOKUP($A249,datasets!$A:$B,2,0)</f>
        <v>Lane et al. 2010, Earth Surface Processes and Landforms (6YCLP6W5)</v>
      </c>
      <c r="C249" s="4" t="s">
        <v>3758</v>
      </c>
      <c r="D249" s="43" t="s">
        <v>2208</v>
      </c>
      <c r="E249" s="43" t="n">
        <v>1</v>
      </c>
      <c r="F249" s="4" t="s">
        <v>3799</v>
      </c>
      <c r="G249" s="9" t="str">
        <f aca="false" t="array" ref="G249:G249">INDEX(publications!$A$1:$A$1000, MATCH($B249, publications!$B$1:$B$1000, 0))</f>
        <v>Livia</v>
      </c>
    </row>
    <row r="250" customFormat="false" ht="15" hidden="false" customHeight="false" outlineLevel="0" collapsed="false">
      <c r="A250" s="5" t="s">
        <v>3056</v>
      </c>
      <c r="B250" s="43" t="str">
        <f aca="false">VLOOKUP($A250,datasets!$A:$B,2,0)</f>
        <v>Li et al. 2017, IEEE Transactions on Geoscience and Remote Sensing (XQDZXEBX)</v>
      </c>
      <c r="C250" s="4" t="s">
        <v>3758</v>
      </c>
      <c r="D250" s="43" t="s">
        <v>2208</v>
      </c>
      <c r="E250" s="43" t="n">
        <v>33</v>
      </c>
      <c r="G250" s="9" t="str">
        <f aca="false" t="array" ref="G250:G250">INDEX(publications!$A$1:$A$1000, MATCH($B250, publications!$B$1:$B$1000, 0))</f>
        <v>Livia</v>
      </c>
    </row>
    <row r="251" customFormat="false" ht="15" hidden="false" customHeight="false" outlineLevel="0" collapsed="false">
      <c r="A251" s="5" t="s">
        <v>3057</v>
      </c>
      <c r="B251" s="43" t="str">
        <f aca="false">VLOOKUP($A251,datasets!$A:$B,2,0)</f>
        <v>Llena et al. 2018, Rendiconti Online della Società Geologica Italiana (LVY6ENEU)</v>
      </c>
      <c r="C251" s="4" t="s">
        <v>3758</v>
      </c>
      <c r="D251" s="43" t="n">
        <v>1</v>
      </c>
      <c r="E251" s="43" t="n">
        <v>2</v>
      </c>
      <c r="G251" s="9" t="str">
        <f aca="false" t="array" ref="G251:G251">INDEX(publications!$A$1:$A$1000, MATCH($B251, publications!$B$1:$B$1000, 0))</f>
        <v>Livia</v>
      </c>
    </row>
    <row r="252" customFormat="false" ht="15" hidden="false" customHeight="false" outlineLevel="0" collapsed="false">
      <c r="A252" s="5" t="s">
        <v>3061</v>
      </c>
      <c r="B252" s="43" t="str">
        <f aca="false">VLOOKUP($A252,datasets!$A:$B,2,0)</f>
        <v>Ma et al. 2020, Journal of the Indian Society of Remote Sensing (3R65I8XW)</v>
      </c>
      <c r="C252" s="4" t="s">
        <v>3758</v>
      </c>
      <c r="D252" s="43" t="s">
        <v>2208</v>
      </c>
      <c r="E252" s="43" t="s">
        <v>2208</v>
      </c>
      <c r="G252" s="9" t="str">
        <f aca="false" t="array" ref="G252:G252">INDEX(publications!$A$1:$A$1000, MATCH($B252, publications!$B$1:$B$1000, 0))</f>
        <v>Livia</v>
      </c>
    </row>
    <row r="253" customFormat="false" ht="15" hidden="false" customHeight="false" outlineLevel="0" collapsed="false">
      <c r="A253" s="5" t="s">
        <v>3064</v>
      </c>
      <c r="B253" s="43" t="str">
        <f aca="false">VLOOKUP($A253,datasets!$A:$B,2,0)</f>
        <v>Mertes et al. 2017, Earth Surface Processes and Landforms (UA5FY4A8)</v>
      </c>
      <c r="C253" s="4" t="s">
        <v>3758</v>
      </c>
      <c r="D253" s="43" t="n">
        <v>0.5</v>
      </c>
      <c r="E253" s="43" t="n">
        <v>1.4</v>
      </c>
      <c r="G253" s="9" t="str">
        <f aca="false" t="array" ref="G253:G253">INDEX(publications!$A$1:$A$1000, MATCH($B253, publications!$B$1:$B$1000, 0))</f>
        <v>Livia</v>
      </c>
    </row>
    <row r="254" customFormat="false" ht="15" hidden="false" customHeight="false" outlineLevel="0" collapsed="false">
      <c r="A254" s="5" t="s">
        <v>3592</v>
      </c>
      <c r="B254" s="43" t="str">
        <f aca="false">VLOOKUP($A254,datasets!$A:$B,2,0)</f>
        <v>Mertes et al. 2017, Earth Surface Processes and Landforms (UA5FY4A8)</v>
      </c>
      <c r="C254" s="4" t="s">
        <v>3758</v>
      </c>
      <c r="D254" s="43" t="n">
        <v>0.2</v>
      </c>
      <c r="E254" s="43" t="n">
        <v>1</v>
      </c>
      <c r="G254" s="9" t="str">
        <f aca="false" t="array" ref="G254:G254">INDEX(publications!$A$1:$A$1000, MATCH($B254, publications!$B$1:$B$1000, 0))</f>
        <v>Livia</v>
      </c>
    </row>
    <row r="255" customFormat="false" ht="15" hidden="false" customHeight="false" outlineLevel="0" collapsed="false">
      <c r="A255" s="5" t="s">
        <v>3595</v>
      </c>
      <c r="B255" s="43" t="str">
        <f aca="false">VLOOKUP($A255,datasets!$A:$B,2,0)</f>
        <v>Mertes et al. 2017, Earth Surface Processes and Landforms (UA5FY4A8)</v>
      </c>
      <c r="C255" s="4" t="s">
        <v>3758</v>
      </c>
      <c r="D255" s="43" t="n">
        <v>1</v>
      </c>
      <c r="E255" s="43" t="n">
        <v>2.3</v>
      </c>
      <c r="G255" s="9" t="str">
        <f aca="false" t="array" ref="G255:G255">INDEX(publications!$A$1:$A$1000, MATCH($B255, publications!$B$1:$B$1000, 0))</f>
        <v>Livia</v>
      </c>
    </row>
    <row r="256" customFormat="false" ht="15" hidden="false" customHeight="false" outlineLevel="0" collapsed="false">
      <c r="A256" s="5" t="s">
        <v>3068</v>
      </c>
      <c r="B256" s="43" t="str">
        <f aca="false">VLOOKUP($A256,datasets!$A:$B,2,0)</f>
        <v>Munteanu et al. 2020, Proceedings of the Royal Society B: Biological Sciences (GD7U5PGI)</v>
      </c>
      <c r="C256" s="4" t="s">
        <v>3760</v>
      </c>
      <c r="D256" s="43" t="n">
        <v>2</v>
      </c>
      <c r="E256" s="43"/>
      <c r="G256" s="9" t="str">
        <f aca="false" t="array" ref="G256:G256">INDEX(publications!$A$1:$A$1000, MATCH($B256, publications!$B$1:$B$1000, 0))</f>
        <v>Livia</v>
      </c>
    </row>
    <row r="257" customFormat="false" ht="15" hidden="false" customHeight="false" outlineLevel="0" collapsed="false">
      <c r="A257" s="5" t="s">
        <v>3070</v>
      </c>
      <c r="B257" s="43" t="str">
        <f aca="false">VLOOKUP($A257,datasets!$A:$B,2,0)</f>
        <v>Nurminen et al. 2015, Remote Sensing (ZVQJ9Z46)</v>
      </c>
      <c r="C257" s="4" t="s">
        <v>3758</v>
      </c>
      <c r="D257" s="43" t="s">
        <v>2208</v>
      </c>
      <c r="E257" s="43" t="s">
        <v>2208</v>
      </c>
      <c r="G257" s="9" t="str">
        <f aca="false" t="array" ref="G257:G257">INDEX(publications!$A$1:$A$1000, MATCH($B257, publications!$B$1:$B$1000, 0))</f>
        <v>Livia</v>
      </c>
    </row>
    <row r="258" customFormat="false" ht="15" hidden="false" customHeight="false" outlineLevel="0" collapsed="false">
      <c r="A258" s="5" t="s">
        <v>3073</v>
      </c>
      <c r="B258" s="43" t="str">
        <f aca="false">VLOOKUP($A258,datasets!$A:$B,2,0)</f>
        <v>Pacina and Popelka 2017, Geoinformatics FCE CTU (46MI564E)</v>
      </c>
      <c r="C258" s="4" t="s">
        <v>3758</v>
      </c>
      <c r="D258" s="43" t="s">
        <v>2208</v>
      </c>
      <c r="E258" s="43" t="s">
        <v>2208</v>
      </c>
      <c r="G258" s="9" t="str">
        <f aca="false" t="array" ref="G258:G258">INDEX(publications!$A$1:$A$1000, MATCH($B258, publications!$B$1:$B$1000, 0))</f>
        <v>Livia</v>
      </c>
    </row>
    <row r="259" customFormat="false" ht="15" hidden="false" customHeight="false" outlineLevel="0" collapsed="false">
      <c r="A259" s="5" t="s">
        <v>3075</v>
      </c>
      <c r="B259" s="43" t="str">
        <f aca="false">VLOOKUP($A259,datasets!$A:$B,2,0)</f>
        <v>Pedersen et al. 2018, Geophysical Research Letters (AXLJGWNE)</v>
      </c>
      <c r="C259" s="4" t="s">
        <v>3758</v>
      </c>
      <c r="D259" s="43" t="n">
        <v>1</v>
      </c>
      <c r="E259" s="43" t="n">
        <v>10</v>
      </c>
      <c r="G259" s="9" t="str">
        <f aca="false" t="array" ref="G259:G259">INDEX(publications!$A$1:$A$1000, MATCH($B259, publications!$B$1:$B$1000, 0))</f>
        <v>Livia</v>
      </c>
    </row>
    <row r="260" customFormat="false" ht="15" hidden="false" customHeight="false" outlineLevel="0" collapsed="false">
      <c r="A260" s="5" t="s">
        <v>3615</v>
      </c>
      <c r="B260" s="43" t="str">
        <f aca="false">VLOOKUP($A260,datasets!$A:$B,2,0)</f>
        <v>Pedersen et al. 2018, Geophysical Research Letters (AXLJGWNE)</v>
      </c>
      <c r="C260" s="4" t="s">
        <v>3758</v>
      </c>
      <c r="D260" s="43" t="n">
        <v>0.5</v>
      </c>
      <c r="E260" s="43" t="n">
        <v>5</v>
      </c>
      <c r="G260" s="9" t="str">
        <f aca="false" t="array" ref="G260:G260">INDEX(publications!$A$1:$A$1000, MATCH($B260, publications!$B$1:$B$1000, 0))</f>
        <v>Livia</v>
      </c>
    </row>
    <row r="261" customFormat="false" ht="15" hidden="false" customHeight="false" outlineLevel="0" collapsed="false">
      <c r="A261" s="5" t="s">
        <v>3617</v>
      </c>
      <c r="B261" s="43" t="str">
        <f aca="false">VLOOKUP($A261,datasets!$A:$B,2,0)</f>
        <v>Pedersen et al. 2018, Geophysical Research Letters (AXLJGWNE)</v>
      </c>
      <c r="C261" s="4" t="s">
        <v>3758</v>
      </c>
      <c r="D261" s="43" t="n">
        <v>0.5</v>
      </c>
      <c r="E261" s="43" t="n">
        <v>5</v>
      </c>
      <c r="G261" s="9" t="str">
        <f aca="false" t="array" ref="G261:G261">INDEX(publications!$A$1:$A$1000, MATCH($B261, publications!$B$1:$B$1000, 0))</f>
        <v>Livia</v>
      </c>
    </row>
    <row r="262" customFormat="false" ht="15" hidden="false" customHeight="false" outlineLevel="0" collapsed="false">
      <c r="A262" s="5" t="s">
        <v>3619</v>
      </c>
      <c r="B262" s="43" t="str">
        <f aca="false">VLOOKUP($A262,datasets!$A:$B,2,0)</f>
        <v>Pedersen et al. 2018, Geophysical Research Letters (AXLJGWNE)</v>
      </c>
      <c r="C262" s="4" t="s">
        <v>3758</v>
      </c>
      <c r="D262" s="43" t="n">
        <v>0.5</v>
      </c>
      <c r="E262" s="43" t="n">
        <v>5</v>
      </c>
      <c r="G262" s="9" t="str">
        <f aca="false" t="array" ref="G262:G262">INDEX(publications!$A$1:$A$1000, MATCH($B262, publications!$B$1:$B$1000, 0))</f>
        <v>Livia</v>
      </c>
    </row>
    <row r="263" customFormat="false" ht="15" hidden="false" customHeight="false" outlineLevel="0" collapsed="false">
      <c r="A263" s="5" t="s">
        <v>3621</v>
      </c>
      <c r="B263" s="43" t="str">
        <f aca="false">VLOOKUP($A263,datasets!$A:$B,2,0)</f>
        <v>Pedersen et al. 2018, Geophysical Research Letters (AXLJGWNE)</v>
      </c>
      <c r="C263" s="4" t="s">
        <v>3758</v>
      </c>
      <c r="D263" s="43" t="n">
        <v>0.5</v>
      </c>
      <c r="E263" s="43" t="n">
        <v>5</v>
      </c>
      <c r="G263" s="9" t="str">
        <f aca="false" t="array" ref="G263:G263">INDEX(publications!$A$1:$A$1000, MATCH($B263, publications!$B$1:$B$1000, 0))</f>
        <v>Livia</v>
      </c>
    </row>
    <row r="264" customFormat="false" ht="15" hidden="false" customHeight="false" outlineLevel="0" collapsed="false">
      <c r="A264" s="5" t="s">
        <v>3078</v>
      </c>
      <c r="B264" s="43" t="str">
        <f aca="false">VLOOKUP($A264,datasets!$A:$B,2,0)</f>
        <v>Pérez et al. 2014, The Photogrammetric Record (QI38W8V2)</v>
      </c>
      <c r="C264" s="4" t="s">
        <v>3758</v>
      </c>
      <c r="D264" s="43" t="s">
        <v>2208</v>
      </c>
      <c r="E264" s="43" t="s">
        <v>2208</v>
      </c>
      <c r="G264" s="9" t="str">
        <f aca="false" t="array" ref="G264:G264">INDEX(publications!$A$1:$A$1000, MATCH($B264, publications!$B$1:$B$1000, 0))</f>
        <v>Livia</v>
      </c>
    </row>
    <row r="265" customFormat="false" ht="15" hidden="false" customHeight="false" outlineLevel="0" collapsed="false">
      <c r="A265" s="5" t="s">
        <v>3082</v>
      </c>
      <c r="B265" s="43" t="str">
        <f aca="false">VLOOKUP($A265,datasets!$A:$B,2,0)</f>
        <v>Rault et al. 2020, ISPRS Annals of Photogrammetry, Remote Sensing and Spatial Information Sciences (P6V87WN5)</v>
      </c>
      <c r="C265" s="4" t="s">
        <v>3758</v>
      </c>
      <c r="D265" s="43" t="s">
        <v>2208</v>
      </c>
      <c r="E265" s="43" t="n">
        <v>5</v>
      </c>
      <c r="G265" s="9" t="str">
        <f aca="false" t="array" ref="G265:G265">INDEX(publications!$A$1:$A$1000, MATCH($B265, publications!$B$1:$B$1000, 0))</f>
        <v>Livia</v>
      </c>
    </row>
    <row r="266" customFormat="false" ht="15" hidden="false" customHeight="false" outlineLevel="0" collapsed="false">
      <c r="A266" s="5" t="s">
        <v>3085</v>
      </c>
      <c r="B266" s="43" t="str">
        <f aca="false">VLOOKUP($A266,datasets!$A:$B,2,0)</f>
        <v>Redweik et al. 2016, The Photogrammetric Record (LDJRWPWA)</v>
      </c>
      <c r="C266" s="4" t="s">
        <v>3758</v>
      </c>
      <c r="D266" s="43"/>
      <c r="E266" s="43"/>
      <c r="F266" s="4" t="s">
        <v>3767</v>
      </c>
      <c r="G266" s="9" t="str">
        <f aca="false" t="array" ref="G266:G266">INDEX(publications!$A$1:$A$1000, MATCH($B266, publications!$B$1:$B$1000, 0))</f>
        <v>Livia</v>
      </c>
    </row>
    <row r="267" customFormat="false" ht="15" hidden="false" customHeight="false" outlineLevel="0" collapsed="false">
      <c r="A267" s="5" t="s">
        <v>3088</v>
      </c>
      <c r="B267" s="43" t="str">
        <f aca="false">VLOOKUP($A267,datasets!$A:$B,2,0)</f>
        <v>Rendenieks et al. 2020, Remote Sensing of Environment (CZ6H3CWC)</v>
      </c>
      <c r="C267" s="4" t="s">
        <v>3760</v>
      </c>
      <c r="D267" s="43" t="n">
        <v>2.53</v>
      </c>
      <c r="E267" s="43"/>
      <c r="F267" s="4" t="s">
        <v>3800</v>
      </c>
      <c r="G267" s="9" t="str">
        <f aca="false" t="array" ref="G267:G267">INDEX(publications!$A$1:$A$1000, MATCH($B267, publications!$B$1:$B$1000, 0))</f>
        <v>Livia</v>
      </c>
    </row>
    <row r="268" customFormat="false" ht="15" hidden="false" customHeight="false" outlineLevel="0" collapsed="false">
      <c r="A268" s="5" t="s">
        <v>3091</v>
      </c>
      <c r="B268" s="43" t="str">
        <f aca="false">VLOOKUP($A268,datasets!$A:$B,2,0)</f>
        <v>Riquelme et al. 2019, Geomorphology (ZF5KTA9J)</v>
      </c>
      <c r="C268" s="4" t="s">
        <v>3758</v>
      </c>
      <c r="D268" s="43" t="s">
        <v>2208</v>
      </c>
      <c r="E268" s="43" t="s">
        <v>2208</v>
      </c>
      <c r="G268" s="9" t="str">
        <f aca="false" t="array" ref="G268:G268">INDEX(publications!$A$1:$A$1000, MATCH($B268, publications!$B$1:$B$1000, 0))</f>
        <v>Livia</v>
      </c>
    </row>
    <row r="269" customFormat="false" ht="15" hidden="false" customHeight="false" outlineLevel="0" collapsed="false">
      <c r="A269" s="5" t="s">
        <v>3093</v>
      </c>
      <c r="B269" s="43" t="str">
        <f aca="false">VLOOKUP($A269,datasets!$A:$B,2,0)</f>
        <v>Roberti et al. 2021, Canadian Journal of Earth Sciences (39PV5BL5)</v>
      </c>
      <c r="C269" s="4" t="s">
        <v>3758</v>
      </c>
      <c r="D269" s="43" t="s">
        <v>2208</v>
      </c>
      <c r="E269" s="43" t="n">
        <v>4.3</v>
      </c>
      <c r="G269" s="9" t="str">
        <f aca="false" t="array" ref="G269:G269">INDEX(publications!$A$1:$A$1000, MATCH($B269, publications!$B$1:$B$1000, 0))</f>
        <v>Livia</v>
      </c>
    </row>
    <row r="270" customFormat="false" ht="15" hidden="false" customHeight="false" outlineLevel="0" collapsed="false">
      <c r="A270" s="5" t="s">
        <v>3631</v>
      </c>
      <c r="B270" s="43" t="str">
        <f aca="false">VLOOKUP($A270,datasets!$A:$B,2,0)</f>
        <v>Roberti et al. 2021, Canadian Journal of Earth Sciences (39PV5BL5)</v>
      </c>
      <c r="C270" s="4" t="s">
        <v>3758</v>
      </c>
      <c r="D270" s="43" t="s">
        <v>2208</v>
      </c>
      <c r="E270" s="43" t="n">
        <v>4.3</v>
      </c>
      <c r="G270" s="9" t="str">
        <f aca="false" t="array" ref="G270:G270">INDEX(publications!$A$1:$A$1000, MATCH($B270, publications!$B$1:$B$1000, 0))</f>
        <v>Livia</v>
      </c>
    </row>
    <row r="271" customFormat="false" ht="15" hidden="false" customHeight="false" outlineLevel="0" collapsed="false">
      <c r="A271" s="5" t="s">
        <v>3633</v>
      </c>
      <c r="B271" s="43" t="str">
        <f aca="false">VLOOKUP($A271,datasets!$A:$B,2,0)</f>
        <v>Roberti et al. 2021, Canadian Journal of Earth Sciences (39PV5BL5)</v>
      </c>
      <c r="C271" s="4" t="s">
        <v>3758</v>
      </c>
      <c r="D271" s="43" t="s">
        <v>2208</v>
      </c>
      <c r="E271" s="43" t="n">
        <v>1.8</v>
      </c>
      <c r="G271" s="9" t="str">
        <f aca="false" t="array" ref="G271:G271">INDEX(publications!$A$1:$A$1000, MATCH($B271, publications!$B$1:$B$1000, 0))</f>
        <v>Livia</v>
      </c>
    </row>
    <row r="272" customFormat="false" ht="15" hidden="false" customHeight="false" outlineLevel="0" collapsed="false">
      <c r="A272" s="5" t="s">
        <v>3635</v>
      </c>
      <c r="B272" s="43" t="str">
        <f aca="false">VLOOKUP($A272,datasets!$A:$B,2,0)</f>
        <v>Roberti et al. 2021, Canadian Journal of Earth Sciences (39PV5BL5)</v>
      </c>
      <c r="C272" s="4" t="s">
        <v>3758</v>
      </c>
      <c r="D272" s="43" t="s">
        <v>2208</v>
      </c>
      <c r="E272" s="43" t="n">
        <v>5</v>
      </c>
      <c r="G272" s="9" t="str">
        <f aca="false" t="array" ref="G272:G272">INDEX(publications!$A$1:$A$1000, MATCH($B272, publications!$B$1:$B$1000, 0))</f>
        <v>Livia</v>
      </c>
    </row>
    <row r="273" customFormat="false" ht="15" hidden="false" customHeight="false" outlineLevel="0" collapsed="false">
      <c r="A273" s="5" t="s">
        <v>3637</v>
      </c>
      <c r="B273" s="43" t="str">
        <f aca="false">VLOOKUP($A273,datasets!$A:$B,2,0)</f>
        <v>Roberti et al. 2021, Canadian Journal of Earth Sciences (39PV5BL5)</v>
      </c>
      <c r="C273" s="4" t="s">
        <v>3758</v>
      </c>
      <c r="D273" s="43" t="s">
        <v>2208</v>
      </c>
      <c r="E273" s="43" t="n">
        <v>1.9</v>
      </c>
      <c r="G273" s="9" t="str">
        <f aca="false" t="array" ref="G273:G273">INDEX(publications!$A$1:$A$1000, MATCH($B273, publications!$B$1:$B$1000, 0))</f>
        <v>Livia</v>
      </c>
    </row>
    <row r="274" customFormat="false" ht="15" hidden="false" customHeight="false" outlineLevel="0" collapsed="false">
      <c r="A274" s="5" t="s">
        <v>3639</v>
      </c>
      <c r="B274" s="43" t="str">
        <f aca="false">VLOOKUP($A274,datasets!$A:$B,2,0)</f>
        <v>Roberti et al. 2021, Canadian Journal of Earth Sciences (39PV5BL5)</v>
      </c>
      <c r="C274" s="4" t="s">
        <v>3758</v>
      </c>
      <c r="D274" s="43" t="s">
        <v>2208</v>
      </c>
      <c r="E274" s="43" t="n">
        <v>2.7</v>
      </c>
      <c r="G274" s="9" t="str">
        <f aca="false" t="array" ref="G274:G274">INDEX(publications!$A$1:$A$1000, MATCH($B274, publications!$B$1:$B$1000, 0))</f>
        <v>Livia</v>
      </c>
    </row>
    <row r="275" customFormat="false" ht="15" hidden="false" customHeight="false" outlineLevel="0" collapsed="false">
      <c r="A275" s="5" t="s">
        <v>3641</v>
      </c>
      <c r="B275" s="43" t="str">
        <f aca="false">VLOOKUP($A275,datasets!$A:$B,2,0)</f>
        <v>Roberti et al. 2021, Canadian Journal of Earth Sciences (39PV5BL5)</v>
      </c>
      <c r="C275" s="4" t="s">
        <v>3758</v>
      </c>
      <c r="D275" s="43" t="s">
        <v>2208</v>
      </c>
      <c r="E275" s="43" t="n">
        <v>2.2</v>
      </c>
      <c r="G275" s="9" t="str">
        <f aca="false" t="array" ref="G275:G275">INDEX(publications!$A$1:$A$1000, MATCH($B275, publications!$B$1:$B$1000, 0))</f>
        <v>Livia</v>
      </c>
    </row>
    <row r="276" customFormat="false" ht="15" hidden="false" customHeight="false" outlineLevel="0" collapsed="false">
      <c r="A276" s="5" t="s">
        <v>3097</v>
      </c>
      <c r="B276" s="43" t="str">
        <f aca="false">VLOOKUP($A276,datasets!$A:$B,2,0)</f>
        <v>Schiefer and Gilbert 2007, Geomorphology (UZ4K7DVA)</v>
      </c>
      <c r="C276" s="4" t="s">
        <v>3758</v>
      </c>
      <c r="D276" s="43" t="n">
        <v>0.3</v>
      </c>
      <c r="E276" s="43" t="n">
        <v>0.4</v>
      </c>
      <c r="G276" s="9" t="str">
        <f aca="false" t="array" ref="G276:G276">INDEX(publications!$A$1:$A$1000, MATCH($B276, publications!$B$1:$B$1000, 0))</f>
        <v>Livia</v>
      </c>
    </row>
    <row r="277" customFormat="false" ht="15" hidden="false" customHeight="false" outlineLevel="0" collapsed="false">
      <c r="A277" s="5" t="s">
        <v>3100</v>
      </c>
      <c r="B277" s="43" t="str">
        <f aca="false">VLOOKUP($A277,datasets!$A:$B,2,0)</f>
        <v>Seccaroni et al. 2018, Proceedings (VAS8PQGQ)</v>
      </c>
      <c r="C277" s="4" t="s">
        <v>3758</v>
      </c>
      <c r="D277" s="43"/>
      <c r="E277" s="43" t="n">
        <v>0.35</v>
      </c>
      <c r="F277" s="4" t="s">
        <v>3801</v>
      </c>
      <c r="G277" s="9" t="str">
        <f aca="false" t="array" ref="G277:G277">INDEX(publications!$A$1:$A$1000, MATCH($B277, publications!$B$1:$B$1000, 0))</f>
        <v>Livia</v>
      </c>
    </row>
    <row r="278" customFormat="false" ht="15" hidden="false" customHeight="false" outlineLevel="0" collapsed="false">
      <c r="A278" s="5" t="s">
        <v>3103</v>
      </c>
      <c r="B278" s="43" t="str">
        <f aca="false">VLOOKUP($A278,datasets!$A:$B,2,0)</f>
        <v>Shevchenko et al. 2020, Communications Earth &amp; Environment (FYPPE3AR)</v>
      </c>
      <c r="C278" s="4" t="s">
        <v>3758</v>
      </c>
      <c r="D278" s="43"/>
      <c r="E278" s="43"/>
      <c r="G278" s="9" t="str">
        <f aca="false" t="array" ref="G278:G278">INDEX(publications!$A$1:$A$1000, MATCH($B278, publications!$B$1:$B$1000, 0))</f>
        <v>Livia</v>
      </c>
    </row>
    <row r="279" customFormat="false" ht="15" hidden="false" customHeight="false" outlineLevel="0" collapsed="false">
      <c r="A279" s="5" t="s">
        <v>3105</v>
      </c>
      <c r="B279" s="43" t="str">
        <f aca="false">VLOOKUP($A279,datasets!$A:$B,2,0)</f>
        <v>Stott et al. 2018, Proceedings of the National Academy of Sciences (UUN2FYMP)</v>
      </c>
      <c r="C279" s="4" t="s">
        <v>3758</v>
      </c>
      <c r="D279" s="43" t="n">
        <v>2</v>
      </c>
      <c r="E279" s="43"/>
      <c r="G279" s="9" t="str">
        <f aca="false" t="array" ref="G279:G279">INDEX(publications!$A$1:$A$1000, MATCH($B279, publications!$B$1:$B$1000, 0))</f>
        <v>Livia</v>
      </c>
    </row>
    <row r="280" customFormat="false" ht="15" hidden="false" customHeight="false" outlineLevel="0" collapsed="false">
      <c r="A280" s="5" t="s">
        <v>3107</v>
      </c>
      <c r="B280" s="43" t="str">
        <f aca="false">VLOOKUP($A280,datasets!$A:$B,2,0)</f>
        <v>Geyman et al. 2022, Nature (PXC5ENIG)</v>
      </c>
      <c r="C280" s="4" t="s">
        <v>3758</v>
      </c>
      <c r="D280" s="43" t="n">
        <v>5</v>
      </c>
      <c r="E280" s="43" t="n">
        <v>5</v>
      </c>
      <c r="G280" s="9" t="str">
        <f aca="false" t="array" ref="G280:G280">INDEX(publications!$A$1:$A$1000, MATCH($B280, publications!$B$1:$B$1000, 0))</f>
        <v>Luc</v>
      </c>
    </row>
    <row r="281" customFormat="false" ht="15" hidden="false" customHeight="false" outlineLevel="0" collapsed="false">
      <c r="A281" s="4" t="s">
        <v>3111</v>
      </c>
      <c r="B281" s="43" t="str">
        <f aca="false">VLOOKUP($A281,datasets!$A:$B,2,0)</f>
        <v>Girod et al. 2018, Geoscientific Instrumentation, Methods and Data Systems (V5H2LDCV)</v>
      </c>
      <c r="C281" s="4" t="s">
        <v>3758</v>
      </c>
      <c r="D281" s="43" t="n">
        <v>5</v>
      </c>
      <c r="E281" s="43" t="n">
        <v>5</v>
      </c>
      <c r="F281" s="5"/>
      <c r="G281" s="9" t="str">
        <f aca="false" t="array" ref="G281:G281">INDEX(publications!$A$1:$A$1000, MATCH($B281, publications!$B$1:$B$1000, 0))</f>
        <v>Luc</v>
      </c>
    </row>
    <row r="282" customFormat="false" ht="15" hidden="false" customHeight="false" outlineLevel="0" collapsed="false">
      <c r="A282" s="5" t="s">
        <v>3114</v>
      </c>
      <c r="B282" s="43" t="str">
        <f aca="false">VLOOKUP($A282,datasets!$A:$B,2,0)</f>
        <v>Andreassen et al. 2020, Journal of Glaciology (PQ3Q9H6A)</v>
      </c>
      <c r="C282" s="4" t="s">
        <v>3758</v>
      </c>
      <c r="D282" s="43" t="n">
        <v>2</v>
      </c>
      <c r="E282" s="43" t="n">
        <v>20</v>
      </c>
      <c r="G282" s="9" t="str">
        <f aca="false" t="array" ref="G282:G282">INDEX(publications!$A$1:$A$1000, MATCH($B282, publications!$B$1:$B$1000, 0))</f>
        <v>Melanie</v>
      </c>
    </row>
    <row r="283" customFormat="false" ht="15" hidden="false" customHeight="false" outlineLevel="0" collapsed="false">
      <c r="A283" s="5" t="s">
        <v>3116</v>
      </c>
      <c r="B283" s="43" t="str">
        <f aca="false">VLOOKUP($A283,datasets!$A:$B,2,0)</f>
        <v>Child et al. 2021, Remote Sensing (E675XV2W)</v>
      </c>
      <c r="C283" s="4" t="s">
        <v>3758</v>
      </c>
      <c r="D283" s="43" t="s">
        <v>2208</v>
      </c>
      <c r="E283" s="43" t="n">
        <v>10</v>
      </c>
      <c r="G283" s="9" t="str">
        <f aca="false" t="array" ref="G283:G283">INDEX(publications!$A$1:$A$1000, MATCH($B283, publications!$B$1:$B$1000, 0))</f>
        <v>Melanie</v>
      </c>
    </row>
    <row r="284" customFormat="false" ht="15" hidden="false" customHeight="false" outlineLevel="0" collapsed="false">
      <c r="A284" s="4" t="s">
        <v>3118</v>
      </c>
      <c r="B284" s="43" t="str">
        <f aca="false">VLOOKUP($A284,datasets!$A:$B,2,0)</f>
        <v>Child et al. 2021, Remote Sensing (E675XV2W)</v>
      </c>
      <c r="C284" s="4" t="s">
        <v>3758</v>
      </c>
      <c r="D284" s="43" t="s">
        <v>2208</v>
      </c>
      <c r="E284" s="43" t="n">
        <v>10</v>
      </c>
      <c r="G284" s="9" t="str">
        <f aca="false" t="array" ref="G284:G284">INDEX(publications!$A$1:$A$1000, MATCH($B284, publications!$B$1:$B$1000, 0))</f>
        <v>Melanie</v>
      </c>
    </row>
    <row r="285" customFormat="false" ht="15" hidden="false" customHeight="false" outlineLevel="0" collapsed="false">
      <c r="A285" s="5" t="s">
        <v>3119</v>
      </c>
      <c r="B285" s="43" t="str">
        <f aca="false">VLOOKUP($A285,datasets!$A:$B,2,0)</f>
        <v>Farías-Barahona et al. 2020, Journal of Glaciology (MDM8SQRY)</v>
      </c>
      <c r="C285" s="4" t="s">
        <v>3758</v>
      </c>
      <c r="D285" s="43" t="s">
        <v>2208</v>
      </c>
      <c r="E285" s="43" t="n">
        <v>1</v>
      </c>
      <c r="G285" s="9" t="str">
        <f aca="false" t="array" ref="G285:G285">INDEX(publications!$A$1:$A$1000, MATCH($B285, publications!$B$1:$B$1000, 0))</f>
        <v>Melanie</v>
      </c>
    </row>
    <row r="286" customFormat="false" ht="15" hidden="false" customHeight="false" outlineLevel="0" collapsed="false">
      <c r="A286" s="4" t="s">
        <v>3122</v>
      </c>
      <c r="B286" s="43" t="str">
        <f aca="false">VLOOKUP($A286,datasets!$A:$B,2,0)</f>
        <v>Farías-Barahona et al. 2020, Journal of Glaciology (MDM8SQRY)</v>
      </c>
      <c r="C286" s="4" t="s">
        <v>3758</v>
      </c>
      <c r="D286" s="43" t="s">
        <v>2208</v>
      </c>
      <c r="E286" s="43" t="n">
        <v>1</v>
      </c>
      <c r="G286" s="9" t="str">
        <f aca="false" t="array" ref="G286:G286">INDEX(publications!$A$1:$A$1000, MATCH($B286, publications!$B$1:$B$1000, 0))</f>
        <v>Melanie</v>
      </c>
    </row>
    <row r="287" customFormat="false" ht="15" hidden="false" customHeight="false" outlineLevel="0" collapsed="false">
      <c r="A287" s="4" t="s">
        <v>3123</v>
      </c>
      <c r="B287" s="43" t="str">
        <f aca="false">VLOOKUP($A287,datasets!$A:$B,2,0)</f>
        <v>Farías-Barahona et al. 2020, Journal of Glaciology (MDM8SQRY)</v>
      </c>
      <c r="C287" s="4" t="s">
        <v>3758</v>
      </c>
      <c r="D287" s="43" t="s">
        <v>2208</v>
      </c>
      <c r="E287" s="43" t="n">
        <v>1</v>
      </c>
      <c r="G287" s="9" t="str">
        <f aca="false" t="array" ref="G287:G287">INDEX(publications!$A$1:$A$1000, MATCH($B287, publications!$B$1:$B$1000, 0))</f>
        <v>Melanie</v>
      </c>
    </row>
    <row r="288" customFormat="false" ht="15" hidden="false" customHeight="false" outlineLevel="0" collapsed="false">
      <c r="A288" s="5" t="s">
        <v>3124</v>
      </c>
      <c r="B288" s="43" t="str">
        <f aca="false">VLOOKUP($A288,datasets!$A:$B,2,0)</f>
        <v>Feurer and Vinatier 2018, arXiv:1807.09700 [cs] (AD7WLXMF)</v>
      </c>
      <c r="C288" s="4" t="s">
        <v>3758</v>
      </c>
      <c r="D288" s="43"/>
      <c r="E288" s="43" t="n">
        <v>1</v>
      </c>
      <c r="G288" s="9" t="str">
        <f aca="false" t="array" ref="G288:G288">INDEX(publications!$A$1:$A$1000, MATCH($B288, publications!$B$1:$B$1000, 0))</f>
        <v>Melanie</v>
      </c>
    </row>
    <row r="289" customFormat="false" ht="15" hidden="false" customHeight="false" outlineLevel="0" collapsed="false">
      <c r="A289" s="5" t="s">
        <v>3127</v>
      </c>
      <c r="B289" s="43" t="str">
        <f aca="false">VLOOKUP($A289,datasets!$A:$B,2,0)</f>
        <v>Feurer and Vinatier 2018, arXiv:1807.09700 [cs] (AD7WLXMF)</v>
      </c>
      <c r="C289" s="4" t="s">
        <v>3758</v>
      </c>
      <c r="D289" s="43"/>
      <c r="E289" s="43" t="n">
        <v>1</v>
      </c>
      <c r="G289" s="9" t="str">
        <f aca="false" t="array" ref="G289:G289">INDEX(publications!$A$1:$A$1000, MATCH($B289, publications!$B$1:$B$1000, 0))</f>
        <v>Melanie</v>
      </c>
    </row>
    <row r="290" customFormat="false" ht="15" hidden="false" customHeight="false" outlineLevel="0" collapsed="false">
      <c r="A290" s="5" t="s">
        <v>3129</v>
      </c>
      <c r="B290" s="43" t="str">
        <f aca="false">VLOOKUP($A290,datasets!$A:$B,2,0)</f>
        <v>Feurer and Vinatier 2018, arXiv:1807.09700 [cs] (AD7WLXMF)</v>
      </c>
      <c r="C290" s="4" t="s">
        <v>3758</v>
      </c>
      <c r="D290" s="43"/>
      <c r="E290" s="43" t="n">
        <v>1</v>
      </c>
      <c r="G290" s="9" t="str">
        <f aca="false" t="array" ref="G290:G290">INDEX(publications!$A$1:$A$1000, MATCH($B290, publications!$B$1:$B$1000, 0))</f>
        <v>Melanie</v>
      </c>
    </row>
    <row r="291" customFormat="false" ht="15" hidden="false" customHeight="false" outlineLevel="0" collapsed="false">
      <c r="A291" s="5" t="s">
        <v>3131</v>
      </c>
      <c r="B291" s="43" t="str">
        <f aca="false">VLOOKUP($A291,datasets!$A:$B,2,0)</f>
        <v>Feurer and Vinatier 2018, arXiv:1807.09700 [cs] (AD7WLXMF)</v>
      </c>
      <c r="C291" s="4" t="s">
        <v>3758</v>
      </c>
      <c r="D291" s="43"/>
      <c r="E291" s="43" t="n">
        <v>1</v>
      </c>
      <c r="G291" s="9" t="str">
        <f aca="false" t="array" ref="G291:G291">INDEX(publications!$A$1:$A$1000, MATCH($B291, publications!$B$1:$B$1000, 0))</f>
        <v>Melanie</v>
      </c>
    </row>
    <row r="292" customFormat="false" ht="15" hidden="false" customHeight="false" outlineLevel="0" collapsed="false">
      <c r="A292" s="5" t="s">
        <v>3133</v>
      </c>
      <c r="B292" s="43" t="str">
        <f aca="false">VLOOKUP($A292,datasets!$A:$B,2,0)</f>
        <v>Galiatsatos et al. 2005, 25th EARSeL symposium, workshop on 3D remote sensing (WW4K3NXX)</v>
      </c>
      <c r="C292" s="4" t="s">
        <v>3758</v>
      </c>
      <c r="D292" s="43"/>
      <c r="E292" s="43" t="n">
        <v>17</v>
      </c>
      <c r="G292" s="9" t="str">
        <f aca="false" t="array" ref="G292:G292">INDEX(publications!$A$1:$A$1000, MATCH($B292, publications!$B$1:$B$1000, 0))</f>
        <v>Melanie</v>
      </c>
    </row>
    <row r="293" customFormat="false" ht="15" hidden="false" customHeight="false" outlineLevel="0" collapsed="false">
      <c r="A293" s="5" t="s">
        <v>3137</v>
      </c>
      <c r="B293" s="43" t="str">
        <f aca="false">VLOOKUP($A293,datasets!$A:$B,2,0)</f>
        <v>Galiatsatos et al. 2005, 25th EARSeL symposium, workshop on 3D remote sensing (WW4K3NXX)</v>
      </c>
      <c r="C293" s="4" t="s">
        <v>3758</v>
      </c>
      <c r="D293" s="43"/>
      <c r="E293" s="43" t="n">
        <v>17</v>
      </c>
      <c r="G293" s="9" t="str">
        <f aca="false" t="array" ref="G293:G293">INDEX(publications!$A$1:$A$1000, MATCH($B293, publications!$B$1:$B$1000, 0))</f>
        <v>Melanie</v>
      </c>
    </row>
    <row r="294" customFormat="false" ht="15" hidden="false" customHeight="false" outlineLevel="0" collapsed="false">
      <c r="A294" s="5" t="s">
        <v>3138</v>
      </c>
      <c r="B294" s="43" t="str">
        <f aca="false">VLOOKUP($A294,datasets!$A:$B,2,0)</f>
        <v>Galiatsatos et al. 2005, 25th EARSeL symposium, workshop on 3D remote sensing (WW4K3NXX)</v>
      </c>
      <c r="C294" s="4" t="s">
        <v>3758</v>
      </c>
      <c r="D294" s="43"/>
      <c r="E294" s="43" t="n">
        <v>17</v>
      </c>
      <c r="G294" s="9" t="str">
        <f aca="false" t="array" ref="G294:G294">INDEX(publications!$A$1:$A$1000, MATCH($B294, publications!$B$1:$B$1000, 0))</f>
        <v>Melanie</v>
      </c>
    </row>
    <row r="295" customFormat="false" ht="15" hidden="false" customHeight="false" outlineLevel="0" collapsed="false">
      <c r="A295" s="5" t="s">
        <v>3139</v>
      </c>
      <c r="B295" s="43" t="str">
        <f aca="false">VLOOKUP($A295,datasets!$A:$B,2,0)</f>
        <v>Goossens et al. 2006, Journal of Archaeological Science (TH6B9CR4)</v>
      </c>
      <c r="C295" s="4" t="s">
        <v>3764</v>
      </c>
      <c r="D295" s="43" t="s">
        <v>2208</v>
      </c>
      <c r="E295" s="43" t="s">
        <v>2208</v>
      </c>
      <c r="F295" s="4" t="s">
        <v>3802</v>
      </c>
      <c r="G295" s="9" t="str">
        <f aca="false" t="array" ref="G295:G295">INDEX(publications!$A$1:$A$1000, MATCH($B295, publications!$B$1:$B$1000, 0))</f>
        <v>Melanie</v>
      </c>
    </row>
    <row r="296" customFormat="false" ht="15" hidden="false" customHeight="false" outlineLevel="0" collapsed="false">
      <c r="A296" s="5" t="s">
        <v>3143</v>
      </c>
      <c r="B296" s="43" t="str">
        <f aca="false">VLOOKUP($A296,datasets!$A:$B,2,0)</f>
        <v>Kääb et al. 2021, The Cryosphere (RBYR4QG6)</v>
      </c>
      <c r="C296" s="4" t="s">
        <v>3760</v>
      </c>
      <c r="D296" s="43" t="s">
        <v>2208</v>
      </c>
      <c r="E296" s="43"/>
      <c r="G296" s="9" t="str">
        <f aca="false" t="array" ref="G296:G296">INDEX(publications!$A$1:$A$1000, MATCH($B296, publications!$B$1:$B$1000, 0))</f>
        <v>Melanie</v>
      </c>
    </row>
    <row r="297" customFormat="false" ht="15" hidden="false" customHeight="false" outlineLevel="0" collapsed="false">
      <c r="A297" s="5" t="s">
        <v>3147</v>
      </c>
      <c r="B297" s="43" t="str">
        <f aca="false">VLOOKUP($A297,datasets!$A:$B,2,0)</f>
        <v>Kääb et al. 2021, The Cryosphere (RBYR4QG6)</v>
      </c>
      <c r="C297" s="4" t="s">
        <v>3760</v>
      </c>
      <c r="D297" s="43" t="s">
        <v>2208</v>
      </c>
      <c r="E297" s="43"/>
      <c r="G297" s="9" t="str">
        <f aca="false" t="array" ref="G297:G297">INDEX(publications!$A$1:$A$1000, MATCH($B297, publications!$B$1:$B$1000, 0))</f>
        <v>Melanie</v>
      </c>
    </row>
    <row r="298" customFormat="false" ht="15" hidden="false" customHeight="false" outlineLevel="0" collapsed="false">
      <c r="A298" s="5" t="s">
        <v>3148</v>
      </c>
      <c r="B298" s="43" t="str">
        <f aca="false">VLOOKUP($A298,datasets!$A:$B,2,0)</f>
        <v>Kääb et al. 2021, The Cryosphere (RBYR4QG6)</v>
      </c>
      <c r="C298" s="4" t="s">
        <v>3760</v>
      </c>
      <c r="D298" s="43" t="s">
        <v>2208</v>
      </c>
      <c r="E298" s="43"/>
      <c r="G298" s="9" t="str">
        <f aca="false" t="array" ref="G298:G298">INDEX(publications!$A$1:$A$1000, MATCH($B298, publications!$B$1:$B$1000, 0))</f>
        <v>Melanie</v>
      </c>
    </row>
    <row r="299" customFormat="false" ht="15" hidden="false" customHeight="false" outlineLevel="0" collapsed="false">
      <c r="A299" s="5" t="s">
        <v>3149</v>
      </c>
      <c r="B299" s="43" t="str">
        <f aca="false">VLOOKUP($A299,datasets!$A:$B,2,0)</f>
        <v>Kääb et al. 2021, The Cryosphere (RBYR4QG6)</v>
      </c>
      <c r="C299" s="4" t="s">
        <v>3760</v>
      </c>
      <c r="D299" s="43" t="s">
        <v>2208</v>
      </c>
      <c r="E299" s="43"/>
      <c r="G299" s="9" t="str">
        <f aca="false" t="array" ref="G299:G299">INDEX(publications!$A$1:$A$1000, MATCH($B299, publications!$B$1:$B$1000, 0))</f>
        <v>Melanie</v>
      </c>
    </row>
    <row r="300" customFormat="false" ht="15" hidden="false" customHeight="false" outlineLevel="0" collapsed="false">
      <c r="A300" s="5" t="s">
        <v>3150</v>
      </c>
      <c r="B300" s="43" t="str">
        <f aca="false">VLOOKUP($A300,datasets!$A:$B,2,0)</f>
        <v>Kääb et al. 2021, The Cryosphere (RBYR4QG6)</v>
      </c>
      <c r="C300" s="4" t="s">
        <v>3760</v>
      </c>
      <c r="D300" s="43" t="s">
        <v>2208</v>
      </c>
      <c r="E300" s="43"/>
      <c r="G300" s="9" t="str">
        <f aca="false" t="array" ref="G300:G300">INDEX(publications!$A$1:$A$1000, MATCH($B300, publications!$B$1:$B$1000, 0))</f>
        <v>Melanie</v>
      </c>
    </row>
    <row r="301" customFormat="false" ht="15" hidden="false" customHeight="false" outlineLevel="0" collapsed="false">
      <c r="A301" s="5" t="s">
        <v>3151</v>
      </c>
      <c r="B301" s="43" t="str">
        <f aca="false">VLOOKUP($A301,datasets!$A:$B,2,0)</f>
        <v>Kääb et al. 2021, The Cryosphere (RBYR4QG6)</v>
      </c>
      <c r="C301" s="4" t="s">
        <v>3760</v>
      </c>
      <c r="D301" s="43" t="s">
        <v>2208</v>
      </c>
      <c r="E301" s="43"/>
      <c r="G301" s="9" t="str">
        <f aca="false" t="array" ref="G301:G301">INDEX(publications!$A$1:$A$1000, MATCH($B301, publications!$B$1:$B$1000, 0))</f>
        <v>Melanie</v>
      </c>
    </row>
    <row r="302" customFormat="false" ht="15" hidden="false" customHeight="false" outlineLevel="0" collapsed="false">
      <c r="A302" s="5" t="s">
        <v>3152</v>
      </c>
      <c r="B302" s="43" t="str">
        <f aca="false">VLOOKUP($A302,datasets!$A:$B,2,0)</f>
        <v>Kääb et al. 2021, The Cryosphere (RBYR4QG6)</v>
      </c>
      <c r="C302" s="4" t="s">
        <v>3760</v>
      </c>
      <c r="D302" s="43" t="s">
        <v>2208</v>
      </c>
      <c r="E302" s="43"/>
      <c r="G302" s="9" t="str">
        <f aca="false" t="array" ref="G302:G302">INDEX(publications!$A$1:$A$1000, MATCH($B302, publications!$B$1:$B$1000, 0))</f>
        <v>Melanie</v>
      </c>
    </row>
    <row r="303" customFormat="false" ht="15" hidden="false" customHeight="false" outlineLevel="0" collapsed="false">
      <c r="A303" s="5" t="s">
        <v>3153</v>
      </c>
      <c r="B303" s="43" t="str">
        <f aca="false">VLOOKUP($A303,datasets!$A:$B,2,0)</f>
        <v>Kääb et al. 2021, The Cryosphere (RBYR4QG6)</v>
      </c>
      <c r="C303" s="4" t="s">
        <v>3760</v>
      </c>
      <c r="D303" s="43" t="s">
        <v>2208</v>
      </c>
      <c r="E303" s="43"/>
      <c r="G303" s="9" t="str">
        <f aca="false" t="array" ref="G303:G303">INDEX(publications!$A$1:$A$1000, MATCH($B303, publications!$B$1:$B$1000, 0))</f>
        <v>Melanie</v>
      </c>
    </row>
    <row r="304" customFormat="false" ht="15" hidden="false" customHeight="false" outlineLevel="0" collapsed="false">
      <c r="A304" s="5" t="s">
        <v>3154</v>
      </c>
      <c r="B304" s="43" t="str">
        <f aca="false">VLOOKUP($A304,datasets!$A:$B,2,0)</f>
        <v>Kääb et al. 2021, The Cryosphere (RBYR4QG6)</v>
      </c>
      <c r="C304" s="4" t="s">
        <v>3760</v>
      </c>
      <c r="D304" s="43" t="s">
        <v>2208</v>
      </c>
      <c r="E304" s="43"/>
      <c r="G304" s="9" t="str">
        <f aca="false" t="array" ref="G304:G304">INDEX(publications!$A$1:$A$1000, MATCH($B304, publications!$B$1:$B$1000, 0))</f>
        <v>Melanie</v>
      </c>
    </row>
    <row r="305" customFormat="false" ht="15" hidden="false" customHeight="false" outlineLevel="0" collapsed="false">
      <c r="A305" s="5" t="s">
        <v>3155</v>
      </c>
      <c r="B305" s="43" t="str">
        <f aca="false">VLOOKUP($A305,datasets!$A:$B,2,0)</f>
        <v>Kääb et al. 2021, The Cryosphere (RBYR4QG6)</v>
      </c>
      <c r="C305" s="4" t="s">
        <v>3760</v>
      </c>
      <c r="D305" s="43" t="s">
        <v>2208</v>
      </c>
      <c r="E305" s="43"/>
      <c r="G305" s="9" t="str">
        <f aca="false" t="array" ref="G305:G305">INDEX(publications!$A$1:$A$1000, MATCH($B305, publications!$B$1:$B$1000, 0))</f>
        <v>Melanie</v>
      </c>
    </row>
    <row r="306" customFormat="false" ht="15" hidden="false" customHeight="false" outlineLevel="0" collapsed="false">
      <c r="A306" s="5" t="s">
        <v>3156</v>
      </c>
      <c r="B306" s="43" t="str">
        <f aca="false">VLOOKUP($A306,datasets!$A:$B,2,0)</f>
        <v>Kääb et al. 2021, The Cryosphere (RBYR4QG6)</v>
      </c>
      <c r="C306" s="4" t="s">
        <v>3760</v>
      </c>
      <c r="D306" s="43" t="s">
        <v>2208</v>
      </c>
      <c r="E306" s="43"/>
      <c r="G306" s="9" t="str">
        <f aca="false" t="array" ref="G306:G306">INDEX(publications!$A$1:$A$1000, MATCH($B306, publications!$B$1:$B$1000, 0))</f>
        <v>Melanie</v>
      </c>
    </row>
    <row r="307" customFormat="false" ht="15" hidden="false" customHeight="false" outlineLevel="0" collapsed="false">
      <c r="A307" s="5" t="s">
        <v>3157</v>
      </c>
      <c r="B307" s="43" t="str">
        <f aca="false">VLOOKUP($A307,datasets!$A:$B,2,0)</f>
        <v>Kääb et al. 2021, The Cryosphere (RBYR4QG6)</v>
      </c>
      <c r="C307" s="4" t="s">
        <v>3760</v>
      </c>
      <c r="D307" s="43" t="s">
        <v>2208</v>
      </c>
      <c r="E307" s="43"/>
      <c r="G307" s="9" t="str">
        <f aca="false" t="array" ref="G307:G307">INDEX(publications!$A$1:$A$1000, MATCH($B307, publications!$B$1:$B$1000, 0))</f>
        <v>Melanie</v>
      </c>
    </row>
    <row r="308" customFormat="false" ht="15" hidden="false" customHeight="false" outlineLevel="0" collapsed="false">
      <c r="A308" s="5" t="s">
        <v>3158</v>
      </c>
      <c r="B308" s="43" t="str">
        <f aca="false">VLOOKUP($A308,datasets!$A:$B,2,0)</f>
        <v>Kääb et al. 2021, The Cryosphere (RBYR4QG6)</v>
      </c>
      <c r="C308" s="4" t="s">
        <v>3760</v>
      </c>
      <c r="D308" s="43" t="s">
        <v>2208</v>
      </c>
      <c r="E308" s="43"/>
      <c r="G308" s="9" t="str">
        <f aca="false" t="array" ref="G308:G308">INDEX(publications!$A$1:$A$1000, MATCH($B308, publications!$B$1:$B$1000, 0))</f>
        <v>Melanie</v>
      </c>
    </row>
    <row r="309" customFormat="false" ht="15" hidden="false" customHeight="false" outlineLevel="0" collapsed="false">
      <c r="A309" s="5" t="s">
        <v>3159</v>
      </c>
      <c r="B309" s="43" t="str">
        <f aca="false">VLOOKUP($A309,datasets!$A:$B,2,0)</f>
        <v>King et al. 2020, One Earth (PB8P2UVG)</v>
      </c>
      <c r="C309" s="4" t="s">
        <v>3758</v>
      </c>
      <c r="D309" s="43" t="s">
        <v>2208</v>
      </c>
      <c r="E309" s="43" t="s">
        <v>2208</v>
      </c>
      <c r="F309" s="4" t="s">
        <v>3803</v>
      </c>
      <c r="G309" s="9" t="str">
        <f aca="false" t="array" ref="G309:G309">INDEX(publications!$A$1:$A$1000, MATCH($B309, publications!$B$1:$B$1000, 0))</f>
        <v>Melanie</v>
      </c>
    </row>
    <row r="310" customFormat="false" ht="15" hidden="false" customHeight="false" outlineLevel="0" collapsed="false">
      <c r="A310" s="5" t="s">
        <v>3160</v>
      </c>
      <c r="B310" s="43" t="str">
        <f aca="false">VLOOKUP($A310,datasets!$A:$B,2,0)</f>
        <v>King et al. 2020, One Earth (PB8P2UVG)</v>
      </c>
      <c r="C310" s="4" t="s">
        <v>3758</v>
      </c>
      <c r="D310" s="43" t="s">
        <v>2208</v>
      </c>
      <c r="E310" s="43" t="s">
        <v>2208</v>
      </c>
      <c r="F310" s="4" t="s">
        <v>3803</v>
      </c>
      <c r="G310" s="9" t="str">
        <f aca="false" t="array" ref="G310:G310">INDEX(publications!$A$1:$A$1000, MATCH($B310, publications!$B$1:$B$1000, 0))</f>
        <v>Melanie</v>
      </c>
    </row>
    <row r="311" customFormat="false" ht="15" hidden="false" customHeight="false" outlineLevel="0" collapsed="false">
      <c r="A311" s="5" t="s">
        <v>3161</v>
      </c>
      <c r="B311" s="43" t="str">
        <f aca="false">VLOOKUP($A311,datasets!$A:$B,2,0)</f>
        <v>King et al. 2020, One Earth (PB8P2UVG)</v>
      </c>
      <c r="C311" s="4" t="s">
        <v>3758</v>
      </c>
      <c r="D311" s="43" t="s">
        <v>2208</v>
      </c>
      <c r="E311" s="43" t="s">
        <v>2208</v>
      </c>
      <c r="F311" s="4" t="s">
        <v>3803</v>
      </c>
      <c r="G311" s="9" t="str">
        <f aca="false" t="array" ref="G311:G311">INDEX(publications!$A$1:$A$1000, MATCH($B311, publications!$B$1:$B$1000, 0))</f>
        <v>Melanie</v>
      </c>
    </row>
    <row r="312" customFormat="false" ht="15" hidden="false" customHeight="false" outlineLevel="0" collapsed="false">
      <c r="A312" s="5" t="s">
        <v>3162</v>
      </c>
      <c r="B312" s="43" t="str">
        <f aca="false">VLOOKUP($A312,datasets!$A:$B,2,0)</f>
        <v>King et al. 2020, One Earth (PB8P2UVG)</v>
      </c>
      <c r="C312" s="4" t="s">
        <v>3758</v>
      </c>
      <c r="D312" s="43" t="s">
        <v>2208</v>
      </c>
      <c r="E312" s="43" t="s">
        <v>2208</v>
      </c>
      <c r="F312" s="4" t="s">
        <v>3803</v>
      </c>
      <c r="G312" s="9" t="str">
        <f aca="false" t="array" ref="G312:G312">INDEX(publications!$A$1:$A$1000, MATCH($B312, publications!$B$1:$B$1000, 0))</f>
        <v>Melanie</v>
      </c>
    </row>
    <row r="313" customFormat="false" ht="15" hidden="false" customHeight="false" outlineLevel="0" collapsed="false">
      <c r="A313" s="5" t="s">
        <v>3163</v>
      </c>
      <c r="B313" s="43" t="str">
        <f aca="false">VLOOKUP($A313,datasets!$A:$B,2,0)</f>
        <v>King et al. 2020, One Earth (PB8P2UVG)</v>
      </c>
      <c r="C313" s="4" t="s">
        <v>3758</v>
      </c>
      <c r="D313" s="43" t="s">
        <v>2208</v>
      </c>
      <c r="E313" s="43" t="s">
        <v>2208</v>
      </c>
      <c r="F313" s="4" t="s">
        <v>3803</v>
      </c>
      <c r="G313" s="9" t="str">
        <f aca="false" t="array" ref="G313:G313">INDEX(publications!$A$1:$A$1000, MATCH($B313, publications!$B$1:$B$1000, 0))</f>
        <v>Melanie</v>
      </c>
    </row>
    <row r="314" customFormat="false" ht="15" hidden="false" customHeight="false" outlineLevel="0" collapsed="false">
      <c r="A314" s="5" t="s">
        <v>3164</v>
      </c>
      <c r="B314" s="43" t="str">
        <f aca="false">VLOOKUP($A314,datasets!$A:$B,2,0)</f>
        <v>King et al. 2020, One Earth (PB8P2UVG)</v>
      </c>
      <c r="C314" s="4" t="s">
        <v>3758</v>
      </c>
      <c r="D314" s="43" t="s">
        <v>2208</v>
      </c>
      <c r="E314" s="43" t="s">
        <v>2208</v>
      </c>
      <c r="F314" s="4" t="s">
        <v>3803</v>
      </c>
      <c r="G314" s="9" t="str">
        <f aca="false" t="array" ref="G314:G314">INDEX(publications!$A$1:$A$1000, MATCH($B314, publications!$B$1:$B$1000, 0))</f>
        <v>Melanie</v>
      </c>
    </row>
    <row r="315" customFormat="false" ht="15" hidden="false" customHeight="false" outlineLevel="0" collapsed="false">
      <c r="A315" s="5" t="s">
        <v>3165</v>
      </c>
      <c r="B315" s="43" t="str">
        <f aca="false">VLOOKUP($A315,datasets!$A:$B,2,0)</f>
        <v>Korsgaard et al. 2016, Scientific Data (UKJUNZNC)</v>
      </c>
      <c r="C315" s="4" t="s">
        <v>3764</v>
      </c>
      <c r="D315" s="43" t="n">
        <v>2</v>
      </c>
      <c r="E315" s="43" t="n">
        <v>25</v>
      </c>
      <c r="F315" s="4" t="s">
        <v>3804</v>
      </c>
      <c r="G315" s="9" t="str">
        <f aca="false" t="array" ref="G315:G315">INDEX(publications!$A$1:$A$1000, MATCH($B315, publications!$B$1:$B$1000, 0))</f>
        <v>Melanie</v>
      </c>
    </row>
    <row r="316" customFormat="false" ht="15" hidden="false" customHeight="false" outlineLevel="0" collapsed="false">
      <c r="A316" s="5" t="s">
        <v>3168</v>
      </c>
      <c r="B316" s="43" t="str">
        <f aca="false">VLOOKUP($A316,datasets!$A:$B,2,0)</f>
        <v>Lacroix et al. 2020, Nature Geoscience (K6I8E5QJ)</v>
      </c>
      <c r="C316" s="4" t="s">
        <v>3764</v>
      </c>
      <c r="D316" s="43" t="n">
        <v>6</v>
      </c>
      <c r="E316" s="43" t="n">
        <v>24</v>
      </c>
      <c r="F316" s="4" t="s">
        <v>3805</v>
      </c>
      <c r="G316" s="9" t="str">
        <f aca="false" t="array" ref="G316:G316">INDEX(publications!$A$1:$A$1000, MATCH($B316, publications!$B$1:$B$1000, 0))</f>
        <v>Melanie</v>
      </c>
    </row>
    <row r="317" customFormat="false" ht="15" hidden="false" customHeight="false" outlineLevel="0" collapsed="false">
      <c r="A317" s="5" t="s">
        <v>3171</v>
      </c>
      <c r="B317" s="43" t="str">
        <f aca="false">VLOOKUP($A317,datasets!$A:$B,2,0)</f>
        <v>Magnússon et al. 2016, The Cryosphere (F6IX3QIF)</v>
      </c>
      <c r="C317" s="4" t="s">
        <v>3758</v>
      </c>
      <c r="D317" s="43" t="n">
        <v>2</v>
      </c>
      <c r="E317" s="43" t="n">
        <v>20</v>
      </c>
      <c r="G317" s="9" t="str">
        <f aca="false" t="array" ref="G317:G317">INDEX(publications!$A$1:$A$1000, MATCH($B317, publications!$B$1:$B$1000, 0))</f>
        <v>Melanie</v>
      </c>
    </row>
    <row r="318" customFormat="false" ht="15" hidden="false" customHeight="false" outlineLevel="0" collapsed="false">
      <c r="A318" s="5" t="s">
        <v>3175</v>
      </c>
      <c r="B318" s="43" t="str">
        <f aca="false">VLOOKUP($A318,datasets!$A:$B,2,0)</f>
        <v>Magnússon et al. 2016, The Cryosphere (F6IX3QIF)</v>
      </c>
      <c r="C318" s="4" t="s">
        <v>3758</v>
      </c>
      <c r="D318" s="43" t="n">
        <v>2</v>
      </c>
      <c r="E318" s="43" t="n">
        <v>10</v>
      </c>
      <c r="G318" s="9" t="str">
        <f aca="false" t="array" ref="G318:G318">INDEX(publications!$A$1:$A$1000, MATCH($B318, publications!$B$1:$B$1000, 0))</f>
        <v>Melanie</v>
      </c>
    </row>
    <row r="319" customFormat="false" ht="15" hidden="false" customHeight="false" outlineLevel="0" collapsed="false">
      <c r="A319" s="5" t="s">
        <v>3178</v>
      </c>
      <c r="B319" s="43" t="str">
        <f aca="false">VLOOKUP($A319,datasets!$A:$B,2,0)</f>
        <v>Magnússon et al. 2016, The Cryosphere (F6IX3QIF)</v>
      </c>
      <c r="C319" s="4" t="s">
        <v>3758</v>
      </c>
      <c r="D319" s="43" t="n">
        <v>2</v>
      </c>
      <c r="E319" s="43" t="n">
        <v>10</v>
      </c>
      <c r="G319" s="9" t="str">
        <f aca="false" t="array" ref="G319:G319">INDEX(publications!$A$1:$A$1000, MATCH($B319, publications!$B$1:$B$1000, 0))</f>
        <v>Melanie</v>
      </c>
    </row>
    <row r="320" customFormat="false" ht="15" hidden="false" customHeight="false" outlineLevel="0" collapsed="false">
      <c r="A320" s="5" t="s">
        <v>3180</v>
      </c>
      <c r="B320" s="43" t="str">
        <f aca="false">VLOOKUP($A320,datasets!$A:$B,2,0)</f>
        <v>Magnússon et al. 2016, The Cryosphere (F6IX3QIF)</v>
      </c>
      <c r="C320" s="4" t="s">
        <v>3758</v>
      </c>
      <c r="D320" s="43" t="n">
        <v>2</v>
      </c>
      <c r="E320" s="43" t="n">
        <v>20</v>
      </c>
      <c r="F320" s="5"/>
      <c r="G320" s="9" t="str">
        <f aca="false" t="array" ref="G320:G320">INDEX(publications!$A$1:$A$1000, MATCH($B320, publications!$B$1:$B$1000, 0))</f>
        <v>Melanie</v>
      </c>
    </row>
    <row r="321" customFormat="false" ht="15" hidden="false" customHeight="false" outlineLevel="0" collapsed="false">
      <c r="A321" s="5" t="s">
        <v>3182</v>
      </c>
      <c r="B321" s="43" t="str">
        <f aca="false">VLOOKUP($A321,datasets!$A:$B,2,0)</f>
        <v>Magnússon et al. 2016, The Cryosphere (F6IX3QIF)</v>
      </c>
      <c r="C321" s="4" t="s">
        <v>3758</v>
      </c>
      <c r="D321" s="43" t="n">
        <v>2</v>
      </c>
      <c r="E321" s="43" t="n">
        <v>10</v>
      </c>
      <c r="F321" s="5"/>
      <c r="G321" s="9" t="str">
        <f aca="false" t="array" ref="G321:G321">INDEX(publications!$A$1:$A$1000, MATCH($B321, publications!$B$1:$B$1000, 0))</f>
        <v>Melanie</v>
      </c>
    </row>
    <row r="322" customFormat="false" ht="15" hidden="false" customHeight="false" outlineLevel="0" collapsed="false">
      <c r="A322" s="5" t="s">
        <v>3183</v>
      </c>
      <c r="B322" s="43" t="str">
        <f aca="false">VLOOKUP($A322,datasets!$A:$B,2,0)</f>
        <v>Magnússon et al. 2016, The Cryosphere (F6IX3QIF)</v>
      </c>
      <c r="C322" s="4" t="s">
        <v>3758</v>
      </c>
      <c r="D322" s="43" t="n">
        <v>2</v>
      </c>
      <c r="E322" s="43" t="n">
        <v>10</v>
      </c>
      <c r="F322" s="5"/>
      <c r="G322" s="9" t="str">
        <f aca="false" t="array" ref="G322:G322">INDEX(publications!$A$1:$A$1000, MATCH($B322, publications!$B$1:$B$1000, 0))</f>
        <v>Melanie</v>
      </c>
    </row>
    <row r="323" customFormat="false" ht="15" hidden="false" customHeight="false" outlineLevel="0" collapsed="false">
      <c r="A323" s="5" t="s">
        <v>3184</v>
      </c>
      <c r="B323" s="43" t="str">
        <f aca="false">VLOOKUP($A323,datasets!$A:$B,2,0)</f>
        <v>Maurer and Rupper 2015, ISPRS Journal of Photogrammetry and Remote Sensing (CJDLGEZ6)</v>
      </c>
      <c r="C323" s="4" t="s">
        <v>3758</v>
      </c>
      <c r="D323" s="43"/>
      <c r="E323" s="43" t="n">
        <v>30</v>
      </c>
      <c r="F323" s="4" t="s">
        <v>3806</v>
      </c>
      <c r="G323" s="9" t="str">
        <f aca="false" t="array" ref="G323:G323">INDEX(publications!$A$1:$A$1000, MATCH($B323, publications!$B$1:$B$1000, 0))</f>
        <v>Melanie</v>
      </c>
    </row>
    <row r="324" customFormat="false" ht="15" hidden="false" customHeight="false" outlineLevel="0" collapsed="false">
      <c r="A324" s="5" t="s">
        <v>3188</v>
      </c>
      <c r="B324" s="43" t="str">
        <f aca="false">VLOOKUP($A324,datasets!$A:$B,2,0)</f>
        <v>Maurer and Rupper 2015, ISPRS Journal of Photogrammetry and Remote Sensing (CJDLGEZ6)</v>
      </c>
      <c r="C324" s="4" t="s">
        <v>3758</v>
      </c>
      <c r="D324" s="43"/>
      <c r="E324" s="43" t="n">
        <v>30</v>
      </c>
      <c r="F324" s="4" t="s">
        <v>3806</v>
      </c>
      <c r="G324" s="9" t="str">
        <f aca="false" t="array" ref="G324:G324">INDEX(publications!$A$1:$A$1000, MATCH($B324, publications!$B$1:$B$1000, 0))</f>
        <v>Melanie</v>
      </c>
    </row>
    <row r="325" customFormat="false" ht="15" hidden="false" customHeight="false" outlineLevel="0" collapsed="false">
      <c r="A325" s="5" t="s">
        <v>3189</v>
      </c>
      <c r="B325" s="43" t="str">
        <f aca="false">VLOOKUP($A325,datasets!$A:$B,2,0)</f>
        <v>Maurer and Rupper 2015, ISPRS Journal of Photogrammetry and Remote Sensing (CJDLGEZ6)</v>
      </c>
      <c r="C325" s="4" t="s">
        <v>3758</v>
      </c>
      <c r="D325" s="43"/>
      <c r="E325" s="43" t="n">
        <v>30</v>
      </c>
      <c r="F325" s="4" t="s">
        <v>3806</v>
      </c>
      <c r="G325" s="9" t="str">
        <f aca="false" t="array" ref="G325:G325">INDEX(publications!$A$1:$A$1000, MATCH($B325, publications!$B$1:$B$1000, 0))</f>
        <v>Melanie</v>
      </c>
    </row>
    <row r="326" customFormat="false" ht="15" hidden="false" customHeight="false" outlineLevel="0" collapsed="false">
      <c r="A326" s="5" t="s">
        <v>3190</v>
      </c>
      <c r="B326" s="43" t="str">
        <f aca="false">VLOOKUP($A326,datasets!$A:$B,2,0)</f>
        <v>Maurer et al. 2016, The Cryosphere (RDFY8VGI)</v>
      </c>
      <c r="C326" s="4" t="s">
        <v>3758</v>
      </c>
      <c r="D326" s="43" t="s">
        <v>2208</v>
      </c>
      <c r="E326" s="43"/>
      <c r="G326" s="9" t="str">
        <f aca="false" t="array" ref="G326:G326">INDEX(publications!$A$1:$A$1000, MATCH($B326, publications!$B$1:$B$1000, 0))</f>
        <v>Melanie</v>
      </c>
    </row>
    <row r="327" customFormat="false" ht="15" hidden="false" customHeight="false" outlineLevel="0" collapsed="false">
      <c r="A327" s="5" t="s">
        <v>3193</v>
      </c>
      <c r="B327" s="43" t="str">
        <f aca="false">VLOOKUP($A327,datasets!$A:$B,2,0)</f>
        <v>Maurer et al. 2019, Science Advances (8IDZABSN)</v>
      </c>
      <c r="C327" s="4" t="s">
        <v>3758</v>
      </c>
      <c r="D327" s="43"/>
      <c r="E327" s="43" t="n">
        <v>30</v>
      </c>
      <c r="G327" s="9" t="str">
        <f aca="false" t="array" ref="G327:G327">INDEX(publications!$A$1:$A$1000, MATCH($B327, publications!$B$1:$B$1000, 0))</f>
        <v>Melanie</v>
      </c>
    </row>
    <row r="328" customFormat="false" ht="15" hidden="false" customHeight="false" outlineLevel="0" collapsed="false">
      <c r="A328" s="5" t="s">
        <v>3196</v>
      </c>
      <c r="B328" s="43" t="str">
        <f aca="false">VLOOKUP($A328,datasets!$A:$B,2,0)</f>
        <v>Óskarsson et al. 2020, Surtsey Research (PTTQ9VGB)</v>
      </c>
      <c r="C328" s="4" t="s">
        <v>3760</v>
      </c>
      <c r="D328" s="43" t="n">
        <v>0.5</v>
      </c>
      <c r="E328" s="43" t="n">
        <v>2</v>
      </c>
      <c r="G328" s="9" t="str">
        <f aca="false" t="array" ref="G328:G328">INDEX(publications!$A$1:$A$1000, MATCH($B328, publications!$B$1:$B$1000, 0))</f>
        <v>Melanie</v>
      </c>
    </row>
    <row r="329" customFormat="false" ht="15" hidden="false" customHeight="false" outlineLevel="0" collapsed="false">
      <c r="A329" s="5" t="s">
        <v>3198</v>
      </c>
      <c r="B329" s="43" t="str">
        <f aca="false">VLOOKUP($A329,datasets!$A:$B,2,0)</f>
        <v>Óskarsson et al. 2020, Surtsey Research (PTTQ9VGB)</v>
      </c>
      <c r="C329" s="4" t="s">
        <v>3760</v>
      </c>
      <c r="D329" s="43" t="n">
        <v>0.5</v>
      </c>
      <c r="E329" s="43" t="n">
        <v>2</v>
      </c>
      <c r="G329" s="9" t="str">
        <f aca="false" t="array" ref="G329:G329">INDEX(publications!$A$1:$A$1000, MATCH($B329, publications!$B$1:$B$1000, 0))</f>
        <v>Melanie</v>
      </c>
    </row>
    <row r="330" customFormat="false" ht="15" hidden="false" customHeight="false" outlineLevel="0" collapsed="false">
      <c r="A330" s="5" t="s">
        <v>3199</v>
      </c>
      <c r="B330" s="43" t="str">
        <f aca="false">VLOOKUP($A330,datasets!$A:$B,2,0)</f>
        <v>Peppa et al. 2018, ISPRS - International Archives of the Photogrammetry, Remote Sensing and Spatial Information Sciences (NSVSN55R)</v>
      </c>
      <c r="C330" s="4" t="s">
        <v>3758</v>
      </c>
      <c r="D330" s="43" t="s">
        <v>2208</v>
      </c>
      <c r="E330" s="43" t="n">
        <v>0.2</v>
      </c>
      <c r="G330" s="9" t="str">
        <f aca="false" t="array" ref="G330:G330">INDEX(publications!$A$1:$A$1000, MATCH($B330, publications!$B$1:$B$1000, 0))</f>
        <v>Melanie</v>
      </c>
    </row>
    <row r="331" customFormat="false" ht="15" hidden="false" customHeight="false" outlineLevel="0" collapsed="false">
      <c r="A331" s="5" t="s">
        <v>3202</v>
      </c>
      <c r="B331" s="43" t="str">
        <f aca="false">VLOOKUP($A331,datasets!$A:$B,2,0)</f>
        <v>Peppa et al. 2018, ISPRS - International Archives of the Photogrammetry, Remote Sensing and Spatial Information Sciences (NSVSN55R)</v>
      </c>
      <c r="C331" s="4" t="s">
        <v>3758</v>
      </c>
      <c r="D331" s="43" t="s">
        <v>2208</v>
      </c>
      <c r="E331" s="43" t="n">
        <v>0.2</v>
      </c>
      <c r="G331" s="9" t="str">
        <f aca="false" t="array" ref="G331:G331">INDEX(publications!$A$1:$A$1000, MATCH($B331, publications!$B$1:$B$1000, 0))</f>
        <v>Melanie</v>
      </c>
    </row>
    <row r="332" customFormat="false" ht="15" hidden="false" customHeight="false" outlineLevel="0" collapsed="false">
      <c r="A332" s="5" t="s">
        <v>3204</v>
      </c>
      <c r="B332" s="43" t="str">
        <f aca="false">VLOOKUP($A332,datasets!$A:$B,2,0)</f>
        <v>Pieczonka and Bolch 2015, Global and Planetary Change (6YYMSPRM)</v>
      </c>
      <c r="C332" s="4" t="s">
        <v>3758</v>
      </c>
      <c r="D332" s="43"/>
      <c r="E332" s="43" t="n">
        <v>25</v>
      </c>
      <c r="G332" s="9" t="str">
        <f aca="false" t="array" ref="G332:G332">INDEX(publications!$A$1:$A$1000, MATCH($B332, publications!$B$1:$B$1000, 0))</f>
        <v>Melanie</v>
      </c>
    </row>
    <row r="333" customFormat="false" ht="15" hidden="false" customHeight="false" outlineLevel="0" collapsed="false">
      <c r="A333" s="5" t="s">
        <v>3206</v>
      </c>
      <c r="B333" s="43" t="str">
        <f aca="false">VLOOKUP($A333,datasets!$A:$B,2,0)</f>
        <v>Pieczonka and Bolch 2015, Global and Planetary Change (6YYMSPRM)</v>
      </c>
      <c r="C333" s="4" t="s">
        <v>3758</v>
      </c>
      <c r="D333" s="43"/>
      <c r="E333" s="43" t="n">
        <v>25</v>
      </c>
      <c r="G333" s="9" t="str">
        <f aca="false" t="array" ref="G333:G333">INDEX(publications!$A$1:$A$1000, MATCH($B333, publications!$B$1:$B$1000, 0))</f>
        <v>Melanie</v>
      </c>
    </row>
    <row r="334" customFormat="false" ht="15" hidden="false" customHeight="false" outlineLevel="0" collapsed="false">
      <c r="A334" s="5" t="s">
        <v>3207</v>
      </c>
      <c r="B334" s="43" t="str">
        <f aca="false">VLOOKUP($A334,datasets!$A:$B,2,0)</f>
        <v>Pieczonka and Bolch 2015, Global and Planetary Change (6YYMSPRM)</v>
      </c>
      <c r="C334" s="4" t="s">
        <v>3758</v>
      </c>
      <c r="D334" s="43"/>
      <c r="E334" s="43" t="n">
        <v>25</v>
      </c>
      <c r="G334" s="9" t="str">
        <f aca="false" t="array" ref="G334:G334">INDEX(publications!$A$1:$A$1000, MATCH($B334, publications!$B$1:$B$1000, 0))</f>
        <v>Melanie</v>
      </c>
    </row>
    <row r="335" customFormat="false" ht="15" hidden="false" customHeight="false" outlineLevel="0" collapsed="false">
      <c r="A335" s="5" t="s">
        <v>3208</v>
      </c>
      <c r="B335" s="43" t="str">
        <f aca="false">VLOOKUP($A335,datasets!$A:$B,2,0)</f>
        <v>Pieczonka et al. 2013, Remote Sensing of Environment (E6FMSYH2)</v>
      </c>
      <c r="C335" s="4" t="s">
        <v>3758</v>
      </c>
      <c r="D335" s="43"/>
      <c r="E335" s="43" t="n">
        <v>25</v>
      </c>
      <c r="G335" s="9" t="str">
        <f aca="false" t="array" ref="G335:G335">INDEX(publications!$A$1:$A$1000, MATCH($B335, publications!$B$1:$B$1000, 0))</f>
        <v>Melanie</v>
      </c>
    </row>
    <row r="336" customFormat="false" ht="15" hidden="false" customHeight="false" outlineLevel="0" collapsed="false">
      <c r="A336" s="5" t="s">
        <v>3212</v>
      </c>
      <c r="B336" s="43" t="str">
        <f aca="false">VLOOKUP($A336,datasets!$A:$B,2,0)</f>
        <v>Risbøl et al. 2015, Journal of Cultural Heritage (7T8X95KY)</v>
      </c>
      <c r="C336" s="4" t="s">
        <v>3758</v>
      </c>
      <c r="D336" s="43"/>
      <c r="E336" s="43" t="n">
        <v>0.25</v>
      </c>
      <c r="G336" s="9" t="str">
        <f aca="false" t="array" ref="G336:G336">INDEX(publications!$A$1:$A$1000, MATCH($B336, publications!$B$1:$B$1000, 0))</f>
        <v>Melanie</v>
      </c>
    </row>
    <row r="337" customFormat="false" ht="15" hidden="false" customHeight="false" outlineLevel="0" collapsed="false">
      <c r="A337" s="5" t="s">
        <v>3215</v>
      </c>
      <c r="B337" s="43" t="str">
        <f aca="false">VLOOKUP($A337,datasets!$A:$B,2,0)</f>
        <v>Risbøl et al. 2015, Journal of Cultural Heritage (7T8X95KY)</v>
      </c>
      <c r="C337" s="4" t="s">
        <v>3758</v>
      </c>
      <c r="D337" s="43"/>
      <c r="E337" s="43" t="n">
        <v>0.25</v>
      </c>
      <c r="G337" s="9" t="str">
        <f aca="false" t="array" ref="G337:G337">INDEX(publications!$A$1:$A$1000, MATCH($B337, publications!$B$1:$B$1000, 0))</f>
        <v>Melanie</v>
      </c>
    </row>
    <row r="338" customFormat="false" ht="15" hidden="false" customHeight="false" outlineLevel="0" collapsed="false">
      <c r="A338" s="5" t="s">
        <v>3216</v>
      </c>
      <c r="B338" s="43" t="str">
        <f aca="false">VLOOKUP($A338,datasets!$A:$B,2,0)</f>
        <v>Risbøl et al. 2015, Journal of Cultural Heritage (7T8X95KY)</v>
      </c>
      <c r="C338" s="4" t="s">
        <v>3758</v>
      </c>
      <c r="D338" s="43"/>
      <c r="E338" s="43" t="n">
        <v>0.25</v>
      </c>
      <c r="G338" s="9" t="str">
        <f aca="false" t="array" ref="G338:G338">INDEX(publications!$A$1:$A$1000, MATCH($B338, publications!$B$1:$B$1000, 0))</f>
        <v>Melanie</v>
      </c>
    </row>
    <row r="339" customFormat="false" ht="15" hidden="false" customHeight="false" outlineLevel="0" collapsed="false">
      <c r="A339" s="5" t="s">
        <v>3217</v>
      </c>
      <c r="B339" s="43" t="str">
        <f aca="false">VLOOKUP($A339,datasets!$A:$B,2,0)</f>
        <v>Surazakov and Aizen 2010, Photogrammetric Engineering &amp; Remote Sensing (QUZPQPWA)</v>
      </c>
      <c r="C339" s="4" t="s">
        <v>3758</v>
      </c>
      <c r="D339" s="43"/>
      <c r="E339" s="43" t="n">
        <v>60</v>
      </c>
      <c r="G339" s="9" t="str">
        <f aca="false" t="array" ref="G339:G339">INDEX(publications!$A$1:$A$1000, MATCH($B339, publications!$B$1:$B$1000, 0))</f>
        <v>Melanie</v>
      </c>
    </row>
    <row r="340" customFormat="false" ht="15" hidden="false" customHeight="false" outlineLevel="0" collapsed="false">
      <c r="A340" s="5" t="s">
        <v>3221</v>
      </c>
      <c r="B340" s="43" t="str">
        <f aca="false">VLOOKUP($A340,datasets!$A:$B,2,0)</f>
        <v>Surazakov and Aizen 2010, Photogrammetric Engineering &amp; Remote Sensing (QUZPQPWA)</v>
      </c>
      <c r="C340" s="4" t="s">
        <v>3758</v>
      </c>
      <c r="D340" s="43"/>
      <c r="E340" s="43" t="s">
        <v>2208</v>
      </c>
      <c r="G340" s="9" t="str">
        <f aca="false" t="array" ref="G340:G340">INDEX(publications!$A$1:$A$1000, MATCH($B340, publications!$B$1:$B$1000, 0))</f>
        <v>Melanie</v>
      </c>
    </row>
    <row r="341" customFormat="false" ht="15" hidden="false" customHeight="false" outlineLevel="0" collapsed="false">
      <c r="A341" s="5" t="s">
        <v>3222</v>
      </c>
      <c r="B341" s="43" t="str">
        <f aca="false">VLOOKUP($A341,datasets!$A:$B,2,0)</f>
        <v>Turek et al. 2018, Proceedings of the 4th International Conference on Geographical Information Systems Theory, Applications and Management (UKWG7DZS)</v>
      </c>
      <c r="C341" s="4" t="s">
        <v>3758</v>
      </c>
      <c r="D341" s="43"/>
      <c r="E341" s="43"/>
      <c r="G341" s="9" t="str">
        <f aca="false" t="array" ref="G341:G341">INDEX(publications!$A$1:$A$1000, MATCH($B341, publications!$B$1:$B$1000, 0))</f>
        <v>Melanie</v>
      </c>
    </row>
    <row r="342" customFormat="false" ht="15" hidden="false" customHeight="false" outlineLevel="0" collapsed="false">
      <c r="A342" s="5" t="s">
        <v>3226</v>
      </c>
      <c r="B342" s="43" t="str">
        <f aca="false">VLOOKUP($A342,datasets!$A:$B,2,0)</f>
        <v>Turek et al. 2018, Proceedings of the 4th International Conference on Geographical Information Systems Theory, Applications and Management (UKWG7DZS)</v>
      </c>
      <c r="C342" s="4" t="s">
        <v>3758</v>
      </c>
      <c r="D342" s="43"/>
      <c r="E342" s="43"/>
      <c r="G342" s="9" t="str">
        <f aca="false" t="array" ref="G342:G342">INDEX(publications!$A$1:$A$1000, MATCH($B342, publications!$B$1:$B$1000, 0))</f>
        <v>Melanie</v>
      </c>
    </row>
    <row r="343" customFormat="false" ht="15" hidden="false" customHeight="false" outlineLevel="0" collapsed="false">
      <c r="A343" s="5" t="s">
        <v>3227</v>
      </c>
      <c r="B343" s="43" t="str">
        <f aca="false">VLOOKUP($A343,datasets!$A:$B,2,0)</f>
        <v>Turek et al. 2018, Proceedings of the 4th International Conference on Geographical Information Systems Theory, Applications and Management (UKWG7DZS)</v>
      </c>
      <c r="C343" s="4" t="s">
        <v>3758</v>
      </c>
      <c r="D343" s="43"/>
      <c r="E343" s="43"/>
      <c r="G343" s="9" t="str">
        <f aca="false" t="array" ref="G343:G343">INDEX(publications!$A$1:$A$1000, MATCH($B343, publications!$B$1:$B$1000, 0))</f>
        <v>Melanie</v>
      </c>
    </row>
    <row r="344" customFormat="false" ht="15" hidden="false" customHeight="false" outlineLevel="0" collapsed="false">
      <c r="A344" s="5" t="s">
        <v>3228</v>
      </c>
      <c r="B344" s="43" t="str">
        <f aca="false">VLOOKUP($A344,datasets!$A:$B,2,0)</f>
        <v>Turek et al. 2018, Proceedings of the 4th International Conference on Geographical Information Systems Theory, Applications and Management (UKWG7DZS)</v>
      </c>
      <c r="C344" s="4" t="s">
        <v>3758</v>
      </c>
      <c r="D344" s="43"/>
      <c r="E344" s="43"/>
      <c r="G344" s="9" t="str">
        <f aca="false" t="array" ref="G344:G344">INDEX(publications!$A$1:$A$1000, MATCH($B344, publications!$B$1:$B$1000, 0))</f>
        <v>Melanie</v>
      </c>
    </row>
    <row r="345" customFormat="false" ht="15" hidden="false" customHeight="false" outlineLevel="0" collapsed="false">
      <c r="A345" s="5" t="s">
        <v>3229</v>
      </c>
      <c r="B345" s="43" t="str">
        <f aca="false">VLOOKUP($A345,datasets!$A:$B,2,0)</f>
        <v>Walstra et al. 2004, International Archives Of Photogrammetry, Remote Sensing And Spatial Information Sciences (2AR5AVGG)</v>
      </c>
      <c r="C345" s="4" t="s">
        <v>3758</v>
      </c>
      <c r="D345" s="43" t="n">
        <v>4</v>
      </c>
      <c r="E345" s="43"/>
      <c r="G345" s="9" t="str">
        <f aca="false" t="array" ref="G345:G345">INDEX(publications!$A$1:$A$1000, MATCH($B345, publications!$B$1:$B$1000, 0))</f>
        <v>Melanie</v>
      </c>
    </row>
    <row r="346" customFormat="false" ht="15" hidden="false" customHeight="false" outlineLevel="0" collapsed="false">
      <c r="A346" s="5" t="s">
        <v>3232</v>
      </c>
      <c r="B346" s="43" t="str">
        <f aca="false">VLOOKUP($A346,datasets!$A:$B,2,0)</f>
        <v>Walstra et al. 2004, International Archives Of Photogrammetry, Remote Sensing And Spatial Information Sciences (2AR5AVGG)</v>
      </c>
      <c r="C346" s="4" t="s">
        <v>3758</v>
      </c>
      <c r="D346" s="43" t="n">
        <v>2</v>
      </c>
      <c r="E346" s="43"/>
      <c r="G346" s="9" t="str">
        <f aca="false" t="array" ref="G346:G346">INDEX(publications!$A$1:$A$1000, MATCH($B346, publications!$B$1:$B$1000, 0))</f>
        <v>Melanie</v>
      </c>
    </row>
    <row r="347" customFormat="false" ht="15" hidden="false" customHeight="false" outlineLevel="0" collapsed="false">
      <c r="A347" s="5" t="s">
        <v>3233</v>
      </c>
      <c r="B347" s="43" t="str">
        <f aca="false">VLOOKUP($A347,datasets!$A:$B,2,0)</f>
        <v>Walstra et al. 2004, International Archives Of Photogrammetry, Remote Sensing And Spatial Information Sciences (2AR5AVGG)</v>
      </c>
      <c r="C347" s="4" t="s">
        <v>3758</v>
      </c>
      <c r="D347" s="43" t="n">
        <v>0.76</v>
      </c>
      <c r="E347" s="43"/>
      <c r="G347" s="9" t="str">
        <f aca="false" t="array" ref="G347:G347">INDEX(publications!$A$1:$A$1000, MATCH($B347, publications!$B$1:$B$1000, 0))</f>
        <v>Melanie</v>
      </c>
    </row>
    <row r="348" customFormat="false" ht="15" hidden="false" customHeight="false" outlineLevel="0" collapsed="false">
      <c r="A348" s="5" t="s">
        <v>3234</v>
      </c>
      <c r="B348" s="43" t="str">
        <f aca="false">VLOOKUP($A348,datasets!$A:$B,2,0)</f>
        <v>Walstra et al. 2004, International Archives Of Photogrammetry, Remote Sensing And Spatial Information Sciences (2AR5AVGG)</v>
      </c>
      <c r="C348" s="4" t="s">
        <v>3758</v>
      </c>
      <c r="D348" s="43" t="n">
        <v>2</v>
      </c>
      <c r="E348" s="43"/>
      <c r="G348" s="9" t="str">
        <f aca="false" t="array" ref="G348:G348">INDEX(publications!$A$1:$A$1000, MATCH($B348, publications!$B$1:$B$1000, 0))</f>
        <v>Melanie</v>
      </c>
    </row>
    <row r="349" customFormat="false" ht="15" hidden="false" customHeight="false" outlineLevel="0" collapsed="false">
      <c r="A349" s="5" t="s">
        <v>3235</v>
      </c>
      <c r="B349" s="43" t="str">
        <f aca="false">VLOOKUP($A349,datasets!$A:$B,2,0)</f>
        <v>Wang et al. 2021, Natural Hazards and Earth System Sciences Discussions (RCZYWWZJ)</v>
      </c>
      <c r="C349" s="4" t="s">
        <v>3758</v>
      </c>
      <c r="D349" s="43"/>
      <c r="E349" s="43" t="n">
        <v>15</v>
      </c>
      <c r="G349" s="9" t="str">
        <f aca="false" t="array" ref="G349:G349">INDEX(publications!$A$1:$A$1000, MATCH($B349, publications!$B$1:$B$1000, 0))</f>
        <v>Melanie</v>
      </c>
    </row>
    <row r="350" customFormat="false" ht="15" hidden="false" customHeight="false" outlineLevel="0" collapsed="false">
      <c r="A350" s="5" t="s">
        <v>3239</v>
      </c>
      <c r="B350" s="43" t="str">
        <f aca="false">VLOOKUP($A350,datasets!$A:$B,2,0)</f>
        <v>Wilson et al. 2016, The Historic Environment: Policy &amp; Practice (2ARJBDQ8)</v>
      </c>
      <c r="C350" s="4" t="s">
        <v>3758</v>
      </c>
      <c r="D350" s="43"/>
      <c r="E350" s="43" t="s">
        <v>2208</v>
      </c>
      <c r="F350" s="4" t="s">
        <v>3807</v>
      </c>
      <c r="G350" s="9" t="str">
        <f aca="false" t="array" ref="G350:G350">INDEX(publications!$A$1:$A$1000, MATCH($B350, publications!$B$1:$B$1000, 0))</f>
        <v>Melanie</v>
      </c>
    </row>
    <row r="351" customFormat="false" ht="15" hidden="false" customHeight="false" outlineLevel="0" collapsed="false">
      <c r="A351" s="5" t="s">
        <v>3240</v>
      </c>
      <c r="B351" s="43" t="str">
        <f aca="false">VLOOKUP($A351,datasets!$A:$B,2,0)</f>
        <v>Wilson et al. 2016, The Historic Environment: Policy &amp; Practice (2ARJBDQ8)</v>
      </c>
      <c r="C351" s="4" t="s">
        <v>3758</v>
      </c>
      <c r="D351" s="43"/>
      <c r="E351" s="43" t="s">
        <v>2208</v>
      </c>
      <c r="F351" s="4" t="s">
        <v>3807</v>
      </c>
      <c r="G351" s="9" t="str">
        <f aca="false" t="array" ref="G351:G351">INDEX(publications!$A$1:$A$1000, MATCH($B351, publications!$B$1:$B$1000, 0))</f>
        <v>Melanie</v>
      </c>
    </row>
    <row r="352" customFormat="false" ht="15" hidden="false" customHeight="false" outlineLevel="0" collapsed="false">
      <c r="A352" s="5" t="s">
        <v>3241</v>
      </c>
      <c r="B352" s="43" t="str">
        <f aca="false">VLOOKUP($A352,datasets!$A:$B,2,0)</f>
        <v>Wilson et al. 2016, The Historic Environment: Policy &amp; Practice (2ARJBDQ8)</v>
      </c>
      <c r="C352" s="4" t="s">
        <v>3758</v>
      </c>
      <c r="D352" s="43"/>
      <c r="E352" s="43" t="s">
        <v>2208</v>
      </c>
      <c r="F352" s="4" t="s">
        <v>3807</v>
      </c>
      <c r="G352" s="9" t="str">
        <f aca="false" t="array" ref="G352:G352">INDEX(publications!$A$1:$A$1000, MATCH($B352, publications!$B$1:$B$1000, 0))</f>
        <v>Melanie</v>
      </c>
    </row>
    <row r="353" customFormat="false" ht="15" hidden="false" customHeight="false" outlineLevel="0" collapsed="false">
      <c r="A353" s="5" t="s">
        <v>3242</v>
      </c>
      <c r="B353" s="43" t="str">
        <f aca="false">VLOOKUP($A353,datasets!$A:$B,2,0)</f>
        <v>Wilson et al. 2016, The Historic Environment: Policy &amp; Practice (2ARJBDQ8)</v>
      </c>
      <c r="C353" s="4" t="s">
        <v>3758</v>
      </c>
      <c r="D353" s="43"/>
      <c r="E353" s="43" t="s">
        <v>2208</v>
      </c>
      <c r="F353" s="4" t="s">
        <v>3807</v>
      </c>
      <c r="G353" s="9" t="str">
        <f aca="false" t="array" ref="G353:G353">INDEX(publications!$A$1:$A$1000, MATCH($B353, publications!$B$1:$B$1000, 0))</f>
        <v>Melanie</v>
      </c>
    </row>
    <row r="354" customFormat="false" ht="15" hidden="false" customHeight="false" outlineLevel="0" collapsed="false">
      <c r="A354" s="5" t="s">
        <v>3243</v>
      </c>
      <c r="B354" s="43" t="str">
        <f aca="false">VLOOKUP($A354,datasets!$A:$B,2,0)</f>
        <v>Zhou et al. 2019, Journal of Glaciology (4NGVH92Z)</v>
      </c>
      <c r="C354" s="4" t="s">
        <v>3758</v>
      </c>
      <c r="D354" s="43"/>
      <c r="E354" s="66" t="n">
        <v>44721</v>
      </c>
      <c r="G354" s="9" t="str">
        <f aca="false" t="array" ref="G354:G354">INDEX(publications!$A$1:$A$1000, MATCH($B354, publications!$B$1:$B$1000, 0))</f>
        <v>Melanie</v>
      </c>
    </row>
    <row r="355" customFormat="false" ht="15" hidden="false" customHeight="false" outlineLevel="0" collapsed="false">
      <c r="A355" s="4" t="s">
        <v>3245</v>
      </c>
      <c r="B355" s="43" t="str">
        <f aca="false">VLOOKUP($A355,datasets!$A:$B,2,0)</f>
        <v>Del Soldato et al. 2018, Landslides (KB29BMY8)</v>
      </c>
      <c r="C355" s="4" t="s">
        <v>3758</v>
      </c>
      <c r="D355" s="43" t="s">
        <v>3808</v>
      </c>
      <c r="E355" s="43" t="s">
        <v>3808</v>
      </c>
      <c r="G355" s="9" t="str">
        <f aca="false" t="array" ref="G355:G355">INDEX(publications!$A$1:$A$1000, MATCH($B355, publications!$B$1:$B$1000, 0))</f>
        <v>Thomas</v>
      </c>
    </row>
    <row r="356" customFormat="false" ht="15" hidden="false" customHeight="false" outlineLevel="0" collapsed="false">
      <c r="A356" s="5" t="s">
        <v>3248</v>
      </c>
      <c r="B356" s="43" t="str">
        <f aca="false">VLOOKUP($A356,datasets!$A:$B,2,0)</f>
        <v>Guerin et al. 2020, Geomorphology (6J9XIMI9)</v>
      </c>
      <c r="C356" s="4" t="s">
        <v>3758</v>
      </c>
      <c r="D356" s="43" t="s">
        <v>3809</v>
      </c>
      <c r="E356" s="43" t="n">
        <v>0.27</v>
      </c>
      <c r="G356" s="9" t="str">
        <f aca="false" t="array" ref="G356:G356">INDEX(publications!$A$1:$A$1000, MATCH($B356, publications!$B$1:$B$1000, 0))</f>
        <v>Thomas</v>
      </c>
    </row>
    <row r="357" customFormat="false" ht="15" hidden="false" customHeight="false" outlineLevel="0" collapsed="false">
      <c r="A357" s="8" t="s">
        <v>3252</v>
      </c>
      <c r="B357" s="43" t="str">
        <f aca="false">VLOOKUP($A357,datasets!$A:$B,2,0)</f>
        <v>Nagarajan and Schenk 2016, ISPRS Journal of Photogrammetry and Remote Sensing (Q45H8ZC2)</v>
      </c>
      <c r="C357" s="4" t="s">
        <v>3758</v>
      </c>
      <c r="D357" s="43" t="s">
        <v>2208</v>
      </c>
      <c r="E357" s="43" t="s">
        <v>2208</v>
      </c>
      <c r="F357" s="4" t="s">
        <v>3810</v>
      </c>
      <c r="G357" s="9" t="str">
        <f aca="false" t="array" ref="G357:G357">INDEX(publications!$A$1:$A$1000, MATCH($B357, publications!$B$1:$B$1000, 0))</f>
        <v>Thomas</v>
      </c>
    </row>
    <row r="358" customFormat="false" ht="15" hidden="false" customHeight="false" outlineLevel="0" collapsed="false">
      <c r="A358" s="5" t="s">
        <v>3255</v>
      </c>
      <c r="B358" s="43" t="str">
        <f aca="false">VLOOKUP($A358,datasets!$A:$B,2,0)</f>
        <v>Pinto et al. 2019, Remote Sensing (B9WB4IEJ)</v>
      </c>
      <c r="C358" s="4" t="s">
        <v>3760</v>
      </c>
      <c r="D358" s="43" t="s">
        <v>2208</v>
      </c>
      <c r="E358" s="43" t="s">
        <v>2208</v>
      </c>
      <c r="G358" s="9" t="str">
        <f aca="false" t="array" ref="G358:G358">INDEX(publications!$A$1:$A$1000, MATCH($B358, publications!$B$1:$B$1000, 0))</f>
        <v>Thomas</v>
      </c>
    </row>
    <row r="359" customFormat="false" ht="15" hidden="false" customHeight="false" outlineLevel="0" collapsed="false">
      <c r="A359" s="5" t="s">
        <v>3258</v>
      </c>
      <c r="B359" s="43" t="str">
        <f aca="false">VLOOKUP($A359,datasets!$A:$B,2,0)</f>
        <v>Del Soldato et al. 2018, Landslides (KB29BMY8)</v>
      </c>
      <c r="C359" s="4" t="s">
        <v>3758</v>
      </c>
      <c r="D359" s="43" t="s">
        <v>3808</v>
      </c>
      <c r="E359" s="43" t="s">
        <v>3808</v>
      </c>
      <c r="G359" s="9" t="str">
        <f aca="false" t="array" ref="G359:G359">INDEX(publications!$A$1:$A$1000, MATCH($B359, publications!$B$1:$B$1000, 0))</f>
        <v>Thomas</v>
      </c>
    </row>
    <row r="360" customFormat="false" ht="15" hidden="false" customHeight="false" outlineLevel="0" collapsed="false">
      <c r="A360" s="5" t="s">
        <v>3259</v>
      </c>
      <c r="B360" s="43" t="str">
        <f aca="false">VLOOKUP($A360,datasets!$A:$B,2,0)</f>
        <v>Del Soldato et al. 2018, Landslides (KB29BMY8)</v>
      </c>
      <c r="C360" s="4" t="s">
        <v>3758</v>
      </c>
      <c r="D360" s="43" t="s">
        <v>3808</v>
      </c>
      <c r="E360" s="43" t="s">
        <v>3808</v>
      </c>
      <c r="G360" s="9" t="str">
        <f aca="false" t="array" ref="G360:G360">INDEX(publications!$A$1:$A$1000, MATCH($B360, publications!$B$1:$B$1000, 0))</f>
        <v>Thomas</v>
      </c>
    </row>
    <row r="361" customFormat="false" ht="15" hidden="false" customHeight="false" outlineLevel="0" collapsed="false">
      <c r="A361" s="5" t="s">
        <v>3260</v>
      </c>
      <c r="B361" s="43" t="str">
        <f aca="false">VLOOKUP($A361,datasets!$A:$B,2,0)</f>
        <v>Del Soldato et al. 2018, Landslides (KB29BMY8)</v>
      </c>
      <c r="C361" s="4" t="s">
        <v>3758</v>
      </c>
      <c r="D361" s="43" t="s">
        <v>3808</v>
      </c>
      <c r="E361" s="43" t="s">
        <v>3808</v>
      </c>
      <c r="G361" s="9" t="str">
        <f aca="false" t="array" ref="G361:G361">INDEX(publications!$A$1:$A$1000, MATCH($B361, publications!$B$1:$B$1000, 0))</f>
        <v>Thomas</v>
      </c>
    </row>
    <row r="362" customFormat="false" ht="15" hidden="false" customHeight="false" outlineLevel="0" collapsed="false">
      <c r="A362" s="5" t="s">
        <v>3261</v>
      </c>
      <c r="B362" s="43" t="str">
        <f aca="false">VLOOKUP($A362,datasets!$A:$B,2,0)</f>
        <v>Del Soldato et al. 2018, Landslides (KB29BMY8)</v>
      </c>
      <c r="C362" s="4" t="s">
        <v>3758</v>
      </c>
      <c r="D362" s="43" t="s">
        <v>3808</v>
      </c>
      <c r="E362" s="43" t="s">
        <v>3808</v>
      </c>
      <c r="G362" s="9" t="str">
        <f aca="false" t="array" ref="G362:G362">INDEX(publications!$A$1:$A$1000, MATCH($B362, publications!$B$1:$B$1000, 0))</f>
        <v>Thomas</v>
      </c>
    </row>
    <row r="363" customFormat="false" ht="15" hidden="false" customHeight="false" outlineLevel="0" collapsed="false">
      <c r="A363" s="5" t="s">
        <v>3262</v>
      </c>
      <c r="B363" s="43" t="str">
        <f aca="false">VLOOKUP($A363,datasets!$A:$B,2,0)</f>
        <v>Del Soldato et al. 2018, Landslides (KB29BMY8)</v>
      </c>
      <c r="C363" s="4" t="s">
        <v>3758</v>
      </c>
      <c r="D363" s="43" t="s">
        <v>3808</v>
      </c>
      <c r="E363" s="43" t="s">
        <v>3808</v>
      </c>
      <c r="G363" s="9" t="str">
        <f aca="false" t="array" ref="G363:G363">INDEX(publications!$A$1:$A$1000, MATCH($B363, publications!$B$1:$B$1000, 0))</f>
        <v>Thomas</v>
      </c>
    </row>
    <row r="364" customFormat="false" ht="15" hidden="false" customHeight="false" outlineLevel="0" collapsed="false">
      <c r="A364" s="5" t="s">
        <v>3263</v>
      </c>
      <c r="B364" s="43" t="str">
        <f aca="false">VLOOKUP($A364,datasets!$A:$B,2,0)</f>
        <v>Vastaranta et al. 2015, Scandinavian Journal of Forest Research (UJKIFHZ9)</v>
      </c>
      <c r="C364" s="4" t="s">
        <v>3758</v>
      </c>
      <c r="D364" s="43" t="s">
        <v>2208</v>
      </c>
      <c r="E364" s="43" t="n">
        <v>1</v>
      </c>
      <c r="G364" s="9" t="str">
        <f aca="false" t="array" ref="G364:G364">INDEX(publications!$A$1:$A$1000, MATCH($B364, publications!$B$1:$B$1000, 0))</f>
        <v>Anette</v>
      </c>
    </row>
    <row r="365" customFormat="false" ht="15" hidden="false" customHeight="false" outlineLevel="0" collapsed="false">
      <c r="A365" s="5" t="s">
        <v>3266</v>
      </c>
      <c r="B365" s="43" t="str">
        <f aca="false">VLOOKUP($A365,datasets!$A:$B,2,0)</f>
        <v>Vastaranta et al. 2015, Scandinavian Journal of Forest Research (UJKIFHZ9)</v>
      </c>
      <c r="C365" s="4" t="s">
        <v>3758</v>
      </c>
      <c r="D365" s="43" t="s">
        <v>2208</v>
      </c>
      <c r="E365" s="43" t="n">
        <v>1</v>
      </c>
      <c r="G365" s="9" t="str">
        <f aca="false" t="array" ref="G365:G365">INDEX(publications!$A$1:$A$1000, MATCH($B365, publications!$B$1:$B$1000, 0))</f>
        <v>Anette</v>
      </c>
    </row>
    <row r="366" customFormat="false" ht="15" hidden="false" customHeight="false" outlineLevel="0" collapsed="false">
      <c r="A366" s="5" t="s">
        <v>3267</v>
      </c>
      <c r="B366" s="43" t="str">
        <f aca="false">VLOOKUP($A366,datasets!$A:$B,2,0)</f>
        <v>Vastaranta et al. 2015, Scandinavian Journal of Forest Research (UJKIFHZ9)</v>
      </c>
      <c r="C366" s="4" t="s">
        <v>3758</v>
      </c>
      <c r="D366" s="43" t="s">
        <v>2208</v>
      </c>
      <c r="E366" s="43" t="n">
        <v>1</v>
      </c>
      <c r="G366" s="9" t="str">
        <f aca="false" t="array" ref="G366:G366">INDEX(publications!$A$1:$A$1000, MATCH($B366, publications!$B$1:$B$1000, 0))</f>
        <v>Anette</v>
      </c>
    </row>
    <row r="367" customFormat="false" ht="15" hidden="false" customHeight="false" outlineLevel="0" collapsed="false">
      <c r="A367" s="5" t="s">
        <v>3269</v>
      </c>
      <c r="B367" s="43" t="str">
        <f aca="false">VLOOKUP($A367,datasets!$A:$B,2,0)</f>
        <v>Vastaranta et al. 2015, Scandinavian Journal of Forest Research (UJKIFHZ9)</v>
      </c>
      <c r="C367" s="4" t="s">
        <v>3758</v>
      </c>
      <c r="D367" s="43" t="s">
        <v>2208</v>
      </c>
      <c r="E367" s="43" t="n">
        <v>1</v>
      </c>
      <c r="G367" s="9" t="str">
        <f aca="false" t="array" ref="G367:G367">INDEX(publications!$A$1:$A$1000, MATCH($B367, publications!$B$1:$B$1000, 0))</f>
        <v>Anette</v>
      </c>
    </row>
    <row r="368" customFormat="false" ht="15" hidden="false" customHeight="false" outlineLevel="0" collapsed="false">
      <c r="A368" s="5" t="s">
        <v>3270</v>
      </c>
      <c r="B368" s="43" t="str">
        <f aca="false">VLOOKUP($A368,datasets!$A:$B,2,0)</f>
        <v>Vastaranta et al. 2015, Scandinavian Journal of Forest Research (UJKIFHZ9)</v>
      </c>
      <c r="C368" s="4" t="s">
        <v>3758</v>
      </c>
      <c r="D368" s="43" t="s">
        <v>2208</v>
      </c>
      <c r="E368" s="43" t="n">
        <v>1</v>
      </c>
      <c r="G368" s="9" t="str">
        <f aca="false" t="array" ref="G368:G368">INDEX(publications!$A$1:$A$1000, MATCH($B368, publications!$B$1:$B$1000, 0))</f>
        <v>Anette</v>
      </c>
    </row>
    <row r="369" customFormat="false" ht="15" hidden="false" customHeight="false" outlineLevel="0" collapsed="false">
      <c r="A369" s="5" t="s">
        <v>3271</v>
      </c>
      <c r="B369" s="43" t="str">
        <f aca="false">VLOOKUP($A369,datasets!$A:$B,2,0)</f>
        <v>Vastaranta et al. 2015, Scandinavian Journal of Forest Research (UJKIFHZ9)</v>
      </c>
      <c r="C369" s="4" t="s">
        <v>3758</v>
      </c>
      <c r="D369" s="43" t="s">
        <v>2208</v>
      </c>
      <c r="E369" s="43" t="n">
        <v>1</v>
      </c>
      <c r="G369" s="9" t="str">
        <f aca="false" t="array" ref="G369:G369">INDEX(publications!$A$1:$A$1000, MATCH($B369, publications!$B$1:$B$1000, 0))</f>
        <v>Anette</v>
      </c>
    </row>
    <row r="370" customFormat="false" ht="15" hidden="false" customHeight="false" outlineLevel="0" collapsed="false">
      <c r="A370" s="5" t="s">
        <v>3272</v>
      </c>
      <c r="B370" s="43" t="str">
        <f aca="false">VLOOKUP($A370,datasets!$A:$B,2,0)</f>
        <v>Vastaranta et al. 2015, Scandinavian Journal of Forest Research (UJKIFHZ9)</v>
      </c>
      <c r="C370" s="4" t="s">
        <v>3758</v>
      </c>
      <c r="D370" s="43" t="s">
        <v>2208</v>
      </c>
      <c r="E370" s="43" t="n">
        <v>1</v>
      </c>
      <c r="G370" s="9" t="str">
        <f aca="false" t="array" ref="G370:G370">INDEX(publications!$A$1:$A$1000, MATCH($B370, publications!$B$1:$B$1000, 0))</f>
        <v>Anette</v>
      </c>
    </row>
    <row r="371" customFormat="false" ht="15" hidden="false" customHeight="false" outlineLevel="0" collapsed="false">
      <c r="A371" s="5"/>
      <c r="B371" s="43" t="e">
        <f aca="false">VLOOKUP($A371,datasets!$A:$B,2,0)</f>
        <v>#N/A</v>
      </c>
      <c r="C371" s="5"/>
      <c r="D371" s="43"/>
      <c r="E371" s="43"/>
      <c r="G371" s="9" t="e">
        <f aca="false" t="array" ref="G371:G371">INDEX(publications!$A$1:$A$1000, MATCH($B371, publications!$B$1:$B$1000, 0))</f>
        <v>#N/A</v>
      </c>
    </row>
    <row r="372" customFormat="false" ht="15" hidden="false" customHeight="false" outlineLevel="0" collapsed="false">
      <c r="A372" s="5"/>
      <c r="B372" s="43" t="e">
        <f aca="false">VLOOKUP($A372,datasets!$A:$B,2,0)</f>
        <v>#N/A</v>
      </c>
      <c r="C372" s="5"/>
      <c r="D372" s="43"/>
      <c r="E372" s="43"/>
      <c r="G372" s="9" t="e">
        <f aca="false" t="array" ref="G372:G372">INDEX(publications!$A$1:$A$1000, MATCH($B372, publications!$B$1:$B$1000, 0))</f>
        <v>#N/A</v>
      </c>
    </row>
    <row r="373" customFormat="false" ht="15" hidden="false" customHeight="false" outlineLevel="0" collapsed="false">
      <c r="A373" s="5"/>
      <c r="B373" s="43" t="e">
        <f aca="false">VLOOKUP($A373,datasets!$A:$B,2,0)</f>
        <v>#N/A</v>
      </c>
      <c r="C373" s="5"/>
      <c r="D373" s="43"/>
      <c r="E373" s="43"/>
      <c r="G373" s="9" t="e">
        <f aca="false" t="array" ref="G373:G373">INDEX(publications!$A$1:$A$1000, MATCH($B373, publications!$B$1:$B$1000, 0))</f>
        <v>#N/A</v>
      </c>
    </row>
    <row r="374" customFormat="false" ht="15" hidden="false" customHeight="false" outlineLevel="0" collapsed="false">
      <c r="A374" s="5"/>
      <c r="B374" s="43" t="e">
        <f aca="false">VLOOKUP($A374,datasets!$A:$B,2,0)</f>
        <v>#N/A</v>
      </c>
      <c r="C374" s="5"/>
      <c r="D374" s="43"/>
      <c r="E374" s="43"/>
      <c r="G374" s="9" t="e">
        <f aca="false" t="array" ref="G374:G374">INDEX(publications!$A$1:$A$1000, MATCH($B374, publications!$B$1:$B$1000, 0))</f>
        <v>#N/A</v>
      </c>
    </row>
    <row r="375" customFormat="false" ht="15" hidden="false" customHeight="false" outlineLevel="0" collapsed="false">
      <c r="A375" s="5"/>
      <c r="B375" s="43" t="e">
        <f aca="false">VLOOKUP($A375,datasets!$A:$B,2,0)</f>
        <v>#N/A</v>
      </c>
      <c r="C375" s="5"/>
      <c r="D375" s="43"/>
      <c r="E375" s="43"/>
      <c r="G375" s="9" t="e">
        <f aca="false" t="array" ref="G375:G375">INDEX(publications!$A$1:$A$1000, MATCH($B375, publications!$B$1:$B$1000, 0))</f>
        <v>#N/A</v>
      </c>
    </row>
    <row r="376" customFormat="false" ht="15" hidden="false" customHeight="false" outlineLevel="0" collapsed="false">
      <c r="A376" s="5"/>
      <c r="B376" s="43" t="e">
        <f aca="false">VLOOKUP($A376,datasets!$A:$B,2,0)</f>
        <v>#N/A</v>
      </c>
      <c r="C376" s="5"/>
      <c r="D376" s="43"/>
      <c r="E376" s="43"/>
      <c r="G376" s="9" t="e">
        <f aca="false" t="array" ref="G376:G376">INDEX(publications!$A$1:$A$1000, MATCH($B376, publications!$B$1:$B$1000, 0))</f>
        <v>#N/A</v>
      </c>
    </row>
    <row r="377" customFormat="false" ht="15" hidden="false" customHeight="false" outlineLevel="0" collapsed="false">
      <c r="A377" s="5"/>
      <c r="B377" s="43" t="e">
        <f aca="false">VLOOKUP($A377,datasets!$A:$B,2,0)</f>
        <v>#N/A</v>
      </c>
      <c r="C377" s="5"/>
      <c r="D377" s="43"/>
      <c r="E377" s="43"/>
      <c r="G377" s="9" t="e">
        <f aca="false" t="array" ref="G377:G377">INDEX(publications!$A$1:$A$1000, MATCH($B377, publications!$B$1:$B$1000, 0))</f>
        <v>#N/A</v>
      </c>
    </row>
    <row r="378" customFormat="false" ht="15" hidden="false" customHeight="false" outlineLevel="0" collapsed="false">
      <c r="A378" s="5"/>
      <c r="B378" s="43" t="e">
        <f aca="false">VLOOKUP($A378,datasets!$A:$B,2,0)</f>
        <v>#N/A</v>
      </c>
      <c r="C378" s="5"/>
      <c r="D378" s="43"/>
      <c r="E378" s="43"/>
      <c r="G378" s="9" t="e">
        <f aca="false" t="array" ref="G378:G378">INDEX(publications!$A$1:$A$1000, MATCH($B378, publications!$B$1:$B$1000, 0))</f>
        <v>#N/A</v>
      </c>
    </row>
    <row r="379" customFormat="false" ht="15" hidden="false" customHeight="false" outlineLevel="0" collapsed="false">
      <c r="A379" s="5"/>
      <c r="B379" s="43" t="e">
        <f aca="false">VLOOKUP($A379,datasets!$A:$B,2,0)</f>
        <v>#N/A</v>
      </c>
      <c r="C379" s="5"/>
      <c r="D379" s="43"/>
      <c r="E379" s="43"/>
      <c r="G379" s="9" t="e">
        <f aca="false" t="array" ref="G379:G379">INDEX(publications!$A$1:$A$1000, MATCH($B379, publications!$B$1:$B$1000, 0))</f>
        <v>#N/A</v>
      </c>
    </row>
    <row r="380" customFormat="false" ht="15" hidden="false" customHeight="false" outlineLevel="0" collapsed="false">
      <c r="A380" s="5"/>
      <c r="B380" s="43" t="e">
        <f aca="false">VLOOKUP($A380,datasets!$A:$B,2,0)</f>
        <v>#N/A</v>
      </c>
      <c r="C380" s="5"/>
      <c r="D380" s="43"/>
      <c r="E380" s="43"/>
      <c r="G380" s="9" t="e">
        <f aca="false" t="array" ref="G380:G380">INDEX(publications!$A$1:$A$1000, MATCH($B380, publications!$B$1:$B$1000, 0))</f>
        <v>#N/A</v>
      </c>
    </row>
    <row r="381" customFormat="false" ht="15" hidden="false" customHeight="false" outlineLevel="0" collapsed="false">
      <c r="A381" s="5"/>
      <c r="B381" s="43" t="e">
        <f aca="false">VLOOKUP($A381,datasets!$A:$B,2,0)</f>
        <v>#N/A</v>
      </c>
      <c r="C381" s="5"/>
      <c r="D381" s="43"/>
      <c r="E381" s="43"/>
      <c r="G381" s="9" t="e">
        <f aca="false" t="array" ref="G381:G381">INDEX(publications!$A$1:$A$1000, MATCH($B381, publications!$B$1:$B$1000, 0))</f>
        <v>#N/A</v>
      </c>
    </row>
    <row r="382" customFormat="false" ht="15" hidden="false" customHeight="false" outlineLevel="0" collapsed="false">
      <c r="A382" s="5"/>
      <c r="B382" s="43" t="e">
        <f aca="false">VLOOKUP($A382,datasets!$A:$B,2,0)</f>
        <v>#N/A</v>
      </c>
      <c r="C382" s="5"/>
      <c r="D382" s="43"/>
      <c r="E382" s="43"/>
      <c r="G382" s="9" t="e">
        <f aca="false" t="array" ref="G382:G382">INDEX(publications!$A$1:$A$1000, MATCH($B382, publications!$B$1:$B$1000, 0))</f>
        <v>#N/A</v>
      </c>
    </row>
    <row r="383" customFormat="false" ht="15" hidden="false" customHeight="false" outlineLevel="0" collapsed="false">
      <c r="A383" s="5"/>
      <c r="B383" s="43" t="e">
        <f aca="false">VLOOKUP($A383,datasets!$A:$B,2,0)</f>
        <v>#N/A</v>
      </c>
      <c r="C383" s="5"/>
      <c r="D383" s="43"/>
      <c r="E383" s="43"/>
      <c r="G383" s="9" t="e">
        <f aca="false" t="array" ref="G383:G383">INDEX(publications!$A$1:$A$1000, MATCH($B383, publications!$B$1:$B$1000, 0))</f>
        <v>#N/A</v>
      </c>
    </row>
    <row r="384" customFormat="false" ht="15" hidden="false" customHeight="false" outlineLevel="0" collapsed="false">
      <c r="A384" s="5"/>
      <c r="B384" s="43" t="e">
        <f aca="false">VLOOKUP($A384,datasets!$A:$B,2,0)</f>
        <v>#N/A</v>
      </c>
      <c r="C384" s="5"/>
      <c r="D384" s="43"/>
      <c r="E384" s="43"/>
      <c r="G384" s="9" t="e">
        <f aca="false" t="array" ref="G384:G384">INDEX(publications!$A$1:$A$1000, MATCH($B384, publications!$B$1:$B$1000, 0))</f>
        <v>#N/A</v>
      </c>
    </row>
    <row r="385" customFormat="false" ht="15" hidden="false" customHeight="false" outlineLevel="0" collapsed="false">
      <c r="A385" s="5"/>
      <c r="B385" s="43" t="e">
        <f aca="false">VLOOKUP($A385,datasets!$A:$B,2,0)</f>
        <v>#N/A</v>
      </c>
      <c r="C385" s="5"/>
      <c r="D385" s="43"/>
      <c r="E385" s="43"/>
      <c r="G385" s="9" t="e">
        <f aca="false" t="array" ref="G385:G385">INDEX(publications!$A$1:$A$1000, MATCH($B385, publications!$B$1:$B$1000, 0))</f>
        <v>#N/A</v>
      </c>
    </row>
    <row r="386" customFormat="false" ht="15" hidden="false" customHeight="false" outlineLevel="0" collapsed="false">
      <c r="A386" s="5"/>
      <c r="B386" s="43" t="e">
        <f aca="false">VLOOKUP($A386,datasets!$A:$B,2,0)</f>
        <v>#N/A</v>
      </c>
      <c r="C386" s="5"/>
      <c r="D386" s="43"/>
      <c r="E386" s="43"/>
      <c r="G386" s="9" t="e">
        <f aca="false" t="array" ref="G386:G386">INDEX(publications!$A$1:$A$1000, MATCH($B386, publications!$B$1:$B$1000, 0))</f>
        <v>#N/A</v>
      </c>
    </row>
    <row r="387" customFormat="false" ht="15" hidden="false" customHeight="false" outlineLevel="0" collapsed="false">
      <c r="A387" s="5"/>
      <c r="B387" s="43" t="e">
        <f aca="false">VLOOKUP($A387,datasets!$A:$B,2,0)</f>
        <v>#N/A</v>
      </c>
      <c r="C387" s="5"/>
      <c r="D387" s="43"/>
      <c r="E387" s="43"/>
      <c r="G387" s="9" t="e">
        <f aca="false" t="array" ref="G387:G387">INDEX(publications!$A$1:$A$1000, MATCH($B387, publications!$B$1:$B$1000, 0))</f>
        <v>#N/A</v>
      </c>
    </row>
    <row r="388" customFormat="false" ht="15" hidden="false" customHeight="false" outlineLevel="0" collapsed="false">
      <c r="A388" s="5"/>
      <c r="B388" s="43" t="e">
        <f aca="false">VLOOKUP($A388,datasets!$A:$B,2,0)</f>
        <v>#N/A</v>
      </c>
      <c r="C388" s="5"/>
      <c r="D388" s="43"/>
      <c r="E388" s="43"/>
      <c r="G388" s="9" t="e">
        <f aca="false" t="array" ref="G388:G388">INDEX(publications!$A$1:$A$1000, MATCH($B388, publications!$B$1:$B$1000, 0))</f>
        <v>#N/A</v>
      </c>
    </row>
    <row r="389" customFormat="false" ht="15" hidden="false" customHeight="false" outlineLevel="0" collapsed="false">
      <c r="A389" s="5"/>
      <c r="B389" s="43" t="e">
        <f aca="false">VLOOKUP($A389,datasets!$A:$B,2,0)</f>
        <v>#N/A</v>
      </c>
      <c r="C389" s="5"/>
      <c r="D389" s="43"/>
      <c r="E389" s="43"/>
      <c r="G389" s="9" t="e">
        <f aca="false" t="array" ref="G389:G389">INDEX(publications!$A$1:$A$1000, MATCH($B389, publications!$B$1:$B$1000, 0))</f>
        <v>#N/A</v>
      </c>
    </row>
    <row r="390" customFormat="false" ht="15" hidden="false" customHeight="false" outlineLevel="0" collapsed="false">
      <c r="A390" s="5"/>
      <c r="B390" s="43" t="e">
        <f aca="false">VLOOKUP($A390,datasets!$A:$B,2,0)</f>
        <v>#N/A</v>
      </c>
      <c r="C390" s="5"/>
      <c r="D390" s="43"/>
      <c r="E390" s="43"/>
      <c r="G390" s="9" t="e">
        <f aca="false" t="array" ref="G390:G390">INDEX(publications!$A$1:$A$1000, MATCH($B390, publications!$B$1:$B$1000, 0))</f>
        <v>#N/A</v>
      </c>
    </row>
    <row r="391" customFormat="false" ht="15" hidden="false" customHeight="false" outlineLevel="0" collapsed="false">
      <c r="A391" s="5"/>
      <c r="B391" s="43" t="e">
        <f aca="false">VLOOKUP($A391,datasets!$A:$B,2,0)</f>
        <v>#N/A</v>
      </c>
      <c r="C391" s="5"/>
      <c r="D391" s="43"/>
      <c r="E391" s="43"/>
      <c r="G391" s="9" t="e">
        <f aca="false" t="array" ref="G391:G391">INDEX(publications!$A$1:$A$1000, MATCH($B391, publications!$B$1:$B$1000, 0))</f>
        <v>#N/A</v>
      </c>
    </row>
    <row r="392" customFormat="false" ht="15" hidden="false" customHeight="false" outlineLevel="0" collapsed="false">
      <c r="A392" s="5"/>
      <c r="B392" s="43" t="e">
        <f aca="false">VLOOKUP($A392,datasets!$A:$B,2,0)</f>
        <v>#N/A</v>
      </c>
      <c r="C392" s="5"/>
      <c r="D392" s="43"/>
      <c r="E392" s="43"/>
      <c r="G392" s="9" t="e">
        <f aca="false" t="array" ref="G392:G392">INDEX(publications!$A$1:$A$1000, MATCH($B392, publications!$B$1:$B$1000, 0))</f>
        <v>#N/A</v>
      </c>
    </row>
    <row r="393" customFormat="false" ht="15" hidden="false" customHeight="false" outlineLevel="0" collapsed="false">
      <c r="A393" s="5"/>
      <c r="B393" s="43" t="e">
        <f aca="false">VLOOKUP($A393,datasets!$A:$B,2,0)</f>
        <v>#N/A</v>
      </c>
      <c r="C393" s="5"/>
      <c r="D393" s="43"/>
      <c r="E393" s="43"/>
      <c r="G393" s="9" t="e">
        <f aca="false" t="array" ref="G393:G393">INDEX(publications!$A$1:$A$1000, MATCH($B393, publications!$B$1:$B$1000, 0))</f>
        <v>#N/A</v>
      </c>
    </row>
    <row r="394" customFormat="false" ht="15" hidden="false" customHeight="false" outlineLevel="0" collapsed="false">
      <c r="A394" s="5"/>
      <c r="B394" s="43" t="e">
        <f aca="false">VLOOKUP($A394,datasets!$A:$B,2,0)</f>
        <v>#N/A</v>
      </c>
      <c r="C394" s="5"/>
      <c r="D394" s="43"/>
      <c r="E394" s="43"/>
      <c r="G394" s="9" t="e">
        <f aca="false" t="array" ref="G394:G394">INDEX(publications!$A$1:$A$1000, MATCH($B394, publications!$B$1:$B$1000, 0))</f>
        <v>#N/A</v>
      </c>
    </row>
    <row r="395" customFormat="false" ht="15" hidden="false" customHeight="false" outlineLevel="0" collapsed="false">
      <c r="A395" s="5"/>
      <c r="B395" s="43" t="e">
        <f aca="false">VLOOKUP($A395,datasets!$A:$B,2,0)</f>
        <v>#N/A</v>
      </c>
      <c r="C395" s="5"/>
      <c r="D395" s="43"/>
      <c r="E395" s="43"/>
      <c r="G395" s="9" t="e">
        <f aca="false" t="array" ref="G395:G395">INDEX(publications!$A$1:$A$1000, MATCH($B395, publications!$B$1:$B$1000, 0))</f>
        <v>#N/A</v>
      </c>
    </row>
    <row r="396" customFormat="false" ht="15" hidden="false" customHeight="false" outlineLevel="0" collapsed="false">
      <c r="A396" s="5"/>
      <c r="B396" s="43" t="e">
        <f aca="false">VLOOKUP($A396,datasets!$A:$B,2,0)</f>
        <v>#N/A</v>
      </c>
      <c r="C396" s="5"/>
      <c r="D396" s="43"/>
      <c r="E396" s="43"/>
      <c r="G396" s="9" t="e">
        <f aca="false" t="array" ref="G396:G396">INDEX(publications!$A$1:$A$1000, MATCH($B396, publications!$B$1:$B$1000, 0))</f>
        <v>#N/A</v>
      </c>
    </row>
    <row r="397" customFormat="false" ht="15" hidden="false" customHeight="false" outlineLevel="0" collapsed="false">
      <c r="A397" s="5"/>
      <c r="B397" s="43" t="e">
        <f aca="false">VLOOKUP($A397,datasets!$A:$B,2,0)</f>
        <v>#N/A</v>
      </c>
      <c r="C397" s="5"/>
      <c r="D397" s="43"/>
      <c r="E397" s="43"/>
      <c r="G397" s="9" t="e">
        <f aca="false" t="array" ref="G397:G397">INDEX(publications!$A$1:$A$1000, MATCH($B397, publications!$B$1:$B$1000, 0))</f>
        <v>#N/A</v>
      </c>
    </row>
    <row r="398" customFormat="false" ht="15" hidden="false" customHeight="false" outlineLevel="0" collapsed="false">
      <c r="A398" s="5"/>
      <c r="B398" s="43" t="e">
        <f aca="false">VLOOKUP($A398,datasets!$A:$B,2,0)</f>
        <v>#N/A</v>
      </c>
      <c r="C398" s="5"/>
      <c r="D398" s="43"/>
      <c r="E398" s="43"/>
      <c r="G398" s="9" t="e">
        <f aca="false" t="array" ref="G398:G398">INDEX(publications!$A$1:$A$1000, MATCH($B398, publications!$B$1:$B$1000, 0))</f>
        <v>#N/A</v>
      </c>
    </row>
    <row r="399" customFormat="false" ht="15" hidden="false" customHeight="false" outlineLevel="0" collapsed="false">
      <c r="A399" s="5"/>
      <c r="B399" s="43" t="e">
        <f aca="false">VLOOKUP($A399,datasets!$A:$B,2,0)</f>
        <v>#N/A</v>
      </c>
      <c r="C399" s="5"/>
      <c r="D399" s="43"/>
      <c r="E399" s="43"/>
      <c r="G399" s="9" t="e">
        <f aca="false" t="array" ref="G399:G399">INDEX(publications!$A$1:$A$1000, MATCH($B399, publications!$B$1:$B$1000, 0))</f>
        <v>#N/A</v>
      </c>
    </row>
    <row r="400" customFormat="false" ht="15" hidden="false" customHeight="false" outlineLevel="0" collapsed="false">
      <c r="A400" s="5"/>
      <c r="B400" s="43" t="e">
        <f aca="false">VLOOKUP($A400,datasets!$A:$B,2,0)</f>
        <v>#N/A</v>
      </c>
      <c r="C400" s="5"/>
      <c r="D400" s="43"/>
      <c r="E400" s="43"/>
      <c r="G400" s="9" t="e">
        <f aca="false" t="array" ref="G400:G400">INDEX(publications!$A$1:$A$1000, MATCH($B400, publications!$B$1:$B$1000, 0))</f>
        <v>#N/A</v>
      </c>
    </row>
    <row r="401" customFormat="false" ht="15" hidden="false" customHeight="false" outlineLevel="0" collapsed="false">
      <c r="A401" s="5"/>
      <c r="B401" s="43" t="e">
        <f aca="false">VLOOKUP($A401,datasets!$A:$B,2,0)</f>
        <v>#N/A</v>
      </c>
      <c r="C401" s="5"/>
      <c r="D401" s="43"/>
      <c r="E401" s="43"/>
      <c r="G401" s="9" t="e">
        <f aca="false" t="array" ref="G401:G401">INDEX(publications!$A$1:$A$1000, MATCH($B401, publications!$B$1:$B$1000, 0))</f>
        <v>#N/A</v>
      </c>
    </row>
    <row r="402" customFormat="false" ht="15" hidden="false" customHeight="false" outlineLevel="0" collapsed="false">
      <c r="A402" s="5"/>
      <c r="B402" s="43" t="e">
        <f aca="false">VLOOKUP($A402,datasets!$A:$B,2,0)</f>
        <v>#N/A</v>
      </c>
      <c r="C402" s="5"/>
      <c r="D402" s="43"/>
      <c r="E402" s="43"/>
      <c r="G402" s="9" t="e">
        <f aca="false" t="array" ref="G402:G402">INDEX(publications!$A$1:$A$1000, MATCH($B402, publications!$B$1:$B$1000, 0))</f>
        <v>#N/A</v>
      </c>
    </row>
    <row r="403" customFormat="false" ht="15" hidden="false" customHeight="false" outlineLevel="0" collapsed="false">
      <c r="A403" s="5"/>
      <c r="B403" s="43" t="e">
        <f aca="false">VLOOKUP($A403,datasets!$A:$B,2,0)</f>
        <v>#N/A</v>
      </c>
      <c r="C403" s="5"/>
      <c r="D403" s="43"/>
      <c r="E403" s="43"/>
      <c r="G403" s="9" t="e">
        <f aca="false" t="array" ref="G403:G403">INDEX(publications!$A$1:$A$1000, MATCH($B403, publications!$B$1:$B$1000, 0))</f>
        <v>#N/A</v>
      </c>
    </row>
    <row r="404" customFormat="false" ht="15" hidden="false" customHeight="false" outlineLevel="0" collapsed="false">
      <c r="A404" s="5"/>
      <c r="B404" s="43" t="e">
        <f aca="false">VLOOKUP($A404,datasets!$A:$B,2,0)</f>
        <v>#N/A</v>
      </c>
      <c r="C404" s="5"/>
      <c r="D404" s="43"/>
      <c r="E404" s="43"/>
      <c r="G404" s="9" t="e">
        <f aca="false" t="array" ref="G404:G404">INDEX(publications!$A$1:$A$1000, MATCH($B404, publications!$B$1:$B$1000, 0))</f>
        <v>#N/A</v>
      </c>
    </row>
    <row r="405" customFormat="false" ht="15" hidden="false" customHeight="false" outlineLevel="0" collapsed="false">
      <c r="A405" s="5"/>
      <c r="B405" s="43" t="e">
        <f aca="false">VLOOKUP($A405,datasets!$A:$B,2,0)</f>
        <v>#N/A</v>
      </c>
      <c r="C405" s="5"/>
      <c r="D405" s="43"/>
      <c r="E405" s="43"/>
      <c r="G405" s="9" t="e">
        <f aca="false" t="array" ref="G405:G405">INDEX(publications!$A$1:$A$1000, MATCH($B405, publications!$B$1:$B$1000, 0))</f>
        <v>#N/A</v>
      </c>
    </row>
    <row r="406" customFormat="false" ht="15" hidden="false" customHeight="false" outlineLevel="0" collapsed="false">
      <c r="A406" s="5"/>
      <c r="B406" s="43" t="e">
        <f aca="false">VLOOKUP($A406,datasets!$A:$B,2,0)</f>
        <v>#N/A</v>
      </c>
      <c r="C406" s="5"/>
      <c r="D406" s="43"/>
      <c r="E406" s="43"/>
      <c r="G406" s="9" t="e">
        <f aca="false" t="array" ref="G406:G406">INDEX(publications!$A$1:$A$1000, MATCH($B406, publications!$B$1:$B$1000, 0))</f>
        <v>#N/A</v>
      </c>
    </row>
    <row r="407" customFormat="false" ht="15" hidden="false" customHeight="false" outlineLevel="0" collapsed="false">
      <c r="A407" s="5"/>
      <c r="B407" s="43" t="e">
        <f aca="false">VLOOKUP($A407,datasets!$A:$B,2,0)</f>
        <v>#N/A</v>
      </c>
      <c r="C407" s="5"/>
      <c r="D407" s="43"/>
      <c r="E407" s="43"/>
      <c r="G407" s="9" t="e">
        <f aca="false" t="array" ref="G407:G407">INDEX(publications!$A$1:$A$1000, MATCH($B407, publications!$B$1:$B$1000, 0))</f>
        <v>#N/A</v>
      </c>
    </row>
    <row r="408" customFormat="false" ht="15" hidden="false" customHeight="false" outlineLevel="0" collapsed="false">
      <c r="A408" s="5"/>
      <c r="B408" s="43" t="e">
        <f aca="false">VLOOKUP($A408,datasets!$A:$B,2,0)</f>
        <v>#N/A</v>
      </c>
      <c r="C408" s="5"/>
      <c r="D408" s="43"/>
      <c r="E408" s="43"/>
      <c r="G408" s="9" t="e">
        <f aca="false" t="array" ref="G408:G408">INDEX(publications!$A$1:$A$1000, MATCH($B408, publications!$B$1:$B$1000, 0))</f>
        <v>#N/A</v>
      </c>
    </row>
    <row r="409" customFormat="false" ht="15" hidden="false" customHeight="false" outlineLevel="0" collapsed="false">
      <c r="A409" s="5"/>
      <c r="B409" s="43" t="e">
        <f aca="false">VLOOKUP($A409,datasets!$A:$B,2,0)</f>
        <v>#N/A</v>
      </c>
      <c r="C409" s="5"/>
      <c r="D409" s="43"/>
      <c r="E409" s="43"/>
      <c r="G409" s="9" t="e">
        <f aca="false" t="array" ref="G409:G409">INDEX(publications!$A$1:$A$1000, MATCH($B409, publications!$B$1:$B$1000, 0))</f>
        <v>#N/A</v>
      </c>
    </row>
    <row r="410" customFormat="false" ht="15" hidden="false" customHeight="false" outlineLevel="0" collapsed="false">
      <c r="A410" s="5"/>
      <c r="B410" s="43" t="e">
        <f aca="false">VLOOKUP($A410,datasets!$A:$B,2,0)</f>
        <v>#N/A</v>
      </c>
      <c r="C410" s="5"/>
      <c r="D410" s="43"/>
      <c r="E410" s="43"/>
      <c r="G410" s="9" t="e">
        <f aca="false" t="array" ref="G410:G410">INDEX(publications!$A$1:$A$1000, MATCH($B410, publications!$B$1:$B$1000, 0))</f>
        <v>#N/A</v>
      </c>
    </row>
    <row r="411" customFormat="false" ht="15" hidden="false" customHeight="false" outlineLevel="0" collapsed="false">
      <c r="A411" s="5"/>
      <c r="B411" s="43" t="e">
        <f aca="false">VLOOKUP($A411,datasets!$A:$B,2,0)</f>
        <v>#N/A</v>
      </c>
      <c r="C411" s="5"/>
      <c r="D411" s="43"/>
      <c r="E411" s="43"/>
      <c r="G411" s="9" t="e">
        <f aca="false" t="array" ref="G411:G411">INDEX(publications!$A$1:$A$1000, MATCH($B411, publications!$B$1:$B$1000, 0))</f>
        <v>#N/A</v>
      </c>
    </row>
    <row r="412" customFormat="false" ht="15" hidden="false" customHeight="false" outlineLevel="0" collapsed="false">
      <c r="A412" s="5"/>
      <c r="B412" s="43" t="e">
        <f aca="false">VLOOKUP($A412,datasets!$A:$B,2,0)</f>
        <v>#N/A</v>
      </c>
      <c r="C412" s="5"/>
      <c r="D412" s="43"/>
      <c r="E412" s="43"/>
      <c r="G412" s="9" t="e">
        <f aca="false" t="array" ref="G412:G412">INDEX(publications!$A$1:$A$1000, MATCH($B412, publications!$B$1:$B$1000, 0))</f>
        <v>#N/A</v>
      </c>
    </row>
    <row r="413" customFormat="false" ht="15" hidden="false" customHeight="false" outlineLevel="0" collapsed="false">
      <c r="A413" s="5"/>
      <c r="B413" s="43" t="e">
        <f aca="false">VLOOKUP($A413,datasets!$A:$B,2,0)</f>
        <v>#N/A</v>
      </c>
      <c r="C413" s="5"/>
      <c r="D413" s="43"/>
      <c r="E413" s="43"/>
      <c r="G413" s="9" t="e">
        <f aca="false" t="array" ref="G413:G413">INDEX(publications!$A$1:$A$1000, MATCH($B413, publications!$B$1:$B$1000, 0))</f>
        <v>#N/A</v>
      </c>
    </row>
    <row r="414" customFormat="false" ht="15" hidden="false" customHeight="false" outlineLevel="0" collapsed="false">
      <c r="A414" s="5"/>
      <c r="B414" s="43" t="e">
        <f aca="false">VLOOKUP($A414,datasets!$A:$B,2,0)</f>
        <v>#N/A</v>
      </c>
      <c r="C414" s="5"/>
      <c r="D414" s="43"/>
      <c r="E414" s="43"/>
      <c r="G414" s="9" t="e">
        <f aca="false" t="array" ref="G414:G414">INDEX(publications!$A$1:$A$1000, MATCH($B414, publications!$B$1:$B$1000, 0))</f>
        <v>#N/A</v>
      </c>
    </row>
    <row r="415" customFormat="false" ht="15" hidden="false" customHeight="false" outlineLevel="0" collapsed="false">
      <c r="A415" s="5"/>
      <c r="B415" s="43" t="e">
        <f aca="false">VLOOKUP($A415,datasets!$A:$B,2,0)</f>
        <v>#N/A</v>
      </c>
      <c r="C415" s="5"/>
      <c r="D415" s="43"/>
      <c r="E415" s="43"/>
      <c r="G415" s="9" t="e">
        <f aca="false" t="array" ref="G415:G415">INDEX(publications!$A$1:$A$1000, MATCH($B415, publications!$B$1:$B$1000, 0))</f>
        <v>#N/A</v>
      </c>
    </row>
    <row r="416" customFormat="false" ht="15" hidden="false" customHeight="false" outlineLevel="0" collapsed="false">
      <c r="A416" s="5"/>
      <c r="B416" s="43" t="e">
        <f aca="false">VLOOKUP($A416,datasets!$A:$B,2,0)</f>
        <v>#N/A</v>
      </c>
      <c r="C416" s="5"/>
      <c r="D416" s="43"/>
      <c r="E416" s="43"/>
      <c r="G416" s="9" t="e">
        <f aca="false" t="array" ref="G416:G416">INDEX(publications!$A$1:$A$1000, MATCH($B416, publications!$B$1:$B$1000, 0))</f>
        <v>#N/A</v>
      </c>
    </row>
    <row r="417" customFormat="false" ht="15" hidden="false" customHeight="false" outlineLevel="0" collapsed="false">
      <c r="A417" s="5"/>
      <c r="B417" s="43" t="e">
        <f aca="false">VLOOKUP($A417,datasets!$A:$B,2,0)</f>
        <v>#N/A</v>
      </c>
      <c r="C417" s="5"/>
      <c r="D417" s="43"/>
      <c r="E417" s="43"/>
      <c r="G417" s="9" t="e">
        <f aca="false" t="array" ref="G417:G417">INDEX(publications!$A$1:$A$1000, MATCH($B417, publications!$B$1:$B$1000, 0))</f>
        <v>#N/A</v>
      </c>
    </row>
    <row r="418" customFormat="false" ht="15" hidden="false" customHeight="false" outlineLevel="0" collapsed="false">
      <c r="A418" s="5"/>
      <c r="B418" s="43" t="e">
        <f aca="false">VLOOKUP($A418,datasets!$A:$B,2,0)</f>
        <v>#N/A</v>
      </c>
      <c r="C418" s="5"/>
      <c r="D418" s="43"/>
      <c r="E418" s="43"/>
      <c r="G418" s="9" t="e">
        <f aca="false" t="array" ref="G418:G418">INDEX(publications!$A$1:$A$1000, MATCH($B418, publications!$B$1:$B$1000, 0))</f>
        <v>#N/A</v>
      </c>
    </row>
    <row r="419" customFormat="false" ht="15" hidden="false" customHeight="false" outlineLevel="0" collapsed="false">
      <c r="A419" s="5"/>
      <c r="B419" s="43" t="e">
        <f aca="false">VLOOKUP($A419,datasets!$A:$B,2,0)</f>
        <v>#N/A</v>
      </c>
      <c r="C419" s="5"/>
      <c r="D419" s="43"/>
      <c r="E419" s="43"/>
      <c r="G419" s="9" t="e">
        <f aca="false" t="array" ref="G419:G419">INDEX(publications!$A$1:$A$1000, MATCH($B419, publications!$B$1:$B$1000, 0))</f>
        <v>#N/A</v>
      </c>
    </row>
    <row r="420" customFormat="false" ht="15" hidden="false" customHeight="false" outlineLevel="0" collapsed="false">
      <c r="A420" s="5"/>
      <c r="B420" s="43" t="e">
        <f aca="false">VLOOKUP($A420,datasets!$A:$B,2,0)</f>
        <v>#N/A</v>
      </c>
      <c r="C420" s="5"/>
      <c r="D420" s="43"/>
      <c r="E420" s="43"/>
      <c r="G420" s="9" t="e">
        <f aca="false" t="array" ref="G420:G420">INDEX(publications!$A$1:$A$1000, MATCH($B420, publications!$B$1:$B$1000, 0))</f>
        <v>#N/A</v>
      </c>
    </row>
    <row r="421" customFormat="false" ht="15" hidden="false" customHeight="false" outlineLevel="0" collapsed="false">
      <c r="A421" s="5"/>
      <c r="B421" s="43" t="e">
        <f aca="false">VLOOKUP($A421,datasets!$A:$B,2,0)</f>
        <v>#N/A</v>
      </c>
      <c r="C421" s="5"/>
      <c r="D421" s="43"/>
      <c r="E421" s="43"/>
      <c r="G421" s="9" t="e">
        <f aca="false" t="array" ref="G421:G421">INDEX(publications!$A$1:$A$1000, MATCH($B421, publications!$B$1:$B$1000, 0))</f>
        <v>#N/A</v>
      </c>
    </row>
    <row r="422" customFormat="false" ht="15" hidden="false" customHeight="false" outlineLevel="0" collapsed="false">
      <c r="A422" s="5"/>
      <c r="B422" s="43" t="e">
        <f aca="false">VLOOKUP($A422,datasets!$A:$B,2,0)</f>
        <v>#N/A</v>
      </c>
      <c r="C422" s="5"/>
      <c r="D422" s="43"/>
      <c r="E422" s="43"/>
      <c r="G422" s="9" t="e">
        <f aca="false" t="array" ref="G422:G422">INDEX(publications!$A$1:$A$1000, MATCH($B422, publications!$B$1:$B$1000, 0))</f>
        <v>#N/A</v>
      </c>
    </row>
    <row r="423" customFormat="false" ht="15" hidden="false" customHeight="false" outlineLevel="0" collapsed="false">
      <c r="A423" s="5"/>
      <c r="B423" s="43" t="e">
        <f aca="false">VLOOKUP($A423,datasets!$A:$B,2,0)</f>
        <v>#N/A</v>
      </c>
      <c r="C423" s="5"/>
      <c r="D423" s="43"/>
      <c r="E423" s="43"/>
      <c r="G423" s="9" t="e">
        <f aca="false" t="array" ref="G423:G423">INDEX(publications!$A$1:$A$1000, MATCH($B423, publications!$B$1:$B$1000, 0))</f>
        <v>#N/A</v>
      </c>
    </row>
    <row r="424" customFormat="false" ht="15" hidden="false" customHeight="false" outlineLevel="0" collapsed="false">
      <c r="A424" s="5"/>
      <c r="B424" s="43" t="e">
        <f aca="false">VLOOKUP($A424,datasets!$A:$B,2,0)</f>
        <v>#N/A</v>
      </c>
      <c r="C424" s="5"/>
      <c r="D424" s="43"/>
      <c r="E424" s="43"/>
      <c r="G424" s="9" t="e">
        <f aca="false" t="array" ref="G424:G424">INDEX(publications!$A$1:$A$1000, MATCH($B424, publications!$B$1:$B$1000, 0))</f>
        <v>#N/A</v>
      </c>
    </row>
    <row r="425" customFormat="false" ht="15" hidden="false" customHeight="false" outlineLevel="0" collapsed="false">
      <c r="A425" s="5"/>
      <c r="B425" s="43" t="e">
        <f aca="false">VLOOKUP($A425,datasets!$A:$B,2,0)</f>
        <v>#N/A</v>
      </c>
      <c r="C425" s="5"/>
      <c r="D425" s="43"/>
      <c r="E425" s="43"/>
      <c r="G425" s="9" t="e">
        <f aca="false" t="array" ref="G425:G425">INDEX(publications!$A$1:$A$1000, MATCH($B425, publications!$B$1:$B$1000, 0))</f>
        <v>#N/A</v>
      </c>
    </row>
    <row r="426" customFormat="false" ht="15" hidden="false" customHeight="false" outlineLevel="0" collapsed="false">
      <c r="A426" s="5"/>
      <c r="B426" s="43" t="e">
        <f aca="false">VLOOKUP($A426,datasets!$A:$B,2,0)</f>
        <v>#N/A</v>
      </c>
      <c r="C426" s="5"/>
      <c r="D426" s="43"/>
      <c r="E426" s="43"/>
      <c r="G426" s="9" t="e">
        <f aca="false" t="array" ref="G426:G426">INDEX(publications!$A$1:$A$1000, MATCH($B426, publications!$B$1:$B$1000, 0))</f>
        <v>#N/A</v>
      </c>
    </row>
    <row r="427" customFormat="false" ht="15" hidden="false" customHeight="false" outlineLevel="0" collapsed="false">
      <c r="A427" s="5"/>
      <c r="B427" s="43" t="e">
        <f aca="false">VLOOKUP($A427,datasets!$A:$B,2,0)</f>
        <v>#N/A</v>
      </c>
      <c r="C427" s="5"/>
      <c r="D427" s="43"/>
      <c r="E427" s="43"/>
      <c r="G427" s="9" t="e">
        <f aca="false" t="array" ref="G427:G427">INDEX(publications!$A$1:$A$1000, MATCH($B427, publications!$B$1:$B$1000, 0))</f>
        <v>#N/A</v>
      </c>
    </row>
    <row r="428" customFormat="false" ht="15" hidden="false" customHeight="false" outlineLevel="0" collapsed="false">
      <c r="A428" s="5"/>
      <c r="B428" s="43" t="e">
        <f aca="false">VLOOKUP($A428,datasets!$A:$B,2,0)</f>
        <v>#N/A</v>
      </c>
      <c r="C428" s="5"/>
      <c r="D428" s="43"/>
      <c r="E428" s="43"/>
      <c r="G428" s="9" t="e">
        <f aca="false" t="array" ref="G428:G428">INDEX(publications!$A$1:$A$1000, MATCH($B428, publications!$B$1:$B$1000, 0))</f>
        <v>#N/A</v>
      </c>
    </row>
    <row r="429" customFormat="false" ht="15" hidden="false" customHeight="false" outlineLevel="0" collapsed="false">
      <c r="A429" s="5"/>
      <c r="B429" s="43" t="e">
        <f aca="false">VLOOKUP($A429,datasets!$A:$B,2,0)</f>
        <v>#N/A</v>
      </c>
      <c r="C429" s="5"/>
      <c r="D429" s="43"/>
      <c r="E429" s="43"/>
      <c r="G429" s="9" t="e">
        <f aca="false" t="array" ref="G429:G429">INDEX(publications!$A$1:$A$1000, MATCH($B429, publications!$B$1:$B$1000, 0))</f>
        <v>#N/A</v>
      </c>
    </row>
    <row r="430" customFormat="false" ht="15" hidden="false" customHeight="false" outlineLevel="0" collapsed="false">
      <c r="A430" s="5"/>
      <c r="B430" s="43" t="e">
        <f aca="false">VLOOKUP($A430,datasets!$A:$B,2,0)</f>
        <v>#N/A</v>
      </c>
      <c r="C430" s="5"/>
      <c r="D430" s="43"/>
      <c r="E430" s="43"/>
      <c r="G430" s="9" t="e">
        <f aca="false" t="array" ref="G430:G430">INDEX(publications!$A$1:$A$1000, MATCH($B430, publications!$B$1:$B$1000, 0))</f>
        <v>#N/A</v>
      </c>
    </row>
    <row r="431" customFormat="false" ht="15" hidden="false" customHeight="false" outlineLevel="0" collapsed="false">
      <c r="A431" s="5"/>
      <c r="B431" s="43" t="e">
        <f aca="false">VLOOKUP($A431,datasets!$A:$B,2,0)</f>
        <v>#N/A</v>
      </c>
      <c r="C431" s="5"/>
      <c r="D431" s="43"/>
      <c r="E431" s="43"/>
      <c r="G431" s="9" t="e">
        <f aca="false" t="array" ref="G431:G431">INDEX(publications!$A$1:$A$1000, MATCH($B431, publications!$B$1:$B$1000, 0))</f>
        <v>#N/A</v>
      </c>
    </row>
    <row r="432" customFormat="false" ht="15" hidden="false" customHeight="false" outlineLevel="0" collapsed="false">
      <c r="A432" s="5"/>
      <c r="B432" s="43" t="e">
        <f aca="false">VLOOKUP($A432,datasets!$A:$B,2,0)</f>
        <v>#N/A</v>
      </c>
      <c r="C432" s="5"/>
      <c r="D432" s="43"/>
      <c r="E432" s="43"/>
      <c r="G432" s="9" t="e">
        <f aca="false" t="array" ref="G432:G432">INDEX(publications!$A$1:$A$1000, MATCH($B432, publications!$B$1:$B$1000, 0))</f>
        <v>#N/A</v>
      </c>
    </row>
    <row r="433" customFormat="false" ht="15" hidden="false" customHeight="false" outlineLevel="0" collapsed="false">
      <c r="A433" s="5"/>
      <c r="B433" s="43" t="e">
        <f aca="false">VLOOKUP($A433,datasets!$A:$B,2,0)</f>
        <v>#N/A</v>
      </c>
      <c r="C433" s="5"/>
      <c r="D433" s="43"/>
      <c r="E433" s="43"/>
      <c r="G433" s="9" t="e">
        <f aca="false" t="array" ref="G433:G433">INDEX(publications!$A$1:$A$1000, MATCH($B433, publications!$B$1:$B$1000, 0))</f>
        <v>#N/A</v>
      </c>
    </row>
    <row r="434" customFormat="false" ht="15" hidden="false" customHeight="false" outlineLevel="0" collapsed="false">
      <c r="A434" s="5"/>
      <c r="B434" s="43" t="e">
        <f aca="false">VLOOKUP($A434,datasets!$A:$B,2,0)</f>
        <v>#N/A</v>
      </c>
      <c r="C434" s="5"/>
      <c r="D434" s="43"/>
      <c r="E434" s="43"/>
      <c r="G434" s="9" t="e">
        <f aca="false" t="array" ref="G434:G434">INDEX(publications!$A$1:$A$1000, MATCH($B434, publications!$B$1:$B$1000, 0))</f>
        <v>#N/A</v>
      </c>
    </row>
    <row r="435" customFormat="false" ht="15" hidden="false" customHeight="false" outlineLevel="0" collapsed="false">
      <c r="A435" s="5"/>
      <c r="B435" s="43" t="e">
        <f aca="false">VLOOKUP($A435,datasets!$A:$B,2,0)</f>
        <v>#N/A</v>
      </c>
      <c r="C435" s="5"/>
      <c r="D435" s="43"/>
      <c r="E435" s="43"/>
      <c r="G435" s="9" t="e">
        <f aca="false" t="array" ref="G435:G435">INDEX(publications!$A$1:$A$1000, MATCH($B435, publications!$B$1:$B$1000, 0))</f>
        <v>#N/A</v>
      </c>
    </row>
    <row r="436" customFormat="false" ht="15" hidden="false" customHeight="false" outlineLevel="0" collapsed="false">
      <c r="A436" s="5"/>
      <c r="B436" s="43" t="e">
        <f aca="false">VLOOKUP($A436,datasets!$A:$B,2,0)</f>
        <v>#N/A</v>
      </c>
      <c r="C436" s="5"/>
      <c r="D436" s="43"/>
      <c r="E436" s="43"/>
      <c r="G436" s="9" t="e">
        <f aca="false" t="array" ref="G436:G436">INDEX(publications!$A$1:$A$1000, MATCH($B436, publications!$B$1:$B$1000, 0))</f>
        <v>#N/A</v>
      </c>
    </row>
    <row r="437" customFormat="false" ht="15" hidden="false" customHeight="false" outlineLevel="0" collapsed="false">
      <c r="A437" s="5"/>
      <c r="B437" s="43" t="e">
        <f aca="false">VLOOKUP($A437,datasets!$A:$B,2,0)</f>
        <v>#N/A</v>
      </c>
      <c r="C437" s="5"/>
      <c r="D437" s="43"/>
      <c r="E437" s="43"/>
      <c r="G437" s="9" t="e">
        <f aca="false" t="array" ref="G437:G437">INDEX(publications!$A$1:$A$1000, MATCH($B437, publications!$B$1:$B$1000, 0))</f>
        <v>#N/A</v>
      </c>
    </row>
    <row r="438" customFormat="false" ht="15" hidden="false" customHeight="false" outlineLevel="0" collapsed="false">
      <c r="A438" s="5"/>
      <c r="B438" s="43" t="e">
        <f aca="false">VLOOKUP($A438,datasets!$A:$B,2,0)</f>
        <v>#N/A</v>
      </c>
      <c r="C438" s="5"/>
      <c r="D438" s="43"/>
      <c r="E438" s="43"/>
      <c r="G438" s="9" t="e">
        <f aca="false" t="array" ref="G438:G438">INDEX(publications!$A$1:$A$1000, MATCH($B438, publications!$B$1:$B$1000, 0))</f>
        <v>#N/A</v>
      </c>
    </row>
    <row r="439" customFormat="false" ht="15" hidden="false" customHeight="false" outlineLevel="0" collapsed="false">
      <c r="A439" s="5"/>
      <c r="B439" s="43" t="e">
        <f aca="false">VLOOKUP($A439,datasets!$A:$B,2,0)</f>
        <v>#N/A</v>
      </c>
      <c r="C439" s="5"/>
      <c r="D439" s="43"/>
      <c r="E439" s="43"/>
      <c r="G439" s="9" t="e">
        <f aca="false" t="array" ref="G439:G439">INDEX(publications!$A$1:$A$1000, MATCH($B439, publications!$B$1:$B$1000, 0))</f>
        <v>#N/A</v>
      </c>
    </row>
    <row r="440" customFormat="false" ht="15" hidden="false" customHeight="false" outlineLevel="0" collapsed="false">
      <c r="A440" s="5"/>
      <c r="B440" s="43" t="e">
        <f aca="false">VLOOKUP($A440,datasets!$A:$B,2,0)</f>
        <v>#N/A</v>
      </c>
      <c r="C440" s="5"/>
      <c r="D440" s="43"/>
      <c r="E440" s="43"/>
      <c r="G440" s="9" t="e">
        <f aca="false" t="array" ref="G440:G440">INDEX(publications!$A$1:$A$1000, MATCH($B440, publications!$B$1:$B$1000, 0))</f>
        <v>#N/A</v>
      </c>
    </row>
    <row r="441" customFormat="false" ht="15" hidden="false" customHeight="false" outlineLevel="0" collapsed="false">
      <c r="A441" s="5"/>
      <c r="B441" s="43" t="e">
        <f aca="false">VLOOKUP($A441,datasets!$A:$B,2,0)</f>
        <v>#N/A</v>
      </c>
      <c r="C441" s="5"/>
      <c r="D441" s="43"/>
      <c r="E441" s="43"/>
      <c r="G441" s="9" t="e">
        <f aca="false" t="array" ref="G441:G441">INDEX(publications!$A$1:$A$1000, MATCH($B441, publications!$B$1:$B$1000, 0))</f>
        <v>#N/A</v>
      </c>
    </row>
    <row r="442" customFormat="false" ht="15" hidden="false" customHeight="false" outlineLevel="0" collapsed="false">
      <c r="A442" s="5"/>
      <c r="B442" s="43" t="e">
        <f aca="false">VLOOKUP($A442,datasets!$A:$B,2,0)</f>
        <v>#N/A</v>
      </c>
      <c r="C442" s="5"/>
      <c r="D442" s="43"/>
      <c r="E442" s="43"/>
      <c r="G442" s="9" t="e">
        <f aca="false" t="array" ref="G442:G442">INDEX(publications!$A$1:$A$1000, MATCH($B442, publications!$B$1:$B$1000, 0))</f>
        <v>#N/A</v>
      </c>
    </row>
    <row r="443" customFormat="false" ht="15" hidden="false" customHeight="false" outlineLevel="0" collapsed="false">
      <c r="A443" s="5"/>
      <c r="B443" s="43" t="e">
        <f aca="false">VLOOKUP($A443,datasets!$A:$B,2,0)</f>
        <v>#N/A</v>
      </c>
      <c r="C443" s="5"/>
      <c r="D443" s="43"/>
      <c r="E443" s="43"/>
      <c r="G443" s="9" t="e">
        <f aca="false" t="array" ref="G443:G443">INDEX(publications!$A$1:$A$1000, MATCH($B443, publications!$B$1:$B$1000, 0))</f>
        <v>#N/A</v>
      </c>
    </row>
    <row r="444" customFormat="false" ht="15" hidden="false" customHeight="false" outlineLevel="0" collapsed="false">
      <c r="A444" s="5"/>
      <c r="B444" s="43" t="e">
        <f aca="false">VLOOKUP($A444,datasets!$A:$B,2,0)</f>
        <v>#N/A</v>
      </c>
      <c r="C444" s="5"/>
      <c r="D444" s="43"/>
      <c r="E444" s="43"/>
      <c r="G444" s="9" t="e">
        <f aca="false" t="array" ref="G444:G444">INDEX(publications!$A$1:$A$1000, MATCH($B444, publications!$B$1:$B$1000, 0))</f>
        <v>#N/A</v>
      </c>
    </row>
    <row r="445" customFormat="false" ht="15" hidden="false" customHeight="false" outlineLevel="0" collapsed="false">
      <c r="A445" s="5"/>
      <c r="B445" s="43" t="e">
        <f aca="false">VLOOKUP($A445,datasets!$A:$B,2,0)</f>
        <v>#N/A</v>
      </c>
      <c r="C445" s="5"/>
      <c r="D445" s="43"/>
      <c r="E445" s="43"/>
      <c r="G445" s="9" t="e">
        <f aca="false" t="array" ref="G445:G445">INDEX(publications!$A$1:$A$1000, MATCH($B445, publications!$B$1:$B$1000, 0))</f>
        <v>#N/A</v>
      </c>
    </row>
    <row r="446" customFormat="false" ht="15" hidden="false" customHeight="false" outlineLevel="0" collapsed="false">
      <c r="A446" s="5"/>
      <c r="B446" s="43" t="e">
        <f aca="false">VLOOKUP($A446,datasets!$A:$B,2,0)</f>
        <v>#N/A</v>
      </c>
      <c r="C446" s="5"/>
      <c r="D446" s="43"/>
      <c r="E446" s="43"/>
      <c r="G446" s="9" t="e">
        <f aca="false" t="array" ref="G446:G446">INDEX(publications!$A$1:$A$1000, MATCH($B446, publications!$B$1:$B$1000, 0))</f>
        <v>#N/A</v>
      </c>
    </row>
    <row r="447" customFormat="false" ht="15" hidden="false" customHeight="false" outlineLevel="0" collapsed="false">
      <c r="A447" s="5"/>
      <c r="B447" s="43" t="e">
        <f aca="false">VLOOKUP($A447,datasets!$A:$B,2,0)</f>
        <v>#N/A</v>
      </c>
      <c r="C447" s="5"/>
      <c r="D447" s="43"/>
      <c r="E447" s="43"/>
      <c r="G447" s="9" t="e">
        <f aca="false" t="array" ref="G447:G447">INDEX(publications!$A$1:$A$1000, MATCH($B447, publications!$B$1:$B$1000, 0))</f>
        <v>#N/A</v>
      </c>
    </row>
    <row r="448" customFormat="false" ht="15" hidden="false" customHeight="false" outlineLevel="0" collapsed="false">
      <c r="A448" s="5"/>
      <c r="B448" s="43" t="e">
        <f aca="false">VLOOKUP($A448,datasets!$A:$B,2,0)</f>
        <v>#N/A</v>
      </c>
      <c r="C448" s="5"/>
      <c r="D448" s="43"/>
      <c r="E448" s="43"/>
      <c r="G448" s="9" t="e">
        <f aca="false" t="array" ref="G448:G448">INDEX(publications!$A$1:$A$1000, MATCH($B448, publications!$B$1:$B$1000, 0))</f>
        <v>#N/A</v>
      </c>
    </row>
    <row r="449" customFormat="false" ht="15" hidden="false" customHeight="false" outlineLevel="0" collapsed="false">
      <c r="A449" s="5"/>
      <c r="B449" s="43" t="e">
        <f aca="false">VLOOKUP($A449,datasets!$A:$B,2,0)</f>
        <v>#N/A</v>
      </c>
      <c r="C449" s="5"/>
      <c r="D449" s="43"/>
      <c r="E449" s="43"/>
      <c r="G449" s="9" t="e">
        <f aca="false" t="array" ref="G449:G449">INDEX(publications!$A$1:$A$1000, MATCH($B449, publications!$B$1:$B$1000, 0))</f>
        <v>#N/A</v>
      </c>
    </row>
    <row r="450" customFormat="false" ht="15" hidden="false" customHeight="false" outlineLevel="0" collapsed="false">
      <c r="A450" s="5"/>
      <c r="B450" s="43" t="e">
        <f aca="false">VLOOKUP($A450,datasets!$A:$B,2,0)</f>
        <v>#N/A</v>
      </c>
      <c r="C450" s="5"/>
      <c r="D450" s="43"/>
      <c r="E450" s="43"/>
      <c r="G450" s="9" t="e">
        <f aca="false" t="array" ref="G450:G450">INDEX(publications!$A$1:$A$1000, MATCH($B450, publications!$B$1:$B$1000, 0))</f>
        <v>#N/A</v>
      </c>
    </row>
    <row r="451" customFormat="false" ht="15" hidden="false" customHeight="false" outlineLevel="0" collapsed="false">
      <c r="A451" s="5"/>
      <c r="B451" s="43" t="e">
        <f aca="false">VLOOKUP($A451,datasets!$A:$B,2,0)</f>
        <v>#N/A</v>
      </c>
      <c r="C451" s="5"/>
      <c r="D451" s="43"/>
      <c r="E451" s="43"/>
      <c r="G451" s="9" t="e">
        <f aca="false" t="array" ref="G451:G451">INDEX(publications!$A$1:$A$1000, MATCH($B451, publications!$B$1:$B$1000, 0))</f>
        <v>#N/A</v>
      </c>
    </row>
    <row r="452" customFormat="false" ht="15" hidden="false" customHeight="false" outlineLevel="0" collapsed="false">
      <c r="A452" s="5"/>
      <c r="B452" s="43" t="e">
        <f aca="false">VLOOKUP($A452,datasets!$A:$B,2,0)</f>
        <v>#N/A</v>
      </c>
      <c r="C452" s="5"/>
      <c r="D452" s="43"/>
      <c r="E452" s="43"/>
      <c r="G452" s="9" t="e">
        <f aca="false" t="array" ref="G452:G452">INDEX(publications!$A$1:$A$1000, MATCH($B452, publications!$B$1:$B$1000, 0))</f>
        <v>#N/A</v>
      </c>
    </row>
    <row r="453" customFormat="false" ht="15" hidden="false" customHeight="false" outlineLevel="0" collapsed="false">
      <c r="A453" s="5"/>
      <c r="B453" s="43" t="e">
        <f aca="false">VLOOKUP($A453,datasets!$A:$B,2,0)</f>
        <v>#N/A</v>
      </c>
      <c r="C453" s="5"/>
      <c r="D453" s="43"/>
      <c r="E453" s="43"/>
      <c r="G453" s="9" t="e">
        <f aca="false" t="array" ref="G453:G453">INDEX(publications!$A$1:$A$1000, MATCH($B453, publications!$B$1:$B$1000, 0))</f>
        <v>#N/A</v>
      </c>
    </row>
    <row r="454" customFormat="false" ht="15" hidden="false" customHeight="false" outlineLevel="0" collapsed="false">
      <c r="A454" s="5"/>
      <c r="B454" s="43" t="e">
        <f aca="false">VLOOKUP($A454,datasets!$A:$B,2,0)</f>
        <v>#N/A</v>
      </c>
      <c r="C454" s="5"/>
      <c r="D454" s="43"/>
      <c r="E454" s="43"/>
      <c r="G454" s="9" t="e">
        <f aca="false" t="array" ref="G454:G454">INDEX(publications!$A$1:$A$1000, MATCH($B454, publications!$B$1:$B$1000, 0))</f>
        <v>#N/A</v>
      </c>
    </row>
    <row r="455" customFormat="false" ht="15" hidden="false" customHeight="false" outlineLevel="0" collapsed="false">
      <c r="A455" s="5"/>
      <c r="B455" s="43" t="e">
        <f aca="false">VLOOKUP($A455,datasets!$A:$B,2,0)</f>
        <v>#N/A</v>
      </c>
      <c r="C455" s="5"/>
      <c r="D455" s="43"/>
      <c r="E455" s="43"/>
      <c r="G455" s="9" t="e">
        <f aca="false" t="array" ref="G455:G455">INDEX(publications!$A$1:$A$1000, MATCH($B455, publications!$B$1:$B$1000, 0))</f>
        <v>#N/A</v>
      </c>
    </row>
    <row r="456" customFormat="false" ht="15" hidden="false" customHeight="false" outlineLevel="0" collapsed="false">
      <c r="A456" s="5"/>
      <c r="B456" s="43" t="e">
        <f aca="false">VLOOKUP($A456,datasets!$A:$B,2,0)</f>
        <v>#N/A</v>
      </c>
      <c r="C456" s="5"/>
      <c r="D456" s="43"/>
      <c r="E456" s="43"/>
      <c r="G456" s="9" t="e">
        <f aca="false" t="array" ref="G456:G456">INDEX(publications!$A$1:$A$1000, MATCH($B456, publications!$B$1:$B$1000, 0))</f>
        <v>#N/A</v>
      </c>
    </row>
    <row r="457" customFormat="false" ht="15" hidden="false" customHeight="false" outlineLevel="0" collapsed="false">
      <c r="A457" s="5"/>
      <c r="B457" s="43" t="e">
        <f aca="false">VLOOKUP($A457,datasets!$A:$B,2,0)</f>
        <v>#N/A</v>
      </c>
      <c r="C457" s="5"/>
      <c r="D457" s="43"/>
      <c r="E457" s="43"/>
      <c r="G457" s="9" t="e">
        <f aca="false" t="array" ref="G457:G457">INDEX(publications!$A$1:$A$1000, MATCH($B457, publications!$B$1:$B$1000, 0))</f>
        <v>#N/A</v>
      </c>
    </row>
    <row r="458" customFormat="false" ht="15" hidden="false" customHeight="false" outlineLevel="0" collapsed="false">
      <c r="A458" s="5"/>
      <c r="B458" s="43" t="e">
        <f aca="false">VLOOKUP($A458,datasets!$A:$B,2,0)</f>
        <v>#N/A</v>
      </c>
      <c r="C458" s="5"/>
      <c r="D458" s="43"/>
      <c r="E458" s="43"/>
      <c r="G458" s="9" t="e">
        <f aca="false" t="array" ref="G458:G458">INDEX(publications!$A$1:$A$1000, MATCH($B458, publications!$B$1:$B$1000, 0))</f>
        <v>#N/A</v>
      </c>
    </row>
    <row r="459" customFormat="false" ht="15" hidden="false" customHeight="false" outlineLevel="0" collapsed="false">
      <c r="A459" s="5"/>
      <c r="B459" s="43" t="e">
        <f aca="false">VLOOKUP($A459,datasets!$A:$B,2,0)</f>
        <v>#N/A</v>
      </c>
      <c r="C459" s="5"/>
      <c r="D459" s="43"/>
      <c r="E459" s="43"/>
      <c r="G459" s="9" t="e">
        <f aca="false" t="array" ref="G459:G459">INDEX(publications!$A$1:$A$1000, MATCH($B459, publications!$B$1:$B$1000, 0))</f>
        <v>#N/A</v>
      </c>
    </row>
    <row r="460" customFormat="false" ht="15" hidden="false" customHeight="false" outlineLevel="0" collapsed="false">
      <c r="A460" s="5"/>
      <c r="B460" s="43" t="e">
        <f aca="false">VLOOKUP($A460,datasets!$A:$B,2,0)</f>
        <v>#N/A</v>
      </c>
      <c r="C460" s="5"/>
      <c r="D460" s="43"/>
      <c r="E460" s="43"/>
      <c r="G460" s="9" t="e">
        <f aca="false" t="array" ref="G460:G460">INDEX(publications!$A$1:$A$1000, MATCH($B460, publications!$B$1:$B$1000, 0))</f>
        <v>#N/A</v>
      </c>
    </row>
    <row r="461" customFormat="false" ht="15" hidden="false" customHeight="false" outlineLevel="0" collapsed="false">
      <c r="A461" s="5"/>
      <c r="B461" s="43" t="e">
        <f aca="false">VLOOKUP($A461,datasets!$A:$B,2,0)</f>
        <v>#N/A</v>
      </c>
      <c r="C461" s="5"/>
      <c r="D461" s="43"/>
      <c r="E461" s="43"/>
      <c r="G461" s="9" t="e">
        <f aca="false" t="array" ref="G461:G461">INDEX(publications!$A$1:$A$1000, MATCH($B461, publications!$B$1:$B$1000, 0))</f>
        <v>#N/A</v>
      </c>
    </row>
    <row r="462" customFormat="false" ht="15" hidden="false" customHeight="false" outlineLevel="0" collapsed="false">
      <c r="A462" s="5"/>
      <c r="B462" s="43" t="e">
        <f aca="false">VLOOKUP($A462,datasets!$A:$B,2,0)</f>
        <v>#N/A</v>
      </c>
      <c r="C462" s="5"/>
      <c r="D462" s="43"/>
      <c r="E462" s="43"/>
      <c r="G462" s="9" t="e">
        <f aca="false" t="array" ref="G462:G462">INDEX(publications!$A$1:$A$1000, MATCH($B462, publications!$B$1:$B$1000, 0))</f>
        <v>#N/A</v>
      </c>
    </row>
    <row r="463" customFormat="false" ht="15" hidden="false" customHeight="false" outlineLevel="0" collapsed="false">
      <c r="A463" s="5"/>
      <c r="B463" s="43" t="e">
        <f aca="false">VLOOKUP($A463,datasets!$A:$B,2,0)</f>
        <v>#N/A</v>
      </c>
      <c r="C463" s="5"/>
      <c r="D463" s="43"/>
      <c r="E463" s="43"/>
      <c r="G463" s="9" t="e">
        <f aca="false" t="array" ref="G463:G463">INDEX(publications!$A$1:$A$1000, MATCH($B463, publications!$B$1:$B$1000, 0))</f>
        <v>#N/A</v>
      </c>
    </row>
    <row r="464" customFormat="false" ht="15" hidden="false" customHeight="false" outlineLevel="0" collapsed="false">
      <c r="A464" s="5"/>
      <c r="B464" s="43" t="e">
        <f aca="false">VLOOKUP($A464,datasets!$A:$B,2,0)</f>
        <v>#N/A</v>
      </c>
      <c r="C464" s="5"/>
      <c r="D464" s="43"/>
      <c r="E464" s="43"/>
      <c r="G464" s="9" t="e">
        <f aca="false" t="array" ref="G464:G464">INDEX(publications!$A$1:$A$1000, MATCH($B464, publications!$B$1:$B$1000, 0))</f>
        <v>#N/A</v>
      </c>
    </row>
    <row r="465" customFormat="false" ht="15" hidden="false" customHeight="false" outlineLevel="0" collapsed="false">
      <c r="A465" s="5"/>
      <c r="B465" s="43" t="e">
        <f aca="false">VLOOKUP($A465,datasets!$A:$B,2,0)</f>
        <v>#N/A</v>
      </c>
      <c r="C465" s="5"/>
      <c r="D465" s="43"/>
      <c r="E465" s="43"/>
      <c r="G465" s="9" t="e">
        <f aca="false" t="array" ref="G465:G465">INDEX(publications!$A$1:$A$1000, MATCH($B465, publications!$B$1:$B$1000, 0))</f>
        <v>#N/A</v>
      </c>
    </row>
    <row r="466" customFormat="false" ht="15" hidden="false" customHeight="false" outlineLevel="0" collapsed="false">
      <c r="A466" s="5"/>
      <c r="B466" s="43" t="e">
        <f aca="false">VLOOKUP($A466,datasets!$A:$B,2,0)</f>
        <v>#N/A</v>
      </c>
      <c r="C466" s="5"/>
      <c r="D466" s="43"/>
      <c r="E466" s="43"/>
      <c r="G466" s="9" t="e">
        <f aca="false" t="array" ref="G466:G466">INDEX(publications!$A$1:$A$1000, MATCH($B466, publications!$B$1:$B$1000, 0))</f>
        <v>#N/A</v>
      </c>
    </row>
    <row r="467" customFormat="false" ht="15" hidden="false" customHeight="false" outlineLevel="0" collapsed="false">
      <c r="A467" s="5"/>
      <c r="B467" s="43" t="e">
        <f aca="false">VLOOKUP($A467,datasets!$A:$B,2,0)</f>
        <v>#N/A</v>
      </c>
      <c r="C467" s="5"/>
      <c r="D467" s="43"/>
      <c r="E467" s="43"/>
      <c r="G467" s="9" t="e">
        <f aca="false" t="array" ref="G467:G467">INDEX(publications!$A$1:$A$1000, MATCH($B467, publications!$B$1:$B$1000, 0))</f>
        <v>#N/A</v>
      </c>
    </row>
    <row r="468" customFormat="false" ht="15" hidden="false" customHeight="false" outlineLevel="0" collapsed="false">
      <c r="A468" s="5"/>
      <c r="B468" s="43" t="e">
        <f aca="false">VLOOKUP($A468,datasets!$A:$B,2,0)</f>
        <v>#N/A</v>
      </c>
      <c r="C468" s="5"/>
      <c r="D468" s="43"/>
      <c r="E468" s="43"/>
      <c r="G468" s="9" t="e">
        <f aca="false" t="array" ref="G468:G468">INDEX(publications!$A$1:$A$1000, MATCH($B468, publications!$B$1:$B$1000, 0))</f>
        <v>#N/A</v>
      </c>
    </row>
    <row r="469" customFormat="false" ht="15" hidden="false" customHeight="false" outlineLevel="0" collapsed="false">
      <c r="A469" s="5"/>
      <c r="B469" s="43" t="e">
        <f aca="false">VLOOKUP($A469,datasets!$A:$B,2,0)</f>
        <v>#N/A</v>
      </c>
      <c r="C469" s="5"/>
      <c r="D469" s="43"/>
      <c r="E469" s="43"/>
      <c r="G469" s="9" t="e">
        <f aca="false" t="array" ref="G469:G469">INDEX(publications!$A$1:$A$1000, MATCH($B469, publications!$B$1:$B$1000, 0))</f>
        <v>#N/A</v>
      </c>
    </row>
    <row r="470" customFormat="false" ht="15" hidden="false" customHeight="false" outlineLevel="0" collapsed="false">
      <c r="A470" s="5"/>
      <c r="B470" s="43" t="e">
        <f aca="false">VLOOKUP($A470,datasets!$A:$B,2,0)</f>
        <v>#N/A</v>
      </c>
      <c r="C470" s="5"/>
      <c r="D470" s="43"/>
      <c r="E470" s="43"/>
      <c r="G470" s="9" t="e">
        <f aca="false" t="array" ref="G470:G470">INDEX(publications!$A$1:$A$1000, MATCH($B470, publications!$B$1:$B$1000, 0))</f>
        <v>#N/A</v>
      </c>
    </row>
    <row r="471" customFormat="false" ht="15" hidden="false" customHeight="false" outlineLevel="0" collapsed="false">
      <c r="A471" s="5"/>
      <c r="B471" s="43" t="e">
        <f aca="false">VLOOKUP($A471,datasets!$A:$B,2,0)</f>
        <v>#N/A</v>
      </c>
      <c r="C471" s="5"/>
      <c r="D471" s="43"/>
      <c r="E471" s="43"/>
      <c r="G471" s="9" t="e">
        <f aca="false" t="array" ref="G471:G471">INDEX(publications!$A$1:$A$1000, MATCH($B471, publications!$B$1:$B$1000, 0))</f>
        <v>#N/A</v>
      </c>
    </row>
    <row r="472" customFormat="false" ht="15" hidden="false" customHeight="false" outlineLevel="0" collapsed="false">
      <c r="A472" s="5"/>
      <c r="B472" s="43" t="e">
        <f aca="false">VLOOKUP($A472,datasets!$A:$B,2,0)</f>
        <v>#N/A</v>
      </c>
      <c r="C472" s="5"/>
      <c r="D472" s="43"/>
      <c r="E472" s="43"/>
      <c r="G472" s="9" t="e">
        <f aca="false" t="array" ref="G472:G472">INDEX(publications!$A$1:$A$1000, MATCH($B472, publications!$B$1:$B$1000, 0))</f>
        <v>#N/A</v>
      </c>
    </row>
    <row r="473" customFormat="false" ht="15" hidden="false" customHeight="false" outlineLevel="0" collapsed="false">
      <c r="A473" s="5"/>
      <c r="B473" s="43" t="e">
        <f aca="false">VLOOKUP($A473,datasets!$A:$B,2,0)</f>
        <v>#N/A</v>
      </c>
      <c r="C473" s="5"/>
      <c r="D473" s="43"/>
      <c r="E473" s="43"/>
      <c r="G473" s="9" t="e">
        <f aca="false" t="array" ref="G473:G473">INDEX(publications!$A$1:$A$1000, MATCH($B473, publications!$B$1:$B$1000, 0))</f>
        <v>#N/A</v>
      </c>
    </row>
    <row r="474" customFormat="false" ht="15" hidden="false" customHeight="false" outlineLevel="0" collapsed="false">
      <c r="A474" s="5"/>
      <c r="B474" s="43" t="e">
        <f aca="false">VLOOKUP($A474,datasets!$A:$B,2,0)</f>
        <v>#N/A</v>
      </c>
      <c r="C474" s="5"/>
      <c r="D474" s="43"/>
      <c r="E474" s="43"/>
      <c r="G474" s="9" t="e">
        <f aca="false" t="array" ref="G474:G474">INDEX(publications!$A$1:$A$1000, MATCH($B474, publications!$B$1:$B$1000, 0))</f>
        <v>#N/A</v>
      </c>
    </row>
    <row r="475" customFormat="false" ht="15" hidden="false" customHeight="false" outlineLevel="0" collapsed="false">
      <c r="A475" s="5"/>
      <c r="B475" s="43" t="e">
        <f aca="false">VLOOKUP($A475,datasets!$A:$B,2,0)</f>
        <v>#N/A</v>
      </c>
      <c r="C475" s="5"/>
      <c r="D475" s="43"/>
      <c r="E475" s="43"/>
      <c r="G475" s="9" t="e">
        <f aca="false" t="array" ref="G475:G475">INDEX(publications!$A$1:$A$1000, MATCH($B475, publications!$B$1:$B$1000, 0))</f>
        <v>#N/A</v>
      </c>
    </row>
    <row r="476" customFormat="false" ht="15" hidden="false" customHeight="false" outlineLevel="0" collapsed="false">
      <c r="A476" s="5"/>
      <c r="B476" s="43" t="e">
        <f aca="false">VLOOKUP($A476,datasets!$A:$B,2,0)</f>
        <v>#N/A</v>
      </c>
      <c r="C476" s="5"/>
      <c r="D476" s="43"/>
      <c r="E476" s="43"/>
      <c r="G476" s="9" t="e">
        <f aca="false" t="array" ref="G476:G476">INDEX(publications!$A$1:$A$1000, MATCH($B476, publications!$B$1:$B$1000, 0))</f>
        <v>#N/A</v>
      </c>
    </row>
    <row r="477" customFormat="false" ht="15" hidden="false" customHeight="false" outlineLevel="0" collapsed="false">
      <c r="A477" s="5"/>
      <c r="B477" s="43" t="e">
        <f aca="false">VLOOKUP($A477,datasets!$A:$B,2,0)</f>
        <v>#N/A</v>
      </c>
      <c r="C477" s="5"/>
      <c r="D477" s="43"/>
      <c r="E477" s="43"/>
      <c r="G477" s="9" t="e">
        <f aca="false" t="array" ref="G477:G477">INDEX(publications!$A$1:$A$1000, MATCH($B477, publications!$B$1:$B$1000, 0))</f>
        <v>#N/A</v>
      </c>
    </row>
    <row r="478" customFormat="false" ht="15" hidden="false" customHeight="false" outlineLevel="0" collapsed="false">
      <c r="A478" s="5"/>
      <c r="B478" s="43" t="e">
        <f aca="false">VLOOKUP($A478,datasets!$A:$B,2,0)</f>
        <v>#N/A</v>
      </c>
      <c r="C478" s="5"/>
      <c r="D478" s="43"/>
      <c r="E478" s="43"/>
      <c r="G478" s="9" t="e">
        <f aca="false" t="array" ref="G478:G478">INDEX(publications!$A$1:$A$1000, MATCH($B478, publications!$B$1:$B$1000, 0))</f>
        <v>#N/A</v>
      </c>
    </row>
    <row r="479" customFormat="false" ht="15" hidden="false" customHeight="false" outlineLevel="0" collapsed="false">
      <c r="A479" s="5"/>
      <c r="B479" s="43" t="e">
        <f aca="false">VLOOKUP($A479,datasets!$A:$B,2,0)</f>
        <v>#N/A</v>
      </c>
      <c r="C479" s="5"/>
      <c r="D479" s="43"/>
      <c r="E479" s="43"/>
      <c r="G479" s="9" t="e">
        <f aca="false" t="array" ref="G479:G479">INDEX(publications!$A$1:$A$1000, MATCH($B479, publications!$B$1:$B$1000, 0))</f>
        <v>#N/A</v>
      </c>
    </row>
    <row r="480" customFormat="false" ht="15" hidden="false" customHeight="false" outlineLevel="0" collapsed="false">
      <c r="A480" s="5"/>
      <c r="B480" s="43" t="e">
        <f aca="false">VLOOKUP($A480,datasets!$A:$B,2,0)</f>
        <v>#N/A</v>
      </c>
      <c r="C480" s="5"/>
      <c r="D480" s="43"/>
      <c r="E480" s="43"/>
      <c r="G480" s="9" t="e">
        <f aca="false" t="array" ref="G480:G480">INDEX(publications!$A$1:$A$1000, MATCH($B480, publications!$B$1:$B$1000, 0))</f>
        <v>#N/A</v>
      </c>
    </row>
    <row r="481" customFormat="false" ht="15" hidden="false" customHeight="false" outlineLevel="0" collapsed="false">
      <c r="A481" s="5"/>
      <c r="B481" s="43" t="e">
        <f aca="false">VLOOKUP($A481,datasets!$A:$B,2,0)</f>
        <v>#N/A</v>
      </c>
      <c r="C481" s="5"/>
      <c r="D481" s="43"/>
      <c r="E481" s="43"/>
      <c r="G481" s="9" t="e">
        <f aca="false" t="array" ref="G481:G481">INDEX(publications!$A$1:$A$1000, MATCH($B481, publications!$B$1:$B$1000, 0))</f>
        <v>#N/A</v>
      </c>
    </row>
    <row r="482" customFormat="false" ht="15" hidden="false" customHeight="false" outlineLevel="0" collapsed="false">
      <c r="A482" s="5"/>
      <c r="B482" s="43" t="e">
        <f aca="false">VLOOKUP($A482,datasets!$A:$B,2,0)</f>
        <v>#N/A</v>
      </c>
      <c r="C482" s="5"/>
      <c r="D482" s="43"/>
      <c r="E482" s="43"/>
      <c r="G482" s="9" t="e">
        <f aca="false" t="array" ref="G482:G482">INDEX(publications!$A$1:$A$1000, MATCH($B482, publications!$B$1:$B$1000, 0))</f>
        <v>#N/A</v>
      </c>
    </row>
    <row r="483" customFormat="false" ht="15" hidden="false" customHeight="false" outlineLevel="0" collapsed="false">
      <c r="A483" s="5"/>
      <c r="B483" s="43" t="e">
        <f aca="false">VLOOKUP($A483,datasets!$A:$B,2,0)</f>
        <v>#N/A</v>
      </c>
      <c r="C483" s="5"/>
      <c r="D483" s="43"/>
      <c r="E483" s="43"/>
      <c r="G483" s="9" t="e">
        <f aca="false" t="array" ref="G483:G483">INDEX(publications!$A$1:$A$1000, MATCH($B483, publications!$B$1:$B$1000, 0))</f>
        <v>#N/A</v>
      </c>
    </row>
    <row r="484" customFormat="false" ht="15" hidden="false" customHeight="false" outlineLevel="0" collapsed="false">
      <c r="A484" s="5"/>
      <c r="B484" s="43" t="e">
        <f aca="false">VLOOKUP($A484,datasets!$A:$B,2,0)</f>
        <v>#N/A</v>
      </c>
      <c r="C484" s="5"/>
      <c r="D484" s="43"/>
      <c r="E484" s="43"/>
      <c r="G484" s="9" t="e">
        <f aca="false" t="array" ref="G484:G484">INDEX(publications!$A$1:$A$1000, MATCH($B484, publications!$B$1:$B$1000, 0))</f>
        <v>#N/A</v>
      </c>
    </row>
    <row r="485" customFormat="false" ht="15" hidden="false" customHeight="false" outlineLevel="0" collapsed="false">
      <c r="A485" s="5"/>
      <c r="B485" s="43" t="e">
        <f aca="false">VLOOKUP($A485,datasets!$A:$B,2,0)</f>
        <v>#N/A</v>
      </c>
      <c r="C485" s="5"/>
      <c r="D485" s="43"/>
      <c r="E485" s="43"/>
      <c r="G485" s="9" t="e">
        <f aca="false" t="array" ref="G485:G485">INDEX(publications!$A$1:$A$1000, MATCH($B485, publications!$B$1:$B$1000, 0))</f>
        <v>#N/A</v>
      </c>
    </row>
    <row r="486" customFormat="false" ht="15" hidden="false" customHeight="false" outlineLevel="0" collapsed="false">
      <c r="A486" s="5"/>
      <c r="B486" s="43" t="e">
        <f aca="false">VLOOKUP($A486,datasets!$A:$B,2,0)</f>
        <v>#N/A</v>
      </c>
      <c r="C486" s="5"/>
      <c r="D486" s="43"/>
      <c r="E486" s="43"/>
      <c r="G486" s="9" t="e">
        <f aca="false" t="array" ref="G486:G486">INDEX(publications!$A$1:$A$1000, MATCH($B486, publications!$B$1:$B$1000, 0))</f>
        <v>#N/A</v>
      </c>
    </row>
    <row r="487" customFormat="false" ht="15" hidden="false" customHeight="false" outlineLevel="0" collapsed="false">
      <c r="A487" s="5"/>
      <c r="B487" s="43" t="e">
        <f aca="false">VLOOKUP($A487,datasets!$A:$B,2,0)</f>
        <v>#N/A</v>
      </c>
      <c r="C487" s="5"/>
      <c r="D487" s="43"/>
      <c r="E487" s="43"/>
      <c r="G487" s="9" t="e">
        <f aca="false" t="array" ref="G487:G487">INDEX(publications!$A$1:$A$1000, MATCH($B487, publications!$B$1:$B$1000, 0))</f>
        <v>#N/A</v>
      </c>
    </row>
    <row r="488" customFormat="false" ht="15" hidden="false" customHeight="false" outlineLevel="0" collapsed="false">
      <c r="A488" s="5"/>
      <c r="B488" s="43" t="e">
        <f aca="false">VLOOKUP($A488,datasets!$A:$B,2,0)</f>
        <v>#N/A</v>
      </c>
      <c r="C488" s="5"/>
      <c r="D488" s="43"/>
      <c r="E488" s="43"/>
      <c r="G488" s="9" t="e">
        <f aca="false" t="array" ref="G488:G488">INDEX(publications!$A$1:$A$1000, MATCH($B488, publications!$B$1:$B$1000, 0))</f>
        <v>#N/A</v>
      </c>
    </row>
    <row r="489" customFormat="false" ht="15" hidden="false" customHeight="false" outlineLevel="0" collapsed="false">
      <c r="A489" s="5"/>
      <c r="B489" s="43" t="e">
        <f aca="false">VLOOKUP($A489,datasets!$A:$B,2,0)</f>
        <v>#N/A</v>
      </c>
      <c r="C489" s="5"/>
      <c r="D489" s="43"/>
      <c r="E489" s="43"/>
      <c r="G489" s="9" t="e">
        <f aca="false" t="array" ref="G489:G489">INDEX(publications!$A$1:$A$1000, MATCH($B489, publications!$B$1:$B$1000, 0))</f>
        <v>#N/A</v>
      </c>
    </row>
    <row r="490" customFormat="false" ht="15" hidden="false" customHeight="false" outlineLevel="0" collapsed="false">
      <c r="A490" s="5"/>
      <c r="B490" s="43" t="e">
        <f aca="false">VLOOKUP($A490,datasets!$A:$B,2,0)</f>
        <v>#N/A</v>
      </c>
      <c r="C490" s="5"/>
      <c r="D490" s="43"/>
      <c r="E490" s="43"/>
      <c r="G490" s="9" t="e">
        <f aca="false" t="array" ref="G490:G490">INDEX(publications!$A$1:$A$1000, MATCH($B490, publications!$B$1:$B$1000, 0))</f>
        <v>#N/A</v>
      </c>
    </row>
    <row r="491" customFormat="false" ht="15" hidden="false" customHeight="false" outlineLevel="0" collapsed="false">
      <c r="A491" s="5"/>
      <c r="B491" s="43" t="e">
        <f aca="false">VLOOKUP($A491,datasets!$A:$B,2,0)</f>
        <v>#N/A</v>
      </c>
      <c r="C491" s="5"/>
      <c r="D491" s="43"/>
      <c r="E491" s="43"/>
      <c r="G491" s="9" t="e">
        <f aca="false" t="array" ref="G491:G491">INDEX(publications!$A$1:$A$1000, MATCH($B491, publications!$B$1:$B$1000, 0))</f>
        <v>#N/A</v>
      </c>
    </row>
    <row r="492" customFormat="false" ht="15" hidden="false" customHeight="false" outlineLevel="0" collapsed="false">
      <c r="A492" s="5"/>
      <c r="B492" s="43" t="e">
        <f aca="false">VLOOKUP($A492,datasets!$A:$B,2,0)</f>
        <v>#N/A</v>
      </c>
      <c r="C492" s="5"/>
      <c r="D492" s="43"/>
      <c r="E492" s="43"/>
      <c r="G492" s="9" t="e">
        <f aca="false" t="array" ref="G492:G492">INDEX(publications!$A$1:$A$1000, MATCH($B492, publications!$B$1:$B$1000, 0))</f>
        <v>#N/A</v>
      </c>
    </row>
    <row r="493" customFormat="false" ht="15" hidden="false" customHeight="false" outlineLevel="0" collapsed="false">
      <c r="A493" s="5"/>
      <c r="B493" s="43" t="e">
        <f aca="false">VLOOKUP($A493,datasets!$A:$B,2,0)</f>
        <v>#N/A</v>
      </c>
      <c r="C493" s="5"/>
      <c r="D493" s="43"/>
      <c r="E493" s="43"/>
      <c r="G493" s="9" t="e">
        <f aca="false" t="array" ref="G493:G493">INDEX(publications!$A$1:$A$1000, MATCH($B493, publications!$B$1:$B$1000, 0))</f>
        <v>#N/A</v>
      </c>
    </row>
    <row r="494" customFormat="false" ht="15" hidden="false" customHeight="false" outlineLevel="0" collapsed="false">
      <c r="A494" s="5"/>
      <c r="B494" s="43" t="e">
        <f aca="false">VLOOKUP($A494,datasets!$A:$B,2,0)</f>
        <v>#N/A</v>
      </c>
      <c r="C494" s="5"/>
      <c r="D494" s="43"/>
      <c r="E494" s="43"/>
      <c r="G494" s="9" t="e">
        <f aca="false" t="array" ref="G494:G494">INDEX(publications!$A$1:$A$1000, MATCH($B494, publications!$B$1:$B$1000, 0))</f>
        <v>#N/A</v>
      </c>
    </row>
    <row r="495" customFormat="false" ht="15" hidden="false" customHeight="false" outlineLevel="0" collapsed="false">
      <c r="A495" s="5"/>
      <c r="B495" s="43" t="e">
        <f aca="false">VLOOKUP($A495,datasets!$A:$B,2,0)</f>
        <v>#N/A</v>
      </c>
      <c r="C495" s="5"/>
      <c r="D495" s="43"/>
      <c r="E495" s="43"/>
      <c r="G495" s="9" t="e">
        <f aca="false" t="array" ref="G495:G495">INDEX(publications!$A$1:$A$1000, MATCH($B495, publications!$B$1:$B$1000, 0))</f>
        <v>#N/A</v>
      </c>
    </row>
    <row r="496" customFormat="false" ht="15" hidden="false" customHeight="false" outlineLevel="0" collapsed="false">
      <c r="A496" s="5"/>
      <c r="B496" s="43" t="e">
        <f aca="false">VLOOKUP($A496,datasets!$A:$B,2,0)</f>
        <v>#N/A</v>
      </c>
      <c r="C496" s="5"/>
      <c r="D496" s="43"/>
      <c r="E496" s="43"/>
      <c r="G496" s="9" t="e">
        <f aca="false" t="array" ref="G496:G496">INDEX(publications!$A$1:$A$1000, MATCH($B496, publications!$B$1:$B$1000, 0))</f>
        <v>#N/A</v>
      </c>
    </row>
    <row r="497" customFormat="false" ht="15" hidden="false" customHeight="false" outlineLevel="0" collapsed="false">
      <c r="A497" s="5"/>
      <c r="B497" s="43" t="e">
        <f aca="false">VLOOKUP($A497,datasets!$A:$B,2,0)</f>
        <v>#N/A</v>
      </c>
      <c r="C497" s="5"/>
      <c r="D497" s="43"/>
      <c r="E497" s="43"/>
      <c r="G497" s="9" t="e">
        <f aca="false" t="array" ref="G497:G497">INDEX(publications!$A$1:$A$1000, MATCH($B497, publications!$B$1:$B$1000, 0))</f>
        <v>#N/A</v>
      </c>
    </row>
    <row r="498" customFormat="false" ht="15" hidden="false" customHeight="false" outlineLevel="0" collapsed="false">
      <c r="A498" s="5"/>
      <c r="B498" s="43" t="e">
        <f aca="false">VLOOKUP($A498,datasets!$A:$B,2,0)</f>
        <v>#N/A</v>
      </c>
      <c r="C498" s="5"/>
      <c r="D498" s="43"/>
      <c r="E498" s="43"/>
      <c r="G498" s="9" t="e">
        <f aca="false" t="array" ref="G498:G498">INDEX(publications!$A$1:$A$1000, MATCH($B498, publications!$B$1:$B$1000, 0))</f>
        <v>#N/A</v>
      </c>
    </row>
    <row r="499" customFormat="false" ht="15" hidden="false" customHeight="false" outlineLevel="0" collapsed="false">
      <c r="A499" s="5"/>
      <c r="B499" s="43" t="e">
        <f aca="false">VLOOKUP($A499,datasets!$A:$B,2,0)</f>
        <v>#N/A</v>
      </c>
      <c r="C499" s="5"/>
      <c r="D499" s="43"/>
      <c r="E499" s="43"/>
      <c r="G499" s="9" t="e">
        <f aca="false" t="array" ref="G499:G499">INDEX(publications!$A$1:$A$1000, MATCH($B499, publications!$B$1:$B$1000, 0))</f>
        <v>#N/A</v>
      </c>
    </row>
    <row r="500" customFormat="false" ht="15" hidden="false" customHeight="false" outlineLevel="0" collapsed="false">
      <c r="A500" s="5"/>
      <c r="B500" s="43" t="e">
        <f aca="false">VLOOKUP($A500,datasets!$A:$B,2,0)</f>
        <v>#N/A</v>
      </c>
      <c r="C500" s="5"/>
      <c r="D500" s="43"/>
      <c r="E500" s="43"/>
      <c r="G500" s="9" t="e">
        <f aca="false" t="array" ref="G500:G500">INDEX(publications!$A$1:$A$1000, MATCH($B500, publications!$B$1:$B$1000, 0))</f>
        <v>#N/A</v>
      </c>
    </row>
    <row r="501" customFormat="false" ht="15" hidden="false" customHeight="false" outlineLevel="0" collapsed="false">
      <c r="A501" s="5"/>
      <c r="B501" s="43" t="e">
        <f aca="false">VLOOKUP($A501,datasets!$A:$B,2,0)</f>
        <v>#N/A</v>
      </c>
      <c r="C501" s="5"/>
      <c r="D501" s="43"/>
      <c r="E501" s="43"/>
      <c r="G501" s="9" t="e">
        <f aca="false" t="array" ref="G501:G501">INDEX(publications!$A$1:$A$1000, MATCH($B501, publications!$B$1:$B$1000, 0))</f>
        <v>#N/A</v>
      </c>
    </row>
    <row r="502" customFormat="false" ht="15" hidden="false" customHeight="false" outlineLevel="0" collapsed="false">
      <c r="A502" s="5"/>
      <c r="B502" s="43" t="e">
        <f aca="false">VLOOKUP($A502,datasets!$A:$B,2,0)</f>
        <v>#N/A</v>
      </c>
      <c r="C502" s="5"/>
      <c r="D502" s="43"/>
      <c r="E502" s="43"/>
      <c r="G502" s="9" t="e">
        <f aca="false" t="array" ref="G502:G502">INDEX(publications!$A$1:$A$1000, MATCH($B502, publications!$B$1:$B$1000, 0))</f>
        <v>#N/A</v>
      </c>
    </row>
    <row r="503" customFormat="false" ht="15" hidden="false" customHeight="false" outlineLevel="0" collapsed="false">
      <c r="A503" s="5"/>
      <c r="B503" s="43" t="e">
        <f aca="false">VLOOKUP($A503,datasets!$A:$B,2,0)</f>
        <v>#N/A</v>
      </c>
      <c r="C503" s="5"/>
      <c r="D503" s="43"/>
      <c r="E503" s="43"/>
      <c r="G503" s="9" t="e">
        <f aca="false" t="array" ref="G503:G503">INDEX(publications!$A$1:$A$1000, MATCH($B503, publications!$B$1:$B$1000, 0))</f>
        <v>#N/A</v>
      </c>
    </row>
    <row r="504" customFormat="false" ht="15" hidden="false" customHeight="false" outlineLevel="0" collapsed="false">
      <c r="A504" s="5"/>
      <c r="B504" s="43" t="e">
        <f aca="false">VLOOKUP($A504,datasets!$A:$B,2,0)</f>
        <v>#N/A</v>
      </c>
      <c r="C504" s="5"/>
      <c r="D504" s="43"/>
      <c r="E504" s="43"/>
      <c r="G504" s="9" t="e">
        <f aca="false" t="array" ref="G504:G504">INDEX(publications!$A$1:$A$1000, MATCH($B504, publications!$B$1:$B$1000, 0))</f>
        <v>#N/A</v>
      </c>
    </row>
    <row r="505" customFormat="false" ht="15" hidden="false" customHeight="false" outlineLevel="0" collapsed="false">
      <c r="A505" s="5"/>
      <c r="B505" s="43" t="e">
        <f aca="false">VLOOKUP($A505,datasets!$A:$B,2,0)</f>
        <v>#N/A</v>
      </c>
      <c r="C505" s="5"/>
      <c r="D505" s="43"/>
      <c r="E505" s="43"/>
      <c r="G505" s="9" t="e">
        <f aca="false" t="array" ref="G505:G505">INDEX(publications!$A$1:$A$1000, MATCH($B505, publications!$B$1:$B$1000, 0))</f>
        <v>#N/A</v>
      </c>
    </row>
    <row r="506" customFormat="false" ht="15" hidden="false" customHeight="false" outlineLevel="0" collapsed="false">
      <c r="A506" s="5"/>
      <c r="B506" s="43" t="e">
        <f aca="false">VLOOKUP($A506,datasets!$A:$B,2,0)</f>
        <v>#N/A</v>
      </c>
      <c r="C506" s="5"/>
      <c r="D506" s="43"/>
      <c r="E506" s="43"/>
      <c r="G506" s="9" t="e">
        <f aca="false" t="array" ref="G506:G506">INDEX(publications!$A$1:$A$1000, MATCH($B506, publications!$B$1:$B$1000, 0))</f>
        <v>#N/A</v>
      </c>
    </row>
    <row r="507" customFormat="false" ht="15" hidden="false" customHeight="false" outlineLevel="0" collapsed="false">
      <c r="A507" s="5"/>
      <c r="B507" s="43" t="e">
        <f aca="false">VLOOKUP($A507,datasets!$A:$B,2,0)</f>
        <v>#N/A</v>
      </c>
      <c r="C507" s="5"/>
      <c r="D507" s="43"/>
      <c r="E507" s="43"/>
      <c r="G507" s="9" t="e">
        <f aca="false" t="array" ref="G507:G507">INDEX(publications!$A$1:$A$1000, MATCH($B507, publications!$B$1:$B$1000, 0))</f>
        <v>#N/A</v>
      </c>
    </row>
    <row r="508" customFormat="false" ht="15" hidden="false" customHeight="false" outlineLevel="0" collapsed="false">
      <c r="A508" s="5"/>
      <c r="B508" s="43" t="e">
        <f aca="false">VLOOKUP($A508,datasets!$A:$B,2,0)</f>
        <v>#N/A</v>
      </c>
      <c r="C508" s="5"/>
      <c r="D508" s="43"/>
      <c r="E508" s="43"/>
      <c r="G508" s="9" t="e">
        <f aca="false" t="array" ref="G508:G508">INDEX(publications!$A$1:$A$1000, MATCH($B508, publications!$B$1:$B$1000, 0))</f>
        <v>#N/A</v>
      </c>
    </row>
    <row r="509" customFormat="false" ht="15" hidden="false" customHeight="false" outlineLevel="0" collapsed="false">
      <c r="A509" s="5"/>
      <c r="B509" s="43" t="e">
        <f aca="false">VLOOKUP($A509,datasets!$A:$B,2,0)</f>
        <v>#N/A</v>
      </c>
      <c r="C509" s="5"/>
      <c r="D509" s="43"/>
      <c r="E509" s="43"/>
      <c r="G509" s="9" t="e">
        <f aca="false" t="array" ref="G509:G509">INDEX(publications!$A$1:$A$1000, MATCH($B509, publications!$B$1:$B$1000, 0))</f>
        <v>#N/A</v>
      </c>
    </row>
    <row r="510" customFormat="false" ht="15" hidden="false" customHeight="false" outlineLevel="0" collapsed="false">
      <c r="A510" s="5"/>
      <c r="B510" s="43" t="e">
        <f aca="false">VLOOKUP($A510,datasets!$A:$B,2,0)</f>
        <v>#N/A</v>
      </c>
      <c r="C510" s="5"/>
      <c r="D510" s="43"/>
      <c r="E510" s="43"/>
      <c r="G510" s="9" t="e">
        <f aca="false" t="array" ref="G510:G510">INDEX(publications!$A$1:$A$1000, MATCH($B510, publications!$B$1:$B$1000, 0))</f>
        <v>#N/A</v>
      </c>
    </row>
    <row r="511" customFormat="false" ht="15" hidden="false" customHeight="false" outlineLevel="0" collapsed="false">
      <c r="A511" s="5"/>
      <c r="B511" s="43" t="e">
        <f aca="false">VLOOKUP($A511,datasets!$A:$B,2,0)</f>
        <v>#N/A</v>
      </c>
      <c r="C511" s="5"/>
      <c r="D511" s="43"/>
      <c r="E511" s="43"/>
      <c r="G511" s="9" t="e">
        <f aca="false" t="array" ref="G511:G511">INDEX(publications!$A$1:$A$1000, MATCH($B511, publications!$B$1:$B$1000, 0))</f>
        <v>#N/A</v>
      </c>
    </row>
    <row r="512" customFormat="false" ht="15" hidden="false" customHeight="false" outlineLevel="0" collapsed="false">
      <c r="A512" s="5"/>
      <c r="B512" s="43" t="e">
        <f aca="false">VLOOKUP($A512,datasets!$A:$B,2,0)</f>
        <v>#N/A</v>
      </c>
      <c r="C512" s="5"/>
      <c r="D512" s="43"/>
      <c r="E512" s="43"/>
      <c r="G512" s="9" t="e">
        <f aca="false" t="array" ref="G512:G512">INDEX(publications!$A$1:$A$1000, MATCH($B512, publications!$B$1:$B$1000, 0))</f>
        <v>#N/A</v>
      </c>
    </row>
    <row r="513" customFormat="false" ht="15" hidden="false" customHeight="false" outlineLevel="0" collapsed="false">
      <c r="A513" s="5"/>
      <c r="B513" s="43" t="e">
        <f aca="false">VLOOKUP($A513,datasets!$A:$B,2,0)</f>
        <v>#N/A</v>
      </c>
      <c r="C513" s="5"/>
      <c r="D513" s="43"/>
      <c r="E513" s="43"/>
      <c r="G513" s="9" t="e">
        <f aca="false" t="array" ref="G513:G513">INDEX(publications!$A$1:$A$1000, MATCH($B513, publications!$B$1:$B$1000, 0))</f>
        <v>#N/A</v>
      </c>
    </row>
    <row r="514" customFormat="false" ht="15" hidden="false" customHeight="false" outlineLevel="0" collapsed="false">
      <c r="A514" s="5"/>
      <c r="B514" s="43" t="e">
        <f aca="false">VLOOKUP($A514,datasets!$A:$B,2,0)</f>
        <v>#N/A</v>
      </c>
      <c r="C514" s="5"/>
      <c r="D514" s="43"/>
      <c r="E514" s="43"/>
      <c r="G514" s="9" t="e">
        <f aca="false" t="array" ref="G514:G514">INDEX(publications!$A$1:$A$1000, MATCH($B514, publications!$B$1:$B$1000, 0))</f>
        <v>#N/A</v>
      </c>
    </row>
    <row r="515" customFormat="false" ht="15" hidden="false" customHeight="false" outlineLevel="0" collapsed="false">
      <c r="A515" s="5"/>
      <c r="B515" s="43" t="e">
        <f aca="false">VLOOKUP($A515,datasets!$A:$B,2,0)</f>
        <v>#N/A</v>
      </c>
      <c r="C515" s="5"/>
      <c r="D515" s="43"/>
      <c r="E515" s="43"/>
      <c r="G515" s="9" t="e">
        <f aca="false" t="array" ref="G515:G515">INDEX(publications!$A$1:$A$1000, MATCH($B515, publications!$B$1:$B$1000, 0))</f>
        <v>#N/A</v>
      </c>
    </row>
    <row r="516" customFormat="false" ht="15" hidden="false" customHeight="false" outlineLevel="0" collapsed="false">
      <c r="A516" s="5"/>
      <c r="B516" s="43" t="e">
        <f aca="false">VLOOKUP($A516,datasets!$A:$B,2,0)</f>
        <v>#N/A</v>
      </c>
      <c r="C516" s="5"/>
      <c r="D516" s="43"/>
      <c r="E516" s="43"/>
      <c r="G516" s="9" t="e">
        <f aca="false" t="array" ref="G516:G516">INDEX(publications!$A$1:$A$1000, MATCH($B516, publications!$B$1:$B$1000, 0))</f>
        <v>#N/A</v>
      </c>
    </row>
    <row r="517" customFormat="false" ht="15" hidden="false" customHeight="false" outlineLevel="0" collapsed="false">
      <c r="A517" s="5"/>
      <c r="B517" s="43" t="e">
        <f aca="false">VLOOKUP($A517,datasets!$A:$B,2,0)</f>
        <v>#N/A</v>
      </c>
      <c r="C517" s="5"/>
      <c r="D517" s="43"/>
      <c r="E517" s="43"/>
      <c r="G517" s="9" t="e">
        <f aca="false" t="array" ref="G517:G517">INDEX(publications!$A$1:$A$1000, MATCH($B517, publications!$B$1:$B$1000, 0))</f>
        <v>#N/A</v>
      </c>
    </row>
    <row r="518" customFormat="false" ht="15" hidden="false" customHeight="false" outlineLevel="0" collapsed="false">
      <c r="A518" s="5"/>
      <c r="B518" s="43" t="e">
        <f aca="false">VLOOKUP($A518,datasets!$A:$B,2,0)</f>
        <v>#N/A</v>
      </c>
      <c r="C518" s="5"/>
      <c r="D518" s="43"/>
      <c r="E518" s="43"/>
      <c r="G518" s="9" t="e">
        <f aca="false" t="array" ref="G518:G518">INDEX(publications!$A$1:$A$1000, MATCH($B518, publications!$B$1:$B$1000, 0))</f>
        <v>#N/A</v>
      </c>
    </row>
    <row r="519" customFormat="false" ht="15" hidden="false" customHeight="false" outlineLevel="0" collapsed="false">
      <c r="A519" s="5"/>
      <c r="B519" s="43" t="e">
        <f aca="false">VLOOKUP($A519,datasets!$A:$B,2,0)</f>
        <v>#N/A</v>
      </c>
      <c r="C519" s="5"/>
      <c r="D519" s="43"/>
      <c r="E519" s="43"/>
      <c r="G519" s="9" t="e">
        <f aca="false" t="array" ref="G519:G519">INDEX(publications!$A$1:$A$1000, MATCH($B519, publications!$B$1:$B$1000, 0))</f>
        <v>#N/A</v>
      </c>
    </row>
    <row r="520" customFormat="false" ht="15" hidden="false" customHeight="false" outlineLevel="0" collapsed="false">
      <c r="A520" s="5"/>
      <c r="B520" s="43" t="e">
        <f aca="false">VLOOKUP($A520,datasets!$A:$B,2,0)</f>
        <v>#N/A</v>
      </c>
      <c r="C520" s="5"/>
      <c r="D520" s="43"/>
      <c r="E520" s="43"/>
      <c r="G520" s="9" t="e">
        <f aca="false" t="array" ref="G520:G520">INDEX(publications!$A$1:$A$1000, MATCH($B520, publications!$B$1:$B$1000, 0))</f>
        <v>#N/A</v>
      </c>
    </row>
    <row r="521" customFormat="false" ht="15" hidden="false" customHeight="false" outlineLevel="0" collapsed="false">
      <c r="A521" s="5"/>
      <c r="B521" s="43" t="e">
        <f aca="false">VLOOKUP($A521,datasets!$A:$B,2,0)</f>
        <v>#N/A</v>
      </c>
      <c r="C521" s="5"/>
      <c r="D521" s="43"/>
      <c r="E521" s="43"/>
      <c r="G521" s="9" t="e">
        <f aca="false" t="array" ref="G521:G521">INDEX(publications!$A$1:$A$1000, MATCH($B521, publications!$B$1:$B$1000, 0))</f>
        <v>#N/A</v>
      </c>
    </row>
    <row r="522" customFormat="false" ht="15" hidden="false" customHeight="false" outlineLevel="0" collapsed="false">
      <c r="A522" s="5"/>
      <c r="B522" s="43" t="e">
        <f aca="false">VLOOKUP($A522,datasets!$A:$B,2,0)</f>
        <v>#N/A</v>
      </c>
      <c r="C522" s="5"/>
      <c r="D522" s="43"/>
      <c r="E522" s="43"/>
      <c r="G522" s="9" t="e">
        <f aca="false" t="array" ref="G522:G522">INDEX(publications!$A$1:$A$1000, MATCH($B522, publications!$B$1:$B$1000, 0))</f>
        <v>#N/A</v>
      </c>
    </row>
    <row r="523" customFormat="false" ht="15" hidden="false" customHeight="false" outlineLevel="0" collapsed="false">
      <c r="A523" s="5"/>
      <c r="B523" s="43" t="e">
        <f aca="false">VLOOKUP($A523,datasets!$A:$B,2,0)</f>
        <v>#N/A</v>
      </c>
      <c r="C523" s="5"/>
      <c r="D523" s="43"/>
      <c r="E523" s="43"/>
      <c r="G523" s="9" t="e">
        <f aca="false" t="array" ref="G523:G523">INDEX(publications!$A$1:$A$1000, MATCH($B523, publications!$B$1:$B$1000, 0))</f>
        <v>#N/A</v>
      </c>
    </row>
    <row r="524" customFormat="false" ht="15" hidden="false" customHeight="false" outlineLevel="0" collapsed="false">
      <c r="A524" s="5"/>
      <c r="B524" s="43" t="e">
        <f aca="false">VLOOKUP($A524,datasets!$A:$B,2,0)</f>
        <v>#N/A</v>
      </c>
      <c r="C524" s="5"/>
      <c r="D524" s="43"/>
      <c r="E524" s="43"/>
      <c r="G524" s="9" t="e">
        <f aca="false" t="array" ref="G524:G524">INDEX(publications!$A$1:$A$1000, MATCH($B524, publications!$B$1:$B$1000, 0))</f>
        <v>#N/A</v>
      </c>
    </row>
    <row r="525" customFormat="false" ht="15" hidden="false" customHeight="false" outlineLevel="0" collapsed="false">
      <c r="A525" s="5"/>
      <c r="B525" s="43" t="e">
        <f aca="false">VLOOKUP($A525,datasets!$A:$B,2,0)</f>
        <v>#N/A</v>
      </c>
      <c r="C525" s="5"/>
      <c r="D525" s="43"/>
      <c r="E525" s="43"/>
      <c r="G525" s="9" t="e">
        <f aca="false" t="array" ref="G525:G525">INDEX(publications!$A$1:$A$1000, MATCH($B525, publications!$B$1:$B$1000, 0))</f>
        <v>#N/A</v>
      </c>
    </row>
    <row r="526" customFormat="false" ht="15" hidden="false" customHeight="false" outlineLevel="0" collapsed="false">
      <c r="A526" s="5"/>
      <c r="B526" s="43" t="e">
        <f aca="false">VLOOKUP($A526,datasets!$A:$B,2,0)</f>
        <v>#N/A</v>
      </c>
      <c r="C526" s="5"/>
      <c r="D526" s="43"/>
      <c r="E526" s="43"/>
      <c r="G526" s="9" t="e">
        <f aca="false" t="array" ref="G526:G526">INDEX(publications!$A$1:$A$1000, MATCH($B526, publications!$B$1:$B$1000, 0))</f>
        <v>#N/A</v>
      </c>
    </row>
    <row r="527" customFormat="false" ht="15" hidden="false" customHeight="false" outlineLevel="0" collapsed="false">
      <c r="A527" s="5"/>
      <c r="B527" s="43" t="e">
        <f aca="false">VLOOKUP($A527,datasets!$A:$B,2,0)</f>
        <v>#N/A</v>
      </c>
      <c r="C527" s="5"/>
      <c r="D527" s="43"/>
      <c r="E527" s="43"/>
      <c r="G527" s="9" t="e">
        <f aca="false" t="array" ref="G527:G527">INDEX(publications!$A$1:$A$1000, MATCH($B527, publications!$B$1:$B$1000, 0))</f>
        <v>#N/A</v>
      </c>
    </row>
    <row r="528" customFormat="false" ht="15" hidden="false" customHeight="false" outlineLevel="0" collapsed="false">
      <c r="A528" s="5"/>
      <c r="B528" s="43" t="e">
        <f aca="false">VLOOKUP($A528,datasets!$A:$B,2,0)</f>
        <v>#N/A</v>
      </c>
      <c r="C528" s="5"/>
      <c r="D528" s="43"/>
      <c r="E528" s="43"/>
      <c r="G528" s="9" t="e">
        <f aca="false" t="array" ref="G528:G528">INDEX(publications!$A$1:$A$1000, MATCH($B528, publications!$B$1:$B$1000, 0))</f>
        <v>#N/A</v>
      </c>
    </row>
    <row r="529" customFormat="false" ht="15" hidden="false" customHeight="false" outlineLevel="0" collapsed="false">
      <c r="A529" s="5"/>
      <c r="B529" s="43" t="e">
        <f aca="false">VLOOKUP($A529,datasets!$A:$B,2,0)</f>
        <v>#N/A</v>
      </c>
      <c r="C529" s="5"/>
      <c r="D529" s="43"/>
      <c r="E529" s="43"/>
      <c r="G529" s="9" t="e">
        <f aca="false" t="array" ref="G529:G529">INDEX(publications!$A$1:$A$1000, MATCH($B529, publications!$B$1:$B$1000, 0))</f>
        <v>#N/A</v>
      </c>
    </row>
    <row r="530" customFormat="false" ht="15" hidden="false" customHeight="false" outlineLevel="0" collapsed="false">
      <c r="A530" s="5"/>
      <c r="B530" s="43" t="e">
        <f aca="false">VLOOKUP($A530,datasets!$A:$B,2,0)</f>
        <v>#N/A</v>
      </c>
      <c r="C530" s="5"/>
      <c r="D530" s="43"/>
      <c r="E530" s="43"/>
      <c r="G530" s="9" t="e">
        <f aca="false" t="array" ref="G530:G530">INDEX(publications!$A$1:$A$1000, MATCH($B530, publications!$B$1:$B$1000, 0))</f>
        <v>#N/A</v>
      </c>
    </row>
    <row r="531" customFormat="false" ht="15" hidden="false" customHeight="false" outlineLevel="0" collapsed="false">
      <c r="A531" s="5"/>
      <c r="B531" s="43" t="e">
        <f aca="false">VLOOKUP($A531,datasets!$A:$B,2,0)</f>
        <v>#N/A</v>
      </c>
      <c r="C531" s="5"/>
      <c r="D531" s="43"/>
      <c r="E531" s="43"/>
      <c r="G531" s="9" t="e">
        <f aca="false" t="array" ref="G531:G531">INDEX(publications!$A$1:$A$1000, MATCH($B531, publications!$B$1:$B$1000, 0))</f>
        <v>#N/A</v>
      </c>
    </row>
    <row r="532" customFormat="false" ht="15" hidden="false" customHeight="false" outlineLevel="0" collapsed="false">
      <c r="A532" s="5"/>
      <c r="B532" s="43" t="e">
        <f aca="false">VLOOKUP($A532,datasets!$A:$B,2,0)</f>
        <v>#N/A</v>
      </c>
      <c r="C532" s="5"/>
      <c r="D532" s="43"/>
      <c r="E532" s="43"/>
      <c r="G532" s="9" t="e">
        <f aca="false" t="array" ref="G532:G532">INDEX(publications!$A$1:$A$1000, MATCH($B532, publications!$B$1:$B$1000, 0))</f>
        <v>#N/A</v>
      </c>
    </row>
    <row r="533" customFormat="false" ht="15" hidden="false" customHeight="false" outlineLevel="0" collapsed="false">
      <c r="A533" s="5"/>
      <c r="B533" s="43" t="e">
        <f aca="false">VLOOKUP($A533,datasets!$A:$B,2,0)</f>
        <v>#N/A</v>
      </c>
      <c r="C533" s="5"/>
      <c r="D533" s="43"/>
      <c r="E533" s="43"/>
      <c r="G533" s="9" t="e">
        <f aca="false" t="array" ref="G533:G533">INDEX(publications!$A$1:$A$1000, MATCH($B533, publications!$B$1:$B$1000, 0))</f>
        <v>#N/A</v>
      </c>
    </row>
    <row r="534" customFormat="false" ht="15" hidden="false" customHeight="false" outlineLevel="0" collapsed="false">
      <c r="A534" s="5"/>
      <c r="B534" s="43" t="e">
        <f aca="false">VLOOKUP($A534,datasets!$A:$B,2,0)</f>
        <v>#N/A</v>
      </c>
      <c r="C534" s="5"/>
      <c r="D534" s="43"/>
      <c r="E534" s="43"/>
      <c r="G534" s="9" t="e">
        <f aca="false" t="array" ref="G534:G534">INDEX(publications!$A$1:$A$1000, MATCH($B534, publications!$B$1:$B$1000, 0))</f>
        <v>#N/A</v>
      </c>
    </row>
    <row r="535" customFormat="false" ht="15" hidden="false" customHeight="false" outlineLevel="0" collapsed="false">
      <c r="A535" s="5"/>
      <c r="B535" s="43" t="e">
        <f aca="false">VLOOKUP($A535,datasets!$A:$B,2,0)</f>
        <v>#N/A</v>
      </c>
      <c r="C535" s="5"/>
      <c r="D535" s="43"/>
      <c r="E535" s="43"/>
      <c r="G535" s="9" t="e">
        <f aca="false" t="array" ref="G535:G535">INDEX(publications!$A$1:$A$1000, MATCH($B535, publications!$B$1:$B$1000, 0))</f>
        <v>#N/A</v>
      </c>
    </row>
    <row r="536" customFormat="false" ht="15" hidden="false" customHeight="false" outlineLevel="0" collapsed="false">
      <c r="A536" s="5"/>
      <c r="B536" s="43" t="e">
        <f aca="false">VLOOKUP($A536,datasets!$A:$B,2,0)</f>
        <v>#N/A</v>
      </c>
      <c r="C536" s="5"/>
      <c r="D536" s="43"/>
      <c r="E536" s="43"/>
      <c r="G536" s="9" t="e">
        <f aca="false" t="array" ref="G536:G536">INDEX(publications!$A$1:$A$1000, MATCH($B536, publications!$B$1:$B$1000, 0))</f>
        <v>#N/A</v>
      </c>
    </row>
    <row r="537" customFormat="false" ht="15" hidden="false" customHeight="false" outlineLevel="0" collapsed="false">
      <c r="A537" s="5"/>
      <c r="B537" s="43" t="e">
        <f aca="false">VLOOKUP($A537,datasets!$A:$B,2,0)</f>
        <v>#N/A</v>
      </c>
      <c r="C537" s="5"/>
      <c r="D537" s="43"/>
      <c r="E537" s="43"/>
      <c r="G537" s="9" t="e">
        <f aca="false" t="array" ref="G537:G537">INDEX(publications!$A$1:$A$1000, MATCH($B537, publications!$B$1:$B$1000, 0))</f>
        <v>#N/A</v>
      </c>
    </row>
    <row r="538" customFormat="false" ht="15" hidden="false" customHeight="false" outlineLevel="0" collapsed="false">
      <c r="A538" s="5"/>
      <c r="B538" s="43" t="e">
        <f aca="false">VLOOKUP($A538,datasets!$A:$B,2,0)</f>
        <v>#N/A</v>
      </c>
      <c r="C538" s="5"/>
      <c r="D538" s="43"/>
      <c r="E538" s="43"/>
      <c r="G538" s="9" t="e">
        <f aca="false" t="array" ref="G538:G538">INDEX(publications!$A$1:$A$1000, MATCH($B538, publications!$B$1:$B$1000, 0))</f>
        <v>#N/A</v>
      </c>
    </row>
    <row r="539" customFormat="false" ht="15" hidden="false" customHeight="false" outlineLevel="0" collapsed="false">
      <c r="A539" s="5"/>
      <c r="B539" s="43" t="e">
        <f aca="false">VLOOKUP($A539,datasets!$A:$B,2,0)</f>
        <v>#N/A</v>
      </c>
      <c r="C539" s="5"/>
      <c r="D539" s="43"/>
      <c r="E539" s="43"/>
      <c r="G539" s="9" t="e">
        <f aca="false" t="array" ref="G539:G539">INDEX(publications!$A$1:$A$1000, MATCH($B539, publications!$B$1:$B$1000, 0))</f>
        <v>#N/A</v>
      </c>
    </row>
    <row r="540" customFormat="false" ht="15" hidden="false" customHeight="false" outlineLevel="0" collapsed="false">
      <c r="A540" s="5"/>
      <c r="B540" s="43" t="e">
        <f aca="false">VLOOKUP($A540,datasets!$A:$B,2,0)</f>
        <v>#N/A</v>
      </c>
      <c r="C540" s="5"/>
      <c r="D540" s="43"/>
      <c r="E540" s="43"/>
      <c r="G540" s="9" t="e">
        <f aca="false" t="array" ref="G540:G540">INDEX(publications!$A$1:$A$1000, MATCH($B540, publications!$B$1:$B$1000, 0))</f>
        <v>#N/A</v>
      </c>
    </row>
    <row r="541" customFormat="false" ht="15" hidden="false" customHeight="false" outlineLevel="0" collapsed="false">
      <c r="A541" s="5"/>
      <c r="B541" s="43" t="e">
        <f aca="false">VLOOKUP($A541,datasets!$A:$B,2,0)</f>
        <v>#N/A</v>
      </c>
      <c r="C541" s="5"/>
      <c r="D541" s="43"/>
      <c r="E541" s="43"/>
      <c r="G541" s="9" t="e">
        <f aca="false" t="array" ref="G541:G541">INDEX(publications!$A$1:$A$1000, MATCH($B541, publications!$B$1:$B$1000, 0))</f>
        <v>#N/A</v>
      </c>
    </row>
    <row r="542" customFormat="false" ht="15" hidden="false" customHeight="false" outlineLevel="0" collapsed="false">
      <c r="A542" s="5"/>
      <c r="B542" s="43" t="e">
        <f aca="false">VLOOKUP($A542,datasets!$A:$B,2,0)</f>
        <v>#N/A</v>
      </c>
      <c r="C542" s="5"/>
      <c r="D542" s="43"/>
      <c r="E542" s="43"/>
      <c r="G542" s="9" t="e">
        <f aca="false" t="array" ref="G542:G542">INDEX(publications!$A$1:$A$1000, MATCH($B542, publications!$B$1:$B$1000, 0))</f>
        <v>#N/A</v>
      </c>
    </row>
    <row r="543" customFormat="false" ht="15" hidden="false" customHeight="false" outlineLevel="0" collapsed="false">
      <c r="A543" s="5"/>
      <c r="B543" s="43" t="e">
        <f aca="false">VLOOKUP($A543,datasets!$A:$B,2,0)</f>
        <v>#N/A</v>
      </c>
      <c r="C543" s="5"/>
      <c r="D543" s="43"/>
      <c r="E543" s="43"/>
      <c r="G543" s="9" t="e">
        <f aca="false" t="array" ref="G543:G543">INDEX(publications!$A$1:$A$1000, MATCH($B543, publications!$B$1:$B$1000, 0))</f>
        <v>#N/A</v>
      </c>
    </row>
    <row r="544" customFormat="false" ht="15" hidden="false" customHeight="false" outlineLevel="0" collapsed="false">
      <c r="A544" s="5"/>
      <c r="B544" s="43" t="e">
        <f aca="false">VLOOKUP($A544,datasets!$A:$B,2,0)</f>
        <v>#N/A</v>
      </c>
      <c r="C544" s="5"/>
      <c r="D544" s="43"/>
      <c r="E544" s="43"/>
      <c r="G544" s="9" t="e">
        <f aca="false" t="array" ref="G544:G544">INDEX(publications!$A$1:$A$1000, MATCH($B544, publications!$B$1:$B$1000, 0))</f>
        <v>#N/A</v>
      </c>
    </row>
    <row r="545" customFormat="false" ht="15" hidden="false" customHeight="false" outlineLevel="0" collapsed="false">
      <c r="A545" s="5"/>
      <c r="B545" s="43" t="e">
        <f aca="false">VLOOKUP($A545,datasets!$A:$B,2,0)</f>
        <v>#N/A</v>
      </c>
      <c r="C545" s="5"/>
      <c r="D545" s="43"/>
      <c r="E545" s="43"/>
      <c r="G545" s="9" t="e">
        <f aca="false" t="array" ref="G545:G545">INDEX(publications!$A$1:$A$1000, MATCH($B545, publications!$B$1:$B$1000, 0))</f>
        <v>#N/A</v>
      </c>
    </row>
    <row r="546" customFormat="false" ht="15" hidden="false" customHeight="false" outlineLevel="0" collapsed="false">
      <c r="A546" s="5"/>
      <c r="B546" s="43" t="e">
        <f aca="false">VLOOKUP($A546,datasets!$A:$B,2,0)</f>
        <v>#N/A</v>
      </c>
      <c r="C546" s="5"/>
      <c r="D546" s="43"/>
      <c r="E546" s="43"/>
      <c r="G546" s="9" t="e">
        <f aca="false" t="array" ref="G546:G546">INDEX(publications!$A$1:$A$1000, MATCH($B546, publications!$B$1:$B$1000, 0))</f>
        <v>#N/A</v>
      </c>
    </row>
    <row r="547" customFormat="false" ht="15" hidden="false" customHeight="false" outlineLevel="0" collapsed="false">
      <c r="A547" s="5"/>
      <c r="B547" s="43" t="e">
        <f aca="false">VLOOKUP($A547,datasets!$A:$B,2,0)</f>
        <v>#N/A</v>
      </c>
      <c r="C547" s="5"/>
      <c r="D547" s="43"/>
      <c r="E547" s="43"/>
      <c r="G547" s="9" t="e">
        <f aca="false" t="array" ref="G547:G547">INDEX(publications!$A$1:$A$1000, MATCH($B547, publications!$B$1:$B$1000, 0))</f>
        <v>#N/A</v>
      </c>
    </row>
    <row r="548" customFormat="false" ht="15" hidden="false" customHeight="false" outlineLevel="0" collapsed="false">
      <c r="A548" s="5"/>
      <c r="B548" s="43" t="e">
        <f aca="false">VLOOKUP($A548,datasets!$A:$B,2,0)</f>
        <v>#N/A</v>
      </c>
      <c r="C548" s="5"/>
      <c r="D548" s="43"/>
      <c r="E548" s="43"/>
      <c r="G548" s="9" t="e">
        <f aca="false" t="array" ref="G548:G548">INDEX(publications!$A$1:$A$1000, MATCH($B548, publications!$B$1:$B$1000, 0))</f>
        <v>#N/A</v>
      </c>
    </row>
    <row r="549" customFormat="false" ht="15" hidden="false" customHeight="false" outlineLevel="0" collapsed="false">
      <c r="A549" s="5"/>
      <c r="B549" s="43" t="e">
        <f aca="false">VLOOKUP($A549,datasets!$A:$B,2,0)</f>
        <v>#N/A</v>
      </c>
      <c r="C549" s="5"/>
      <c r="D549" s="43"/>
      <c r="E549" s="43"/>
      <c r="G549" s="9" t="e">
        <f aca="false" t="array" ref="G549:G549">INDEX(publications!$A$1:$A$1000, MATCH($B549, publications!$B$1:$B$1000, 0))</f>
        <v>#N/A</v>
      </c>
    </row>
    <row r="550" customFormat="false" ht="15" hidden="false" customHeight="false" outlineLevel="0" collapsed="false">
      <c r="A550" s="5"/>
      <c r="B550" s="43" t="e">
        <f aca="false">VLOOKUP($A550,datasets!$A:$B,2,0)</f>
        <v>#N/A</v>
      </c>
      <c r="C550" s="5"/>
      <c r="D550" s="43"/>
      <c r="E550" s="43"/>
      <c r="G550" s="9" t="e">
        <f aca="false" t="array" ref="G550:G550">INDEX(publications!$A$1:$A$1000, MATCH($B550, publications!$B$1:$B$1000, 0))</f>
        <v>#N/A</v>
      </c>
    </row>
    <row r="551" customFormat="false" ht="15" hidden="false" customHeight="false" outlineLevel="0" collapsed="false">
      <c r="A551" s="5"/>
      <c r="B551" s="43" t="e">
        <f aca="false">VLOOKUP($A551,datasets!$A:$B,2,0)</f>
        <v>#N/A</v>
      </c>
      <c r="C551" s="5"/>
      <c r="D551" s="43"/>
      <c r="E551" s="43"/>
      <c r="G551" s="9" t="e">
        <f aca="false" t="array" ref="G551:G551">INDEX(publications!$A$1:$A$1000, MATCH($B551, publications!$B$1:$B$1000, 0))</f>
        <v>#N/A</v>
      </c>
    </row>
    <row r="552" customFormat="false" ht="15" hidden="false" customHeight="false" outlineLevel="0" collapsed="false">
      <c r="A552" s="5"/>
      <c r="B552" s="43" t="e">
        <f aca="false">VLOOKUP($A552,datasets!$A:$B,2,0)</f>
        <v>#N/A</v>
      </c>
      <c r="C552" s="5"/>
      <c r="D552" s="43"/>
      <c r="E552" s="43"/>
      <c r="G552" s="9" t="e">
        <f aca="false" t="array" ref="G552:G552">INDEX(publications!$A$1:$A$1000, MATCH($B552, publications!$B$1:$B$1000, 0))</f>
        <v>#N/A</v>
      </c>
    </row>
    <row r="553" customFormat="false" ht="15" hidden="false" customHeight="false" outlineLevel="0" collapsed="false">
      <c r="A553" s="5"/>
      <c r="B553" s="43" t="e">
        <f aca="false">VLOOKUP($A553,datasets!$A:$B,2,0)</f>
        <v>#N/A</v>
      </c>
      <c r="C553" s="5"/>
      <c r="D553" s="43"/>
      <c r="E553" s="43"/>
      <c r="G553" s="9" t="e">
        <f aca="false" t="array" ref="G553:G553">INDEX(publications!$A$1:$A$1000, MATCH($B553, publications!$B$1:$B$1000, 0))</f>
        <v>#N/A</v>
      </c>
    </row>
    <row r="554" customFormat="false" ht="15" hidden="false" customHeight="false" outlineLevel="0" collapsed="false">
      <c r="A554" s="5"/>
      <c r="B554" s="43" t="e">
        <f aca="false">VLOOKUP($A554,datasets!$A:$B,2,0)</f>
        <v>#N/A</v>
      </c>
      <c r="C554" s="5"/>
      <c r="D554" s="43"/>
      <c r="E554" s="43"/>
      <c r="G554" s="9" t="e">
        <f aca="false" t="array" ref="G554:G554">INDEX(publications!$A$1:$A$1000, MATCH($B554, publications!$B$1:$B$1000, 0))</f>
        <v>#N/A</v>
      </c>
    </row>
    <row r="555" customFormat="false" ht="15" hidden="false" customHeight="false" outlineLevel="0" collapsed="false">
      <c r="A555" s="5"/>
      <c r="B555" s="43" t="e">
        <f aca="false">VLOOKUP($A555,datasets!$A:$B,2,0)</f>
        <v>#N/A</v>
      </c>
      <c r="C555" s="5"/>
      <c r="D555" s="43"/>
      <c r="E555" s="43"/>
      <c r="G555" s="9" t="e">
        <f aca="false" t="array" ref="G555:G555">INDEX(publications!$A$1:$A$1000, MATCH($B555, publications!$B$1:$B$1000, 0))</f>
        <v>#N/A</v>
      </c>
    </row>
    <row r="556" customFormat="false" ht="15" hidden="false" customHeight="false" outlineLevel="0" collapsed="false">
      <c r="A556" s="5"/>
      <c r="B556" s="43" t="e">
        <f aca="false">VLOOKUP($A556,datasets!$A:$B,2,0)</f>
        <v>#N/A</v>
      </c>
      <c r="C556" s="5"/>
      <c r="D556" s="43"/>
      <c r="E556" s="43"/>
      <c r="G556" s="9" t="e">
        <f aca="false" t="array" ref="G556:G556">INDEX(publications!$A$1:$A$1000, MATCH($B556, publications!$B$1:$B$1000, 0))</f>
        <v>#N/A</v>
      </c>
    </row>
    <row r="557" customFormat="false" ht="15" hidden="false" customHeight="false" outlineLevel="0" collapsed="false">
      <c r="A557" s="5"/>
      <c r="B557" s="43" t="e">
        <f aca="false">VLOOKUP($A557,datasets!$A:$B,2,0)</f>
        <v>#N/A</v>
      </c>
      <c r="C557" s="5"/>
      <c r="D557" s="43"/>
      <c r="E557" s="43"/>
      <c r="G557" s="9" t="e">
        <f aca="false" t="array" ref="G557:G557">INDEX(publications!$A$1:$A$1000, MATCH($B557, publications!$B$1:$B$1000, 0))</f>
        <v>#N/A</v>
      </c>
    </row>
    <row r="558" customFormat="false" ht="15" hidden="false" customHeight="false" outlineLevel="0" collapsed="false">
      <c r="A558" s="5"/>
      <c r="B558" s="43" t="e">
        <f aca="false">VLOOKUP($A558,datasets!$A:$B,2,0)</f>
        <v>#N/A</v>
      </c>
      <c r="C558" s="5"/>
      <c r="D558" s="43"/>
      <c r="E558" s="43"/>
      <c r="G558" s="9" t="e">
        <f aca="false" t="array" ref="G558:G558">INDEX(publications!$A$1:$A$1000, MATCH($B558, publications!$B$1:$B$1000, 0))</f>
        <v>#N/A</v>
      </c>
    </row>
    <row r="559" customFormat="false" ht="15" hidden="false" customHeight="false" outlineLevel="0" collapsed="false">
      <c r="A559" s="5"/>
      <c r="B559" s="43" t="e">
        <f aca="false">VLOOKUP($A559,datasets!$A:$B,2,0)</f>
        <v>#N/A</v>
      </c>
      <c r="C559" s="5"/>
      <c r="D559" s="43"/>
      <c r="E559" s="43"/>
      <c r="G559" s="9" t="e">
        <f aca="false" t="array" ref="G559:G559">INDEX(publications!$A$1:$A$1000, MATCH($B559, publications!$B$1:$B$1000, 0))</f>
        <v>#N/A</v>
      </c>
    </row>
    <row r="560" customFormat="false" ht="15" hidden="false" customHeight="false" outlineLevel="0" collapsed="false">
      <c r="A560" s="5"/>
      <c r="B560" s="43" t="e">
        <f aca="false">VLOOKUP($A560,datasets!$A:$B,2,0)</f>
        <v>#N/A</v>
      </c>
      <c r="C560" s="5"/>
      <c r="D560" s="43"/>
      <c r="E560" s="43"/>
      <c r="G560" s="9" t="e">
        <f aca="false" t="array" ref="G560:G560">INDEX(publications!$A$1:$A$1000, MATCH($B560, publications!$B$1:$B$1000, 0))</f>
        <v>#N/A</v>
      </c>
    </row>
    <row r="561" customFormat="false" ht="15" hidden="false" customHeight="false" outlineLevel="0" collapsed="false">
      <c r="A561" s="5"/>
      <c r="B561" s="43" t="e">
        <f aca="false">VLOOKUP($A561,datasets!$A:$B,2,0)</f>
        <v>#N/A</v>
      </c>
      <c r="C561" s="5"/>
      <c r="D561" s="43"/>
      <c r="E561" s="43"/>
      <c r="G561" s="9" t="e">
        <f aca="false" t="array" ref="G561:G561">INDEX(publications!$A$1:$A$1000, MATCH($B561, publications!$B$1:$B$1000, 0))</f>
        <v>#N/A</v>
      </c>
    </row>
    <row r="562" customFormat="false" ht="15" hidden="false" customHeight="false" outlineLevel="0" collapsed="false">
      <c r="A562" s="5"/>
      <c r="B562" s="43" t="e">
        <f aca="false">VLOOKUP($A562,datasets!$A:$B,2,0)</f>
        <v>#N/A</v>
      </c>
      <c r="C562" s="5"/>
      <c r="D562" s="43"/>
      <c r="E562" s="43"/>
      <c r="G562" s="9" t="e">
        <f aca="false" t="array" ref="G562:G562">INDEX(publications!$A$1:$A$1000, MATCH($B562, publications!$B$1:$B$1000, 0))</f>
        <v>#N/A</v>
      </c>
    </row>
    <row r="563" customFormat="false" ht="15" hidden="false" customHeight="false" outlineLevel="0" collapsed="false">
      <c r="A563" s="5"/>
      <c r="B563" s="43" t="e">
        <f aca="false">VLOOKUP($A563,datasets!$A:$B,2,0)</f>
        <v>#N/A</v>
      </c>
      <c r="C563" s="5"/>
      <c r="D563" s="43"/>
      <c r="E563" s="43"/>
      <c r="G563" s="9" t="e">
        <f aca="false" t="array" ref="G563:G563">INDEX(publications!$A$1:$A$1000, MATCH($B563, publications!$B$1:$B$1000, 0))</f>
        <v>#N/A</v>
      </c>
    </row>
    <row r="564" customFormat="false" ht="15" hidden="false" customHeight="false" outlineLevel="0" collapsed="false">
      <c r="A564" s="5"/>
      <c r="B564" s="43" t="e">
        <f aca="false">VLOOKUP($A564,datasets!$A:$B,2,0)</f>
        <v>#N/A</v>
      </c>
      <c r="C564" s="5"/>
      <c r="D564" s="43"/>
      <c r="E564" s="43"/>
      <c r="G564" s="9" t="e">
        <f aca="false" t="array" ref="G564:G564">INDEX(publications!$A$1:$A$1000, MATCH($B564, publications!$B$1:$B$1000, 0))</f>
        <v>#N/A</v>
      </c>
    </row>
    <row r="565" customFormat="false" ht="15" hidden="false" customHeight="false" outlineLevel="0" collapsed="false">
      <c r="A565" s="5"/>
      <c r="B565" s="43" t="e">
        <f aca="false">VLOOKUP($A565,datasets!$A:$B,2,0)</f>
        <v>#N/A</v>
      </c>
      <c r="C565" s="5"/>
      <c r="D565" s="43"/>
      <c r="E565" s="43"/>
      <c r="G565" s="9" t="e">
        <f aca="false" t="array" ref="G565:G565">INDEX(publications!$A$1:$A$1000, MATCH($B565, publications!$B$1:$B$1000, 0))</f>
        <v>#N/A</v>
      </c>
    </row>
    <row r="566" customFormat="false" ht="15" hidden="false" customHeight="false" outlineLevel="0" collapsed="false">
      <c r="A566" s="5"/>
      <c r="B566" s="43" t="e">
        <f aca="false">VLOOKUP($A566,datasets!$A:$B,2,0)</f>
        <v>#N/A</v>
      </c>
      <c r="C566" s="5"/>
      <c r="D566" s="43"/>
      <c r="E566" s="43"/>
      <c r="G566" s="9" t="e">
        <f aca="false" t="array" ref="G566:G566">INDEX(publications!$A$1:$A$1000, MATCH($B566, publications!$B$1:$B$1000, 0))</f>
        <v>#N/A</v>
      </c>
    </row>
    <row r="567" customFormat="false" ht="15" hidden="false" customHeight="false" outlineLevel="0" collapsed="false">
      <c r="A567" s="5"/>
      <c r="B567" s="43" t="e">
        <f aca="false">VLOOKUP($A567,datasets!$A:$B,2,0)</f>
        <v>#N/A</v>
      </c>
      <c r="C567" s="5"/>
      <c r="D567" s="43"/>
      <c r="E567" s="43"/>
      <c r="G567" s="9" t="e">
        <f aca="false" t="array" ref="G567:G567">INDEX(publications!$A$1:$A$1000, MATCH($B567, publications!$B$1:$B$1000, 0))</f>
        <v>#N/A</v>
      </c>
    </row>
    <row r="568" customFormat="false" ht="15" hidden="false" customHeight="false" outlineLevel="0" collapsed="false">
      <c r="A568" s="5"/>
      <c r="B568" s="43" t="e">
        <f aca="false">VLOOKUP($A568,datasets!$A:$B,2,0)</f>
        <v>#N/A</v>
      </c>
      <c r="C568" s="5"/>
      <c r="D568" s="43"/>
      <c r="E568" s="43"/>
      <c r="G568" s="9" t="e">
        <f aca="false" t="array" ref="G568:G568">INDEX(publications!$A$1:$A$1000, MATCH($B568, publications!$B$1:$B$1000, 0))</f>
        <v>#N/A</v>
      </c>
    </row>
    <row r="569" customFormat="false" ht="15" hidden="false" customHeight="false" outlineLevel="0" collapsed="false">
      <c r="A569" s="5"/>
      <c r="B569" s="43" t="e">
        <f aca="false">VLOOKUP($A569,datasets!$A:$B,2,0)</f>
        <v>#N/A</v>
      </c>
      <c r="C569" s="5"/>
      <c r="D569" s="43"/>
      <c r="E569" s="43"/>
      <c r="G569" s="9" t="e">
        <f aca="false" t="array" ref="G569:G569">INDEX(publications!$A$1:$A$1000, MATCH($B569, publications!$B$1:$B$1000, 0))</f>
        <v>#N/A</v>
      </c>
    </row>
    <row r="570" customFormat="false" ht="15" hidden="false" customHeight="false" outlineLevel="0" collapsed="false">
      <c r="A570" s="5"/>
      <c r="B570" s="43" t="e">
        <f aca="false">VLOOKUP($A570,datasets!$A:$B,2,0)</f>
        <v>#N/A</v>
      </c>
      <c r="C570" s="5"/>
      <c r="D570" s="43"/>
      <c r="E570" s="43"/>
      <c r="G570" s="9" t="e">
        <f aca="false" t="array" ref="G570:G570">INDEX(publications!$A$1:$A$1000, MATCH($B570, publications!$B$1:$B$1000, 0))</f>
        <v>#N/A</v>
      </c>
    </row>
    <row r="571" customFormat="false" ht="15" hidden="false" customHeight="false" outlineLevel="0" collapsed="false">
      <c r="A571" s="5"/>
      <c r="B571" s="43" t="e">
        <f aca="false">VLOOKUP($A571,datasets!$A:$B,2,0)</f>
        <v>#N/A</v>
      </c>
      <c r="C571" s="5"/>
      <c r="D571" s="43"/>
      <c r="E571" s="43"/>
      <c r="G571" s="9" t="e">
        <f aca="false" t="array" ref="G571:G571">INDEX(publications!$A$1:$A$1000, MATCH($B571, publications!$B$1:$B$1000, 0))</f>
        <v>#N/A</v>
      </c>
    </row>
    <row r="572" customFormat="false" ht="15" hidden="false" customHeight="false" outlineLevel="0" collapsed="false">
      <c r="A572" s="5"/>
      <c r="B572" s="43" t="e">
        <f aca="false">VLOOKUP($A572,datasets!$A:$B,2,0)</f>
        <v>#N/A</v>
      </c>
      <c r="C572" s="5"/>
      <c r="D572" s="43"/>
      <c r="E572" s="43"/>
      <c r="G572" s="9" t="e">
        <f aca="false" t="array" ref="G572:G572">INDEX(publications!$A$1:$A$1000, MATCH($B572, publications!$B$1:$B$1000, 0))</f>
        <v>#N/A</v>
      </c>
    </row>
    <row r="573" customFormat="false" ht="15" hidden="false" customHeight="false" outlineLevel="0" collapsed="false">
      <c r="A573" s="5"/>
      <c r="B573" s="43" t="e">
        <f aca="false">VLOOKUP($A573,datasets!$A:$B,2,0)</f>
        <v>#N/A</v>
      </c>
      <c r="C573" s="5"/>
      <c r="D573" s="43"/>
      <c r="E573" s="43"/>
      <c r="G573" s="9" t="e">
        <f aca="false" t="array" ref="G573:G573">INDEX(publications!$A$1:$A$1000, MATCH($B573, publications!$B$1:$B$1000, 0))</f>
        <v>#N/A</v>
      </c>
    </row>
    <row r="574" customFormat="false" ht="15" hidden="false" customHeight="false" outlineLevel="0" collapsed="false">
      <c r="A574" s="5"/>
      <c r="B574" s="43" t="e">
        <f aca="false">VLOOKUP($A574,datasets!$A:$B,2,0)</f>
        <v>#N/A</v>
      </c>
      <c r="C574" s="5"/>
      <c r="D574" s="43"/>
      <c r="E574" s="43"/>
      <c r="G574" s="9" t="e">
        <f aca="false" t="array" ref="G574:G574">INDEX(publications!$A$1:$A$1000, MATCH($B574, publications!$B$1:$B$1000, 0))</f>
        <v>#N/A</v>
      </c>
    </row>
    <row r="575" customFormat="false" ht="15" hidden="false" customHeight="false" outlineLevel="0" collapsed="false">
      <c r="A575" s="5"/>
      <c r="B575" s="43" t="e">
        <f aca="false">VLOOKUP($A575,datasets!$A:$B,2,0)</f>
        <v>#N/A</v>
      </c>
      <c r="C575" s="5"/>
      <c r="D575" s="43"/>
      <c r="E575" s="43"/>
      <c r="G575" s="9" t="e">
        <f aca="false" t="array" ref="G575:G575">INDEX(publications!$A$1:$A$1000, MATCH($B575, publications!$B$1:$B$1000, 0))</f>
        <v>#N/A</v>
      </c>
    </row>
    <row r="576" customFormat="false" ht="15" hidden="false" customHeight="false" outlineLevel="0" collapsed="false">
      <c r="A576" s="5"/>
      <c r="B576" s="43" t="e">
        <f aca="false">VLOOKUP($A576,datasets!$A:$B,2,0)</f>
        <v>#N/A</v>
      </c>
      <c r="C576" s="5"/>
      <c r="D576" s="43"/>
      <c r="E576" s="43"/>
      <c r="G576" s="9" t="e">
        <f aca="false" t="array" ref="G576:G576">INDEX(publications!$A$1:$A$1000, MATCH($B576, publications!$B$1:$B$1000, 0))</f>
        <v>#N/A</v>
      </c>
    </row>
    <row r="577" customFormat="false" ht="15" hidden="false" customHeight="false" outlineLevel="0" collapsed="false">
      <c r="A577" s="5"/>
      <c r="B577" s="43" t="e">
        <f aca="false">VLOOKUP($A577,datasets!$A:$B,2,0)</f>
        <v>#N/A</v>
      </c>
      <c r="C577" s="5"/>
      <c r="D577" s="43"/>
      <c r="E577" s="43"/>
      <c r="G577" s="9" t="e">
        <f aca="false" t="array" ref="G577:G577">INDEX(publications!$A$1:$A$1000, MATCH($B577, publications!$B$1:$B$1000, 0))</f>
        <v>#N/A</v>
      </c>
    </row>
    <row r="578" customFormat="false" ht="15" hidden="false" customHeight="false" outlineLevel="0" collapsed="false">
      <c r="A578" s="5"/>
      <c r="B578" s="43" t="e">
        <f aca="false">VLOOKUP($A578,datasets!$A:$B,2,0)</f>
        <v>#N/A</v>
      </c>
      <c r="C578" s="5"/>
      <c r="D578" s="43"/>
      <c r="E578" s="43"/>
      <c r="G578" s="9" t="e">
        <f aca="false" t="array" ref="G578:G578">INDEX(publications!$A$1:$A$1000, MATCH($B578, publications!$B$1:$B$1000, 0))</f>
        <v>#N/A</v>
      </c>
    </row>
    <row r="579" customFormat="false" ht="15" hidden="false" customHeight="false" outlineLevel="0" collapsed="false">
      <c r="A579" s="5"/>
      <c r="B579" s="43" t="e">
        <f aca="false">VLOOKUP($A579,datasets!$A:$B,2,0)</f>
        <v>#N/A</v>
      </c>
      <c r="C579" s="5"/>
      <c r="D579" s="43"/>
      <c r="E579" s="43"/>
      <c r="G579" s="9" t="e">
        <f aca="false" t="array" ref="G579:G579">INDEX(publications!$A$1:$A$1000, MATCH($B579, publications!$B$1:$B$1000, 0))</f>
        <v>#N/A</v>
      </c>
    </row>
    <row r="580" customFormat="false" ht="15" hidden="false" customHeight="false" outlineLevel="0" collapsed="false">
      <c r="A580" s="5"/>
      <c r="B580" s="43" t="e">
        <f aca="false">VLOOKUP($A580,datasets!$A:$B,2,0)</f>
        <v>#N/A</v>
      </c>
      <c r="C580" s="5"/>
      <c r="D580" s="43"/>
      <c r="E580" s="43"/>
      <c r="G580" s="9" t="e">
        <f aca="false" t="array" ref="G580:G580">INDEX(publications!$A$1:$A$1000, MATCH($B580, publications!$B$1:$B$1000, 0))</f>
        <v>#N/A</v>
      </c>
    </row>
    <row r="581" customFormat="false" ht="15" hidden="false" customHeight="false" outlineLevel="0" collapsed="false">
      <c r="A581" s="5"/>
      <c r="B581" s="43" t="e">
        <f aca="false">VLOOKUP($A581,datasets!$A:$B,2,0)</f>
        <v>#N/A</v>
      </c>
      <c r="C581" s="5"/>
      <c r="D581" s="43"/>
      <c r="E581" s="43"/>
      <c r="G581" s="9" t="e">
        <f aca="false" t="array" ref="G581:G581">INDEX(publications!$A$1:$A$1000, MATCH($B581, publications!$B$1:$B$1000, 0))</f>
        <v>#N/A</v>
      </c>
    </row>
    <row r="582" customFormat="false" ht="15" hidden="false" customHeight="false" outlineLevel="0" collapsed="false">
      <c r="A582" s="5"/>
      <c r="B582" s="43" t="e">
        <f aca="false">VLOOKUP($A582,datasets!$A:$B,2,0)</f>
        <v>#N/A</v>
      </c>
      <c r="C582" s="5"/>
      <c r="D582" s="43"/>
      <c r="E582" s="43"/>
      <c r="G582" s="9" t="e">
        <f aca="false" t="array" ref="G582:G582">INDEX(publications!$A$1:$A$1000, MATCH($B582, publications!$B$1:$B$1000, 0))</f>
        <v>#N/A</v>
      </c>
    </row>
    <row r="583" customFormat="false" ht="15" hidden="false" customHeight="false" outlineLevel="0" collapsed="false">
      <c r="A583" s="5"/>
      <c r="B583" s="43" t="e">
        <f aca="false">VLOOKUP($A583,datasets!$A:$B,2,0)</f>
        <v>#N/A</v>
      </c>
      <c r="C583" s="5"/>
      <c r="D583" s="43"/>
      <c r="E583" s="43"/>
      <c r="G583" s="9" t="e">
        <f aca="false" t="array" ref="G583:G583">INDEX(publications!$A$1:$A$1000, MATCH($B583, publications!$B$1:$B$1000, 0))</f>
        <v>#N/A</v>
      </c>
    </row>
    <row r="584" customFormat="false" ht="15" hidden="false" customHeight="false" outlineLevel="0" collapsed="false">
      <c r="A584" s="5"/>
      <c r="B584" s="43" t="e">
        <f aca="false">VLOOKUP($A584,datasets!$A:$B,2,0)</f>
        <v>#N/A</v>
      </c>
      <c r="C584" s="5"/>
      <c r="D584" s="43"/>
      <c r="E584" s="43"/>
      <c r="G584" s="9" t="e">
        <f aca="false" t="array" ref="G584:G584">INDEX(publications!$A$1:$A$1000, MATCH($B584, publications!$B$1:$B$1000, 0))</f>
        <v>#N/A</v>
      </c>
    </row>
    <row r="585" customFormat="false" ht="15" hidden="false" customHeight="false" outlineLevel="0" collapsed="false">
      <c r="A585" s="5"/>
      <c r="B585" s="43" t="e">
        <f aca="false">VLOOKUP($A585,datasets!$A:$B,2,0)</f>
        <v>#N/A</v>
      </c>
      <c r="C585" s="5"/>
      <c r="D585" s="43"/>
      <c r="E585" s="43"/>
      <c r="G585" s="9" t="e">
        <f aca="false" t="array" ref="G585:G585">INDEX(publications!$A$1:$A$1000, MATCH($B585, publications!$B$1:$B$1000, 0))</f>
        <v>#N/A</v>
      </c>
    </row>
    <row r="586" customFormat="false" ht="15" hidden="false" customHeight="false" outlineLevel="0" collapsed="false">
      <c r="A586" s="5"/>
      <c r="B586" s="43" t="e">
        <f aca="false">VLOOKUP($A586,datasets!$A:$B,2,0)</f>
        <v>#N/A</v>
      </c>
      <c r="C586" s="5"/>
      <c r="D586" s="43"/>
      <c r="E586" s="43"/>
      <c r="G586" s="9" t="e">
        <f aca="false" t="array" ref="G586:G586">INDEX(publications!$A$1:$A$1000, MATCH($B586, publications!$B$1:$B$1000, 0))</f>
        <v>#N/A</v>
      </c>
    </row>
    <row r="587" customFormat="false" ht="15" hidden="false" customHeight="false" outlineLevel="0" collapsed="false">
      <c r="A587" s="5"/>
      <c r="B587" s="43" t="e">
        <f aca="false">VLOOKUP($A587,datasets!$A:$B,2,0)</f>
        <v>#N/A</v>
      </c>
      <c r="C587" s="5"/>
      <c r="D587" s="43"/>
      <c r="E587" s="43"/>
      <c r="G587" s="9" t="e">
        <f aca="false" t="array" ref="G587:G587">INDEX(publications!$A$1:$A$1000, MATCH($B587, publications!$B$1:$B$1000, 0))</f>
        <v>#N/A</v>
      </c>
    </row>
    <row r="588" customFormat="false" ht="15" hidden="false" customHeight="false" outlineLevel="0" collapsed="false">
      <c r="A588" s="5"/>
      <c r="B588" s="43" t="e">
        <f aca="false">VLOOKUP($A588,datasets!$A:$B,2,0)</f>
        <v>#N/A</v>
      </c>
      <c r="C588" s="5"/>
      <c r="D588" s="43"/>
      <c r="E588" s="43"/>
      <c r="G588" s="9" t="e">
        <f aca="false" t="array" ref="G588:G588">INDEX(publications!$A$1:$A$1000, MATCH($B588, publications!$B$1:$B$1000, 0))</f>
        <v>#N/A</v>
      </c>
    </row>
    <row r="589" customFormat="false" ht="15" hidden="false" customHeight="false" outlineLevel="0" collapsed="false">
      <c r="A589" s="5"/>
      <c r="B589" s="43" t="e">
        <f aca="false">VLOOKUP($A589,datasets!$A:$B,2,0)</f>
        <v>#N/A</v>
      </c>
      <c r="C589" s="5"/>
      <c r="D589" s="43"/>
      <c r="E589" s="43"/>
      <c r="G589" s="9" t="e">
        <f aca="false" t="array" ref="G589:G589">INDEX(publications!$A$1:$A$1000, MATCH($B589, publications!$B$1:$B$1000, 0))</f>
        <v>#N/A</v>
      </c>
    </row>
    <row r="590" customFormat="false" ht="15" hidden="false" customHeight="false" outlineLevel="0" collapsed="false">
      <c r="A590" s="5"/>
      <c r="B590" s="43" t="e">
        <f aca="false">VLOOKUP($A590,datasets!$A:$B,2,0)</f>
        <v>#N/A</v>
      </c>
      <c r="C590" s="5"/>
      <c r="D590" s="43"/>
      <c r="E590" s="43"/>
      <c r="G590" s="9" t="e">
        <f aca="false" t="array" ref="G590:G590">INDEX(publications!$A$1:$A$1000, MATCH($B590, publications!$B$1:$B$1000, 0))</f>
        <v>#N/A</v>
      </c>
    </row>
    <row r="591" customFormat="false" ht="15" hidden="false" customHeight="false" outlineLevel="0" collapsed="false">
      <c r="A591" s="5"/>
      <c r="B591" s="43" t="e">
        <f aca="false">VLOOKUP($A591,datasets!$A:$B,2,0)</f>
        <v>#N/A</v>
      </c>
      <c r="C591" s="5"/>
      <c r="D591" s="43"/>
      <c r="E591" s="43"/>
      <c r="G591" s="9" t="e">
        <f aca="false" t="array" ref="G591:G591">INDEX(publications!$A$1:$A$1000, MATCH($B591, publications!$B$1:$B$1000, 0))</f>
        <v>#N/A</v>
      </c>
    </row>
    <row r="592" customFormat="false" ht="15" hidden="false" customHeight="false" outlineLevel="0" collapsed="false">
      <c r="A592" s="5"/>
      <c r="B592" s="43" t="e">
        <f aca="false">VLOOKUP($A592,datasets!$A:$B,2,0)</f>
        <v>#N/A</v>
      </c>
      <c r="C592" s="5"/>
      <c r="D592" s="43"/>
      <c r="E592" s="43"/>
      <c r="G592" s="9" t="e">
        <f aca="false" t="array" ref="G592:G592">INDEX(publications!$A$1:$A$1000, MATCH($B592, publications!$B$1:$B$1000, 0))</f>
        <v>#N/A</v>
      </c>
    </row>
    <row r="593" customFormat="false" ht="15" hidden="false" customHeight="false" outlineLevel="0" collapsed="false">
      <c r="A593" s="5"/>
      <c r="B593" s="43" t="e">
        <f aca="false">VLOOKUP($A593,datasets!$A:$B,2,0)</f>
        <v>#N/A</v>
      </c>
      <c r="C593" s="5"/>
      <c r="D593" s="43"/>
      <c r="E593" s="43"/>
      <c r="G593" s="9" t="e">
        <f aca="false" t="array" ref="G593:G593">INDEX(publications!$A$1:$A$1000, MATCH($B593, publications!$B$1:$B$1000, 0))</f>
        <v>#N/A</v>
      </c>
    </row>
    <row r="594" customFormat="false" ht="15" hidden="false" customHeight="false" outlineLevel="0" collapsed="false">
      <c r="A594" s="5"/>
      <c r="B594" s="43" t="e">
        <f aca="false">VLOOKUP($A594,datasets!$A:$B,2,0)</f>
        <v>#N/A</v>
      </c>
      <c r="C594" s="5"/>
      <c r="D594" s="43"/>
      <c r="E594" s="43"/>
      <c r="G594" s="9" t="e">
        <f aca="false" t="array" ref="G594:G594">INDEX(publications!$A$1:$A$1000, MATCH($B594, publications!$B$1:$B$1000, 0))</f>
        <v>#N/A</v>
      </c>
    </row>
    <row r="595" customFormat="false" ht="15" hidden="false" customHeight="false" outlineLevel="0" collapsed="false">
      <c r="A595" s="5"/>
      <c r="B595" s="43" t="e">
        <f aca="false">VLOOKUP($A595,datasets!$A:$B,2,0)</f>
        <v>#N/A</v>
      </c>
      <c r="C595" s="5"/>
      <c r="D595" s="43"/>
      <c r="E595" s="43"/>
      <c r="G595" s="9" t="e">
        <f aca="false" t="array" ref="G595:G595">INDEX(publications!$A$1:$A$1000, MATCH($B595, publications!$B$1:$B$1000, 0))</f>
        <v>#N/A</v>
      </c>
    </row>
    <row r="596" customFormat="false" ht="15" hidden="false" customHeight="false" outlineLevel="0" collapsed="false">
      <c r="A596" s="5"/>
      <c r="B596" s="43" t="e">
        <f aca="false">VLOOKUP($A596,datasets!$A:$B,2,0)</f>
        <v>#N/A</v>
      </c>
      <c r="C596" s="5"/>
      <c r="D596" s="43"/>
      <c r="E596" s="43"/>
      <c r="G596" s="9" t="e">
        <f aca="false" t="array" ref="G596:G596">INDEX(publications!$A$1:$A$1000, MATCH($B596, publications!$B$1:$B$1000, 0))</f>
        <v>#N/A</v>
      </c>
    </row>
    <row r="597" customFormat="false" ht="15" hidden="false" customHeight="false" outlineLevel="0" collapsed="false">
      <c r="A597" s="5"/>
      <c r="B597" s="43" t="e">
        <f aca="false">VLOOKUP($A597,datasets!$A:$B,2,0)</f>
        <v>#N/A</v>
      </c>
      <c r="C597" s="5"/>
      <c r="D597" s="43"/>
      <c r="E597" s="43"/>
      <c r="G597" s="9" t="e">
        <f aca="false" t="array" ref="G597:G597">INDEX(publications!$A$1:$A$1000, MATCH($B597, publications!$B$1:$B$1000, 0))</f>
        <v>#N/A</v>
      </c>
    </row>
    <row r="598" customFormat="false" ht="15" hidden="false" customHeight="false" outlineLevel="0" collapsed="false">
      <c r="A598" s="5"/>
      <c r="B598" s="43" t="e">
        <f aca="false">VLOOKUP($A598,datasets!$A:$B,2,0)</f>
        <v>#N/A</v>
      </c>
      <c r="C598" s="5"/>
      <c r="D598" s="43"/>
      <c r="E598" s="43"/>
      <c r="G598" s="9" t="e">
        <f aca="false" t="array" ref="G598:G598">INDEX(publications!$A$1:$A$1000, MATCH($B598, publications!$B$1:$B$1000, 0))</f>
        <v>#N/A</v>
      </c>
    </row>
    <row r="599" customFormat="false" ht="15" hidden="false" customHeight="false" outlineLevel="0" collapsed="false">
      <c r="A599" s="5"/>
      <c r="B599" s="43" t="e">
        <f aca="false">VLOOKUP($A599,datasets!$A:$B,2,0)</f>
        <v>#N/A</v>
      </c>
      <c r="C599" s="5"/>
      <c r="D599" s="43"/>
      <c r="E599" s="43"/>
      <c r="G599" s="9" t="e">
        <f aca="false" t="array" ref="G599:G599">INDEX(publications!$A$1:$A$1000, MATCH($B599, publications!$B$1:$B$1000, 0))</f>
        <v>#N/A</v>
      </c>
    </row>
    <row r="600" customFormat="false" ht="15" hidden="false" customHeight="false" outlineLevel="0" collapsed="false">
      <c r="A600" s="5"/>
      <c r="B600" s="43" t="e">
        <f aca="false">VLOOKUP($A600,datasets!$A:$B,2,0)</f>
        <v>#N/A</v>
      </c>
      <c r="C600" s="5"/>
      <c r="D600" s="43"/>
      <c r="E600" s="43"/>
      <c r="G600" s="9" t="e">
        <f aca="false" t="array" ref="G600:G600">INDEX(publications!$A$1:$A$1000, MATCH($B600, publications!$B$1:$B$1000, 0))</f>
        <v>#N/A</v>
      </c>
    </row>
    <row r="601" customFormat="false" ht="15" hidden="false" customHeight="false" outlineLevel="0" collapsed="false">
      <c r="A601" s="5"/>
      <c r="B601" s="43" t="e">
        <f aca="false">VLOOKUP($A601,datasets!$A:$B,2,0)</f>
        <v>#N/A</v>
      </c>
      <c r="C601" s="5"/>
      <c r="D601" s="43"/>
      <c r="E601" s="43"/>
      <c r="G601" s="9" t="e">
        <f aca="false" t="array" ref="G601:G601">INDEX(publications!$A$1:$A$1000, MATCH($B601, publications!$B$1:$B$1000, 0))</f>
        <v>#N/A</v>
      </c>
    </row>
    <row r="602" customFormat="false" ht="15" hidden="false" customHeight="false" outlineLevel="0" collapsed="false">
      <c r="A602" s="5"/>
      <c r="B602" s="43" t="e">
        <f aca="false">VLOOKUP($A602,datasets!$A:$B,2,0)</f>
        <v>#N/A</v>
      </c>
      <c r="C602" s="5"/>
      <c r="D602" s="43"/>
      <c r="E602" s="43"/>
      <c r="G602" s="9" t="e">
        <f aca="false" t="array" ref="G602:G602">INDEX(publications!$A$1:$A$1000, MATCH($B602, publications!$B$1:$B$1000, 0))</f>
        <v>#N/A</v>
      </c>
    </row>
    <row r="603" customFormat="false" ht="15" hidden="false" customHeight="false" outlineLevel="0" collapsed="false">
      <c r="A603" s="5"/>
      <c r="B603" s="43" t="e">
        <f aca="false">VLOOKUP($A603,datasets!$A:$B,2,0)</f>
        <v>#N/A</v>
      </c>
      <c r="C603" s="5"/>
      <c r="D603" s="43"/>
      <c r="E603" s="43"/>
      <c r="G603" s="9" t="e">
        <f aca="false" t="array" ref="G603:G603">INDEX(publications!$A$1:$A$1000, MATCH($B603, publications!$B$1:$B$1000, 0))</f>
        <v>#N/A</v>
      </c>
    </row>
    <row r="604" customFormat="false" ht="15" hidden="false" customHeight="false" outlineLevel="0" collapsed="false">
      <c r="A604" s="5"/>
      <c r="B604" s="43" t="e">
        <f aca="false">VLOOKUP($A604,datasets!$A:$B,2,0)</f>
        <v>#N/A</v>
      </c>
      <c r="C604" s="5"/>
      <c r="D604" s="43"/>
      <c r="E604" s="43"/>
      <c r="G604" s="9" t="e">
        <f aca="false" t="array" ref="G604:G604">INDEX(publications!$A$1:$A$1000, MATCH($B604, publications!$B$1:$B$1000, 0))</f>
        <v>#N/A</v>
      </c>
    </row>
    <row r="605" customFormat="false" ht="15" hidden="false" customHeight="false" outlineLevel="0" collapsed="false">
      <c r="A605" s="5"/>
      <c r="B605" s="43" t="e">
        <f aca="false">VLOOKUP($A605,datasets!$A:$B,2,0)</f>
        <v>#N/A</v>
      </c>
      <c r="C605" s="5"/>
      <c r="D605" s="43"/>
      <c r="E605" s="43"/>
      <c r="G605" s="9" t="e">
        <f aca="false" t="array" ref="G605:G605">INDEX(publications!$A$1:$A$1000, MATCH($B605, publications!$B$1:$B$1000, 0))</f>
        <v>#N/A</v>
      </c>
    </row>
    <row r="606" customFormat="false" ht="15" hidden="false" customHeight="false" outlineLevel="0" collapsed="false">
      <c r="A606" s="5"/>
      <c r="B606" s="43" t="e">
        <f aca="false">VLOOKUP($A606,datasets!$A:$B,2,0)</f>
        <v>#N/A</v>
      </c>
      <c r="C606" s="5"/>
      <c r="D606" s="43"/>
      <c r="E606" s="43"/>
      <c r="G606" s="9" t="e">
        <f aca="false" t="array" ref="G606:G606">INDEX(publications!$A$1:$A$1000, MATCH($B606, publications!$B$1:$B$1000, 0))</f>
        <v>#N/A</v>
      </c>
    </row>
    <row r="607" customFormat="false" ht="15" hidden="false" customHeight="false" outlineLevel="0" collapsed="false">
      <c r="A607" s="5"/>
      <c r="B607" s="43" t="e">
        <f aca="false">VLOOKUP($A607,datasets!$A:$B,2,0)</f>
        <v>#N/A</v>
      </c>
      <c r="C607" s="5"/>
      <c r="D607" s="43"/>
      <c r="E607" s="43"/>
      <c r="G607" s="9" t="e">
        <f aca="false" t="array" ref="G607:G607">INDEX(publications!$A$1:$A$1000, MATCH($B607, publications!$B$1:$B$1000, 0))</f>
        <v>#N/A</v>
      </c>
    </row>
    <row r="608" customFormat="false" ht="15" hidden="false" customHeight="false" outlineLevel="0" collapsed="false">
      <c r="A608" s="5"/>
      <c r="B608" s="43" t="e">
        <f aca="false">VLOOKUP($A608,datasets!$A:$B,2,0)</f>
        <v>#N/A</v>
      </c>
      <c r="C608" s="5"/>
      <c r="D608" s="43"/>
      <c r="E608" s="43"/>
      <c r="G608" s="9" t="e">
        <f aca="false" t="array" ref="G608:G608">INDEX(publications!$A$1:$A$1000, MATCH($B608, publications!$B$1:$B$1000, 0))</f>
        <v>#N/A</v>
      </c>
    </row>
    <row r="609" customFormat="false" ht="15" hidden="false" customHeight="false" outlineLevel="0" collapsed="false">
      <c r="A609" s="5"/>
      <c r="B609" s="43" t="e">
        <f aca="false">VLOOKUP($A609,datasets!$A:$B,2,0)</f>
        <v>#N/A</v>
      </c>
      <c r="C609" s="5"/>
      <c r="D609" s="43"/>
      <c r="E609" s="43"/>
      <c r="G609" s="9" t="e">
        <f aca="false" t="array" ref="G609:G609">INDEX(publications!$A$1:$A$1000, MATCH($B609, publications!$B$1:$B$1000, 0))</f>
        <v>#N/A</v>
      </c>
    </row>
    <row r="610" customFormat="false" ht="15" hidden="false" customHeight="false" outlineLevel="0" collapsed="false">
      <c r="A610" s="5"/>
      <c r="B610" s="43" t="e">
        <f aca="false">VLOOKUP($A610,datasets!$A:$B,2,0)</f>
        <v>#N/A</v>
      </c>
      <c r="C610" s="5"/>
      <c r="D610" s="43"/>
      <c r="E610" s="43"/>
      <c r="G610" s="9" t="e">
        <f aca="false" t="array" ref="G610:G610">INDEX(publications!$A$1:$A$1000, MATCH($B610, publications!$B$1:$B$1000, 0))</f>
        <v>#N/A</v>
      </c>
    </row>
    <row r="611" customFormat="false" ht="15" hidden="false" customHeight="false" outlineLevel="0" collapsed="false">
      <c r="A611" s="5"/>
      <c r="B611" s="43" t="e">
        <f aca="false">VLOOKUP($A611,datasets!$A:$B,2,0)</f>
        <v>#N/A</v>
      </c>
      <c r="C611" s="5"/>
      <c r="D611" s="43"/>
      <c r="E611" s="43"/>
      <c r="G611" s="9" t="e">
        <f aca="false" t="array" ref="G611:G611">INDEX(publications!$A$1:$A$1000, MATCH($B611, publications!$B$1:$B$1000, 0))</f>
        <v>#N/A</v>
      </c>
    </row>
    <row r="612" customFormat="false" ht="15" hidden="false" customHeight="false" outlineLevel="0" collapsed="false">
      <c r="A612" s="5"/>
      <c r="B612" s="43" t="e">
        <f aca="false">VLOOKUP($A612,datasets!$A:$B,2,0)</f>
        <v>#N/A</v>
      </c>
      <c r="C612" s="5"/>
      <c r="D612" s="43"/>
      <c r="E612" s="43"/>
      <c r="G612" s="9" t="e">
        <f aca="false" t="array" ref="G612:G612">INDEX(publications!$A$1:$A$1000, MATCH($B612, publications!$B$1:$B$1000, 0))</f>
        <v>#N/A</v>
      </c>
    </row>
    <row r="613" customFormat="false" ht="15" hidden="false" customHeight="false" outlineLevel="0" collapsed="false">
      <c r="A613" s="5"/>
      <c r="B613" s="43" t="e">
        <f aca="false">VLOOKUP($A613,datasets!$A:$B,2,0)</f>
        <v>#N/A</v>
      </c>
      <c r="C613" s="5"/>
      <c r="D613" s="43"/>
      <c r="E613" s="43"/>
      <c r="G613" s="9" t="e">
        <f aca="false" t="array" ref="G613:G613">INDEX(publications!$A$1:$A$1000, MATCH($B613, publications!$B$1:$B$1000, 0))</f>
        <v>#N/A</v>
      </c>
    </row>
    <row r="614" customFormat="false" ht="15" hidden="false" customHeight="false" outlineLevel="0" collapsed="false">
      <c r="A614" s="5"/>
      <c r="B614" s="43" t="e">
        <f aca="false">VLOOKUP($A614,datasets!$A:$B,2,0)</f>
        <v>#N/A</v>
      </c>
      <c r="C614" s="5"/>
      <c r="D614" s="43"/>
      <c r="E614" s="43"/>
      <c r="G614" s="9" t="e">
        <f aca="false" t="array" ref="G614:G614">INDEX(publications!$A$1:$A$1000, MATCH($B614, publications!$B$1:$B$1000, 0))</f>
        <v>#N/A</v>
      </c>
    </row>
    <row r="615" customFormat="false" ht="15" hidden="false" customHeight="false" outlineLevel="0" collapsed="false">
      <c r="A615" s="5"/>
      <c r="B615" s="43" t="e">
        <f aca="false">VLOOKUP($A615,datasets!$A:$B,2,0)</f>
        <v>#N/A</v>
      </c>
      <c r="C615" s="5"/>
      <c r="D615" s="43"/>
      <c r="E615" s="43"/>
      <c r="G615" s="9" t="e">
        <f aca="false" t="array" ref="G615:G615">INDEX(publications!$A$1:$A$1000, MATCH($B615, publications!$B$1:$B$1000, 0))</f>
        <v>#N/A</v>
      </c>
    </row>
    <row r="616" customFormat="false" ht="15" hidden="false" customHeight="false" outlineLevel="0" collapsed="false">
      <c r="A616" s="5"/>
      <c r="B616" s="43" t="e">
        <f aca="false">VLOOKUP($A616,datasets!$A:$B,2,0)</f>
        <v>#N/A</v>
      </c>
      <c r="C616" s="5"/>
      <c r="D616" s="43"/>
      <c r="E616" s="43"/>
      <c r="G616" s="9" t="e">
        <f aca="false" t="array" ref="G616:G616">INDEX(publications!$A$1:$A$1000, MATCH($B616, publications!$B$1:$B$1000, 0))</f>
        <v>#N/A</v>
      </c>
    </row>
    <row r="617" customFormat="false" ht="15" hidden="false" customHeight="false" outlineLevel="0" collapsed="false">
      <c r="A617" s="5"/>
      <c r="B617" s="43" t="e">
        <f aca="false">VLOOKUP($A617,datasets!$A:$B,2,0)</f>
        <v>#N/A</v>
      </c>
      <c r="C617" s="5"/>
      <c r="D617" s="43"/>
      <c r="E617" s="43"/>
      <c r="G617" s="9" t="e">
        <f aca="false" t="array" ref="G617:G617">INDEX(publications!$A$1:$A$1000, MATCH($B617, publications!$B$1:$B$1000, 0))</f>
        <v>#N/A</v>
      </c>
    </row>
    <row r="618" customFormat="false" ht="15" hidden="false" customHeight="false" outlineLevel="0" collapsed="false">
      <c r="A618" s="5"/>
      <c r="B618" s="43" t="e">
        <f aca="false">VLOOKUP($A618,datasets!$A:$B,2,0)</f>
        <v>#N/A</v>
      </c>
      <c r="C618" s="5"/>
      <c r="D618" s="43"/>
      <c r="E618" s="43"/>
      <c r="G618" s="9" t="e">
        <f aca="false" t="array" ref="G618:G618">INDEX(publications!$A$1:$A$1000, MATCH($B618, publications!$B$1:$B$1000, 0))</f>
        <v>#N/A</v>
      </c>
    </row>
    <row r="619" customFormat="false" ht="15" hidden="false" customHeight="false" outlineLevel="0" collapsed="false">
      <c r="A619" s="5"/>
      <c r="B619" s="43" t="e">
        <f aca="false">VLOOKUP($A619,datasets!$A:$B,2,0)</f>
        <v>#N/A</v>
      </c>
      <c r="C619" s="5"/>
      <c r="D619" s="43"/>
      <c r="E619" s="43"/>
      <c r="G619" s="9" t="e">
        <f aca="false" t="array" ref="G619:G619">INDEX(publications!$A$1:$A$1000, MATCH($B619, publications!$B$1:$B$1000, 0))</f>
        <v>#N/A</v>
      </c>
    </row>
    <row r="620" customFormat="false" ht="15" hidden="false" customHeight="false" outlineLevel="0" collapsed="false">
      <c r="A620" s="5"/>
      <c r="B620" s="43" t="e">
        <f aca="false">VLOOKUP($A620,datasets!$A:$B,2,0)</f>
        <v>#N/A</v>
      </c>
      <c r="C620" s="5"/>
      <c r="D620" s="43"/>
      <c r="E620" s="43"/>
      <c r="G620" s="9" t="e">
        <f aca="false" t="array" ref="G620:G620">INDEX(publications!$A$1:$A$1000, MATCH($B620, publications!$B$1:$B$1000, 0))</f>
        <v>#N/A</v>
      </c>
    </row>
    <row r="621" customFormat="false" ht="15" hidden="false" customHeight="false" outlineLevel="0" collapsed="false">
      <c r="A621" s="5"/>
      <c r="B621" s="43" t="e">
        <f aca="false">VLOOKUP($A621,datasets!$A:$B,2,0)</f>
        <v>#N/A</v>
      </c>
      <c r="C621" s="5"/>
      <c r="D621" s="43"/>
      <c r="E621" s="43"/>
      <c r="G621" s="9" t="e">
        <f aca="false" t="array" ref="G621:G621">INDEX(publications!$A$1:$A$1000, MATCH($B621, publications!$B$1:$B$1000, 0))</f>
        <v>#N/A</v>
      </c>
    </row>
    <row r="622" customFormat="false" ht="15" hidden="false" customHeight="false" outlineLevel="0" collapsed="false">
      <c r="A622" s="5"/>
      <c r="B622" s="43" t="e">
        <f aca="false">VLOOKUP($A622,datasets!$A:$B,2,0)</f>
        <v>#N/A</v>
      </c>
      <c r="C622" s="5"/>
      <c r="D622" s="43"/>
      <c r="E622" s="43"/>
      <c r="G622" s="9" t="e">
        <f aca="false" t="array" ref="G622:G622">INDEX(publications!$A$1:$A$1000, MATCH($B622, publications!$B$1:$B$1000, 0))</f>
        <v>#N/A</v>
      </c>
    </row>
    <row r="623" customFormat="false" ht="15" hidden="false" customHeight="false" outlineLevel="0" collapsed="false">
      <c r="A623" s="5"/>
      <c r="B623" s="43" t="e">
        <f aca="false">VLOOKUP($A623,datasets!$A:$B,2,0)</f>
        <v>#N/A</v>
      </c>
      <c r="C623" s="5"/>
      <c r="D623" s="43"/>
      <c r="E623" s="43"/>
      <c r="G623" s="9" t="e">
        <f aca="false" t="array" ref="G623:G623">INDEX(publications!$A$1:$A$1000, MATCH($B623, publications!$B$1:$B$1000, 0))</f>
        <v>#N/A</v>
      </c>
    </row>
    <row r="624" customFormat="false" ht="15" hidden="false" customHeight="false" outlineLevel="0" collapsed="false">
      <c r="A624" s="5"/>
      <c r="B624" s="43" t="e">
        <f aca="false">VLOOKUP($A624,datasets!$A:$B,2,0)</f>
        <v>#N/A</v>
      </c>
      <c r="C624" s="5"/>
      <c r="D624" s="43"/>
      <c r="E624" s="43"/>
      <c r="G624" s="9" t="e">
        <f aca="false" t="array" ref="G624:G624">INDEX(publications!$A$1:$A$1000, MATCH($B624, publications!$B$1:$B$1000, 0))</f>
        <v>#N/A</v>
      </c>
    </row>
    <row r="625" customFormat="false" ht="15" hidden="false" customHeight="false" outlineLevel="0" collapsed="false">
      <c r="A625" s="5"/>
      <c r="B625" s="43" t="e">
        <f aca="false">VLOOKUP($A625,datasets!$A:$B,2,0)</f>
        <v>#N/A</v>
      </c>
      <c r="C625" s="5"/>
      <c r="D625" s="43"/>
      <c r="E625" s="43"/>
      <c r="G625" s="9" t="e">
        <f aca="false" t="array" ref="G625:G625">INDEX(publications!$A$1:$A$1000, MATCH($B625, publications!$B$1:$B$1000, 0))</f>
        <v>#N/A</v>
      </c>
    </row>
    <row r="626" customFormat="false" ht="15" hidden="false" customHeight="false" outlineLevel="0" collapsed="false">
      <c r="A626" s="5"/>
      <c r="B626" s="43" t="e">
        <f aca="false">VLOOKUP($A626,datasets!$A:$B,2,0)</f>
        <v>#N/A</v>
      </c>
      <c r="C626" s="5"/>
      <c r="D626" s="43"/>
      <c r="E626" s="43"/>
      <c r="G626" s="9" t="e">
        <f aca="false" t="array" ref="G626:G626">INDEX(publications!$A$1:$A$1000, MATCH($B626, publications!$B$1:$B$1000, 0))</f>
        <v>#N/A</v>
      </c>
    </row>
    <row r="627" customFormat="false" ht="15" hidden="false" customHeight="false" outlineLevel="0" collapsed="false">
      <c r="A627" s="5"/>
      <c r="B627" s="43" t="e">
        <f aca="false">VLOOKUP($A627,datasets!$A:$B,2,0)</f>
        <v>#N/A</v>
      </c>
      <c r="C627" s="5"/>
      <c r="D627" s="43"/>
      <c r="E627" s="43"/>
      <c r="G627" s="9" t="e">
        <f aca="false" t="array" ref="G627:G627">INDEX(publications!$A$1:$A$1000, MATCH($B627, publications!$B$1:$B$1000, 0))</f>
        <v>#N/A</v>
      </c>
    </row>
    <row r="628" customFormat="false" ht="15" hidden="false" customHeight="false" outlineLevel="0" collapsed="false">
      <c r="A628" s="5"/>
      <c r="B628" s="43" t="e">
        <f aca="false">VLOOKUP($A628,datasets!$A:$B,2,0)</f>
        <v>#N/A</v>
      </c>
      <c r="C628" s="5"/>
      <c r="D628" s="43"/>
      <c r="E628" s="43"/>
      <c r="G628" s="9" t="e">
        <f aca="false" t="array" ref="G628:G628">INDEX(publications!$A$1:$A$1000, MATCH($B628, publications!$B$1:$B$1000, 0))</f>
        <v>#N/A</v>
      </c>
    </row>
    <row r="629" customFormat="false" ht="15" hidden="false" customHeight="false" outlineLevel="0" collapsed="false">
      <c r="A629" s="5"/>
      <c r="B629" s="43" t="e">
        <f aca="false">VLOOKUP($A629,datasets!$A:$B,2,0)</f>
        <v>#N/A</v>
      </c>
      <c r="C629" s="5"/>
      <c r="D629" s="43"/>
      <c r="E629" s="43"/>
      <c r="G629" s="9" t="e">
        <f aca="false" t="array" ref="G629:G629">INDEX(publications!$A$1:$A$1000, MATCH($B629, publications!$B$1:$B$1000, 0))</f>
        <v>#N/A</v>
      </c>
    </row>
    <row r="630" customFormat="false" ht="15" hidden="false" customHeight="false" outlineLevel="0" collapsed="false">
      <c r="A630" s="5"/>
      <c r="B630" s="43" t="e">
        <f aca="false">VLOOKUP($A630,datasets!$A:$B,2,0)</f>
        <v>#N/A</v>
      </c>
      <c r="C630" s="5"/>
      <c r="D630" s="43"/>
      <c r="E630" s="43"/>
      <c r="G630" s="9" t="e">
        <f aca="false" t="array" ref="G630:G630">INDEX(publications!$A$1:$A$1000, MATCH($B630, publications!$B$1:$B$1000, 0))</f>
        <v>#N/A</v>
      </c>
    </row>
    <row r="631" customFormat="false" ht="15" hidden="false" customHeight="false" outlineLevel="0" collapsed="false">
      <c r="A631" s="5"/>
      <c r="B631" s="43" t="e">
        <f aca="false">VLOOKUP($A631,datasets!$A:$B,2,0)</f>
        <v>#N/A</v>
      </c>
      <c r="C631" s="5"/>
      <c r="D631" s="43"/>
      <c r="E631" s="43"/>
      <c r="G631" s="9" t="e">
        <f aca="false" t="array" ref="G631:G631">INDEX(publications!$A$1:$A$1000, MATCH($B631, publications!$B$1:$B$1000, 0))</f>
        <v>#N/A</v>
      </c>
    </row>
    <row r="632" customFormat="false" ht="15" hidden="false" customHeight="false" outlineLevel="0" collapsed="false">
      <c r="A632" s="5"/>
      <c r="B632" s="43" t="e">
        <f aca="false">VLOOKUP($A632,datasets!$A:$B,2,0)</f>
        <v>#N/A</v>
      </c>
      <c r="C632" s="5"/>
      <c r="D632" s="43"/>
      <c r="E632" s="43"/>
      <c r="G632" s="9" t="e">
        <f aca="false" t="array" ref="G632:G632">INDEX(publications!$A$1:$A$1000, MATCH($B632, publications!$B$1:$B$1000, 0))</f>
        <v>#N/A</v>
      </c>
    </row>
    <row r="633" customFormat="false" ht="15" hidden="false" customHeight="false" outlineLevel="0" collapsed="false">
      <c r="A633" s="5"/>
      <c r="B633" s="43" t="e">
        <f aca="false">VLOOKUP($A633,datasets!$A:$B,2,0)</f>
        <v>#N/A</v>
      </c>
      <c r="C633" s="5"/>
      <c r="D633" s="43"/>
      <c r="E633" s="43"/>
      <c r="G633" s="9" t="e">
        <f aca="false" t="array" ref="G633:G633">INDEX(publications!$A$1:$A$1000, MATCH($B633, publications!$B$1:$B$1000, 0))</f>
        <v>#N/A</v>
      </c>
    </row>
    <row r="634" customFormat="false" ht="15" hidden="false" customHeight="false" outlineLevel="0" collapsed="false">
      <c r="A634" s="5"/>
      <c r="B634" s="43" t="e">
        <f aca="false">VLOOKUP($A634,datasets!$A:$B,2,0)</f>
        <v>#N/A</v>
      </c>
      <c r="C634" s="5"/>
      <c r="D634" s="43"/>
      <c r="E634" s="43"/>
      <c r="G634" s="9" t="e">
        <f aca="false" t="array" ref="G634:G634">INDEX(publications!$A$1:$A$1000, MATCH($B634, publications!$B$1:$B$1000, 0))</f>
        <v>#N/A</v>
      </c>
    </row>
    <row r="635" customFormat="false" ht="15" hidden="false" customHeight="false" outlineLevel="0" collapsed="false">
      <c r="A635" s="5"/>
      <c r="B635" s="43" t="e">
        <f aca="false">VLOOKUP($A635,datasets!$A:$B,2,0)</f>
        <v>#N/A</v>
      </c>
      <c r="C635" s="5"/>
      <c r="D635" s="43"/>
      <c r="E635" s="43"/>
      <c r="G635" s="9" t="e">
        <f aca="false" t="array" ref="G635:G635">INDEX(publications!$A$1:$A$1000, MATCH($B635, publications!$B$1:$B$1000, 0))</f>
        <v>#N/A</v>
      </c>
    </row>
    <row r="636" customFormat="false" ht="15" hidden="false" customHeight="false" outlineLevel="0" collapsed="false">
      <c r="A636" s="5"/>
      <c r="B636" s="43" t="e">
        <f aca="false">VLOOKUP($A636,datasets!$A:$B,2,0)</f>
        <v>#N/A</v>
      </c>
      <c r="C636" s="5"/>
      <c r="D636" s="43"/>
      <c r="E636" s="43"/>
      <c r="G636" s="9" t="e">
        <f aca="false" t="array" ref="G636:G636">INDEX(publications!$A$1:$A$1000, MATCH($B636, publications!$B$1:$B$1000, 0))</f>
        <v>#N/A</v>
      </c>
    </row>
    <row r="637" customFormat="false" ht="15" hidden="false" customHeight="false" outlineLevel="0" collapsed="false">
      <c r="A637" s="5"/>
      <c r="B637" s="43" t="e">
        <f aca="false">VLOOKUP($A637,datasets!$A:$B,2,0)</f>
        <v>#N/A</v>
      </c>
      <c r="C637" s="5"/>
      <c r="D637" s="43"/>
      <c r="E637" s="43"/>
      <c r="G637" s="9" t="e">
        <f aca="false" t="array" ref="G637:G637">INDEX(publications!$A$1:$A$1000, MATCH($B637, publications!$B$1:$B$1000, 0))</f>
        <v>#N/A</v>
      </c>
    </row>
    <row r="638" customFormat="false" ht="15" hidden="false" customHeight="false" outlineLevel="0" collapsed="false">
      <c r="A638" s="5"/>
      <c r="B638" s="43" t="e">
        <f aca="false">VLOOKUP($A638,datasets!$A:$B,2,0)</f>
        <v>#N/A</v>
      </c>
      <c r="C638" s="5"/>
      <c r="D638" s="43"/>
      <c r="E638" s="43"/>
      <c r="G638" s="9" t="e">
        <f aca="false" t="array" ref="G638:G638">INDEX(publications!$A$1:$A$1000, MATCH($B638, publications!$B$1:$B$1000, 0))</f>
        <v>#N/A</v>
      </c>
    </row>
    <row r="639" customFormat="false" ht="15" hidden="false" customHeight="false" outlineLevel="0" collapsed="false">
      <c r="A639" s="5"/>
      <c r="B639" s="43" t="e">
        <f aca="false">VLOOKUP($A639,datasets!$A:$B,2,0)</f>
        <v>#N/A</v>
      </c>
      <c r="C639" s="5"/>
      <c r="D639" s="43"/>
      <c r="E639" s="43"/>
      <c r="G639" s="9" t="e">
        <f aca="false" t="array" ref="G639:G639">INDEX(publications!$A$1:$A$1000, MATCH($B639, publications!$B$1:$B$1000, 0))</f>
        <v>#N/A</v>
      </c>
    </row>
    <row r="640" customFormat="false" ht="15" hidden="false" customHeight="false" outlineLevel="0" collapsed="false">
      <c r="A640" s="5"/>
      <c r="B640" s="43" t="e">
        <f aca="false">VLOOKUP($A640,datasets!$A:$B,2,0)</f>
        <v>#N/A</v>
      </c>
      <c r="C640" s="5"/>
      <c r="D640" s="43"/>
      <c r="E640" s="43"/>
      <c r="G640" s="9" t="e">
        <f aca="false" t="array" ref="G640:G640">INDEX(publications!$A$1:$A$1000, MATCH($B640, publications!$B$1:$B$1000, 0))</f>
        <v>#N/A</v>
      </c>
    </row>
    <row r="641" customFormat="false" ht="15" hidden="false" customHeight="false" outlineLevel="0" collapsed="false">
      <c r="A641" s="5"/>
      <c r="B641" s="43" t="e">
        <f aca="false">VLOOKUP($A641,datasets!$A:$B,2,0)</f>
        <v>#N/A</v>
      </c>
      <c r="C641" s="5"/>
      <c r="D641" s="43"/>
      <c r="E641" s="43"/>
      <c r="G641" s="9" t="e">
        <f aca="false" t="array" ref="G641:G641">INDEX(publications!$A$1:$A$1000, MATCH($B641, publications!$B$1:$B$1000, 0))</f>
        <v>#N/A</v>
      </c>
    </row>
    <row r="642" customFormat="false" ht="15" hidden="false" customHeight="false" outlineLevel="0" collapsed="false">
      <c r="A642" s="5"/>
      <c r="B642" s="43" t="e">
        <f aca="false">VLOOKUP($A642,datasets!$A:$B,2,0)</f>
        <v>#N/A</v>
      </c>
      <c r="C642" s="5"/>
      <c r="D642" s="43"/>
      <c r="E642" s="43"/>
      <c r="G642" s="9" t="e">
        <f aca="false" t="array" ref="G642:G642">INDEX(publications!$A$1:$A$1000, MATCH($B642, publications!$B$1:$B$1000, 0))</f>
        <v>#N/A</v>
      </c>
    </row>
    <row r="643" customFormat="false" ht="15" hidden="false" customHeight="false" outlineLevel="0" collapsed="false">
      <c r="A643" s="5"/>
      <c r="B643" s="43" t="e">
        <f aca="false">VLOOKUP($A643,datasets!$A:$B,2,0)</f>
        <v>#N/A</v>
      </c>
      <c r="C643" s="5"/>
      <c r="D643" s="43"/>
      <c r="E643" s="43"/>
      <c r="G643" s="9" t="e">
        <f aca="false" t="array" ref="G643:G643">INDEX(publications!$A$1:$A$1000, MATCH($B643, publications!$B$1:$B$1000, 0))</f>
        <v>#N/A</v>
      </c>
    </row>
    <row r="644" customFormat="false" ht="15" hidden="false" customHeight="false" outlineLevel="0" collapsed="false">
      <c r="A644" s="5"/>
      <c r="B644" s="43" t="e">
        <f aca="false">VLOOKUP($A644,datasets!$A:$B,2,0)</f>
        <v>#N/A</v>
      </c>
      <c r="C644" s="5"/>
      <c r="D644" s="43"/>
      <c r="E644" s="43"/>
      <c r="G644" s="9" t="e">
        <f aca="false" t="array" ref="G644:G644">INDEX(publications!$A$1:$A$1000, MATCH($B644, publications!$B$1:$B$1000, 0))</f>
        <v>#N/A</v>
      </c>
    </row>
    <row r="645" customFormat="false" ht="15" hidden="false" customHeight="false" outlineLevel="0" collapsed="false">
      <c r="A645" s="5"/>
      <c r="B645" s="43" t="e">
        <f aca="false">VLOOKUP($A645,datasets!$A:$B,2,0)</f>
        <v>#N/A</v>
      </c>
      <c r="C645" s="5"/>
      <c r="D645" s="43"/>
      <c r="E645" s="43"/>
      <c r="G645" s="9" t="e">
        <f aca="false" t="array" ref="G645:G645">INDEX(publications!$A$1:$A$1000, MATCH($B645, publications!$B$1:$B$1000, 0))</f>
        <v>#N/A</v>
      </c>
    </row>
    <row r="646" customFormat="false" ht="15" hidden="false" customHeight="false" outlineLevel="0" collapsed="false">
      <c r="A646" s="5"/>
      <c r="B646" s="43" t="e">
        <f aca="false">VLOOKUP($A646,datasets!$A:$B,2,0)</f>
        <v>#N/A</v>
      </c>
      <c r="C646" s="5"/>
      <c r="D646" s="43"/>
      <c r="E646" s="43"/>
      <c r="G646" s="9" t="e">
        <f aca="false" t="array" ref="G646:G646">INDEX(publications!$A$1:$A$1000, MATCH($B646, publications!$B$1:$B$1000, 0))</f>
        <v>#N/A</v>
      </c>
    </row>
    <row r="647" customFormat="false" ht="15" hidden="false" customHeight="false" outlineLevel="0" collapsed="false">
      <c r="A647" s="5"/>
      <c r="B647" s="43" t="e">
        <f aca="false">VLOOKUP($A647,datasets!$A:$B,2,0)</f>
        <v>#N/A</v>
      </c>
      <c r="C647" s="5"/>
      <c r="D647" s="43"/>
      <c r="E647" s="43"/>
      <c r="G647" s="9" t="e">
        <f aca="false" t="array" ref="G647:G647">INDEX(publications!$A$1:$A$1000, MATCH($B647, publications!$B$1:$B$1000, 0))</f>
        <v>#N/A</v>
      </c>
    </row>
    <row r="648" customFormat="false" ht="15" hidden="false" customHeight="false" outlineLevel="0" collapsed="false">
      <c r="A648" s="5"/>
      <c r="B648" s="43" t="e">
        <f aca="false">VLOOKUP($A648,datasets!$A:$B,2,0)</f>
        <v>#N/A</v>
      </c>
      <c r="C648" s="5"/>
      <c r="D648" s="43"/>
      <c r="E648" s="43"/>
      <c r="G648" s="9" t="e">
        <f aca="false" t="array" ref="G648:G648">INDEX(publications!$A$1:$A$1000, MATCH($B648, publications!$B$1:$B$1000, 0))</f>
        <v>#N/A</v>
      </c>
    </row>
    <row r="649" customFormat="false" ht="15" hidden="false" customHeight="false" outlineLevel="0" collapsed="false">
      <c r="A649" s="5"/>
      <c r="B649" s="43" t="e">
        <f aca="false">VLOOKUP($A649,datasets!$A:$B,2,0)</f>
        <v>#N/A</v>
      </c>
      <c r="C649" s="5"/>
      <c r="D649" s="43"/>
      <c r="E649" s="43"/>
      <c r="G649" s="9" t="e">
        <f aca="false" t="array" ref="G649:G649">INDEX(publications!$A$1:$A$1000, MATCH($B649, publications!$B$1:$B$1000, 0))</f>
        <v>#N/A</v>
      </c>
    </row>
    <row r="650" customFormat="false" ht="15" hidden="false" customHeight="false" outlineLevel="0" collapsed="false">
      <c r="A650" s="5"/>
      <c r="B650" s="43" t="e">
        <f aca="false">VLOOKUP($A650,datasets!$A:$B,2,0)</f>
        <v>#N/A</v>
      </c>
      <c r="C650" s="5"/>
      <c r="D650" s="43"/>
      <c r="E650" s="43"/>
      <c r="G650" s="9" t="e">
        <f aca="false" t="array" ref="G650:G650">INDEX(publications!$A$1:$A$1000, MATCH($B650, publications!$B$1:$B$1000, 0))</f>
        <v>#N/A</v>
      </c>
    </row>
    <row r="651" customFormat="false" ht="15" hidden="false" customHeight="false" outlineLevel="0" collapsed="false">
      <c r="A651" s="5"/>
      <c r="B651" s="43" t="e">
        <f aca="false">VLOOKUP($A651,datasets!$A:$B,2,0)</f>
        <v>#N/A</v>
      </c>
      <c r="C651" s="5"/>
      <c r="D651" s="43"/>
      <c r="E651" s="43"/>
      <c r="G651" s="9" t="e">
        <f aca="false" t="array" ref="G651:G651">INDEX(publications!$A$1:$A$1000, MATCH($B651, publications!$B$1:$B$1000, 0))</f>
        <v>#N/A</v>
      </c>
    </row>
    <row r="652" customFormat="false" ht="15" hidden="false" customHeight="false" outlineLevel="0" collapsed="false">
      <c r="A652" s="5"/>
      <c r="B652" s="43" t="e">
        <f aca="false">VLOOKUP($A652,datasets!$A:$B,2,0)</f>
        <v>#N/A</v>
      </c>
      <c r="C652" s="5"/>
      <c r="D652" s="43"/>
      <c r="E652" s="43"/>
      <c r="G652" s="9" t="e">
        <f aca="false" t="array" ref="G652:G652">INDEX(publications!$A$1:$A$1000, MATCH($B652, publications!$B$1:$B$1000, 0))</f>
        <v>#N/A</v>
      </c>
    </row>
    <row r="653" customFormat="false" ht="15" hidden="false" customHeight="false" outlineLevel="0" collapsed="false">
      <c r="A653" s="5"/>
      <c r="B653" s="43" t="e">
        <f aca="false">VLOOKUP($A653,datasets!$A:$B,2,0)</f>
        <v>#N/A</v>
      </c>
      <c r="C653" s="5"/>
      <c r="D653" s="43"/>
      <c r="E653" s="43"/>
      <c r="G653" s="9" t="e">
        <f aca="false" t="array" ref="G653:G653">INDEX(publications!$A$1:$A$1000, MATCH($B653, publications!$B$1:$B$1000, 0))</f>
        <v>#N/A</v>
      </c>
    </row>
    <row r="654" customFormat="false" ht="15" hidden="false" customHeight="false" outlineLevel="0" collapsed="false">
      <c r="A654" s="5"/>
      <c r="B654" s="43" t="e">
        <f aca="false">VLOOKUP($A654,datasets!$A:$B,2,0)</f>
        <v>#N/A</v>
      </c>
      <c r="C654" s="5"/>
      <c r="D654" s="43"/>
      <c r="E654" s="43"/>
      <c r="G654" s="9" t="e">
        <f aca="false" t="array" ref="G654:G654">INDEX(publications!$A$1:$A$1000, MATCH($B654, publications!$B$1:$B$1000, 0))</f>
        <v>#N/A</v>
      </c>
    </row>
    <row r="655" customFormat="false" ht="15" hidden="false" customHeight="false" outlineLevel="0" collapsed="false">
      <c r="A655" s="5"/>
      <c r="B655" s="43" t="e">
        <f aca="false">VLOOKUP($A655,datasets!$A:$B,2,0)</f>
        <v>#N/A</v>
      </c>
      <c r="C655" s="5"/>
      <c r="D655" s="43"/>
      <c r="E655" s="43"/>
      <c r="G655" s="9" t="e">
        <f aca="false" t="array" ref="G655:G655">INDEX(publications!$A$1:$A$1000, MATCH($B655, publications!$B$1:$B$1000, 0))</f>
        <v>#N/A</v>
      </c>
    </row>
    <row r="656" customFormat="false" ht="15" hidden="false" customHeight="false" outlineLevel="0" collapsed="false">
      <c r="A656" s="5"/>
      <c r="B656" s="43" t="e">
        <f aca="false">VLOOKUP($A656,datasets!$A:$B,2,0)</f>
        <v>#N/A</v>
      </c>
      <c r="C656" s="5"/>
      <c r="D656" s="43"/>
      <c r="E656" s="43"/>
      <c r="G656" s="9" t="e">
        <f aca="false" t="array" ref="G656:G656">INDEX(publications!$A$1:$A$1000, MATCH($B656, publications!$B$1:$B$1000, 0))</f>
        <v>#N/A</v>
      </c>
    </row>
    <row r="657" customFormat="false" ht="15" hidden="false" customHeight="false" outlineLevel="0" collapsed="false">
      <c r="A657" s="5"/>
      <c r="B657" s="43" t="e">
        <f aca="false">VLOOKUP($A657,datasets!$A:$B,2,0)</f>
        <v>#N/A</v>
      </c>
      <c r="C657" s="5"/>
      <c r="D657" s="43"/>
      <c r="E657" s="43"/>
      <c r="G657" s="9" t="e">
        <f aca="false" t="array" ref="G657:G657">INDEX(publications!$A$1:$A$1000, MATCH($B657, publications!$B$1:$B$1000, 0))</f>
        <v>#N/A</v>
      </c>
    </row>
    <row r="658" customFormat="false" ht="15" hidden="false" customHeight="false" outlineLevel="0" collapsed="false">
      <c r="A658" s="5"/>
      <c r="B658" s="43" t="e">
        <f aca="false">VLOOKUP($A658,datasets!$A:$B,2,0)</f>
        <v>#N/A</v>
      </c>
      <c r="C658" s="5"/>
      <c r="D658" s="43"/>
      <c r="E658" s="43"/>
      <c r="G658" s="9" t="e">
        <f aca="false" t="array" ref="G658:G658">INDEX(publications!$A$1:$A$1000, MATCH($B658, publications!$B$1:$B$1000, 0))</f>
        <v>#N/A</v>
      </c>
    </row>
    <row r="659" customFormat="false" ht="15" hidden="false" customHeight="false" outlineLevel="0" collapsed="false">
      <c r="A659" s="5"/>
      <c r="B659" s="43" t="e">
        <f aca="false">VLOOKUP($A659,datasets!$A:$B,2,0)</f>
        <v>#N/A</v>
      </c>
      <c r="C659" s="5"/>
      <c r="D659" s="43"/>
      <c r="E659" s="43"/>
      <c r="G659" s="9" t="e">
        <f aca="false" t="array" ref="G659:G659">INDEX(publications!$A$1:$A$1000, MATCH($B659, publications!$B$1:$B$1000, 0))</f>
        <v>#N/A</v>
      </c>
    </row>
    <row r="660" customFormat="false" ht="15" hidden="false" customHeight="false" outlineLevel="0" collapsed="false">
      <c r="A660" s="5"/>
      <c r="B660" s="43" t="e">
        <f aca="false">VLOOKUP($A660,datasets!$A:$B,2,0)</f>
        <v>#N/A</v>
      </c>
      <c r="C660" s="5"/>
      <c r="D660" s="43"/>
      <c r="E660" s="43"/>
      <c r="G660" s="9" t="e">
        <f aca="false" t="array" ref="G660:G660">INDEX(publications!$A$1:$A$1000, MATCH($B660, publications!$B$1:$B$1000, 0))</f>
        <v>#N/A</v>
      </c>
    </row>
    <row r="661" customFormat="false" ht="15" hidden="false" customHeight="false" outlineLevel="0" collapsed="false">
      <c r="A661" s="5"/>
      <c r="B661" s="43" t="e">
        <f aca="false">VLOOKUP($A661,datasets!$A:$B,2,0)</f>
        <v>#N/A</v>
      </c>
      <c r="C661" s="5"/>
      <c r="D661" s="43"/>
      <c r="E661" s="43"/>
      <c r="G661" s="9" t="e">
        <f aca="false" t="array" ref="G661:G661">INDEX(publications!$A$1:$A$1000, MATCH($B661, publications!$B$1:$B$1000, 0))</f>
        <v>#N/A</v>
      </c>
    </row>
    <row r="662" customFormat="false" ht="15" hidden="false" customHeight="false" outlineLevel="0" collapsed="false">
      <c r="A662" s="5"/>
      <c r="B662" s="43" t="e">
        <f aca="false">VLOOKUP($A662,datasets!$A:$B,2,0)</f>
        <v>#N/A</v>
      </c>
      <c r="C662" s="5"/>
      <c r="D662" s="43"/>
      <c r="E662" s="43"/>
      <c r="G662" s="9" t="e">
        <f aca="false" t="array" ref="G662:G662">INDEX(publications!$A$1:$A$1000, MATCH($B662, publications!$B$1:$B$1000, 0))</f>
        <v>#N/A</v>
      </c>
    </row>
    <row r="663" customFormat="false" ht="15" hidden="false" customHeight="false" outlineLevel="0" collapsed="false">
      <c r="A663" s="5"/>
      <c r="B663" s="43" t="e">
        <f aca="false">VLOOKUP($A663,datasets!$A:$B,2,0)</f>
        <v>#N/A</v>
      </c>
      <c r="C663" s="5"/>
      <c r="D663" s="43"/>
      <c r="E663" s="43"/>
      <c r="G663" s="9" t="e">
        <f aca="false" t="array" ref="G663:G663">INDEX(publications!$A$1:$A$1000, MATCH($B663, publications!$B$1:$B$1000, 0))</f>
        <v>#N/A</v>
      </c>
    </row>
    <row r="664" customFormat="false" ht="15" hidden="false" customHeight="false" outlineLevel="0" collapsed="false">
      <c r="A664" s="5"/>
      <c r="B664" s="43" t="e">
        <f aca="false">VLOOKUP($A664,datasets!$A:$B,2,0)</f>
        <v>#N/A</v>
      </c>
      <c r="C664" s="5"/>
      <c r="D664" s="43"/>
      <c r="E664" s="43"/>
      <c r="G664" s="9" t="e">
        <f aca="false" t="array" ref="G664:G664">INDEX(publications!$A$1:$A$1000, MATCH($B664, publications!$B$1:$B$1000, 0))</f>
        <v>#N/A</v>
      </c>
    </row>
    <row r="665" customFormat="false" ht="15" hidden="false" customHeight="false" outlineLevel="0" collapsed="false">
      <c r="A665" s="5"/>
      <c r="B665" s="43" t="e">
        <f aca="false">VLOOKUP($A665,datasets!$A:$B,2,0)</f>
        <v>#N/A</v>
      </c>
      <c r="C665" s="5"/>
      <c r="D665" s="43"/>
      <c r="E665" s="43"/>
      <c r="G665" s="9" t="e">
        <f aca="false" t="array" ref="G665:G665">INDEX(publications!$A$1:$A$1000, MATCH($B665, publications!$B$1:$B$1000, 0))</f>
        <v>#N/A</v>
      </c>
    </row>
    <row r="666" customFormat="false" ht="15" hidden="false" customHeight="false" outlineLevel="0" collapsed="false">
      <c r="A666" s="5"/>
      <c r="B666" s="43" t="e">
        <f aca="false">VLOOKUP($A666,datasets!$A:$B,2,0)</f>
        <v>#N/A</v>
      </c>
      <c r="C666" s="5"/>
      <c r="D666" s="43"/>
      <c r="E666" s="43"/>
      <c r="G666" s="9" t="e">
        <f aca="false" t="array" ref="G666:G666">INDEX(publications!$A$1:$A$1000, MATCH($B666, publications!$B$1:$B$1000, 0))</f>
        <v>#N/A</v>
      </c>
    </row>
    <row r="667" customFormat="false" ht="15" hidden="false" customHeight="false" outlineLevel="0" collapsed="false">
      <c r="A667" s="5"/>
      <c r="B667" s="43" t="e">
        <f aca="false">VLOOKUP($A667,datasets!$A:$B,2,0)</f>
        <v>#N/A</v>
      </c>
      <c r="C667" s="5"/>
      <c r="D667" s="43"/>
      <c r="E667" s="43"/>
      <c r="G667" s="9" t="e">
        <f aca="false" t="array" ref="G667:G667">INDEX(publications!$A$1:$A$1000, MATCH($B667, publications!$B$1:$B$1000, 0))</f>
        <v>#N/A</v>
      </c>
    </row>
    <row r="668" customFormat="false" ht="15" hidden="false" customHeight="false" outlineLevel="0" collapsed="false">
      <c r="A668" s="5"/>
      <c r="B668" s="43" t="e">
        <f aca="false">VLOOKUP($A668,datasets!$A:$B,2,0)</f>
        <v>#N/A</v>
      </c>
      <c r="C668" s="5"/>
      <c r="D668" s="43"/>
      <c r="E668" s="43"/>
      <c r="G668" s="9" t="e">
        <f aca="false" t="array" ref="G668:G668">INDEX(publications!$A$1:$A$1000, MATCH($B668, publications!$B$1:$B$1000, 0))</f>
        <v>#N/A</v>
      </c>
    </row>
    <row r="669" customFormat="false" ht="15" hidden="false" customHeight="false" outlineLevel="0" collapsed="false">
      <c r="A669" s="5"/>
      <c r="B669" s="43" t="e">
        <f aca="false">VLOOKUP($A669,datasets!$A:$B,2,0)</f>
        <v>#N/A</v>
      </c>
      <c r="C669" s="5"/>
      <c r="D669" s="43"/>
      <c r="E669" s="43"/>
      <c r="G669" s="9" t="e">
        <f aca="false" t="array" ref="G669:G669">INDEX(publications!$A$1:$A$1000, MATCH($B669, publications!$B$1:$B$1000, 0))</f>
        <v>#N/A</v>
      </c>
    </row>
    <row r="670" customFormat="false" ht="15" hidden="false" customHeight="false" outlineLevel="0" collapsed="false">
      <c r="A670" s="5"/>
      <c r="B670" s="43" t="e">
        <f aca="false">VLOOKUP($A670,datasets!$A:$B,2,0)</f>
        <v>#N/A</v>
      </c>
      <c r="C670" s="5"/>
      <c r="D670" s="43"/>
      <c r="E670" s="43"/>
      <c r="G670" s="9" t="e">
        <f aca="false" t="array" ref="G670:G670">INDEX(publications!$A$1:$A$1000, MATCH($B670, publications!$B$1:$B$1000, 0))</f>
        <v>#N/A</v>
      </c>
    </row>
    <row r="671" customFormat="false" ht="15" hidden="false" customHeight="false" outlineLevel="0" collapsed="false">
      <c r="A671" s="5"/>
      <c r="B671" s="43" t="e">
        <f aca="false">VLOOKUP($A671,datasets!$A:$B,2,0)</f>
        <v>#N/A</v>
      </c>
      <c r="C671" s="5"/>
      <c r="D671" s="43"/>
      <c r="E671" s="43"/>
      <c r="G671" s="9" t="e">
        <f aca="false" t="array" ref="G671:G671">INDEX(publications!$A$1:$A$1000, MATCH($B671, publications!$B$1:$B$1000, 0))</f>
        <v>#N/A</v>
      </c>
    </row>
    <row r="672" customFormat="false" ht="15" hidden="false" customHeight="false" outlineLevel="0" collapsed="false">
      <c r="A672" s="5"/>
      <c r="B672" s="43" t="e">
        <f aca="false">VLOOKUP($A672,datasets!$A:$B,2,0)</f>
        <v>#N/A</v>
      </c>
      <c r="C672" s="5"/>
      <c r="D672" s="43"/>
      <c r="E672" s="43"/>
      <c r="G672" s="9" t="e">
        <f aca="false" t="array" ref="G672:G672">INDEX(publications!$A$1:$A$1000, MATCH($B672, publications!$B$1:$B$1000, 0))</f>
        <v>#N/A</v>
      </c>
    </row>
    <row r="673" customFormat="false" ht="15" hidden="false" customHeight="false" outlineLevel="0" collapsed="false">
      <c r="A673" s="5"/>
      <c r="B673" s="43" t="e">
        <f aca="false">VLOOKUP($A673,datasets!$A:$B,2,0)</f>
        <v>#N/A</v>
      </c>
      <c r="C673" s="5"/>
      <c r="D673" s="43"/>
      <c r="E673" s="43"/>
      <c r="G673" s="9" t="e">
        <f aca="false" t="array" ref="G673:G673">INDEX(publications!$A$1:$A$1000, MATCH($B673, publications!$B$1:$B$1000, 0))</f>
        <v>#N/A</v>
      </c>
    </row>
    <row r="674" customFormat="false" ht="15" hidden="false" customHeight="false" outlineLevel="0" collapsed="false">
      <c r="A674" s="5"/>
      <c r="B674" s="43" t="e">
        <f aca="false">VLOOKUP($A674,datasets!$A:$B,2,0)</f>
        <v>#N/A</v>
      </c>
      <c r="C674" s="5"/>
      <c r="D674" s="43"/>
      <c r="E674" s="43"/>
      <c r="G674" s="9" t="e">
        <f aca="false" t="array" ref="G674:G674">INDEX(publications!$A$1:$A$1000, MATCH($B674, publications!$B$1:$B$1000, 0))</f>
        <v>#N/A</v>
      </c>
    </row>
    <row r="675" customFormat="false" ht="15" hidden="false" customHeight="false" outlineLevel="0" collapsed="false">
      <c r="A675" s="5"/>
      <c r="B675" s="43" t="e">
        <f aca="false">VLOOKUP($A675,datasets!$A:$B,2,0)</f>
        <v>#N/A</v>
      </c>
      <c r="C675" s="5"/>
      <c r="D675" s="43"/>
      <c r="E675" s="43"/>
      <c r="G675" s="9" t="e">
        <f aca="false" t="array" ref="G675:G675">INDEX(publications!$A$1:$A$1000, MATCH($B675, publications!$B$1:$B$1000, 0))</f>
        <v>#N/A</v>
      </c>
    </row>
    <row r="676" customFormat="false" ht="15" hidden="false" customHeight="false" outlineLevel="0" collapsed="false">
      <c r="A676" s="5"/>
      <c r="B676" s="43" t="e">
        <f aca="false">VLOOKUP($A676,datasets!$A:$B,2,0)</f>
        <v>#N/A</v>
      </c>
      <c r="C676" s="5"/>
      <c r="D676" s="43"/>
      <c r="E676" s="43"/>
      <c r="G676" s="9" t="e">
        <f aca="false" t="array" ref="G676:G676">INDEX(publications!$A$1:$A$1000, MATCH($B676, publications!$B$1:$B$1000, 0))</f>
        <v>#N/A</v>
      </c>
    </row>
    <row r="677" customFormat="false" ht="15" hidden="false" customHeight="false" outlineLevel="0" collapsed="false">
      <c r="A677" s="5"/>
      <c r="B677" s="43" t="e">
        <f aca="false">VLOOKUP($A677,datasets!$A:$B,2,0)</f>
        <v>#N/A</v>
      </c>
      <c r="C677" s="5"/>
      <c r="D677" s="43"/>
      <c r="E677" s="43"/>
      <c r="G677" s="9" t="e">
        <f aca="false" t="array" ref="G677:G677">INDEX(publications!$A$1:$A$1000, MATCH($B677, publications!$B$1:$B$1000, 0))</f>
        <v>#N/A</v>
      </c>
    </row>
    <row r="678" customFormat="false" ht="15" hidden="false" customHeight="false" outlineLevel="0" collapsed="false">
      <c r="A678" s="5"/>
      <c r="B678" s="43" t="e">
        <f aca="false">VLOOKUP($A678,datasets!$A:$B,2,0)</f>
        <v>#N/A</v>
      </c>
      <c r="C678" s="5"/>
      <c r="D678" s="43"/>
      <c r="E678" s="43"/>
      <c r="G678" s="9" t="e">
        <f aca="false" t="array" ref="G678:G678">INDEX(publications!$A$1:$A$1000, MATCH($B678, publications!$B$1:$B$1000, 0))</f>
        <v>#N/A</v>
      </c>
    </row>
    <row r="679" customFormat="false" ht="15" hidden="false" customHeight="false" outlineLevel="0" collapsed="false">
      <c r="A679" s="5"/>
      <c r="B679" s="43" t="e">
        <f aca="false">VLOOKUP($A679,datasets!$A:$B,2,0)</f>
        <v>#N/A</v>
      </c>
      <c r="C679" s="5"/>
      <c r="D679" s="43"/>
      <c r="E679" s="43"/>
      <c r="G679" s="9" t="e">
        <f aca="false" t="array" ref="G679:G679">INDEX(publications!$A$1:$A$1000, MATCH($B679, publications!$B$1:$B$1000, 0))</f>
        <v>#N/A</v>
      </c>
    </row>
    <row r="680" customFormat="false" ht="15" hidden="false" customHeight="false" outlineLevel="0" collapsed="false">
      <c r="A680" s="5"/>
      <c r="B680" s="43" t="e">
        <f aca="false">VLOOKUP($A680,datasets!$A:$B,2,0)</f>
        <v>#N/A</v>
      </c>
      <c r="C680" s="5"/>
      <c r="D680" s="43"/>
      <c r="E680" s="43"/>
      <c r="G680" s="9" t="e">
        <f aca="false" t="array" ref="G680:G680">INDEX(publications!$A$1:$A$1000, MATCH($B680, publications!$B$1:$B$1000, 0))</f>
        <v>#N/A</v>
      </c>
    </row>
    <row r="681" customFormat="false" ht="15" hidden="false" customHeight="false" outlineLevel="0" collapsed="false">
      <c r="A681" s="5"/>
      <c r="B681" s="43" t="e">
        <f aca="false">VLOOKUP($A681,datasets!$A:$B,2,0)</f>
        <v>#N/A</v>
      </c>
      <c r="C681" s="5"/>
      <c r="D681" s="43"/>
      <c r="E681" s="43"/>
      <c r="G681" s="9" t="e">
        <f aca="false" t="array" ref="G681:G681">INDEX(publications!$A$1:$A$1000, MATCH($B681, publications!$B$1:$B$1000, 0))</f>
        <v>#N/A</v>
      </c>
    </row>
    <row r="682" customFormat="false" ht="15" hidden="false" customHeight="false" outlineLevel="0" collapsed="false">
      <c r="A682" s="5"/>
      <c r="B682" s="43" t="e">
        <f aca="false">VLOOKUP($A682,datasets!$A:$B,2,0)</f>
        <v>#N/A</v>
      </c>
      <c r="C682" s="5"/>
      <c r="D682" s="43"/>
      <c r="E682" s="43"/>
      <c r="G682" s="9" t="e">
        <f aca="false" t="array" ref="G682:G682">INDEX(publications!$A$1:$A$1000, MATCH($B682, publications!$B$1:$B$1000, 0))</f>
        <v>#N/A</v>
      </c>
    </row>
    <row r="683" customFormat="false" ht="15" hidden="false" customHeight="false" outlineLevel="0" collapsed="false">
      <c r="A683" s="5"/>
      <c r="B683" s="43" t="e">
        <f aca="false">VLOOKUP($A683,datasets!$A:$B,2,0)</f>
        <v>#N/A</v>
      </c>
      <c r="C683" s="5"/>
      <c r="D683" s="43"/>
      <c r="E683" s="43"/>
      <c r="G683" s="9" t="e">
        <f aca="false" t="array" ref="G683:G683">INDEX(publications!$A$1:$A$1000, MATCH($B683, publications!$B$1:$B$1000, 0))</f>
        <v>#N/A</v>
      </c>
    </row>
    <row r="684" customFormat="false" ht="15" hidden="false" customHeight="false" outlineLevel="0" collapsed="false">
      <c r="A684" s="5"/>
      <c r="B684" s="43" t="e">
        <f aca="false">VLOOKUP($A684,datasets!$A:$B,2,0)</f>
        <v>#N/A</v>
      </c>
      <c r="C684" s="5"/>
      <c r="D684" s="43"/>
      <c r="E684" s="43"/>
      <c r="G684" s="9" t="e">
        <f aca="false" t="array" ref="G684:G684">INDEX(publications!$A$1:$A$1000, MATCH($B684, publications!$B$1:$B$1000, 0))</f>
        <v>#N/A</v>
      </c>
    </row>
    <row r="685" customFormat="false" ht="15" hidden="false" customHeight="false" outlineLevel="0" collapsed="false">
      <c r="A685" s="5"/>
      <c r="B685" s="43" t="e">
        <f aca="false">VLOOKUP($A685,datasets!$A:$B,2,0)</f>
        <v>#N/A</v>
      </c>
      <c r="C685" s="5"/>
      <c r="D685" s="43"/>
      <c r="E685" s="43"/>
      <c r="G685" s="9" t="e">
        <f aca="false" t="array" ref="G685:G685">INDEX(publications!$A$1:$A$1000, MATCH($B685, publications!$B$1:$B$1000, 0))</f>
        <v>#N/A</v>
      </c>
    </row>
    <row r="686" customFormat="false" ht="15" hidden="false" customHeight="false" outlineLevel="0" collapsed="false">
      <c r="A686" s="5"/>
      <c r="B686" s="43" t="e">
        <f aca="false">VLOOKUP($A686,datasets!$A:$B,2,0)</f>
        <v>#N/A</v>
      </c>
      <c r="C686" s="5"/>
      <c r="D686" s="43"/>
      <c r="E686" s="43"/>
      <c r="G686" s="9" t="e">
        <f aca="false" t="array" ref="G686:G686">INDEX(publications!$A$1:$A$1000, MATCH($B686, publications!$B$1:$B$1000, 0))</f>
        <v>#N/A</v>
      </c>
    </row>
    <row r="687" customFormat="false" ht="15" hidden="false" customHeight="false" outlineLevel="0" collapsed="false">
      <c r="A687" s="5"/>
      <c r="B687" s="43" t="e">
        <f aca="false">VLOOKUP($A687,datasets!$A:$B,2,0)</f>
        <v>#N/A</v>
      </c>
      <c r="C687" s="5"/>
      <c r="D687" s="43"/>
      <c r="E687" s="43"/>
      <c r="G687" s="9" t="e">
        <f aca="false" t="array" ref="G687:G687">INDEX(publications!$A$1:$A$1000, MATCH($B687, publications!$B$1:$B$1000, 0))</f>
        <v>#N/A</v>
      </c>
    </row>
    <row r="688" customFormat="false" ht="15" hidden="false" customHeight="false" outlineLevel="0" collapsed="false">
      <c r="A688" s="5"/>
      <c r="B688" s="43" t="e">
        <f aca="false">VLOOKUP($A688,datasets!$A:$B,2,0)</f>
        <v>#N/A</v>
      </c>
      <c r="C688" s="5"/>
      <c r="D688" s="43"/>
      <c r="E688" s="43"/>
      <c r="G688" s="9" t="e">
        <f aca="false" t="array" ref="G688:G688">INDEX(publications!$A$1:$A$1000, MATCH($B688, publications!$B$1:$B$1000, 0))</f>
        <v>#N/A</v>
      </c>
    </row>
    <row r="689" customFormat="false" ht="15" hidden="false" customHeight="false" outlineLevel="0" collapsed="false">
      <c r="A689" s="5"/>
      <c r="B689" s="43" t="e">
        <f aca="false">VLOOKUP($A689,datasets!$A:$B,2,0)</f>
        <v>#N/A</v>
      </c>
      <c r="C689" s="5"/>
      <c r="D689" s="43"/>
      <c r="E689" s="43"/>
      <c r="G689" s="9" t="e">
        <f aca="false" t="array" ref="G689:G689">INDEX(publications!$A$1:$A$1000, MATCH($B689, publications!$B$1:$B$1000, 0))</f>
        <v>#N/A</v>
      </c>
    </row>
    <row r="690" customFormat="false" ht="15" hidden="false" customHeight="false" outlineLevel="0" collapsed="false">
      <c r="A690" s="5"/>
      <c r="B690" s="43" t="e">
        <f aca="false">VLOOKUP($A690,datasets!$A:$B,2,0)</f>
        <v>#N/A</v>
      </c>
      <c r="C690" s="5"/>
      <c r="D690" s="43"/>
      <c r="E690" s="43"/>
      <c r="G690" s="9" t="e">
        <f aca="false" t="array" ref="G690:G690">INDEX(publications!$A$1:$A$1000, MATCH($B690, publications!$B$1:$B$1000, 0))</f>
        <v>#N/A</v>
      </c>
    </row>
    <row r="691" customFormat="false" ht="15" hidden="false" customHeight="false" outlineLevel="0" collapsed="false">
      <c r="A691" s="5"/>
      <c r="B691" s="43" t="e">
        <f aca="false">VLOOKUP($A691,datasets!$A:$B,2,0)</f>
        <v>#N/A</v>
      </c>
      <c r="C691" s="5"/>
      <c r="D691" s="43"/>
      <c r="E691" s="43"/>
      <c r="G691" s="9" t="e">
        <f aca="false" t="array" ref="G691:G691">INDEX(publications!$A$1:$A$1000, MATCH($B691, publications!$B$1:$B$1000, 0))</f>
        <v>#N/A</v>
      </c>
    </row>
    <row r="692" customFormat="false" ht="15" hidden="false" customHeight="false" outlineLevel="0" collapsed="false">
      <c r="A692" s="5"/>
      <c r="B692" s="43" t="e">
        <f aca="false">VLOOKUP($A692,datasets!$A:$B,2,0)</f>
        <v>#N/A</v>
      </c>
      <c r="C692" s="5"/>
      <c r="D692" s="43"/>
      <c r="E692" s="43"/>
      <c r="G692" s="9" t="e">
        <f aca="false" t="array" ref="G692:G692">INDEX(publications!$A$1:$A$1000, MATCH($B692, publications!$B$1:$B$1000, 0))</f>
        <v>#N/A</v>
      </c>
    </row>
    <row r="693" customFormat="false" ht="15" hidden="false" customHeight="false" outlineLevel="0" collapsed="false">
      <c r="A693" s="5"/>
      <c r="B693" s="43" t="e">
        <f aca="false">VLOOKUP($A693,datasets!$A:$B,2,0)</f>
        <v>#N/A</v>
      </c>
      <c r="C693" s="5"/>
      <c r="D693" s="43"/>
      <c r="E693" s="43"/>
      <c r="G693" s="9" t="e">
        <f aca="false" t="array" ref="G693:G693">INDEX(publications!$A$1:$A$1000, MATCH($B693, publications!$B$1:$B$1000, 0))</f>
        <v>#N/A</v>
      </c>
    </row>
    <row r="694" customFormat="false" ht="15" hidden="false" customHeight="false" outlineLevel="0" collapsed="false">
      <c r="A694" s="5"/>
      <c r="B694" s="43" t="e">
        <f aca="false">VLOOKUP($A694,datasets!$A:$B,2,0)</f>
        <v>#N/A</v>
      </c>
      <c r="C694" s="5"/>
      <c r="D694" s="43"/>
      <c r="E694" s="43"/>
      <c r="G694" s="9" t="e">
        <f aca="false" t="array" ref="G694:G694">INDEX(publications!$A$1:$A$1000, MATCH($B694, publications!$B$1:$B$1000, 0))</f>
        <v>#N/A</v>
      </c>
    </row>
    <row r="695" customFormat="false" ht="15" hidden="false" customHeight="false" outlineLevel="0" collapsed="false">
      <c r="A695" s="5"/>
      <c r="B695" s="43" t="e">
        <f aca="false">VLOOKUP($A695,datasets!$A:$B,2,0)</f>
        <v>#N/A</v>
      </c>
      <c r="C695" s="5"/>
      <c r="D695" s="43"/>
      <c r="E695" s="43"/>
      <c r="G695" s="9" t="e">
        <f aca="false" t="array" ref="G695:G695">INDEX(publications!$A$1:$A$1000, MATCH($B695, publications!$B$1:$B$1000, 0))</f>
        <v>#N/A</v>
      </c>
    </row>
    <row r="696" customFormat="false" ht="15" hidden="false" customHeight="false" outlineLevel="0" collapsed="false">
      <c r="A696" s="5"/>
      <c r="B696" s="43" t="e">
        <f aca="false">VLOOKUP($A696,datasets!$A:$B,2,0)</f>
        <v>#N/A</v>
      </c>
      <c r="C696" s="5"/>
      <c r="D696" s="43"/>
      <c r="E696" s="43"/>
      <c r="G696" s="9" t="e">
        <f aca="false" t="array" ref="G696:G696">INDEX(publications!$A$1:$A$1000, MATCH($B696, publications!$B$1:$B$1000, 0))</f>
        <v>#N/A</v>
      </c>
    </row>
    <row r="697" customFormat="false" ht="15" hidden="false" customHeight="false" outlineLevel="0" collapsed="false">
      <c r="A697" s="5"/>
      <c r="B697" s="43" t="e">
        <f aca="false">VLOOKUP($A697,datasets!$A:$B,2,0)</f>
        <v>#N/A</v>
      </c>
      <c r="C697" s="5"/>
      <c r="D697" s="43"/>
      <c r="E697" s="43"/>
      <c r="G697" s="9" t="e">
        <f aca="false" t="array" ref="G697:G697">INDEX(publications!$A$1:$A$1000, MATCH($B697, publications!$B$1:$B$1000, 0))</f>
        <v>#N/A</v>
      </c>
    </row>
    <row r="698" customFormat="false" ht="15" hidden="false" customHeight="false" outlineLevel="0" collapsed="false">
      <c r="A698" s="5"/>
      <c r="B698" s="43" t="e">
        <f aca="false">VLOOKUP($A698,datasets!$A:$B,2,0)</f>
        <v>#N/A</v>
      </c>
      <c r="C698" s="5"/>
      <c r="D698" s="43"/>
      <c r="E698" s="43"/>
      <c r="G698" s="9" t="e">
        <f aca="false" t="array" ref="G698:G698">INDEX(publications!$A$1:$A$1000, MATCH($B698, publications!$B$1:$B$1000, 0))</f>
        <v>#N/A</v>
      </c>
    </row>
    <row r="699" customFormat="false" ht="15" hidden="false" customHeight="false" outlineLevel="0" collapsed="false">
      <c r="A699" s="5"/>
      <c r="B699" s="43" t="e">
        <f aca="false">VLOOKUP($A699,datasets!$A:$B,2,0)</f>
        <v>#N/A</v>
      </c>
      <c r="C699" s="5"/>
      <c r="D699" s="43"/>
      <c r="E699" s="43"/>
      <c r="G699" s="9" t="e">
        <f aca="false" t="array" ref="G699:G699">INDEX(publications!$A$1:$A$1000, MATCH($B699, publications!$B$1:$B$1000, 0))</f>
        <v>#N/A</v>
      </c>
    </row>
    <row r="700" customFormat="false" ht="15" hidden="false" customHeight="false" outlineLevel="0" collapsed="false">
      <c r="A700" s="5"/>
      <c r="B700" s="43" t="e">
        <f aca="false">VLOOKUP($A700,datasets!$A:$B,2,0)</f>
        <v>#N/A</v>
      </c>
      <c r="C700" s="5"/>
      <c r="D700" s="43"/>
      <c r="E700" s="43"/>
      <c r="G700" s="9" t="e">
        <f aca="false" t="array" ref="G700:G700">INDEX(publications!$A$1:$A$1000, MATCH($B700, publications!$B$1:$B$1000, 0))</f>
        <v>#N/A</v>
      </c>
    </row>
    <row r="701" customFormat="false" ht="15" hidden="false" customHeight="false" outlineLevel="0" collapsed="false">
      <c r="A701" s="5"/>
      <c r="B701" s="43" t="e">
        <f aca="false">VLOOKUP($A701,datasets!$A:$B,2,0)</f>
        <v>#N/A</v>
      </c>
      <c r="C701" s="5"/>
      <c r="D701" s="43"/>
      <c r="E701" s="43"/>
      <c r="G701" s="9" t="e">
        <f aca="false" t="array" ref="G701:G701">INDEX(publications!$A$1:$A$1000, MATCH($B701, publications!$B$1:$B$1000, 0))</f>
        <v>#N/A</v>
      </c>
    </row>
    <row r="702" customFormat="false" ht="15" hidden="false" customHeight="false" outlineLevel="0" collapsed="false">
      <c r="A702" s="5"/>
      <c r="B702" s="43" t="e">
        <f aca="false">VLOOKUP($A702,datasets!$A:$B,2,0)</f>
        <v>#N/A</v>
      </c>
      <c r="C702" s="5"/>
      <c r="D702" s="43"/>
      <c r="E702" s="43"/>
      <c r="G702" s="9" t="e">
        <f aca="false" t="array" ref="G702:G702">INDEX(publications!$A$1:$A$1000, MATCH($B702, publications!$B$1:$B$1000, 0))</f>
        <v>#N/A</v>
      </c>
    </row>
    <row r="703" customFormat="false" ht="15" hidden="false" customHeight="false" outlineLevel="0" collapsed="false">
      <c r="A703" s="5"/>
      <c r="B703" s="43" t="e">
        <f aca="false">VLOOKUP($A703,datasets!$A:$B,2,0)</f>
        <v>#N/A</v>
      </c>
      <c r="C703" s="5"/>
      <c r="D703" s="43"/>
      <c r="E703" s="43"/>
      <c r="G703" s="9" t="e">
        <f aca="false" t="array" ref="G703:G703">INDEX(publications!$A$1:$A$1000, MATCH($B703, publications!$B$1:$B$1000, 0))</f>
        <v>#N/A</v>
      </c>
    </row>
    <row r="704" customFormat="false" ht="15" hidden="false" customHeight="false" outlineLevel="0" collapsed="false">
      <c r="A704" s="5"/>
      <c r="B704" s="43" t="e">
        <f aca="false">VLOOKUP($A704,datasets!$A:$B,2,0)</f>
        <v>#N/A</v>
      </c>
      <c r="C704" s="5"/>
      <c r="D704" s="43"/>
      <c r="E704" s="43"/>
      <c r="G704" s="9" t="e">
        <f aca="false" t="array" ref="G704:G704">INDEX(publications!$A$1:$A$1000, MATCH($B704, publications!$B$1:$B$1000, 0))</f>
        <v>#N/A</v>
      </c>
    </row>
    <row r="705" customFormat="false" ht="15" hidden="false" customHeight="false" outlineLevel="0" collapsed="false">
      <c r="A705" s="5"/>
      <c r="B705" s="43" t="e">
        <f aca="false">VLOOKUP($A705,datasets!$A:$B,2,0)</f>
        <v>#N/A</v>
      </c>
      <c r="C705" s="5"/>
      <c r="D705" s="43"/>
      <c r="E705" s="43"/>
      <c r="G705" s="9" t="e">
        <f aca="false" t="array" ref="G705:G705">INDEX(publications!$A$1:$A$1000, MATCH($B705, publications!$B$1:$B$1000, 0))</f>
        <v>#N/A</v>
      </c>
    </row>
    <row r="706" customFormat="false" ht="15" hidden="false" customHeight="false" outlineLevel="0" collapsed="false">
      <c r="A706" s="5"/>
      <c r="B706" s="43" t="e">
        <f aca="false">VLOOKUP($A706,datasets!$A:$B,2,0)</f>
        <v>#N/A</v>
      </c>
      <c r="C706" s="5"/>
      <c r="D706" s="43"/>
      <c r="E706" s="43"/>
      <c r="G706" s="9" t="e">
        <f aca="false" t="array" ref="G706:G706">INDEX(publications!$A$1:$A$1000, MATCH($B706, publications!$B$1:$B$1000, 0))</f>
        <v>#N/A</v>
      </c>
    </row>
    <row r="707" customFormat="false" ht="15" hidden="false" customHeight="false" outlineLevel="0" collapsed="false">
      <c r="A707" s="5"/>
      <c r="B707" s="43" t="e">
        <f aca="false">VLOOKUP($A707,datasets!$A:$B,2,0)</f>
        <v>#N/A</v>
      </c>
      <c r="C707" s="5"/>
      <c r="D707" s="43"/>
      <c r="E707" s="43"/>
      <c r="G707" s="9" t="e">
        <f aca="false" t="array" ref="G707:G707">INDEX(publications!$A$1:$A$1000, MATCH($B707, publications!$B$1:$B$1000, 0))</f>
        <v>#N/A</v>
      </c>
    </row>
    <row r="708" customFormat="false" ht="15" hidden="false" customHeight="false" outlineLevel="0" collapsed="false">
      <c r="A708" s="5"/>
      <c r="B708" s="43" t="e">
        <f aca="false">VLOOKUP($A708,datasets!$A:$B,2,0)</f>
        <v>#N/A</v>
      </c>
      <c r="C708" s="5"/>
      <c r="D708" s="43"/>
      <c r="E708" s="43"/>
      <c r="G708" s="9" t="e">
        <f aca="false" t="array" ref="G708:G708">INDEX(publications!$A$1:$A$1000, MATCH($B708, publications!$B$1:$B$1000, 0))</f>
        <v>#N/A</v>
      </c>
    </row>
    <row r="709" customFormat="false" ht="15" hidden="false" customHeight="false" outlineLevel="0" collapsed="false">
      <c r="A709" s="5"/>
      <c r="B709" s="43" t="e">
        <f aca="false">VLOOKUP($A709,datasets!$A:$B,2,0)</f>
        <v>#N/A</v>
      </c>
      <c r="C709" s="5"/>
      <c r="D709" s="43"/>
      <c r="E709" s="43"/>
      <c r="G709" s="9" t="e">
        <f aca="false" t="array" ref="G709:G709">INDEX(publications!$A$1:$A$1000, MATCH($B709, publications!$B$1:$B$1000, 0))</f>
        <v>#N/A</v>
      </c>
    </row>
    <row r="710" customFormat="false" ht="15" hidden="false" customHeight="false" outlineLevel="0" collapsed="false">
      <c r="A710" s="5"/>
      <c r="B710" s="43" t="e">
        <f aca="false">VLOOKUP($A710,datasets!$A:$B,2,0)</f>
        <v>#N/A</v>
      </c>
      <c r="C710" s="5"/>
      <c r="D710" s="43"/>
      <c r="E710" s="43"/>
      <c r="G710" s="9" t="e">
        <f aca="false" t="array" ref="G710:G710">INDEX(publications!$A$1:$A$1000, MATCH($B710, publications!$B$1:$B$1000, 0))</f>
        <v>#N/A</v>
      </c>
    </row>
    <row r="711" customFormat="false" ht="15" hidden="false" customHeight="false" outlineLevel="0" collapsed="false">
      <c r="A711" s="5"/>
      <c r="B711" s="43" t="e">
        <f aca="false">VLOOKUP($A711,datasets!$A:$B,2,0)</f>
        <v>#N/A</v>
      </c>
      <c r="C711" s="5"/>
      <c r="D711" s="43"/>
      <c r="E711" s="43"/>
      <c r="G711" s="9" t="e">
        <f aca="false" t="array" ref="G711:G711">INDEX(publications!$A$1:$A$1000, MATCH($B711, publications!$B$1:$B$1000, 0))</f>
        <v>#N/A</v>
      </c>
    </row>
    <row r="712" customFormat="false" ht="15" hidden="false" customHeight="false" outlineLevel="0" collapsed="false">
      <c r="A712" s="5"/>
      <c r="B712" s="43" t="e">
        <f aca="false">VLOOKUP($A712,datasets!$A:$B,2,0)</f>
        <v>#N/A</v>
      </c>
      <c r="C712" s="5"/>
      <c r="D712" s="43"/>
      <c r="E712" s="43"/>
      <c r="G712" s="9" t="e">
        <f aca="false" t="array" ref="G712:G712">INDEX(publications!$A$1:$A$1000, MATCH($B712, publications!$B$1:$B$1000, 0))</f>
        <v>#N/A</v>
      </c>
    </row>
    <row r="713" customFormat="false" ht="15" hidden="false" customHeight="false" outlineLevel="0" collapsed="false">
      <c r="A713" s="5"/>
      <c r="B713" s="43" t="e">
        <f aca="false">VLOOKUP($A713,datasets!$A:$B,2,0)</f>
        <v>#N/A</v>
      </c>
      <c r="C713" s="5"/>
      <c r="D713" s="43"/>
      <c r="E713" s="43"/>
      <c r="G713" s="9" t="e">
        <f aca="false" t="array" ref="G713:G713">INDEX(publications!$A$1:$A$1000, MATCH($B713, publications!$B$1:$B$1000, 0))</f>
        <v>#N/A</v>
      </c>
    </row>
    <row r="714" customFormat="false" ht="15" hidden="false" customHeight="false" outlineLevel="0" collapsed="false">
      <c r="A714" s="5"/>
      <c r="B714" s="43" t="e">
        <f aca="false">VLOOKUP($A714,datasets!$A:$B,2,0)</f>
        <v>#N/A</v>
      </c>
      <c r="C714" s="5"/>
      <c r="D714" s="43"/>
      <c r="E714" s="43"/>
      <c r="G714" s="9" t="e">
        <f aca="false" t="array" ref="G714:G714">INDEX(publications!$A$1:$A$1000, MATCH($B714, publications!$B$1:$B$1000, 0))</f>
        <v>#N/A</v>
      </c>
    </row>
    <row r="715" customFormat="false" ht="15" hidden="false" customHeight="false" outlineLevel="0" collapsed="false">
      <c r="A715" s="5"/>
      <c r="B715" s="43" t="e">
        <f aca="false">VLOOKUP($A715,datasets!$A:$B,2,0)</f>
        <v>#N/A</v>
      </c>
      <c r="C715" s="5"/>
      <c r="D715" s="43"/>
      <c r="E715" s="43"/>
      <c r="G715" s="9" t="e">
        <f aca="false" t="array" ref="G715:G715">INDEX(publications!$A$1:$A$1000, MATCH($B715, publications!$B$1:$B$1000, 0))</f>
        <v>#N/A</v>
      </c>
    </row>
    <row r="716" customFormat="false" ht="15" hidden="false" customHeight="false" outlineLevel="0" collapsed="false">
      <c r="A716" s="5"/>
      <c r="B716" s="43" t="e">
        <f aca="false">VLOOKUP($A716,datasets!$A:$B,2,0)</f>
        <v>#N/A</v>
      </c>
      <c r="C716" s="5"/>
      <c r="D716" s="43"/>
      <c r="E716" s="43"/>
      <c r="G716" s="9" t="e">
        <f aca="false" t="array" ref="G716:G716">INDEX(publications!$A$1:$A$1000, MATCH($B716, publications!$B$1:$B$1000, 0))</f>
        <v>#N/A</v>
      </c>
    </row>
    <row r="717" customFormat="false" ht="15" hidden="false" customHeight="false" outlineLevel="0" collapsed="false">
      <c r="A717" s="5"/>
      <c r="B717" s="43" t="e">
        <f aca="false">VLOOKUP($A717,datasets!$A:$B,2,0)</f>
        <v>#N/A</v>
      </c>
      <c r="C717" s="5"/>
      <c r="D717" s="43"/>
      <c r="E717" s="43"/>
      <c r="G717" s="9" t="e">
        <f aca="false" t="array" ref="G717:G717">INDEX(publications!$A$1:$A$1000, MATCH($B717, publications!$B$1:$B$1000, 0))</f>
        <v>#N/A</v>
      </c>
    </row>
    <row r="718" customFormat="false" ht="15" hidden="false" customHeight="false" outlineLevel="0" collapsed="false">
      <c r="A718" s="5"/>
      <c r="B718" s="43" t="e">
        <f aca="false">VLOOKUP($A718,datasets!$A:$B,2,0)</f>
        <v>#N/A</v>
      </c>
      <c r="C718" s="5"/>
      <c r="D718" s="43"/>
      <c r="E718" s="43"/>
      <c r="G718" s="9" t="e">
        <f aca="false" t="array" ref="G718:G718">INDEX(publications!$A$1:$A$1000, MATCH($B718, publications!$B$1:$B$1000, 0))</f>
        <v>#N/A</v>
      </c>
    </row>
    <row r="719" customFormat="false" ht="15" hidden="false" customHeight="false" outlineLevel="0" collapsed="false">
      <c r="A719" s="5"/>
      <c r="B719" s="43" t="e">
        <f aca="false">VLOOKUP($A719,datasets!$A:$B,2,0)</f>
        <v>#N/A</v>
      </c>
      <c r="C719" s="5"/>
      <c r="D719" s="43"/>
      <c r="E719" s="43"/>
      <c r="G719" s="9" t="e">
        <f aca="false" t="array" ref="G719:G719">INDEX(publications!$A$1:$A$1000, MATCH($B719, publications!$B$1:$B$1000, 0))</f>
        <v>#N/A</v>
      </c>
    </row>
    <row r="720" customFormat="false" ht="15" hidden="false" customHeight="false" outlineLevel="0" collapsed="false">
      <c r="A720" s="5"/>
      <c r="B720" s="43" t="e">
        <f aca="false">VLOOKUP($A720,datasets!$A:$B,2,0)</f>
        <v>#N/A</v>
      </c>
      <c r="C720" s="5"/>
      <c r="D720" s="43"/>
      <c r="E720" s="43"/>
      <c r="G720" s="9" t="e">
        <f aca="false" t="array" ref="G720:G720">INDEX(publications!$A$1:$A$1000, MATCH($B720, publications!$B$1:$B$1000, 0))</f>
        <v>#N/A</v>
      </c>
    </row>
    <row r="721" customFormat="false" ht="15" hidden="false" customHeight="false" outlineLevel="0" collapsed="false">
      <c r="A721" s="5"/>
      <c r="B721" s="43" t="e">
        <f aca="false">VLOOKUP($A721,datasets!$A:$B,2,0)</f>
        <v>#N/A</v>
      </c>
      <c r="C721" s="5"/>
      <c r="D721" s="43"/>
      <c r="E721" s="43"/>
      <c r="G721" s="9" t="e">
        <f aca="false" t="array" ref="G721:G721">INDEX(publications!$A$1:$A$1000, MATCH($B721, publications!$B$1:$B$1000, 0))</f>
        <v>#N/A</v>
      </c>
    </row>
    <row r="722" customFormat="false" ht="15" hidden="false" customHeight="false" outlineLevel="0" collapsed="false">
      <c r="A722" s="5"/>
      <c r="B722" s="43" t="e">
        <f aca="false">VLOOKUP($A722,datasets!$A:$B,2,0)</f>
        <v>#N/A</v>
      </c>
      <c r="C722" s="5"/>
      <c r="D722" s="43"/>
      <c r="E722" s="43"/>
      <c r="G722" s="9" t="e">
        <f aca="false" t="array" ref="G722:G722">INDEX(publications!$A$1:$A$1000, MATCH($B722, publications!$B$1:$B$1000, 0))</f>
        <v>#N/A</v>
      </c>
    </row>
    <row r="723" customFormat="false" ht="15" hidden="false" customHeight="false" outlineLevel="0" collapsed="false">
      <c r="A723" s="5"/>
      <c r="B723" s="43" t="e">
        <f aca="false">VLOOKUP($A723,datasets!$A:$B,2,0)</f>
        <v>#N/A</v>
      </c>
      <c r="C723" s="5"/>
      <c r="D723" s="43"/>
      <c r="E723" s="43"/>
      <c r="G723" s="9" t="e">
        <f aca="false" t="array" ref="G723:G723">INDEX(publications!$A$1:$A$1000, MATCH($B723, publications!$B$1:$B$1000, 0))</f>
        <v>#N/A</v>
      </c>
    </row>
    <row r="724" customFormat="false" ht="15" hidden="false" customHeight="false" outlineLevel="0" collapsed="false">
      <c r="A724" s="5"/>
      <c r="B724" s="43" t="e">
        <f aca="false">VLOOKUP($A724,datasets!$A:$B,2,0)</f>
        <v>#N/A</v>
      </c>
      <c r="C724" s="5"/>
      <c r="D724" s="43"/>
      <c r="E724" s="43"/>
      <c r="G724" s="9" t="e">
        <f aca="false" t="array" ref="G724:G724">INDEX(publications!$A$1:$A$1000, MATCH($B724, publications!$B$1:$B$1000, 0))</f>
        <v>#N/A</v>
      </c>
    </row>
    <row r="725" customFormat="false" ht="15" hidden="false" customHeight="false" outlineLevel="0" collapsed="false">
      <c r="A725" s="5"/>
      <c r="B725" s="43" t="e">
        <f aca="false">VLOOKUP($A725,datasets!$A:$B,2,0)</f>
        <v>#N/A</v>
      </c>
      <c r="C725" s="5"/>
      <c r="D725" s="43"/>
      <c r="E725" s="43"/>
      <c r="G725" s="9" t="e">
        <f aca="false" t="array" ref="G725:G725">INDEX(publications!$A$1:$A$1000, MATCH($B725, publications!$B$1:$B$1000, 0))</f>
        <v>#N/A</v>
      </c>
    </row>
    <row r="726" customFormat="false" ht="15" hidden="false" customHeight="false" outlineLevel="0" collapsed="false">
      <c r="A726" s="5"/>
      <c r="B726" s="43" t="e">
        <f aca="false">VLOOKUP($A726,datasets!$A:$B,2,0)</f>
        <v>#N/A</v>
      </c>
      <c r="C726" s="5"/>
      <c r="D726" s="43"/>
      <c r="E726" s="43"/>
      <c r="G726" s="9" t="e">
        <f aca="false" t="array" ref="G726:G726">INDEX(publications!$A$1:$A$1000, MATCH($B726, publications!$B$1:$B$1000, 0))</f>
        <v>#N/A</v>
      </c>
    </row>
    <row r="727" customFormat="false" ht="15" hidden="false" customHeight="false" outlineLevel="0" collapsed="false">
      <c r="A727" s="5"/>
      <c r="B727" s="43" t="e">
        <f aca="false">VLOOKUP($A727,datasets!$A:$B,2,0)</f>
        <v>#N/A</v>
      </c>
      <c r="C727" s="5"/>
      <c r="D727" s="43"/>
      <c r="E727" s="43"/>
      <c r="G727" s="9" t="e">
        <f aca="false" t="array" ref="G727:G727">INDEX(publications!$A$1:$A$1000, MATCH($B727, publications!$B$1:$B$1000, 0))</f>
        <v>#N/A</v>
      </c>
    </row>
    <row r="728" customFormat="false" ht="15" hidden="false" customHeight="false" outlineLevel="0" collapsed="false">
      <c r="A728" s="5"/>
      <c r="B728" s="43" t="e">
        <f aca="false">VLOOKUP($A728,datasets!$A:$B,2,0)</f>
        <v>#N/A</v>
      </c>
      <c r="C728" s="5"/>
      <c r="D728" s="43"/>
      <c r="E728" s="43"/>
      <c r="G728" s="9" t="e">
        <f aca="false" t="array" ref="G728:G728">INDEX(publications!$A$1:$A$1000, MATCH($B728, publications!$B$1:$B$1000, 0))</f>
        <v>#N/A</v>
      </c>
    </row>
    <row r="729" customFormat="false" ht="15" hidden="false" customHeight="false" outlineLevel="0" collapsed="false">
      <c r="A729" s="5"/>
      <c r="B729" s="43" t="e">
        <f aca="false">VLOOKUP($A729,datasets!$A:$B,2,0)</f>
        <v>#N/A</v>
      </c>
      <c r="C729" s="5"/>
      <c r="D729" s="43"/>
      <c r="E729" s="43"/>
      <c r="G729" s="9" t="e">
        <f aca="false" t="array" ref="G729:G729">INDEX(publications!$A$1:$A$1000, MATCH($B729, publications!$B$1:$B$1000, 0))</f>
        <v>#N/A</v>
      </c>
    </row>
    <row r="730" customFormat="false" ht="15" hidden="false" customHeight="false" outlineLevel="0" collapsed="false">
      <c r="A730" s="5"/>
      <c r="B730" s="43" t="e">
        <f aca="false">VLOOKUP($A730,datasets!$A:$B,2,0)</f>
        <v>#N/A</v>
      </c>
      <c r="C730" s="5"/>
      <c r="D730" s="43"/>
      <c r="E730" s="43"/>
      <c r="G730" s="9" t="e">
        <f aca="false" t="array" ref="G730:G730">INDEX(publications!$A$1:$A$1000, MATCH($B730, publications!$B$1:$B$1000, 0))</f>
        <v>#N/A</v>
      </c>
    </row>
    <row r="731" customFormat="false" ht="15" hidden="false" customHeight="false" outlineLevel="0" collapsed="false">
      <c r="A731" s="5"/>
      <c r="B731" s="43" t="e">
        <f aca="false">VLOOKUP($A731,datasets!$A:$B,2,0)</f>
        <v>#N/A</v>
      </c>
      <c r="C731" s="5"/>
      <c r="D731" s="43"/>
      <c r="E731" s="43"/>
      <c r="G731" s="9" t="e">
        <f aca="false" t="array" ref="G731:G731">INDEX(publications!$A$1:$A$1000, MATCH($B731, publications!$B$1:$B$1000, 0))</f>
        <v>#N/A</v>
      </c>
    </row>
    <row r="732" customFormat="false" ht="15" hidden="false" customHeight="false" outlineLevel="0" collapsed="false">
      <c r="A732" s="5"/>
      <c r="B732" s="43" t="e">
        <f aca="false">VLOOKUP($A732,datasets!$A:$B,2,0)</f>
        <v>#N/A</v>
      </c>
      <c r="C732" s="5"/>
      <c r="D732" s="43"/>
      <c r="E732" s="43"/>
      <c r="G732" s="9" t="e">
        <f aca="false" t="array" ref="G732:G732">INDEX(publications!$A$1:$A$1000, MATCH($B732, publications!$B$1:$B$1000, 0))</f>
        <v>#N/A</v>
      </c>
    </row>
    <row r="733" customFormat="false" ht="15" hidden="false" customHeight="false" outlineLevel="0" collapsed="false">
      <c r="A733" s="5"/>
      <c r="B733" s="43" t="e">
        <f aca="false">VLOOKUP($A733,datasets!$A:$B,2,0)</f>
        <v>#N/A</v>
      </c>
      <c r="C733" s="5"/>
      <c r="D733" s="43"/>
      <c r="E733" s="43"/>
      <c r="G733" s="9" t="e">
        <f aca="false" t="array" ref="G733:G733">INDEX(publications!$A$1:$A$1000, MATCH($B733, publications!$B$1:$B$1000, 0))</f>
        <v>#N/A</v>
      </c>
    </row>
    <row r="734" customFormat="false" ht="15" hidden="false" customHeight="false" outlineLevel="0" collapsed="false">
      <c r="A734" s="5"/>
      <c r="B734" s="43" t="e">
        <f aca="false">VLOOKUP($A734,datasets!$A:$B,2,0)</f>
        <v>#N/A</v>
      </c>
      <c r="C734" s="5"/>
      <c r="D734" s="43"/>
      <c r="E734" s="43"/>
      <c r="G734" s="9" t="e">
        <f aca="false" t="array" ref="G734:G734">INDEX(publications!$A$1:$A$1000, MATCH($B734, publications!$B$1:$B$1000, 0))</f>
        <v>#N/A</v>
      </c>
    </row>
    <row r="735" customFormat="false" ht="15" hidden="false" customHeight="false" outlineLevel="0" collapsed="false">
      <c r="A735" s="5"/>
      <c r="B735" s="43" t="e">
        <f aca="false">VLOOKUP($A735,datasets!$A:$B,2,0)</f>
        <v>#N/A</v>
      </c>
      <c r="C735" s="5"/>
      <c r="D735" s="43"/>
      <c r="E735" s="43"/>
      <c r="G735" s="9" t="e">
        <f aca="false" t="array" ref="G735:G735">INDEX(publications!$A$1:$A$1000, MATCH($B735, publications!$B$1:$B$1000, 0))</f>
        <v>#N/A</v>
      </c>
    </row>
    <row r="736" customFormat="false" ht="15" hidden="false" customHeight="false" outlineLevel="0" collapsed="false">
      <c r="A736" s="5"/>
      <c r="B736" s="43" t="e">
        <f aca="false">VLOOKUP($A736,datasets!$A:$B,2,0)</f>
        <v>#N/A</v>
      </c>
      <c r="C736" s="5"/>
      <c r="D736" s="43"/>
      <c r="E736" s="43"/>
      <c r="G736" s="9" t="e">
        <f aca="false" t="array" ref="G736:G736">INDEX(publications!$A$1:$A$1000, MATCH($B736, publications!$B$1:$B$1000, 0))</f>
        <v>#N/A</v>
      </c>
    </row>
    <row r="737" customFormat="false" ht="15" hidden="false" customHeight="false" outlineLevel="0" collapsed="false">
      <c r="A737" s="5"/>
      <c r="B737" s="43" t="e">
        <f aca="false">VLOOKUP($A737,datasets!$A:$B,2,0)</f>
        <v>#N/A</v>
      </c>
      <c r="C737" s="5"/>
      <c r="D737" s="43"/>
      <c r="E737" s="43"/>
      <c r="G737" s="9" t="e">
        <f aca="false" t="array" ref="G737:G737">INDEX(publications!$A$1:$A$1000, MATCH($B737, publications!$B$1:$B$1000, 0))</f>
        <v>#N/A</v>
      </c>
    </row>
    <row r="738" customFormat="false" ht="15" hidden="false" customHeight="false" outlineLevel="0" collapsed="false">
      <c r="A738" s="5"/>
      <c r="B738" s="43" t="e">
        <f aca="false">VLOOKUP($A738,datasets!$A:$B,2,0)</f>
        <v>#N/A</v>
      </c>
      <c r="C738" s="5"/>
      <c r="D738" s="43"/>
      <c r="E738" s="43"/>
      <c r="G738" s="9" t="e">
        <f aca="false" t="array" ref="G738:G738">INDEX(publications!$A$1:$A$1000, MATCH($B738, publications!$B$1:$B$1000, 0))</f>
        <v>#N/A</v>
      </c>
    </row>
    <row r="739" customFormat="false" ht="15" hidden="false" customHeight="false" outlineLevel="0" collapsed="false">
      <c r="A739" s="5"/>
      <c r="B739" s="43" t="e">
        <f aca="false">VLOOKUP($A739,datasets!$A:$B,2,0)</f>
        <v>#N/A</v>
      </c>
      <c r="C739" s="5"/>
      <c r="D739" s="43"/>
      <c r="E739" s="43"/>
      <c r="G739" s="9" t="e">
        <f aca="false" t="array" ref="G739:G739">INDEX(publications!$A$1:$A$1000, MATCH($B739, publications!$B$1:$B$1000, 0))</f>
        <v>#N/A</v>
      </c>
    </row>
    <row r="740" customFormat="false" ht="15" hidden="false" customHeight="false" outlineLevel="0" collapsed="false">
      <c r="A740" s="5"/>
      <c r="B740" s="43" t="e">
        <f aca="false">VLOOKUP($A740,datasets!$A:$B,2,0)</f>
        <v>#N/A</v>
      </c>
      <c r="C740" s="5"/>
      <c r="D740" s="43"/>
      <c r="E740" s="43"/>
      <c r="G740" s="9" t="e">
        <f aca="false" t="array" ref="G740:G740">INDEX(publications!$A$1:$A$1000, MATCH($B740, publications!$B$1:$B$1000, 0))</f>
        <v>#N/A</v>
      </c>
    </row>
    <row r="741" customFormat="false" ht="15" hidden="false" customHeight="false" outlineLevel="0" collapsed="false">
      <c r="A741" s="5"/>
      <c r="B741" s="43" t="e">
        <f aca="false">VLOOKUP($A741,datasets!$A:$B,2,0)</f>
        <v>#N/A</v>
      </c>
      <c r="C741" s="5"/>
      <c r="D741" s="43"/>
      <c r="E741" s="43"/>
      <c r="G741" s="9" t="e">
        <f aca="false" t="array" ref="G741:G741">INDEX(publications!$A$1:$A$1000, MATCH($B741, publications!$B$1:$B$1000, 0))</f>
        <v>#N/A</v>
      </c>
    </row>
    <row r="742" customFormat="false" ht="15" hidden="false" customHeight="false" outlineLevel="0" collapsed="false">
      <c r="A742" s="5"/>
      <c r="B742" s="43" t="e">
        <f aca="false">VLOOKUP($A742,datasets!$A:$B,2,0)</f>
        <v>#N/A</v>
      </c>
      <c r="C742" s="5"/>
      <c r="D742" s="43"/>
      <c r="E742" s="43"/>
      <c r="G742" s="9" t="e">
        <f aca="false" t="array" ref="G742:G742">INDEX(publications!$A$1:$A$1000, MATCH($B742, publications!$B$1:$B$1000, 0))</f>
        <v>#N/A</v>
      </c>
    </row>
    <row r="743" customFormat="false" ht="15" hidden="false" customHeight="false" outlineLevel="0" collapsed="false">
      <c r="A743" s="5"/>
      <c r="B743" s="43" t="e">
        <f aca="false">VLOOKUP($A743,datasets!$A:$B,2,0)</f>
        <v>#N/A</v>
      </c>
      <c r="C743" s="5"/>
      <c r="D743" s="43"/>
      <c r="E743" s="43"/>
      <c r="G743" s="9" t="e">
        <f aca="false" t="array" ref="G743:G743">INDEX(publications!$A$1:$A$1000, MATCH($B743, publications!$B$1:$B$1000, 0))</f>
        <v>#N/A</v>
      </c>
    </row>
    <row r="744" customFormat="false" ht="15" hidden="false" customHeight="false" outlineLevel="0" collapsed="false">
      <c r="A744" s="5"/>
      <c r="B744" s="43" t="e">
        <f aca="false">VLOOKUP($A744,datasets!$A:$B,2,0)</f>
        <v>#N/A</v>
      </c>
      <c r="C744" s="5"/>
      <c r="D744" s="43"/>
      <c r="E744" s="43"/>
      <c r="G744" s="9" t="e">
        <f aca="false" t="array" ref="G744:G744">INDEX(publications!$A$1:$A$1000, MATCH($B744, publications!$B$1:$B$1000, 0))</f>
        <v>#N/A</v>
      </c>
    </row>
    <row r="745" customFormat="false" ht="15" hidden="false" customHeight="false" outlineLevel="0" collapsed="false">
      <c r="A745" s="5"/>
      <c r="B745" s="43" t="e">
        <f aca="false">VLOOKUP($A745,datasets!$A:$B,2,0)</f>
        <v>#N/A</v>
      </c>
      <c r="C745" s="5"/>
      <c r="D745" s="43"/>
      <c r="E745" s="43"/>
      <c r="G745" s="9" t="e">
        <f aca="false" t="array" ref="G745:G745">INDEX(publications!$A$1:$A$1000, MATCH($B745, publications!$B$1:$B$1000, 0))</f>
        <v>#N/A</v>
      </c>
    </row>
    <row r="746" customFormat="false" ht="15" hidden="false" customHeight="false" outlineLevel="0" collapsed="false">
      <c r="A746" s="5"/>
      <c r="B746" s="43" t="e">
        <f aca="false">VLOOKUP($A746,datasets!$A:$B,2,0)</f>
        <v>#N/A</v>
      </c>
      <c r="C746" s="5"/>
      <c r="D746" s="43"/>
      <c r="E746" s="43"/>
      <c r="G746" s="9" t="e">
        <f aca="false" t="array" ref="G746:G746">INDEX(publications!$A$1:$A$1000, MATCH($B746, publications!$B$1:$B$1000, 0))</f>
        <v>#N/A</v>
      </c>
    </row>
    <row r="747" customFormat="false" ht="15" hidden="false" customHeight="false" outlineLevel="0" collapsed="false">
      <c r="A747" s="5"/>
      <c r="B747" s="43" t="e">
        <f aca="false">VLOOKUP($A747,datasets!$A:$B,2,0)</f>
        <v>#N/A</v>
      </c>
      <c r="C747" s="5"/>
      <c r="D747" s="43"/>
      <c r="E747" s="43"/>
      <c r="G747" s="9" t="e">
        <f aca="false" t="array" ref="G747:G747">INDEX(publications!$A$1:$A$1000, MATCH($B747, publications!$B$1:$B$1000, 0))</f>
        <v>#N/A</v>
      </c>
    </row>
    <row r="748" customFormat="false" ht="15" hidden="false" customHeight="false" outlineLevel="0" collapsed="false">
      <c r="A748" s="5"/>
      <c r="B748" s="43" t="e">
        <f aca="false">VLOOKUP($A748,datasets!$A:$B,2,0)</f>
        <v>#N/A</v>
      </c>
      <c r="C748" s="5"/>
      <c r="D748" s="43"/>
      <c r="E748" s="43"/>
      <c r="G748" s="9" t="e">
        <f aca="false" t="array" ref="G748:G748">INDEX(publications!$A$1:$A$1000, MATCH($B748, publications!$B$1:$B$1000, 0))</f>
        <v>#N/A</v>
      </c>
    </row>
    <row r="749" customFormat="false" ht="15" hidden="false" customHeight="false" outlineLevel="0" collapsed="false">
      <c r="A749" s="5"/>
      <c r="B749" s="43" t="e">
        <f aca="false">VLOOKUP($A749,datasets!$A:$B,2,0)</f>
        <v>#N/A</v>
      </c>
      <c r="C749" s="5"/>
      <c r="D749" s="43"/>
      <c r="E749" s="43"/>
      <c r="G749" s="9" t="e">
        <f aca="false" t="array" ref="G749:G749">INDEX(publications!$A$1:$A$1000, MATCH($B749, publications!$B$1:$B$1000, 0))</f>
        <v>#N/A</v>
      </c>
    </row>
    <row r="750" customFormat="false" ht="15" hidden="false" customHeight="false" outlineLevel="0" collapsed="false">
      <c r="A750" s="5"/>
      <c r="B750" s="43" t="e">
        <f aca="false">VLOOKUP($A750,datasets!$A:$B,2,0)</f>
        <v>#N/A</v>
      </c>
      <c r="C750" s="5"/>
      <c r="D750" s="43"/>
      <c r="E750" s="43"/>
      <c r="G750" s="9" t="e">
        <f aca="false" t="array" ref="G750:G750">INDEX(publications!$A$1:$A$1000, MATCH($B750, publications!$B$1:$B$1000, 0))</f>
        <v>#N/A</v>
      </c>
    </row>
    <row r="751" customFormat="false" ht="15" hidden="false" customHeight="false" outlineLevel="0" collapsed="false">
      <c r="A751" s="5"/>
      <c r="B751" s="43" t="e">
        <f aca="false">VLOOKUP($A751,datasets!$A:$B,2,0)</f>
        <v>#N/A</v>
      </c>
      <c r="C751" s="5"/>
      <c r="D751" s="43"/>
      <c r="E751" s="43"/>
      <c r="G751" s="9" t="e">
        <f aca="false" t="array" ref="G751:G751">INDEX(publications!$A$1:$A$1000, MATCH($B751, publications!$B$1:$B$1000, 0))</f>
        <v>#N/A</v>
      </c>
    </row>
    <row r="752" customFormat="false" ht="15" hidden="false" customHeight="false" outlineLevel="0" collapsed="false">
      <c r="A752" s="5"/>
      <c r="B752" s="43" t="e">
        <f aca="false">VLOOKUP($A752,datasets!$A:$B,2,0)</f>
        <v>#N/A</v>
      </c>
      <c r="C752" s="5"/>
      <c r="D752" s="43"/>
      <c r="E752" s="43"/>
      <c r="G752" s="9" t="e">
        <f aca="false" t="array" ref="G752:G752">INDEX(publications!$A$1:$A$1000, MATCH($B752, publications!$B$1:$B$1000, 0))</f>
        <v>#N/A</v>
      </c>
    </row>
    <row r="753" customFormat="false" ht="15" hidden="false" customHeight="false" outlineLevel="0" collapsed="false">
      <c r="A753" s="5"/>
      <c r="B753" s="43" t="e">
        <f aca="false">VLOOKUP($A753,datasets!$A:$B,2,0)</f>
        <v>#N/A</v>
      </c>
      <c r="C753" s="5"/>
      <c r="D753" s="43"/>
      <c r="E753" s="43"/>
      <c r="G753" s="9" t="e">
        <f aca="false" t="array" ref="G753:G753">INDEX(publications!$A$1:$A$1000, MATCH($B753, publications!$B$1:$B$1000, 0))</f>
        <v>#N/A</v>
      </c>
    </row>
    <row r="754" customFormat="false" ht="15" hidden="false" customHeight="false" outlineLevel="0" collapsed="false">
      <c r="A754" s="5"/>
      <c r="B754" s="43" t="e">
        <f aca="false">VLOOKUP($A754,datasets!$A:$B,2,0)</f>
        <v>#N/A</v>
      </c>
      <c r="C754" s="5"/>
      <c r="D754" s="43"/>
      <c r="E754" s="43"/>
      <c r="G754" s="9" t="e">
        <f aca="false" t="array" ref="G754:G754">INDEX(publications!$A$1:$A$1000, MATCH($B754, publications!$B$1:$B$1000, 0))</f>
        <v>#N/A</v>
      </c>
    </row>
    <row r="755" customFormat="false" ht="15" hidden="false" customHeight="false" outlineLevel="0" collapsed="false">
      <c r="A755" s="5"/>
      <c r="B755" s="43" t="e">
        <f aca="false">VLOOKUP($A755,datasets!$A:$B,2,0)</f>
        <v>#N/A</v>
      </c>
      <c r="C755" s="5"/>
      <c r="D755" s="43"/>
      <c r="E755" s="43"/>
      <c r="G755" s="9" t="e">
        <f aca="false" t="array" ref="G755:G755">INDEX(publications!$A$1:$A$1000, MATCH($B755, publications!$B$1:$B$1000, 0))</f>
        <v>#N/A</v>
      </c>
    </row>
    <row r="756" customFormat="false" ht="15" hidden="false" customHeight="false" outlineLevel="0" collapsed="false">
      <c r="A756" s="5"/>
      <c r="B756" s="43" t="e">
        <f aca="false">VLOOKUP($A756,datasets!$A:$B,2,0)</f>
        <v>#N/A</v>
      </c>
      <c r="C756" s="5"/>
      <c r="D756" s="43"/>
      <c r="E756" s="43"/>
      <c r="G756" s="9" t="e">
        <f aca="false" t="array" ref="G756:G756">INDEX(publications!$A$1:$A$1000, MATCH($B756, publications!$B$1:$B$1000, 0))</f>
        <v>#N/A</v>
      </c>
    </row>
    <row r="757" customFormat="false" ht="15" hidden="false" customHeight="false" outlineLevel="0" collapsed="false">
      <c r="A757" s="5"/>
      <c r="B757" s="43" t="e">
        <f aca="false">VLOOKUP($A757,datasets!$A:$B,2,0)</f>
        <v>#N/A</v>
      </c>
      <c r="C757" s="5"/>
      <c r="D757" s="43"/>
      <c r="E757" s="43"/>
      <c r="G757" s="9" t="e">
        <f aca="false" t="array" ref="G757:G757">INDEX(publications!$A$1:$A$1000, MATCH($B757, publications!$B$1:$B$1000, 0))</f>
        <v>#N/A</v>
      </c>
    </row>
    <row r="758" customFormat="false" ht="15" hidden="false" customHeight="false" outlineLevel="0" collapsed="false">
      <c r="A758" s="5"/>
      <c r="B758" s="43" t="e">
        <f aca="false">VLOOKUP($A758,datasets!$A:$B,2,0)</f>
        <v>#N/A</v>
      </c>
      <c r="C758" s="5"/>
      <c r="D758" s="43"/>
      <c r="E758" s="43"/>
      <c r="G758" s="9" t="e">
        <f aca="false" t="array" ref="G758:G758">INDEX(publications!$A$1:$A$1000, MATCH($B758, publications!$B$1:$B$1000, 0))</f>
        <v>#N/A</v>
      </c>
    </row>
    <row r="759" customFormat="false" ht="15" hidden="false" customHeight="false" outlineLevel="0" collapsed="false">
      <c r="A759" s="5"/>
      <c r="B759" s="43" t="e">
        <f aca="false">VLOOKUP($A759,datasets!$A:$B,2,0)</f>
        <v>#N/A</v>
      </c>
      <c r="C759" s="5"/>
      <c r="D759" s="43"/>
      <c r="E759" s="43"/>
      <c r="G759" s="9" t="e">
        <f aca="false" t="array" ref="G759:G759">INDEX(publications!$A$1:$A$1000, MATCH($B759, publications!$B$1:$B$1000, 0))</f>
        <v>#N/A</v>
      </c>
    </row>
    <row r="760" customFormat="false" ht="15" hidden="false" customHeight="false" outlineLevel="0" collapsed="false">
      <c r="A760" s="5"/>
      <c r="B760" s="43" t="e">
        <f aca="false">VLOOKUP($A760,datasets!$A:$B,2,0)</f>
        <v>#N/A</v>
      </c>
      <c r="C760" s="5"/>
      <c r="D760" s="43"/>
      <c r="E760" s="43"/>
      <c r="G760" s="9" t="e">
        <f aca="false" t="array" ref="G760:G760">INDEX(publications!$A$1:$A$1000, MATCH($B760, publications!$B$1:$B$1000, 0))</f>
        <v>#N/A</v>
      </c>
    </row>
    <row r="761" customFormat="false" ht="15" hidden="false" customHeight="false" outlineLevel="0" collapsed="false">
      <c r="A761" s="5"/>
      <c r="B761" s="43" t="e">
        <f aca="false">VLOOKUP($A761,datasets!$A:$B,2,0)</f>
        <v>#N/A</v>
      </c>
      <c r="C761" s="5"/>
      <c r="D761" s="43"/>
      <c r="E761" s="43"/>
      <c r="G761" s="9" t="e">
        <f aca="false" t="array" ref="G761:G761">INDEX(publications!$A$1:$A$1000, MATCH($B761, publications!$B$1:$B$1000, 0))</f>
        <v>#N/A</v>
      </c>
    </row>
    <row r="762" customFormat="false" ht="15" hidden="false" customHeight="false" outlineLevel="0" collapsed="false">
      <c r="A762" s="5"/>
      <c r="B762" s="43" t="e">
        <f aca="false">VLOOKUP($A762,datasets!$A:$B,2,0)</f>
        <v>#N/A</v>
      </c>
      <c r="C762" s="5"/>
      <c r="D762" s="43"/>
      <c r="E762" s="43"/>
      <c r="G762" s="9" t="e">
        <f aca="false" t="array" ref="G762:G762">INDEX(publications!$A$1:$A$1000, MATCH($B762, publications!$B$1:$B$1000, 0))</f>
        <v>#N/A</v>
      </c>
    </row>
    <row r="763" customFormat="false" ht="15" hidden="false" customHeight="false" outlineLevel="0" collapsed="false">
      <c r="A763" s="5"/>
      <c r="B763" s="43" t="e">
        <f aca="false">VLOOKUP($A763,datasets!$A:$B,2,0)</f>
        <v>#N/A</v>
      </c>
      <c r="C763" s="5"/>
      <c r="D763" s="43"/>
      <c r="E763" s="43"/>
      <c r="G763" s="9" t="e">
        <f aca="false" t="array" ref="G763:G763">INDEX(publications!$A$1:$A$1000, MATCH($B763, publications!$B$1:$B$1000, 0))</f>
        <v>#N/A</v>
      </c>
    </row>
    <row r="764" customFormat="false" ht="15" hidden="false" customHeight="false" outlineLevel="0" collapsed="false">
      <c r="A764" s="5"/>
      <c r="B764" s="43" t="e">
        <f aca="false">VLOOKUP($A764,datasets!$A:$B,2,0)</f>
        <v>#N/A</v>
      </c>
      <c r="C764" s="5"/>
      <c r="D764" s="43"/>
      <c r="E764" s="43"/>
      <c r="G764" s="9" t="e">
        <f aca="false" t="array" ref="G764:G764">INDEX(publications!$A$1:$A$1000, MATCH($B764, publications!$B$1:$B$1000, 0))</f>
        <v>#N/A</v>
      </c>
    </row>
    <row r="765" customFormat="false" ht="15" hidden="false" customHeight="false" outlineLevel="0" collapsed="false">
      <c r="A765" s="5"/>
      <c r="B765" s="43" t="e">
        <f aca="false">VLOOKUP($A765,datasets!$A:$B,2,0)</f>
        <v>#N/A</v>
      </c>
      <c r="C765" s="5"/>
      <c r="D765" s="43"/>
      <c r="E765" s="43"/>
      <c r="G765" s="9" t="e">
        <f aca="false" t="array" ref="G765:G765">INDEX(publications!$A$1:$A$1000, MATCH($B765, publications!$B$1:$B$1000, 0))</f>
        <v>#N/A</v>
      </c>
    </row>
    <row r="766" customFormat="false" ht="15" hidden="false" customHeight="false" outlineLevel="0" collapsed="false">
      <c r="A766" s="5"/>
      <c r="B766" s="43" t="e">
        <f aca="false">VLOOKUP($A766,datasets!$A:$B,2,0)</f>
        <v>#N/A</v>
      </c>
      <c r="C766" s="5"/>
      <c r="D766" s="43"/>
      <c r="E766" s="43"/>
      <c r="G766" s="9" t="e">
        <f aca="false" t="array" ref="G766:G766">INDEX(publications!$A$1:$A$1000, MATCH($B766, publications!$B$1:$B$1000, 0))</f>
        <v>#N/A</v>
      </c>
    </row>
    <row r="767" customFormat="false" ht="15" hidden="false" customHeight="false" outlineLevel="0" collapsed="false">
      <c r="A767" s="5"/>
      <c r="B767" s="43" t="e">
        <f aca="false">VLOOKUP($A767,datasets!$A:$B,2,0)</f>
        <v>#N/A</v>
      </c>
      <c r="C767" s="5"/>
      <c r="D767" s="43"/>
      <c r="E767" s="43"/>
      <c r="G767" s="9" t="e">
        <f aca="false" t="array" ref="G767:G767">INDEX(publications!$A$1:$A$1000, MATCH($B767, publications!$B$1:$B$1000, 0))</f>
        <v>#N/A</v>
      </c>
    </row>
    <row r="768" customFormat="false" ht="15" hidden="false" customHeight="false" outlineLevel="0" collapsed="false">
      <c r="A768" s="5"/>
      <c r="B768" s="43" t="e">
        <f aca="false">VLOOKUP($A768,datasets!$A:$B,2,0)</f>
        <v>#N/A</v>
      </c>
      <c r="C768" s="5"/>
      <c r="D768" s="43"/>
      <c r="E768" s="43"/>
      <c r="G768" s="9" t="e">
        <f aca="false" t="array" ref="G768:G768">INDEX(publications!$A$1:$A$1000, MATCH($B768, publications!$B$1:$B$1000, 0))</f>
        <v>#N/A</v>
      </c>
    </row>
    <row r="769" customFormat="false" ht="15" hidden="false" customHeight="false" outlineLevel="0" collapsed="false">
      <c r="A769" s="5"/>
      <c r="B769" s="43" t="e">
        <f aca="false">VLOOKUP($A769,datasets!$A:$B,2,0)</f>
        <v>#N/A</v>
      </c>
      <c r="C769" s="5"/>
      <c r="D769" s="43"/>
      <c r="E769" s="43"/>
      <c r="G769" s="9" t="e">
        <f aca="false" t="array" ref="G769:G769">INDEX(publications!$A$1:$A$1000, MATCH($B769, publications!$B$1:$B$1000, 0))</f>
        <v>#N/A</v>
      </c>
    </row>
    <row r="770" customFormat="false" ht="15" hidden="false" customHeight="false" outlineLevel="0" collapsed="false">
      <c r="A770" s="5"/>
      <c r="B770" s="43" t="e">
        <f aca="false">VLOOKUP($A770,datasets!$A:$B,2,0)</f>
        <v>#N/A</v>
      </c>
      <c r="C770" s="5"/>
      <c r="D770" s="43"/>
      <c r="E770" s="43"/>
      <c r="G770" s="9" t="e">
        <f aca="false" t="array" ref="G770:G770">INDEX(publications!$A$1:$A$1000, MATCH($B770, publications!$B$1:$B$1000, 0))</f>
        <v>#N/A</v>
      </c>
    </row>
    <row r="771" customFormat="false" ht="15" hidden="false" customHeight="false" outlineLevel="0" collapsed="false">
      <c r="A771" s="5"/>
      <c r="B771" s="43" t="e">
        <f aca="false">VLOOKUP($A771,datasets!$A:$B,2,0)</f>
        <v>#N/A</v>
      </c>
      <c r="C771" s="5"/>
      <c r="D771" s="43"/>
      <c r="E771" s="43"/>
      <c r="G771" s="9" t="e">
        <f aca="false" t="array" ref="G771:G771">INDEX(publications!$A$1:$A$1000, MATCH($B771, publications!$B$1:$B$1000, 0))</f>
        <v>#N/A</v>
      </c>
    </row>
    <row r="772" customFormat="false" ht="15" hidden="false" customHeight="false" outlineLevel="0" collapsed="false">
      <c r="A772" s="5"/>
      <c r="B772" s="43" t="e">
        <f aca="false">VLOOKUP($A772,datasets!$A:$B,2,0)</f>
        <v>#N/A</v>
      </c>
      <c r="C772" s="5"/>
      <c r="D772" s="43"/>
      <c r="E772" s="43"/>
      <c r="G772" s="9" t="e">
        <f aca="false" t="array" ref="G772:G772">INDEX(publications!$A$1:$A$1000, MATCH($B772, publications!$B$1:$B$1000, 0))</f>
        <v>#N/A</v>
      </c>
    </row>
    <row r="773" customFormat="false" ht="15" hidden="false" customHeight="false" outlineLevel="0" collapsed="false">
      <c r="A773" s="5"/>
      <c r="B773" s="43" t="e">
        <f aca="false">VLOOKUP($A773,datasets!$A:$B,2,0)</f>
        <v>#N/A</v>
      </c>
      <c r="C773" s="5"/>
      <c r="D773" s="43"/>
      <c r="E773" s="43"/>
      <c r="G773" s="9" t="e">
        <f aca="false" t="array" ref="G773:G773">INDEX(publications!$A$1:$A$1000, MATCH($B773, publications!$B$1:$B$1000, 0))</f>
        <v>#N/A</v>
      </c>
    </row>
    <row r="774" customFormat="false" ht="15" hidden="false" customHeight="false" outlineLevel="0" collapsed="false">
      <c r="A774" s="5"/>
      <c r="B774" s="43" t="e">
        <f aca="false">VLOOKUP($A774,datasets!$A:$B,2,0)</f>
        <v>#N/A</v>
      </c>
      <c r="C774" s="5"/>
      <c r="D774" s="43"/>
      <c r="E774" s="43"/>
      <c r="G774" s="9" t="e">
        <f aca="false" t="array" ref="G774:G774">INDEX(publications!$A$1:$A$1000, MATCH($B774, publications!$B$1:$B$1000, 0))</f>
        <v>#N/A</v>
      </c>
    </row>
    <row r="775" customFormat="false" ht="15" hidden="false" customHeight="false" outlineLevel="0" collapsed="false">
      <c r="A775" s="5"/>
      <c r="B775" s="43" t="e">
        <f aca="false">VLOOKUP($A775,datasets!$A:$B,2,0)</f>
        <v>#N/A</v>
      </c>
      <c r="C775" s="5"/>
      <c r="D775" s="43"/>
      <c r="E775" s="43"/>
      <c r="G775" s="9" t="e">
        <f aca="false" t="array" ref="G775:G775">INDEX(publications!$A$1:$A$1000, MATCH($B775, publications!$B$1:$B$1000, 0))</f>
        <v>#N/A</v>
      </c>
    </row>
    <row r="776" customFormat="false" ht="15" hidden="false" customHeight="false" outlineLevel="0" collapsed="false">
      <c r="A776" s="5"/>
      <c r="B776" s="43" t="e">
        <f aca="false">VLOOKUP($A776,datasets!$A:$B,2,0)</f>
        <v>#N/A</v>
      </c>
      <c r="C776" s="5"/>
      <c r="D776" s="43"/>
      <c r="E776" s="43"/>
      <c r="G776" s="9" t="e">
        <f aca="false" t="array" ref="G776:G776">INDEX(publications!$A$1:$A$1000, MATCH($B776, publications!$B$1:$B$1000, 0))</f>
        <v>#N/A</v>
      </c>
    </row>
    <row r="777" customFormat="false" ht="15" hidden="false" customHeight="false" outlineLevel="0" collapsed="false">
      <c r="A777" s="5"/>
      <c r="B777" s="43" t="e">
        <f aca="false">VLOOKUP($A777,datasets!$A:$B,2,0)</f>
        <v>#N/A</v>
      </c>
      <c r="C777" s="5"/>
      <c r="D777" s="43"/>
      <c r="E777" s="43"/>
      <c r="G777" s="9" t="e">
        <f aca="false" t="array" ref="G777:G777">INDEX(publications!$A$1:$A$1000, MATCH($B777, publications!$B$1:$B$1000, 0))</f>
        <v>#N/A</v>
      </c>
    </row>
    <row r="778" customFormat="false" ht="15" hidden="false" customHeight="false" outlineLevel="0" collapsed="false">
      <c r="A778" s="5"/>
      <c r="B778" s="43" t="e">
        <f aca="false">VLOOKUP($A778,datasets!$A:$B,2,0)</f>
        <v>#N/A</v>
      </c>
      <c r="C778" s="5"/>
      <c r="D778" s="43"/>
      <c r="E778" s="43"/>
      <c r="G778" s="9" t="e">
        <f aca="false" t="array" ref="G778:G778">INDEX(publications!$A$1:$A$1000, MATCH($B778, publications!$B$1:$B$1000, 0))</f>
        <v>#N/A</v>
      </c>
    </row>
    <row r="779" customFormat="false" ht="15" hidden="false" customHeight="false" outlineLevel="0" collapsed="false">
      <c r="A779" s="5"/>
      <c r="B779" s="43" t="e">
        <f aca="false">VLOOKUP($A779,datasets!$A:$B,2,0)</f>
        <v>#N/A</v>
      </c>
      <c r="C779" s="5"/>
      <c r="D779" s="43"/>
      <c r="E779" s="43"/>
      <c r="G779" s="9" t="e">
        <f aca="false" t="array" ref="G779:G779">INDEX(publications!$A$1:$A$1000, MATCH($B779, publications!$B$1:$B$1000, 0))</f>
        <v>#N/A</v>
      </c>
    </row>
    <row r="780" customFormat="false" ht="15" hidden="false" customHeight="false" outlineLevel="0" collapsed="false">
      <c r="A780" s="5"/>
      <c r="B780" s="43" t="e">
        <f aca="false">VLOOKUP($A780,datasets!$A:$B,2,0)</f>
        <v>#N/A</v>
      </c>
      <c r="C780" s="5"/>
      <c r="D780" s="43"/>
      <c r="E780" s="43"/>
      <c r="G780" s="9" t="e">
        <f aca="false" t="array" ref="G780:G780">INDEX(publications!$A$1:$A$1000, MATCH($B780, publications!$B$1:$B$1000, 0))</f>
        <v>#N/A</v>
      </c>
    </row>
    <row r="781" customFormat="false" ht="15" hidden="false" customHeight="false" outlineLevel="0" collapsed="false">
      <c r="A781" s="5"/>
      <c r="B781" s="43" t="e">
        <f aca="false">VLOOKUP($A781,datasets!$A:$B,2,0)</f>
        <v>#N/A</v>
      </c>
      <c r="C781" s="5"/>
      <c r="D781" s="43"/>
      <c r="E781" s="43"/>
      <c r="G781" s="9" t="e">
        <f aca="false" t="array" ref="G781:G781">INDEX(publications!$A$1:$A$1000, MATCH($B781, publications!$B$1:$B$1000, 0))</f>
        <v>#N/A</v>
      </c>
    </row>
    <row r="782" customFormat="false" ht="15" hidden="false" customHeight="false" outlineLevel="0" collapsed="false">
      <c r="A782" s="5"/>
      <c r="B782" s="43" t="e">
        <f aca="false">VLOOKUP($A782,datasets!$A:$B,2,0)</f>
        <v>#N/A</v>
      </c>
      <c r="C782" s="5"/>
      <c r="D782" s="43"/>
      <c r="E782" s="43"/>
      <c r="G782" s="9" t="e">
        <f aca="false" t="array" ref="G782:G782">INDEX(publications!$A$1:$A$1000, MATCH($B782, publications!$B$1:$B$1000, 0))</f>
        <v>#N/A</v>
      </c>
    </row>
    <row r="783" customFormat="false" ht="15" hidden="false" customHeight="false" outlineLevel="0" collapsed="false">
      <c r="A783" s="5"/>
      <c r="B783" s="43" t="e">
        <f aca="false">VLOOKUP($A783,datasets!$A:$B,2,0)</f>
        <v>#N/A</v>
      </c>
      <c r="C783" s="5"/>
      <c r="D783" s="43"/>
      <c r="E783" s="43"/>
      <c r="G783" s="9" t="e">
        <f aca="false" t="array" ref="G783:G783">INDEX(publications!$A$1:$A$1000, MATCH($B783, publications!$B$1:$B$1000, 0))</f>
        <v>#N/A</v>
      </c>
    </row>
    <row r="784" customFormat="false" ht="15" hidden="false" customHeight="false" outlineLevel="0" collapsed="false">
      <c r="A784" s="5"/>
      <c r="B784" s="43" t="e">
        <f aca="false">VLOOKUP($A784,datasets!$A:$B,2,0)</f>
        <v>#N/A</v>
      </c>
      <c r="C784" s="5"/>
      <c r="D784" s="43"/>
      <c r="E784" s="43"/>
      <c r="G784" s="9" t="e">
        <f aca="false" t="array" ref="G784:G784">INDEX(publications!$A$1:$A$1000, MATCH($B784, publications!$B$1:$B$1000, 0))</f>
        <v>#N/A</v>
      </c>
    </row>
    <row r="785" customFormat="false" ht="15" hidden="false" customHeight="false" outlineLevel="0" collapsed="false">
      <c r="A785" s="5"/>
      <c r="B785" s="43" t="e">
        <f aca="false">VLOOKUP($A785,datasets!$A:$B,2,0)</f>
        <v>#N/A</v>
      </c>
      <c r="C785" s="5"/>
      <c r="D785" s="43"/>
      <c r="E785" s="43"/>
      <c r="G785" s="9" t="e">
        <f aca="false" t="array" ref="G785:G785">INDEX(publications!$A$1:$A$1000, MATCH($B785, publications!$B$1:$B$1000, 0))</f>
        <v>#N/A</v>
      </c>
    </row>
    <row r="786" customFormat="false" ht="15" hidden="false" customHeight="false" outlineLevel="0" collapsed="false">
      <c r="A786" s="5"/>
      <c r="B786" s="43" t="e">
        <f aca="false">VLOOKUP($A786,datasets!$A:$B,2,0)</f>
        <v>#N/A</v>
      </c>
      <c r="C786" s="5"/>
      <c r="D786" s="43"/>
      <c r="E786" s="43"/>
      <c r="G786" s="9" t="e">
        <f aca="false" t="array" ref="G786:G786">INDEX(publications!$A$1:$A$1000, MATCH($B786, publications!$B$1:$B$1000, 0))</f>
        <v>#N/A</v>
      </c>
    </row>
    <row r="787" customFormat="false" ht="15" hidden="false" customHeight="false" outlineLevel="0" collapsed="false">
      <c r="A787" s="5"/>
      <c r="B787" s="43" t="e">
        <f aca="false">VLOOKUP($A787,datasets!$A:$B,2,0)</f>
        <v>#N/A</v>
      </c>
      <c r="C787" s="5"/>
      <c r="D787" s="43"/>
      <c r="E787" s="43"/>
      <c r="G787" s="9" t="e">
        <f aca="false" t="array" ref="G787:G787">INDEX(publications!$A$1:$A$1000, MATCH($B787, publications!$B$1:$B$1000, 0))</f>
        <v>#N/A</v>
      </c>
    </row>
    <row r="788" customFormat="false" ht="15" hidden="false" customHeight="false" outlineLevel="0" collapsed="false">
      <c r="A788" s="5"/>
      <c r="B788" s="43" t="e">
        <f aca="false">VLOOKUP($A788,datasets!$A:$B,2,0)</f>
        <v>#N/A</v>
      </c>
      <c r="C788" s="5"/>
      <c r="D788" s="43"/>
      <c r="E788" s="43"/>
      <c r="G788" s="9" t="e">
        <f aca="false" t="array" ref="G788:G788">INDEX(publications!$A$1:$A$1000, MATCH($B788, publications!$B$1:$B$1000, 0))</f>
        <v>#N/A</v>
      </c>
    </row>
    <row r="789" customFormat="false" ht="15" hidden="false" customHeight="false" outlineLevel="0" collapsed="false">
      <c r="A789" s="5"/>
      <c r="B789" s="43" t="e">
        <f aca="false">VLOOKUP($A789,datasets!$A:$B,2,0)</f>
        <v>#N/A</v>
      </c>
      <c r="C789" s="5"/>
      <c r="D789" s="43"/>
      <c r="E789" s="43"/>
      <c r="G789" s="9" t="e">
        <f aca="false" t="array" ref="G789:G789">INDEX(publications!$A$1:$A$1000, MATCH($B789, publications!$B$1:$B$1000, 0))</f>
        <v>#N/A</v>
      </c>
    </row>
    <row r="790" customFormat="false" ht="15" hidden="false" customHeight="false" outlineLevel="0" collapsed="false">
      <c r="A790" s="5"/>
      <c r="B790" s="43" t="e">
        <f aca="false">VLOOKUP($A790,datasets!$A:$B,2,0)</f>
        <v>#N/A</v>
      </c>
      <c r="C790" s="5"/>
      <c r="D790" s="43"/>
      <c r="E790" s="43"/>
      <c r="G790" s="9" t="e">
        <f aca="false" t="array" ref="G790:G790">INDEX(publications!$A$1:$A$1000, MATCH($B790, publications!$B$1:$B$1000, 0))</f>
        <v>#N/A</v>
      </c>
    </row>
    <row r="791" customFormat="false" ht="15" hidden="false" customHeight="false" outlineLevel="0" collapsed="false">
      <c r="A791" s="5"/>
      <c r="B791" s="43" t="e">
        <f aca="false">VLOOKUP($A791,datasets!$A:$B,2,0)</f>
        <v>#N/A</v>
      </c>
      <c r="C791" s="5"/>
      <c r="D791" s="43"/>
      <c r="E791" s="43"/>
      <c r="G791" s="9" t="e">
        <f aca="false" t="array" ref="G791:G791">INDEX(publications!$A$1:$A$1000, MATCH($B791, publications!$B$1:$B$1000, 0))</f>
        <v>#N/A</v>
      </c>
    </row>
    <row r="792" customFormat="false" ht="15" hidden="false" customHeight="false" outlineLevel="0" collapsed="false">
      <c r="A792" s="5"/>
      <c r="B792" s="43" t="e">
        <f aca="false">VLOOKUP($A792,datasets!$A:$B,2,0)</f>
        <v>#N/A</v>
      </c>
      <c r="C792" s="5"/>
      <c r="D792" s="43"/>
      <c r="E792" s="43"/>
      <c r="G792" s="9" t="e">
        <f aca="false" t="array" ref="G792:G792">INDEX(publications!$A$1:$A$1000, MATCH($B792, publications!$B$1:$B$1000, 0))</f>
        <v>#N/A</v>
      </c>
    </row>
    <row r="793" customFormat="false" ht="15" hidden="false" customHeight="false" outlineLevel="0" collapsed="false">
      <c r="A793" s="5"/>
      <c r="B793" s="43" t="e">
        <f aca="false">VLOOKUP($A793,datasets!$A:$B,2,0)</f>
        <v>#N/A</v>
      </c>
      <c r="C793" s="5"/>
      <c r="D793" s="43"/>
      <c r="E793" s="43"/>
      <c r="G793" s="9" t="e">
        <f aca="false" t="array" ref="G793:G793">INDEX(publications!$A$1:$A$1000, MATCH($B793, publications!$B$1:$B$1000, 0))</f>
        <v>#N/A</v>
      </c>
    </row>
    <row r="794" customFormat="false" ht="15" hidden="false" customHeight="false" outlineLevel="0" collapsed="false">
      <c r="A794" s="5"/>
      <c r="B794" s="43" t="e">
        <f aca="false">VLOOKUP($A794,datasets!$A:$B,2,0)</f>
        <v>#N/A</v>
      </c>
      <c r="C794" s="5"/>
      <c r="D794" s="43"/>
      <c r="E794" s="43"/>
      <c r="G794" s="9" t="e">
        <f aca="false" t="array" ref="G794:G794">INDEX(publications!$A$1:$A$1000, MATCH($B794, publications!$B$1:$B$1000, 0))</f>
        <v>#N/A</v>
      </c>
    </row>
    <row r="795" customFormat="false" ht="15" hidden="false" customHeight="false" outlineLevel="0" collapsed="false">
      <c r="A795" s="5"/>
      <c r="B795" s="43" t="e">
        <f aca="false">VLOOKUP($A795,datasets!$A:$B,2,0)</f>
        <v>#N/A</v>
      </c>
      <c r="C795" s="5"/>
      <c r="D795" s="43"/>
      <c r="E795" s="43"/>
      <c r="G795" s="9" t="e">
        <f aca="false" t="array" ref="G795:G795">INDEX(publications!$A$1:$A$1000, MATCH($B795, publications!$B$1:$B$1000, 0))</f>
        <v>#N/A</v>
      </c>
    </row>
    <row r="796" customFormat="false" ht="15" hidden="false" customHeight="false" outlineLevel="0" collapsed="false">
      <c r="A796" s="5"/>
      <c r="B796" s="43" t="e">
        <f aca="false">VLOOKUP($A796,datasets!$A:$B,2,0)</f>
        <v>#N/A</v>
      </c>
      <c r="C796" s="5"/>
      <c r="D796" s="43"/>
      <c r="E796" s="43"/>
      <c r="G796" s="9" t="e">
        <f aca="false" t="array" ref="G796:G796">INDEX(publications!$A$1:$A$1000, MATCH($B796, publications!$B$1:$B$1000, 0))</f>
        <v>#N/A</v>
      </c>
    </row>
    <row r="797" customFormat="false" ht="15" hidden="false" customHeight="false" outlineLevel="0" collapsed="false">
      <c r="A797" s="5"/>
      <c r="B797" s="43" t="e">
        <f aca="false">VLOOKUP($A797,datasets!$A:$B,2,0)</f>
        <v>#N/A</v>
      </c>
      <c r="C797" s="5"/>
      <c r="D797" s="43"/>
      <c r="E797" s="43"/>
      <c r="G797" s="9" t="e">
        <f aca="false" t="array" ref="G797:G797">INDEX(publications!$A$1:$A$1000, MATCH($B797, publications!$B$1:$B$1000, 0))</f>
        <v>#N/A</v>
      </c>
    </row>
    <row r="798" customFormat="false" ht="15" hidden="false" customHeight="false" outlineLevel="0" collapsed="false">
      <c r="A798" s="5"/>
      <c r="B798" s="43" t="e">
        <f aca="false">VLOOKUP($A798,datasets!$A:$B,2,0)</f>
        <v>#N/A</v>
      </c>
      <c r="C798" s="5"/>
      <c r="D798" s="43"/>
      <c r="E798" s="43"/>
      <c r="G798" s="9" t="e">
        <f aca="false" t="array" ref="G798:G798">INDEX(publications!$A$1:$A$1000, MATCH($B798, publications!$B$1:$B$1000, 0))</f>
        <v>#N/A</v>
      </c>
    </row>
    <row r="799" customFormat="false" ht="15" hidden="false" customHeight="false" outlineLevel="0" collapsed="false">
      <c r="A799" s="5"/>
      <c r="B799" s="43" t="e">
        <f aca="false">VLOOKUP($A799,datasets!$A:$B,2,0)</f>
        <v>#N/A</v>
      </c>
      <c r="C799" s="5"/>
      <c r="D799" s="43"/>
      <c r="E799" s="43"/>
      <c r="G799" s="9" t="e">
        <f aca="false" t="array" ref="G799:G799">INDEX(publications!$A$1:$A$1000, MATCH($B799, publications!$B$1:$B$1000, 0))</f>
        <v>#N/A</v>
      </c>
    </row>
    <row r="800" customFormat="false" ht="15" hidden="false" customHeight="false" outlineLevel="0" collapsed="false">
      <c r="A800" s="5"/>
      <c r="B800" s="43" t="e">
        <f aca="false">VLOOKUP($A800,datasets!$A:$B,2,0)</f>
        <v>#N/A</v>
      </c>
      <c r="C800" s="5"/>
      <c r="D800" s="43"/>
      <c r="E800" s="43"/>
      <c r="G800" s="9" t="e">
        <f aca="false" t="array" ref="G800:G800">INDEX(publications!$A$1:$A$1000, MATCH($B800, publications!$B$1:$B$1000, 0))</f>
        <v>#N/A</v>
      </c>
    </row>
    <row r="801" customFormat="false" ht="15" hidden="false" customHeight="false" outlineLevel="0" collapsed="false">
      <c r="A801" s="5"/>
      <c r="B801" s="43" t="e">
        <f aca="false">VLOOKUP($A801,datasets!$A:$B,2,0)</f>
        <v>#N/A</v>
      </c>
      <c r="C801" s="5"/>
      <c r="D801" s="43"/>
      <c r="E801" s="43"/>
      <c r="G801" s="9" t="e">
        <f aca="false" t="array" ref="G801:G801">INDEX(publications!$A$1:$A$1000, MATCH($B801, publications!$B$1:$B$1000, 0))</f>
        <v>#N/A</v>
      </c>
    </row>
    <row r="802" customFormat="false" ht="15" hidden="false" customHeight="false" outlineLevel="0" collapsed="false">
      <c r="A802" s="5"/>
      <c r="B802" s="43" t="e">
        <f aca="false">VLOOKUP($A802,datasets!$A:$B,2,0)</f>
        <v>#N/A</v>
      </c>
      <c r="C802" s="5"/>
      <c r="D802" s="43"/>
      <c r="E802" s="43"/>
      <c r="G802" s="9" t="e">
        <f aca="false" t="array" ref="G802:G802">INDEX(publications!$A$1:$A$1000, MATCH($B802, publications!$B$1:$B$1000, 0))</f>
        <v>#N/A</v>
      </c>
    </row>
    <row r="803" customFormat="false" ht="15" hidden="false" customHeight="false" outlineLevel="0" collapsed="false">
      <c r="A803" s="5"/>
      <c r="B803" s="43" t="e">
        <f aca="false">VLOOKUP($A803,datasets!$A:$B,2,0)</f>
        <v>#N/A</v>
      </c>
      <c r="C803" s="5"/>
      <c r="D803" s="43"/>
      <c r="E803" s="43"/>
      <c r="G803" s="9" t="e">
        <f aca="false" t="array" ref="G803:G803">INDEX(publications!$A$1:$A$1000, MATCH($B803, publications!$B$1:$B$1000, 0))</f>
        <v>#N/A</v>
      </c>
    </row>
    <row r="804" customFormat="false" ht="15" hidden="false" customHeight="false" outlineLevel="0" collapsed="false">
      <c r="A804" s="5"/>
      <c r="B804" s="43" t="e">
        <f aca="false">VLOOKUP($A804,datasets!$A:$B,2,0)</f>
        <v>#N/A</v>
      </c>
      <c r="C804" s="5"/>
      <c r="D804" s="43"/>
      <c r="E804" s="43"/>
      <c r="G804" s="9" t="e">
        <f aca="false" t="array" ref="G804:G804">INDEX(publications!$A$1:$A$1000, MATCH($B804, publications!$B$1:$B$1000, 0))</f>
        <v>#N/A</v>
      </c>
    </row>
    <row r="805" customFormat="false" ht="15" hidden="false" customHeight="false" outlineLevel="0" collapsed="false">
      <c r="A805" s="5"/>
      <c r="B805" s="43" t="e">
        <f aca="false">VLOOKUP($A805,datasets!$A:$B,2,0)</f>
        <v>#N/A</v>
      </c>
      <c r="C805" s="5"/>
      <c r="D805" s="43"/>
      <c r="E805" s="43"/>
      <c r="G805" s="9" t="e">
        <f aca="false" t="array" ref="G805:G805">INDEX(publications!$A$1:$A$1000, MATCH($B805, publications!$B$1:$B$1000, 0))</f>
        <v>#N/A</v>
      </c>
    </row>
    <row r="806" customFormat="false" ht="15" hidden="false" customHeight="false" outlineLevel="0" collapsed="false">
      <c r="A806" s="5"/>
      <c r="B806" s="43" t="e">
        <f aca="false">VLOOKUP($A806,datasets!$A:$B,2,0)</f>
        <v>#N/A</v>
      </c>
      <c r="C806" s="5"/>
      <c r="D806" s="43"/>
      <c r="E806" s="43"/>
      <c r="G806" s="9" t="e">
        <f aca="false" t="array" ref="G806:G806">INDEX(publications!$A$1:$A$1000, MATCH($B806, publications!$B$1:$B$1000, 0))</f>
        <v>#N/A</v>
      </c>
    </row>
    <row r="807" customFormat="false" ht="15" hidden="false" customHeight="false" outlineLevel="0" collapsed="false">
      <c r="A807" s="5"/>
      <c r="B807" s="43" t="e">
        <f aca="false">VLOOKUP($A807,datasets!$A:$B,2,0)</f>
        <v>#N/A</v>
      </c>
      <c r="C807" s="5"/>
      <c r="D807" s="43"/>
      <c r="E807" s="43"/>
      <c r="G807" s="9" t="e">
        <f aca="false" t="array" ref="G807:G807">INDEX(publications!$A$1:$A$1000, MATCH($B807, publications!$B$1:$B$1000, 0))</f>
        <v>#N/A</v>
      </c>
    </row>
    <row r="808" customFormat="false" ht="15" hidden="false" customHeight="false" outlineLevel="0" collapsed="false">
      <c r="A808" s="5"/>
      <c r="B808" s="43" t="e">
        <f aca="false">VLOOKUP($A808,datasets!$A:$B,2,0)</f>
        <v>#N/A</v>
      </c>
      <c r="C808" s="5"/>
      <c r="D808" s="43"/>
      <c r="E808" s="43"/>
      <c r="G808" s="9" t="e">
        <f aca="false" t="array" ref="G808:G808">INDEX(publications!$A$1:$A$1000, MATCH($B808, publications!$B$1:$B$1000, 0))</f>
        <v>#N/A</v>
      </c>
    </row>
    <row r="809" customFormat="false" ht="15" hidden="false" customHeight="false" outlineLevel="0" collapsed="false">
      <c r="A809" s="5"/>
      <c r="B809" s="43" t="e">
        <f aca="false">VLOOKUP($A809,datasets!$A:$B,2,0)</f>
        <v>#N/A</v>
      </c>
      <c r="C809" s="5"/>
      <c r="D809" s="43"/>
      <c r="E809" s="43"/>
      <c r="G809" s="9" t="e">
        <f aca="false" t="array" ref="G809:G809">INDEX(publications!$A$1:$A$1000, MATCH($B809, publications!$B$1:$B$1000, 0))</f>
        <v>#N/A</v>
      </c>
    </row>
    <row r="810" customFormat="false" ht="15" hidden="false" customHeight="false" outlineLevel="0" collapsed="false">
      <c r="A810" s="5"/>
      <c r="B810" s="43" t="e">
        <f aca="false">VLOOKUP($A810,datasets!$A:$B,2,0)</f>
        <v>#N/A</v>
      </c>
      <c r="C810" s="5"/>
      <c r="D810" s="43"/>
      <c r="E810" s="43"/>
      <c r="G810" s="9" t="e">
        <f aca="false" t="array" ref="G810:G810">INDEX(publications!$A$1:$A$1000, MATCH($B810, publications!$B$1:$B$1000, 0))</f>
        <v>#N/A</v>
      </c>
    </row>
    <row r="811" customFormat="false" ht="15" hidden="false" customHeight="false" outlineLevel="0" collapsed="false">
      <c r="A811" s="5"/>
      <c r="B811" s="43" t="e">
        <f aca="false">VLOOKUP($A811,datasets!$A:$B,2,0)</f>
        <v>#N/A</v>
      </c>
      <c r="C811" s="5"/>
      <c r="D811" s="43"/>
      <c r="E811" s="43"/>
      <c r="G811" s="9" t="e">
        <f aca="false" t="array" ref="G811:G811">INDEX(publications!$A$1:$A$1000, MATCH($B811, publications!$B$1:$B$1000, 0))</f>
        <v>#N/A</v>
      </c>
    </row>
    <row r="812" customFormat="false" ht="15" hidden="false" customHeight="false" outlineLevel="0" collapsed="false">
      <c r="A812" s="5"/>
      <c r="B812" s="43" t="e">
        <f aca="false">VLOOKUP($A812,datasets!$A:$B,2,0)</f>
        <v>#N/A</v>
      </c>
      <c r="C812" s="5"/>
      <c r="D812" s="43"/>
      <c r="E812" s="43"/>
      <c r="G812" s="9" t="e">
        <f aca="false" t="array" ref="G812:G812">INDEX(publications!$A$1:$A$1000, MATCH($B812, publications!$B$1:$B$1000, 0))</f>
        <v>#N/A</v>
      </c>
    </row>
    <row r="813" customFormat="false" ht="15" hidden="false" customHeight="false" outlineLevel="0" collapsed="false">
      <c r="A813" s="5"/>
      <c r="B813" s="43" t="e">
        <f aca="false">VLOOKUP($A813,datasets!$A:$B,2,0)</f>
        <v>#N/A</v>
      </c>
      <c r="C813" s="5"/>
      <c r="D813" s="43"/>
      <c r="E813" s="43"/>
      <c r="G813" s="9" t="e">
        <f aca="false" t="array" ref="G813:G813">INDEX(publications!$A$1:$A$1000, MATCH($B813, publications!$B$1:$B$1000, 0))</f>
        <v>#N/A</v>
      </c>
    </row>
    <row r="814" customFormat="false" ht="15" hidden="false" customHeight="false" outlineLevel="0" collapsed="false">
      <c r="A814" s="5"/>
      <c r="B814" s="43" t="e">
        <f aca="false">VLOOKUP($A814,datasets!$A:$B,2,0)</f>
        <v>#N/A</v>
      </c>
      <c r="C814" s="5"/>
      <c r="D814" s="43"/>
      <c r="E814" s="43"/>
      <c r="G814" s="9" t="e">
        <f aca="false" t="array" ref="G814:G814">INDEX(publications!$A$1:$A$1000, MATCH($B814, publications!$B$1:$B$1000, 0))</f>
        <v>#N/A</v>
      </c>
    </row>
    <row r="815" customFormat="false" ht="15" hidden="false" customHeight="false" outlineLevel="0" collapsed="false">
      <c r="A815" s="5"/>
      <c r="B815" s="43" t="e">
        <f aca="false">VLOOKUP($A815,datasets!$A:$B,2,0)</f>
        <v>#N/A</v>
      </c>
      <c r="C815" s="5"/>
      <c r="D815" s="43"/>
      <c r="E815" s="43"/>
      <c r="G815" s="9" t="e">
        <f aca="false" t="array" ref="G815:G815">INDEX(publications!$A$1:$A$1000, MATCH($B815, publications!$B$1:$B$1000, 0))</f>
        <v>#N/A</v>
      </c>
    </row>
    <row r="816" customFormat="false" ht="15" hidden="false" customHeight="false" outlineLevel="0" collapsed="false">
      <c r="A816" s="5"/>
      <c r="B816" s="43" t="e">
        <f aca="false">VLOOKUP($A816,datasets!$A:$B,2,0)</f>
        <v>#N/A</v>
      </c>
      <c r="C816" s="5"/>
      <c r="D816" s="43"/>
      <c r="E816" s="43"/>
      <c r="G816" s="9" t="e">
        <f aca="false" t="array" ref="G816:G816">INDEX(publications!$A$1:$A$1000, MATCH($B816, publications!$B$1:$B$1000, 0))</f>
        <v>#N/A</v>
      </c>
    </row>
    <row r="817" customFormat="false" ht="15" hidden="false" customHeight="false" outlineLevel="0" collapsed="false">
      <c r="A817" s="5"/>
      <c r="B817" s="43" t="e">
        <f aca="false">VLOOKUP($A817,datasets!$A:$B,2,0)</f>
        <v>#N/A</v>
      </c>
      <c r="C817" s="5"/>
      <c r="D817" s="43"/>
      <c r="E817" s="43"/>
      <c r="G817" s="9" t="e">
        <f aca="false" t="array" ref="G817:G817">INDEX(publications!$A$1:$A$1000, MATCH($B817, publications!$B$1:$B$1000, 0))</f>
        <v>#N/A</v>
      </c>
    </row>
    <row r="818" customFormat="false" ht="15" hidden="false" customHeight="false" outlineLevel="0" collapsed="false">
      <c r="A818" s="5"/>
      <c r="B818" s="43" t="e">
        <f aca="false">VLOOKUP($A818,datasets!$A:$B,2,0)</f>
        <v>#N/A</v>
      </c>
      <c r="C818" s="5"/>
      <c r="D818" s="43"/>
      <c r="E818" s="43"/>
      <c r="G818" s="9" t="e">
        <f aca="false" t="array" ref="G818:G818">INDEX(publications!$A$1:$A$1000, MATCH($B818, publications!$B$1:$B$1000, 0))</f>
        <v>#N/A</v>
      </c>
    </row>
    <row r="819" customFormat="false" ht="15" hidden="false" customHeight="false" outlineLevel="0" collapsed="false">
      <c r="A819" s="5"/>
      <c r="B819" s="43" t="e">
        <f aca="false">VLOOKUP($A819,datasets!$A:$B,2,0)</f>
        <v>#N/A</v>
      </c>
      <c r="C819" s="5"/>
      <c r="D819" s="43"/>
      <c r="E819" s="43"/>
      <c r="G819" s="9" t="e">
        <f aca="false" t="array" ref="G819:G819">INDEX(publications!$A$1:$A$1000, MATCH($B819, publications!$B$1:$B$1000, 0))</f>
        <v>#N/A</v>
      </c>
    </row>
    <row r="820" customFormat="false" ht="15" hidden="false" customHeight="false" outlineLevel="0" collapsed="false">
      <c r="A820" s="5"/>
      <c r="B820" s="43" t="e">
        <f aca="false">VLOOKUP($A820,datasets!$A:$B,2,0)</f>
        <v>#N/A</v>
      </c>
      <c r="C820" s="5"/>
      <c r="D820" s="43"/>
      <c r="E820" s="43"/>
      <c r="G820" s="9" t="e">
        <f aca="false" t="array" ref="G820:G820">INDEX(publications!$A$1:$A$1000, MATCH($B820, publications!$B$1:$B$1000, 0))</f>
        <v>#N/A</v>
      </c>
    </row>
    <row r="821" customFormat="false" ht="15" hidden="false" customHeight="false" outlineLevel="0" collapsed="false">
      <c r="A821" s="5"/>
      <c r="B821" s="43" t="e">
        <f aca="false">VLOOKUP($A821,datasets!$A:$B,2,0)</f>
        <v>#N/A</v>
      </c>
      <c r="C821" s="5"/>
      <c r="D821" s="43"/>
      <c r="E821" s="43"/>
      <c r="G821" s="9" t="e">
        <f aca="false" t="array" ref="G821:G821">INDEX(publications!$A$1:$A$1000, MATCH($B821, publications!$B$1:$B$1000, 0))</f>
        <v>#N/A</v>
      </c>
    </row>
    <row r="822" customFormat="false" ht="15" hidden="false" customHeight="false" outlineLevel="0" collapsed="false">
      <c r="A822" s="5"/>
      <c r="B822" s="43" t="e">
        <f aca="false">VLOOKUP($A822,datasets!$A:$B,2,0)</f>
        <v>#N/A</v>
      </c>
      <c r="C822" s="5"/>
      <c r="D822" s="43"/>
      <c r="E822" s="43"/>
      <c r="G822" s="9" t="e">
        <f aca="false" t="array" ref="G822:G822">INDEX(publications!$A$1:$A$1000, MATCH($B822, publications!$B$1:$B$1000, 0))</f>
        <v>#N/A</v>
      </c>
    </row>
    <row r="823" customFormat="false" ht="15" hidden="false" customHeight="false" outlineLevel="0" collapsed="false">
      <c r="A823" s="5"/>
      <c r="B823" s="43" t="e">
        <f aca="false">VLOOKUP($A823,datasets!$A:$B,2,0)</f>
        <v>#N/A</v>
      </c>
      <c r="C823" s="5"/>
      <c r="D823" s="43"/>
      <c r="E823" s="43"/>
      <c r="G823" s="9" t="e">
        <f aca="false" t="array" ref="G823:G823">INDEX(publications!$A$1:$A$1000, MATCH($B823, publications!$B$1:$B$1000, 0))</f>
        <v>#N/A</v>
      </c>
    </row>
    <row r="824" customFormat="false" ht="15" hidden="false" customHeight="false" outlineLevel="0" collapsed="false">
      <c r="A824" s="5"/>
      <c r="B824" s="43" t="e">
        <f aca="false">VLOOKUP($A824,datasets!$A:$B,2,0)</f>
        <v>#N/A</v>
      </c>
      <c r="C824" s="5"/>
      <c r="D824" s="43"/>
      <c r="E824" s="43"/>
      <c r="G824" s="9" t="e">
        <f aca="false" t="array" ref="G824:G824">INDEX(publications!$A$1:$A$1000, MATCH($B824, publications!$B$1:$B$1000, 0))</f>
        <v>#N/A</v>
      </c>
    </row>
    <row r="825" customFormat="false" ht="15" hidden="false" customHeight="false" outlineLevel="0" collapsed="false">
      <c r="A825" s="5"/>
      <c r="B825" s="43" t="e">
        <f aca="false">VLOOKUP($A825,datasets!$A:$B,2,0)</f>
        <v>#N/A</v>
      </c>
      <c r="C825" s="5"/>
      <c r="D825" s="43"/>
      <c r="E825" s="43"/>
      <c r="G825" s="9" t="e">
        <f aca="false" t="array" ref="G825:G825">INDEX(publications!$A$1:$A$1000, MATCH($B825, publications!$B$1:$B$1000, 0))</f>
        <v>#N/A</v>
      </c>
    </row>
    <row r="826" customFormat="false" ht="15" hidden="false" customHeight="false" outlineLevel="0" collapsed="false">
      <c r="A826" s="5"/>
      <c r="B826" s="43" t="e">
        <f aca="false">VLOOKUP($A826,datasets!$A:$B,2,0)</f>
        <v>#N/A</v>
      </c>
      <c r="C826" s="5"/>
      <c r="D826" s="43"/>
      <c r="E826" s="43"/>
      <c r="G826" s="9" t="e">
        <f aca="false" t="array" ref="G826:G826">INDEX(publications!$A$1:$A$1000, MATCH($B826, publications!$B$1:$B$1000, 0))</f>
        <v>#N/A</v>
      </c>
    </row>
    <row r="827" customFormat="false" ht="15" hidden="false" customHeight="false" outlineLevel="0" collapsed="false">
      <c r="A827" s="5"/>
      <c r="B827" s="43" t="e">
        <f aca="false">VLOOKUP($A827,datasets!$A:$B,2,0)</f>
        <v>#N/A</v>
      </c>
      <c r="C827" s="5"/>
      <c r="D827" s="43"/>
      <c r="E827" s="43"/>
      <c r="G827" s="9" t="e">
        <f aca="false" t="array" ref="G827:G827">INDEX(publications!$A$1:$A$1000, MATCH($B827, publications!$B$1:$B$1000, 0))</f>
        <v>#N/A</v>
      </c>
    </row>
    <row r="828" customFormat="false" ht="15" hidden="false" customHeight="false" outlineLevel="0" collapsed="false">
      <c r="A828" s="5"/>
      <c r="B828" s="43" t="e">
        <f aca="false">VLOOKUP($A828,datasets!$A:$B,2,0)</f>
        <v>#N/A</v>
      </c>
      <c r="C828" s="5"/>
      <c r="D828" s="43"/>
      <c r="E828" s="43"/>
      <c r="G828" s="9" t="e">
        <f aca="false" t="array" ref="G828:G828">INDEX(publications!$A$1:$A$1000, MATCH($B828, publications!$B$1:$B$1000, 0))</f>
        <v>#N/A</v>
      </c>
    </row>
    <row r="829" customFormat="false" ht="15" hidden="false" customHeight="false" outlineLevel="0" collapsed="false">
      <c r="A829" s="5"/>
      <c r="B829" s="43" t="e">
        <f aca="false">VLOOKUP($A829,datasets!$A:$B,2,0)</f>
        <v>#N/A</v>
      </c>
      <c r="C829" s="5"/>
      <c r="D829" s="43"/>
      <c r="E829" s="43"/>
      <c r="G829" s="9" t="e">
        <f aca="false" t="array" ref="G829:G829">INDEX(publications!$A$1:$A$1000, MATCH($B829, publications!$B$1:$B$1000, 0))</f>
        <v>#N/A</v>
      </c>
    </row>
    <row r="830" customFormat="false" ht="15" hidden="false" customHeight="false" outlineLevel="0" collapsed="false">
      <c r="A830" s="5"/>
      <c r="B830" s="43" t="e">
        <f aca="false">VLOOKUP($A830,datasets!$A:$B,2,0)</f>
        <v>#N/A</v>
      </c>
      <c r="C830" s="5"/>
      <c r="D830" s="43"/>
      <c r="E830" s="43"/>
      <c r="G830" s="9" t="e">
        <f aca="false" t="array" ref="G830:G830">INDEX(publications!$A$1:$A$1000, MATCH($B830, publications!$B$1:$B$1000, 0))</f>
        <v>#N/A</v>
      </c>
    </row>
    <row r="831" customFormat="false" ht="15" hidden="false" customHeight="false" outlineLevel="0" collapsed="false">
      <c r="A831" s="5"/>
      <c r="B831" s="43" t="e">
        <f aca="false">VLOOKUP($A831,datasets!$A:$B,2,0)</f>
        <v>#N/A</v>
      </c>
      <c r="C831" s="5"/>
      <c r="D831" s="43"/>
      <c r="E831" s="43"/>
      <c r="G831" s="9" t="e">
        <f aca="false" t="array" ref="G831:G831">INDEX(publications!$A$1:$A$1000, MATCH($B831, publications!$B$1:$B$1000, 0))</f>
        <v>#N/A</v>
      </c>
    </row>
    <row r="832" customFormat="false" ht="15" hidden="false" customHeight="false" outlineLevel="0" collapsed="false">
      <c r="A832" s="5"/>
      <c r="B832" s="43" t="e">
        <f aca="false">VLOOKUP($A832,datasets!$A:$B,2,0)</f>
        <v>#N/A</v>
      </c>
      <c r="C832" s="5"/>
      <c r="D832" s="43"/>
      <c r="E832" s="43"/>
      <c r="G832" s="9" t="e">
        <f aca="false" t="array" ref="G832:G832">INDEX(publications!$A$1:$A$1000, MATCH($B832, publications!$B$1:$B$1000, 0))</f>
        <v>#N/A</v>
      </c>
    </row>
    <row r="833" customFormat="false" ht="15" hidden="false" customHeight="false" outlineLevel="0" collapsed="false">
      <c r="A833" s="5"/>
      <c r="B833" s="43" t="e">
        <f aca="false">VLOOKUP($A833,datasets!$A:$B,2,0)</f>
        <v>#N/A</v>
      </c>
      <c r="C833" s="5"/>
      <c r="D833" s="43"/>
      <c r="E833" s="43"/>
      <c r="G833" s="9" t="e">
        <f aca="false" t="array" ref="G833:G833">INDEX(publications!$A$1:$A$1000, MATCH($B833, publications!$B$1:$B$1000, 0))</f>
        <v>#N/A</v>
      </c>
    </row>
    <row r="834" customFormat="false" ht="15" hidden="false" customHeight="false" outlineLevel="0" collapsed="false">
      <c r="A834" s="5"/>
      <c r="B834" s="43" t="e">
        <f aca="false">VLOOKUP($A834,datasets!$A:$B,2,0)</f>
        <v>#N/A</v>
      </c>
      <c r="C834" s="5"/>
      <c r="D834" s="43"/>
      <c r="E834" s="43"/>
      <c r="G834" s="9" t="e">
        <f aca="false" t="array" ref="G834:G834">INDEX(publications!$A$1:$A$1000, MATCH($B834, publications!$B$1:$B$1000, 0))</f>
        <v>#N/A</v>
      </c>
    </row>
    <row r="835" customFormat="false" ht="15" hidden="false" customHeight="false" outlineLevel="0" collapsed="false">
      <c r="A835" s="5"/>
      <c r="B835" s="43" t="e">
        <f aca="false">VLOOKUP($A835,datasets!$A:$B,2,0)</f>
        <v>#N/A</v>
      </c>
      <c r="C835" s="5"/>
      <c r="D835" s="43"/>
      <c r="E835" s="43"/>
      <c r="G835" s="9" t="e">
        <f aca="false" t="array" ref="G835:G835">INDEX(publications!$A$1:$A$1000, MATCH($B835, publications!$B$1:$B$1000, 0))</f>
        <v>#N/A</v>
      </c>
    </row>
    <row r="836" customFormat="false" ht="15" hidden="false" customHeight="false" outlineLevel="0" collapsed="false">
      <c r="A836" s="5"/>
      <c r="B836" s="43" t="e">
        <f aca="false">VLOOKUP($A836,datasets!$A:$B,2,0)</f>
        <v>#N/A</v>
      </c>
      <c r="C836" s="5"/>
      <c r="D836" s="43"/>
      <c r="E836" s="43"/>
      <c r="G836" s="9" t="e">
        <f aca="false" t="array" ref="G836:G836">INDEX(publications!$A$1:$A$1000, MATCH($B836, publications!$B$1:$B$1000, 0))</f>
        <v>#N/A</v>
      </c>
    </row>
    <row r="837" customFormat="false" ht="15" hidden="false" customHeight="false" outlineLevel="0" collapsed="false">
      <c r="A837" s="5"/>
      <c r="B837" s="43" t="e">
        <f aca="false">VLOOKUP($A837,datasets!$A:$B,2,0)</f>
        <v>#N/A</v>
      </c>
      <c r="C837" s="5"/>
      <c r="D837" s="43"/>
      <c r="E837" s="43"/>
      <c r="G837" s="9" t="e">
        <f aca="false" t="array" ref="G837:G837">INDEX(publications!$A$1:$A$1000, MATCH($B837, publications!$B$1:$B$1000, 0))</f>
        <v>#N/A</v>
      </c>
    </row>
    <row r="838" customFormat="false" ht="15" hidden="false" customHeight="false" outlineLevel="0" collapsed="false">
      <c r="A838" s="5"/>
      <c r="B838" s="43" t="e">
        <f aca="false">VLOOKUP($A838,datasets!$A:$B,2,0)</f>
        <v>#N/A</v>
      </c>
      <c r="C838" s="5"/>
      <c r="D838" s="43"/>
      <c r="E838" s="43"/>
      <c r="G838" s="9" t="e">
        <f aca="false" t="array" ref="G838:G838">INDEX(publications!$A$1:$A$1000, MATCH($B838, publications!$B$1:$B$1000, 0))</f>
        <v>#N/A</v>
      </c>
    </row>
    <row r="839" customFormat="false" ht="15" hidden="false" customHeight="false" outlineLevel="0" collapsed="false">
      <c r="A839" s="5"/>
      <c r="B839" s="43" t="e">
        <f aca="false">VLOOKUP($A839,datasets!$A:$B,2,0)</f>
        <v>#N/A</v>
      </c>
      <c r="C839" s="5"/>
      <c r="D839" s="43"/>
      <c r="E839" s="43"/>
      <c r="G839" s="9" t="e">
        <f aca="false" t="array" ref="G839:G839">INDEX(publications!$A$1:$A$1000, MATCH($B839, publications!$B$1:$B$1000, 0))</f>
        <v>#N/A</v>
      </c>
    </row>
    <row r="840" customFormat="false" ht="15" hidden="false" customHeight="false" outlineLevel="0" collapsed="false">
      <c r="A840" s="5"/>
      <c r="B840" s="43" t="e">
        <f aca="false">VLOOKUP($A840,datasets!$A:$B,2,0)</f>
        <v>#N/A</v>
      </c>
      <c r="C840" s="5"/>
      <c r="D840" s="43"/>
      <c r="E840" s="43"/>
      <c r="G840" s="9" t="e">
        <f aca="false" t="array" ref="G840:G840">INDEX(publications!$A$1:$A$1000, MATCH($B840, publications!$B$1:$B$1000, 0))</f>
        <v>#N/A</v>
      </c>
    </row>
    <row r="841" customFormat="false" ht="15" hidden="false" customHeight="false" outlineLevel="0" collapsed="false">
      <c r="A841" s="5"/>
      <c r="B841" s="43" t="e">
        <f aca="false">VLOOKUP($A841,datasets!$A:$B,2,0)</f>
        <v>#N/A</v>
      </c>
      <c r="C841" s="5"/>
      <c r="D841" s="43"/>
      <c r="E841" s="43"/>
      <c r="G841" s="9" t="e">
        <f aca="false" t="array" ref="G841:G841">INDEX(publications!$A$1:$A$1000, MATCH($B841, publications!$B$1:$B$1000, 0))</f>
        <v>#N/A</v>
      </c>
    </row>
    <row r="842" customFormat="false" ht="15" hidden="false" customHeight="false" outlineLevel="0" collapsed="false">
      <c r="A842" s="5"/>
      <c r="B842" s="43" t="e">
        <f aca="false">VLOOKUP($A842,datasets!$A:$B,2,0)</f>
        <v>#N/A</v>
      </c>
      <c r="C842" s="5"/>
      <c r="D842" s="43"/>
      <c r="E842" s="43"/>
      <c r="G842" s="9" t="e">
        <f aca="false" t="array" ref="G842:G842">INDEX(publications!$A$1:$A$1000, MATCH($B842, publications!$B$1:$B$1000, 0))</f>
        <v>#N/A</v>
      </c>
    </row>
    <row r="843" customFormat="false" ht="15" hidden="false" customHeight="false" outlineLevel="0" collapsed="false">
      <c r="A843" s="5"/>
      <c r="B843" s="43" t="e">
        <f aca="false">VLOOKUP($A843,datasets!$A:$B,2,0)</f>
        <v>#N/A</v>
      </c>
      <c r="C843" s="5"/>
      <c r="D843" s="43"/>
      <c r="E843" s="43"/>
      <c r="G843" s="9" t="e">
        <f aca="false" t="array" ref="G843:G843">INDEX(publications!$A$1:$A$1000, MATCH($B843, publications!$B$1:$B$1000, 0))</f>
        <v>#N/A</v>
      </c>
    </row>
    <row r="844" customFormat="false" ht="15" hidden="false" customHeight="false" outlineLevel="0" collapsed="false">
      <c r="A844" s="5"/>
      <c r="B844" s="43" t="e">
        <f aca="false">VLOOKUP($A844,datasets!$A:$B,2,0)</f>
        <v>#N/A</v>
      </c>
      <c r="C844" s="5"/>
      <c r="D844" s="43"/>
      <c r="E844" s="43"/>
      <c r="G844" s="9" t="e">
        <f aca="false" t="array" ref="G844:G844">INDEX(publications!$A$1:$A$1000, MATCH($B844, publications!$B$1:$B$1000, 0))</f>
        <v>#N/A</v>
      </c>
    </row>
    <row r="845" customFormat="false" ht="15" hidden="false" customHeight="false" outlineLevel="0" collapsed="false">
      <c r="A845" s="5"/>
      <c r="B845" s="43" t="e">
        <f aca="false">VLOOKUP($A845,datasets!$A:$B,2,0)</f>
        <v>#N/A</v>
      </c>
      <c r="C845" s="5"/>
      <c r="D845" s="43"/>
      <c r="E845" s="43"/>
      <c r="G845" s="9" t="e">
        <f aca="false" t="array" ref="G845:G845">INDEX(publications!$A$1:$A$1000, MATCH($B845, publications!$B$1:$B$1000, 0))</f>
        <v>#N/A</v>
      </c>
    </row>
    <row r="846" customFormat="false" ht="15" hidden="false" customHeight="false" outlineLevel="0" collapsed="false">
      <c r="A846" s="5"/>
      <c r="B846" s="43" t="e">
        <f aca="false">VLOOKUP($A846,datasets!$A:$B,2,0)</f>
        <v>#N/A</v>
      </c>
      <c r="C846" s="5"/>
      <c r="D846" s="43"/>
      <c r="E846" s="43"/>
      <c r="G846" s="9" t="e">
        <f aca="false" t="array" ref="G846:G846">INDEX(publications!$A$1:$A$1000, MATCH($B846, publications!$B$1:$B$1000, 0))</f>
        <v>#N/A</v>
      </c>
    </row>
    <row r="847" customFormat="false" ht="15" hidden="false" customHeight="false" outlineLevel="0" collapsed="false">
      <c r="A847" s="5"/>
      <c r="B847" s="43" t="e">
        <f aca="false">VLOOKUP($A847,datasets!$A:$B,2,0)</f>
        <v>#N/A</v>
      </c>
      <c r="C847" s="5"/>
      <c r="D847" s="43"/>
      <c r="E847" s="43"/>
      <c r="G847" s="9" t="e">
        <f aca="false" t="array" ref="G847:G847">INDEX(publications!$A$1:$A$1000, MATCH($B847, publications!$B$1:$B$1000, 0))</f>
        <v>#N/A</v>
      </c>
    </row>
    <row r="848" customFormat="false" ht="15" hidden="false" customHeight="false" outlineLevel="0" collapsed="false">
      <c r="A848" s="5"/>
      <c r="B848" s="43" t="e">
        <f aca="false">VLOOKUP($A848,datasets!$A:$B,2,0)</f>
        <v>#N/A</v>
      </c>
      <c r="C848" s="5"/>
      <c r="D848" s="43"/>
      <c r="E848" s="43"/>
      <c r="G848" s="9" t="e">
        <f aca="false" t="array" ref="G848:G848">INDEX(publications!$A$1:$A$1000, MATCH($B848, publications!$B$1:$B$1000, 0))</f>
        <v>#N/A</v>
      </c>
    </row>
    <row r="849" customFormat="false" ht="15" hidden="false" customHeight="false" outlineLevel="0" collapsed="false">
      <c r="A849" s="5"/>
      <c r="B849" s="43" t="e">
        <f aca="false">VLOOKUP($A849,datasets!$A:$B,2,0)</f>
        <v>#N/A</v>
      </c>
      <c r="C849" s="5"/>
      <c r="D849" s="43"/>
      <c r="E849" s="43"/>
      <c r="G849" s="9" t="e">
        <f aca="false" t="array" ref="G849:G849">INDEX(publications!$A$1:$A$1000, MATCH($B849, publications!$B$1:$B$1000, 0))</f>
        <v>#N/A</v>
      </c>
    </row>
    <row r="850" customFormat="false" ht="15" hidden="false" customHeight="false" outlineLevel="0" collapsed="false">
      <c r="A850" s="5"/>
      <c r="B850" s="43" t="e">
        <f aca="false">VLOOKUP($A850,datasets!$A:$B,2,0)</f>
        <v>#N/A</v>
      </c>
      <c r="C850" s="5"/>
      <c r="D850" s="43"/>
      <c r="E850" s="43"/>
      <c r="G850" s="9" t="e">
        <f aca="false" t="array" ref="G850:G850">INDEX(publications!$A$1:$A$1000, MATCH($B850, publications!$B$1:$B$1000, 0))</f>
        <v>#N/A</v>
      </c>
    </row>
    <row r="851" customFormat="false" ht="15" hidden="false" customHeight="false" outlineLevel="0" collapsed="false">
      <c r="A851" s="5"/>
      <c r="B851" s="43" t="e">
        <f aca="false">VLOOKUP($A851,datasets!$A:$B,2,0)</f>
        <v>#N/A</v>
      </c>
      <c r="C851" s="5"/>
      <c r="D851" s="43"/>
      <c r="E851" s="43"/>
      <c r="G851" s="9" t="e">
        <f aca="false" t="array" ref="G851:G851">INDEX(publications!$A$1:$A$1000, MATCH($B851, publications!$B$1:$B$1000, 0))</f>
        <v>#N/A</v>
      </c>
    </row>
    <row r="852" customFormat="false" ht="15" hidden="false" customHeight="false" outlineLevel="0" collapsed="false">
      <c r="A852" s="5"/>
      <c r="B852" s="43" t="e">
        <f aca="false">VLOOKUP($A852,datasets!$A:$B,2,0)</f>
        <v>#N/A</v>
      </c>
      <c r="C852" s="5"/>
      <c r="D852" s="43"/>
      <c r="E852" s="43"/>
      <c r="G852" s="9" t="e">
        <f aca="false" t="array" ref="G852:G852">INDEX(publications!$A$1:$A$1000, MATCH($B852, publications!$B$1:$B$1000, 0))</f>
        <v>#N/A</v>
      </c>
    </row>
    <row r="853" customFormat="false" ht="15" hidden="false" customHeight="false" outlineLevel="0" collapsed="false">
      <c r="A853" s="5"/>
      <c r="B853" s="43" t="e">
        <f aca="false">VLOOKUP($A853,datasets!$A:$B,2,0)</f>
        <v>#N/A</v>
      </c>
      <c r="C853" s="5"/>
      <c r="D853" s="43"/>
      <c r="E853" s="43"/>
      <c r="G853" s="9" t="e">
        <f aca="false" t="array" ref="G853:G853">INDEX(publications!$A$1:$A$1000, MATCH($B853, publications!$B$1:$B$1000, 0))</f>
        <v>#N/A</v>
      </c>
    </row>
    <row r="854" customFormat="false" ht="15" hidden="false" customHeight="false" outlineLevel="0" collapsed="false">
      <c r="A854" s="5"/>
      <c r="B854" s="43" t="e">
        <f aca="false">VLOOKUP($A854,datasets!$A:$B,2,0)</f>
        <v>#N/A</v>
      </c>
      <c r="C854" s="5"/>
      <c r="D854" s="43"/>
      <c r="E854" s="43"/>
      <c r="G854" s="9" t="e">
        <f aca="false" t="array" ref="G854:G854">INDEX(publications!$A$1:$A$1000, MATCH($B854, publications!$B$1:$B$1000, 0))</f>
        <v>#N/A</v>
      </c>
    </row>
    <row r="855" customFormat="false" ht="15" hidden="false" customHeight="false" outlineLevel="0" collapsed="false">
      <c r="A855" s="5"/>
      <c r="B855" s="43" t="e">
        <f aca="false">VLOOKUP($A855,datasets!$A:$B,2,0)</f>
        <v>#N/A</v>
      </c>
      <c r="C855" s="5"/>
      <c r="D855" s="43"/>
      <c r="E855" s="43"/>
      <c r="G855" s="9" t="e">
        <f aca="false" t="array" ref="G855:G855">INDEX(publications!$A$1:$A$1000, MATCH($B855, publications!$B$1:$B$1000, 0))</f>
        <v>#N/A</v>
      </c>
    </row>
    <row r="856" customFormat="false" ht="15" hidden="false" customHeight="false" outlineLevel="0" collapsed="false">
      <c r="A856" s="5"/>
      <c r="B856" s="43" t="e">
        <f aca="false">VLOOKUP($A856,datasets!$A:$B,2,0)</f>
        <v>#N/A</v>
      </c>
      <c r="C856" s="5"/>
      <c r="D856" s="43"/>
      <c r="E856" s="43"/>
      <c r="G856" s="9" t="e">
        <f aca="false" t="array" ref="G856:G856">INDEX(publications!$A$1:$A$1000, MATCH($B856, publications!$B$1:$B$1000, 0))</f>
        <v>#N/A</v>
      </c>
    </row>
    <row r="857" customFormat="false" ht="15" hidden="false" customHeight="false" outlineLevel="0" collapsed="false">
      <c r="A857" s="5"/>
      <c r="B857" s="43" t="e">
        <f aca="false">VLOOKUP($A857,datasets!$A:$B,2,0)</f>
        <v>#N/A</v>
      </c>
      <c r="C857" s="5"/>
      <c r="D857" s="43"/>
      <c r="E857" s="43"/>
      <c r="G857" s="9" t="e">
        <f aca="false" t="array" ref="G857:G857">INDEX(publications!$A$1:$A$1000, MATCH($B857, publications!$B$1:$B$1000, 0))</f>
        <v>#N/A</v>
      </c>
    </row>
    <row r="858" customFormat="false" ht="15" hidden="false" customHeight="false" outlineLevel="0" collapsed="false">
      <c r="A858" s="5"/>
      <c r="B858" s="43" t="e">
        <f aca="false">VLOOKUP($A858,datasets!$A:$B,2,0)</f>
        <v>#N/A</v>
      </c>
      <c r="C858" s="5"/>
      <c r="D858" s="43"/>
      <c r="E858" s="43"/>
      <c r="G858" s="9" t="e">
        <f aca="false" t="array" ref="G858:G858">INDEX(publications!$A$1:$A$1000, MATCH($B858, publications!$B$1:$B$1000, 0))</f>
        <v>#N/A</v>
      </c>
    </row>
    <row r="859" customFormat="false" ht="15" hidden="false" customHeight="false" outlineLevel="0" collapsed="false">
      <c r="A859" s="5"/>
      <c r="B859" s="43" t="e">
        <f aca="false">VLOOKUP($A859,datasets!$A:$B,2,0)</f>
        <v>#N/A</v>
      </c>
      <c r="C859" s="5"/>
      <c r="D859" s="43"/>
      <c r="E859" s="43"/>
      <c r="G859" s="9" t="e">
        <f aca="false" t="array" ref="G859:G859">INDEX(publications!$A$1:$A$1000, MATCH($B859, publications!$B$1:$B$1000, 0))</f>
        <v>#N/A</v>
      </c>
    </row>
    <row r="860" customFormat="false" ht="15" hidden="false" customHeight="false" outlineLevel="0" collapsed="false">
      <c r="A860" s="5"/>
      <c r="B860" s="43" t="e">
        <f aca="false">VLOOKUP($A860,datasets!$A:$B,2,0)</f>
        <v>#N/A</v>
      </c>
      <c r="C860" s="5"/>
      <c r="D860" s="43"/>
      <c r="E860" s="43"/>
      <c r="G860" s="9" t="e">
        <f aca="false" t="array" ref="G860:G860">INDEX(publications!$A$1:$A$1000, MATCH($B860, publications!$B$1:$B$1000, 0))</f>
        <v>#N/A</v>
      </c>
    </row>
    <row r="861" customFormat="false" ht="15" hidden="false" customHeight="false" outlineLevel="0" collapsed="false">
      <c r="A861" s="5"/>
      <c r="B861" s="43" t="e">
        <f aca="false">VLOOKUP($A861,datasets!$A:$B,2,0)</f>
        <v>#N/A</v>
      </c>
      <c r="C861" s="5"/>
      <c r="D861" s="43"/>
      <c r="E861" s="43"/>
      <c r="G861" s="9" t="e">
        <f aca="false" t="array" ref="G861:G861">INDEX(publications!$A$1:$A$1000, MATCH($B861, publications!$B$1:$B$1000, 0))</f>
        <v>#N/A</v>
      </c>
    </row>
    <row r="862" customFormat="false" ht="15" hidden="false" customHeight="false" outlineLevel="0" collapsed="false">
      <c r="A862" s="5"/>
      <c r="B862" s="43" t="e">
        <f aca="false">VLOOKUP($A862,datasets!$A:$B,2,0)</f>
        <v>#N/A</v>
      </c>
      <c r="C862" s="5"/>
      <c r="D862" s="43"/>
      <c r="E862" s="43"/>
      <c r="G862" s="9" t="e">
        <f aca="false" t="array" ref="G862:G862">INDEX(publications!$A$1:$A$1000, MATCH($B862, publications!$B$1:$B$1000, 0))</f>
        <v>#N/A</v>
      </c>
    </row>
    <row r="863" customFormat="false" ht="15" hidden="false" customHeight="false" outlineLevel="0" collapsed="false">
      <c r="A863" s="5"/>
      <c r="B863" s="43" t="e">
        <f aca="false">VLOOKUP($A863,datasets!$A:$B,2,0)</f>
        <v>#N/A</v>
      </c>
      <c r="C863" s="5"/>
      <c r="D863" s="43"/>
      <c r="E863" s="43"/>
      <c r="G863" s="9" t="e">
        <f aca="false" t="array" ref="G863:G863">INDEX(publications!$A$1:$A$1000, MATCH($B863, publications!$B$1:$B$1000, 0))</f>
        <v>#N/A</v>
      </c>
    </row>
    <row r="864" customFormat="false" ht="15" hidden="false" customHeight="false" outlineLevel="0" collapsed="false">
      <c r="A864" s="5"/>
      <c r="B864" s="43" t="e">
        <f aca="false">VLOOKUP($A864,datasets!$A:$B,2,0)</f>
        <v>#N/A</v>
      </c>
      <c r="C864" s="5"/>
      <c r="D864" s="43"/>
      <c r="E864" s="43"/>
      <c r="G864" s="9" t="e">
        <f aca="false" t="array" ref="G864:G864">INDEX(publications!$A$1:$A$1000, MATCH($B864, publications!$B$1:$B$1000, 0))</f>
        <v>#N/A</v>
      </c>
    </row>
    <row r="865" customFormat="false" ht="15" hidden="false" customHeight="false" outlineLevel="0" collapsed="false">
      <c r="A865" s="5"/>
      <c r="B865" s="43" t="e">
        <f aca="false">VLOOKUP($A865,datasets!$A:$B,2,0)</f>
        <v>#N/A</v>
      </c>
      <c r="C865" s="5"/>
      <c r="D865" s="43"/>
      <c r="E865" s="43"/>
      <c r="G865" s="9" t="e">
        <f aca="false" t="array" ref="G865:G865">INDEX(publications!$A$1:$A$1000, MATCH($B865, publications!$B$1:$B$1000, 0))</f>
        <v>#N/A</v>
      </c>
    </row>
    <row r="866" customFormat="false" ht="15" hidden="false" customHeight="false" outlineLevel="0" collapsed="false">
      <c r="A866" s="5"/>
      <c r="B866" s="43" t="e">
        <f aca="false">VLOOKUP($A866,datasets!$A:$B,2,0)</f>
        <v>#N/A</v>
      </c>
      <c r="C866" s="5"/>
      <c r="D866" s="43"/>
      <c r="E866" s="43"/>
      <c r="G866" s="9" t="e">
        <f aca="false" t="array" ref="G866:G866">INDEX(publications!$A$1:$A$1000, MATCH($B866, publications!$B$1:$B$1000, 0))</f>
        <v>#N/A</v>
      </c>
    </row>
    <row r="867" customFormat="false" ht="15" hidden="false" customHeight="false" outlineLevel="0" collapsed="false">
      <c r="A867" s="5"/>
      <c r="B867" s="43" t="e">
        <f aca="false">VLOOKUP($A867,datasets!$A:$B,2,0)</f>
        <v>#N/A</v>
      </c>
      <c r="C867" s="5"/>
      <c r="D867" s="43"/>
      <c r="E867" s="43"/>
      <c r="G867" s="9" t="e">
        <f aca="false" t="array" ref="G867:G867">INDEX(publications!$A$1:$A$1000, MATCH($B867, publications!$B$1:$B$1000, 0))</f>
        <v>#N/A</v>
      </c>
    </row>
    <row r="868" customFormat="false" ht="15" hidden="false" customHeight="false" outlineLevel="0" collapsed="false">
      <c r="A868" s="5"/>
      <c r="B868" s="43" t="e">
        <f aca="false">VLOOKUP($A868,datasets!$A:$B,2,0)</f>
        <v>#N/A</v>
      </c>
      <c r="C868" s="5"/>
      <c r="D868" s="43"/>
      <c r="E868" s="43"/>
      <c r="G868" s="9" t="e">
        <f aca="false" t="array" ref="G868:G868">INDEX(publications!$A$1:$A$1000, MATCH($B868, publications!$B$1:$B$1000, 0))</f>
        <v>#N/A</v>
      </c>
    </row>
    <row r="869" customFormat="false" ht="15" hidden="false" customHeight="false" outlineLevel="0" collapsed="false">
      <c r="A869" s="5"/>
      <c r="B869" s="43" t="e">
        <f aca="false">VLOOKUP($A869,datasets!$A:$B,2,0)</f>
        <v>#N/A</v>
      </c>
      <c r="C869" s="5"/>
      <c r="D869" s="43"/>
      <c r="E869" s="43"/>
      <c r="G869" s="9" t="e">
        <f aca="false" t="array" ref="G869:G869">INDEX(publications!$A$1:$A$1000, MATCH($B869, publications!$B$1:$B$1000, 0))</f>
        <v>#N/A</v>
      </c>
    </row>
    <row r="870" customFormat="false" ht="15" hidden="false" customHeight="false" outlineLevel="0" collapsed="false">
      <c r="A870" s="5"/>
      <c r="B870" s="43" t="e">
        <f aca="false">VLOOKUP($A870,datasets!$A:$B,2,0)</f>
        <v>#N/A</v>
      </c>
      <c r="C870" s="5"/>
      <c r="D870" s="43"/>
      <c r="E870" s="43"/>
      <c r="G870" s="9" t="e">
        <f aca="false" t="array" ref="G870:G870">INDEX(publications!$A$1:$A$1000, MATCH($B870, publications!$B$1:$B$1000, 0))</f>
        <v>#N/A</v>
      </c>
    </row>
    <row r="871" customFormat="false" ht="15" hidden="false" customHeight="false" outlineLevel="0" collapsed="false">
      <c r="A871" s="5"/>
      <c r="B871" s="43" t="e">
        <f aca="false">VLOOKUP($A871,datasets!$A:$B,2,0)</f>
        <v>#N/A</v>
      </c>
      <c r="C871" s="5"/>
      <c r="D871" s="43"/>
      <c r="E871" s="43"/>
      <c r="G871" s="9" t="e">
        <f aca="false" t="array" ref="G871:G871">INDEX(publications!$A$1:$A$1000, MATCH($B871, publications!$B$1:$B$1000, 0))</f>
        <v>#N/A</v>
      </c>
    </row>
    <row r="872" customFormat="false" ht="15" hidden="false" customHeight="false" outlineLevel="0" collapsed="false">
      <c r="A872" s="5"/>
      <c r="B872" s="43" t="e">
        <f aca="false">VLOOKUP($A872,datasets!$A:$B,2,0)</f>
        <v>#N/A</v>
      </c>
      <c r="C872" s="5"/>
      <c r="D872" s="43"/>
      <c r="E872" s="43"/>
      <c r="G872" s="9" t="e">
        <f aca="false" t="array" ref="G872:G872">INDEX(publications!$A$1:$A$1000, MATCH($B872, publications!$B$1:$B$1000, 0))</f>
        <v>#N/A</v>
      </c>
    </row>
    <row r="873" customFormat="false" ht="15" hidden="false" customHeight="false" outlineLevel="0" collapsed="false">
      <c r="A873" s="5"/>
      <c r="B873" s="43" t="e">
        <f aca="false">VLOOKUP($A873,datasets!$A:$B,2,0)</f>
        <v>#N/A</v>
      </c>
      <c r="C873" s="5"/>
      <c r="D873" s="43"/>
      <c r="E873" s="43"/>
      <c r="G873" s="9" t="e">
        <f aca="false" t="array" ref="G873:G873">INDEX(publications!$A$1:$A$1000, MATCH($B873, publications!$B$1:$B$1000, 0))</f>
        <v>#N/A</v>
      </c>
    </row>
    <row r="874" customFormat="false" ht="15" hidden="false" customHeight="false" outlineLevel="0" collapsed="false">
      <c r="A874" s="5"/>
      <c r="B874" s="43" t="e">
        <f aca="false">VLOOKUP($A874,datasets!$A:$B,2,0)</f>
        <v>#N/A</v>
      </c>
      <c r="C874" s="5"/>
      <c r="D874" s="43"/>
      <c r="E874" s="43"/>
      <c r="G874" s="9" t="e">
        <f aca="false" t="array" ref="G874:G874">INDEX(publications!$A$1:$A$1000, MATCH($B874, publications!$B$1:$B$1000, 0))</f>
        <v>#N/A</v>
      </c>
    </row>
    <row r="875" customFormat="false" ht="15" hidden="false" customHeight="false" outlineLevel="0" collapsed="false">
      <c r="A875" s="5"/>
      <c r="B875" s="43" t="e">
        <f aca="false">VLOOKUP($A875,datasets!$A:$B,2,0)</f>
        <v>#N/A</v>
      </c>
      <c r="C875" s="5"/>
      <c r="D875" s="43"/>
      <c r="E875" s="43"/>
      <c r="G875" s="9" t="e">
        <f aca="false" t="array" ref="G875:G875">INDEX(publications!$A$1:$A$1000, MATCH($B875, publications!$B$1:$B$1000, 0))</f>
        <v>#N/A</v>
      </c>
    </row>
    <row r="876" customFormat="false" ht="15" hidden="false" customHeight="false" outlineLevel="0" collapsed="false">
      <c r="A876" s="5"/>
      <c r="B876" s="43" t="e">
        <f aca="false">VLOOKUP($A876,datasets!$A:$B,2,0)</f>
        <v>#N/A</v>
      </c>
      <c r="C876" s="5"/>
      <c r="D876" s="43"/>
      <c r="E876" s="43"/>
      <c r="G876" s="9" t="e">
        <f aca="false" t="array" ref="G876:G876">INDEX(publications!$A$1:$A$1000, MATCH($B876, publications!$B$1:$B$1000, 0))</f>
        <v>#N/A</v>
      </c>
    </row>
    <row r="877" customFormat="false" ht="15" hidden="false" customHeight="false" outlineLevel="0" collapsed="false">
      <c r="A877" s="5"/>
      <c r="B877" s="43" t="e">
        <f aca="false">VLOOKUP($A877,datasets!$A:$B,2,0)</f>
        <v>#N/A</v>
      </c>
      <c r="C877" s="5"/>
      <c r="D877" s="43"/>
      <c r="E877" s="43"/>
      <c r="G877" s="9" t="e">
        <f aca="false" t="array" ref="G877:G877">INDEX(publications!$A$1:$A$1000, MATCH($B877, publications!$B$1:$B$1000, 0))</f>
        <v>#N/A</v>
      </c>
    </row>
    <row r="878" customFormat="false" ht="15" hidden="false" customHeight="false" outlineLevel="0" collapsed="false">
      <c r="A878" s="5"/>
      <c r="B878" s="43" t="e">
        <f aca="false">VLOOKUP($A878,datasets!$A:$B,2,0)</f>
        <v>#N/A</v>
      </c>
      <c r="C878" s="5"/>
      <c r="D878" s="43"/>
      <c r="E878" s="43"/>
      <c r="G878" s="9" t="e">
        <f aca="false" t="array" ref="G878:G878">INDEX(publications!$A$1:$A$1000, MATCH($B878, publications!$B$1:$B$1000, 0))</f>
        <v>#N/A</v>
      </c>
    </row>
    <row r="879" customFormat="false" ht="15" hidden="false" customHeight="false" outlineLevel="0" collapsed="false">
      <c r="A879" s="5"/>
      <c r="B879" s="43" t="e">
        <f aca="false">VLOOKUP($A879,datasets!$A:$B,2,0)</f>
        <v>#N/A</v>
      </c>
      <c r="C879" s="5"/>
      <c r="D879" s="43"/>
      <c r="E879" s="43"/>
      <c r="G879" s="9" t="e">
        <f aca="false" t="array" ref="G879:G879">INDEX(publications!$A$1:$A$1000, MATCH($B879, publications!$B$1:$B$1000, 0))</f>
        <v>#N/A</v>
      </c>
    </row>
    <row r="880" customFormat="false" ht="15" hidden="false" customHeight="false" outlineLevel="0" collapsed="false">
      <c r="A880" s="5"/>
      <c r="B880" s="43" t="e">
        <f aca="false">VLOOKUP($A880,datasets!$A:$B,2,0)</f>
        <v>#N/A</v>
      </c>
      <c r="C880" s="5"/>
      <c r="D880" s="43"/>
      <c r="E880" s="43"/>
      <c r="G880" s="9" t="e">
        <f aca="false" t="array" ref="G880:G880">INDEX(publications!$A$1:$A$1000, MATCH($B880, publications!$B$1:$B$1000, 0))</f>
        <v>#N/A</v>
      </c>
    </row>
    <row r="881" customFormat="false" ht="15" hidden="false" customHeight="false" outlineLevel="0" collapsed="false">
      <c r="A881" s="5"/>
      <c r="B881" s="43" t="e">
        <f aca="false">VLOOKUP($A881,datasets!$A:$B,2,0)</f>
        <v>#N/A</v>
      </c>
      <c r="C881" s="5"/>
      <c r="D881" s="43"/>
      <c r="E881" s="43"/>
      <c r="G881" s="9" t="e">
        <f aca="false" t="array" ref="G881:G881">INDEX(publications!$A$1:$A$1000, MATCH($B881, publications!$B$1:$B$1000, 0))</f>
        <v>#N/A</v>
      </c>
    </row>
    <row r="882" customFormat="false" ht="15" hidden="false" customHeight="false" outlineLevel="0" collapsed="false">
      <c r="A882" s="5"/>
      <c r="B882" s="43" t="e">
        <f aca="false">VLOOKUP($A882,datasets!$A:$B,2,0)</f>
        <v>#N/A</v>
      </c>
      <c r="C882" s="5"/>
      <c r="D882" s="43"/>
      <c r="E882" s="43"/>
      <c r="G882" s="9" t="e">
        <f aca="false" t="array" ref="G882:G882">INDEX(publications!$A$1:$A$1000, MATCH($B882, publications!$B$1:$B$1000, 0))</f>
        <v>#N/A</v>
      </c>
    </row>
    <row r="883" customFormat="false" ht="15" hidden="false" customHeight="false" outlineLevel="0" collapsed="false">
      <c r="A883" s="5"/>
      <c r="B883" s="43" t="e">
        <f aca="false">VLOOKUP($A883,datasets!$A:$B,2,0)</f>
        <v>#N/A</v>
      </c>
      <c r="C883" s="5"/>
      <c r="D883" s="43"/>
      <c r="E883" s="43"/>
      <c r="G883" s="9" t="e">
        <f aca="false" t="array" ref="G883:G883">INDEX(publications!$A$1:$A$1000, MATCH($B883, publications!$B$1:$B$1000, 0))</f>
        <v>#N/A</v>
      </c>
    </row>
    <row r="884" customFormat="false" ht="15" hidden="false" customHeight="false" outlineLevel="0" collapsed="false">
      <c r="A884" s="5"/>
      <c r="B884" s="43" t="e">
        <f aca="false">VLOOKUP($A884,datasets!$A:$B,2,0)</f>
        <v>#N/A</v>
      </c>
      <c r="C884" s="5"/>
      <c r="D884" s="43"/>
      <c r="E884" s="43"/>
      <c r="G884" s="9" t="e">
        <f aca="false" t="array" ref="G884:G884">INDEX(publications!$A$1:$A$1000, MATCH($B884, publications!$B$1:$B$1000, 0))</f>
        <v>#N/A</v>
      </c>
    </row>
    <row r="885" customFormat="false" ht="15" hidden="false" customHeight="false" outlineLevel="0" collapsed="false">
      <c r="A885" s="5"/>
      <c r="B885" s="43" t="e">
        <f aca="false">VLOOKUP($A885,datasets!$A:$B,2,0)</f>
        <v>#N/A</v>
      </c>
      <c r="C885" s="5"/>
      <c r="D885" s="43"/>
      <c r="E885" s="43"/>
      <c r="G885" s="9" t="e">
        <f aca="false" t="array" ref="G885:G885">INDEX(publications!$A$1:$A$1000, MATCH($B885, publications!$B$1:$B$1000, 0))</f>
        <v>#N/A</v>
      </c>
    </row>
    <row r="886" customFormat="false" ht="15" hidden="false" customHeight="false" outlineLevel="0" collapsed="false">
      <c r="A886" s="5"/>
      <c r="B886" s="43" t="e">
        <f aca="false">VLOOKUP($A886,datasets!$A:$B,2,0)</f>
        <v>#N/A</v>
      </c>
      <c r="C886" s="5"/>
      <c r="D886" s="43"/>
      <c r="E886" s="43"/>
      <c r="G886" s="9" t="e">
        <f aca="false" t="array" ref="G886:G886">INDEX(publications!$A$1:$A$1000, MATCH($B886, publications!$B$1:$B$1000, 0))</f>
        <v>#N/A</v>
      </c>
    </row>
    <row r="887" customFormat="false" ht="15" hidden="false" customHeight="false" outlineLevel="0" collapsed="false">
      <c r="A887" s="5"/>
      <c r="B887" s="43" t="e">
        <f aca="false">VLOOKUP($A887,datasets!$A:$B,2,0)</f>
        <v>#N/A</v>
      </c>
      <c r="C887" s="5"/>
      <c r="D887" s="43"/>
      <c r="E887" s="43"/>
      <c r="G887" s="9" t="e">
        <f aca="false" t="array" ref="G887:G887">INDEX(publications!$A$1:$A$1000, MATCH($B887, publications!$B$1:$B$1000, 0))</f>
        <v>#N/A</v>
      </c>
    </row>
    <row r="888" customFormat="false" ht="15" hidden="false" customHeight="false" outlineLevel="0" collapsed="false">
      <c r="A888" s="5"/>
      <c r="B888" s="43" t="e">
        <f aca="false">VLOOKUP($A888,datasets!$A:$B,2,0)</f>
        <v>#N/A</v>
      </c>
      <c r="C888" s="5"/>
      <c r="D888" s="43"/>
      <c r="E888" s="43"/>
      <c r="G888" s="9" t="e">
        <f aca="false" t="array" ref="G888:G888">INDEX(publications!$A$1:$A$1000, MATCH($B888, publications!$B$1:$B$1000, 0))</f>
        <v>#N/A</v>
      </c>
    </row>
    <row r="889" customFormat="false" ht="15" hidden="false" customHeight="false" outlineLevel="0" collapsed="false">
      <c r="A889" s="5"/>
      <c r="B889" s="43" t="e">
        <f aca="false">VLOOKUP($A889,datasets!$A:$B,2,0)</f>
        <v>#N/A</v>
      </c>
      <c r="C889" s="5"/>
      <c r="D889" s="43"/>
      <c r="E889" s="43"/>
      <c r="G889" s="9" t="e">
        <f aca="false" t="array" ref="G889:G889">INDEX(publications!$A$1:$A$1000, MATCH($B889, publications!$B$1:$B$1000, 0))</f>
        <v>#N/A</v>
      </c>
    </row>
    <row r="890" customFormat="false" ht="15" hidden="false" customHeight="false" outlineLevel="0" collapsed="false">
      <c r="A890" s="5"/>
      <c r="B890" s="43" t="e">
        <f aca="false">VLOOKUP($A890,datasets!$A:$B,2,0)</f>
        <v>#N/A</v>
      </c>
      <c r="C890" s="5"/>
      <c r="D890" s="43"/>
      <c r="E890" s="43"/>
      <c r="G890" s="9" t="e">
        <f aca="false" t="array" ref="G890:G890">INDEX(publications!$A$1:$A$1000, MATCH($B890, publications!$B$1:$B$1000, 0))</f>
        <v>#N/A</v>
      </c>
    </row>
    <row r="891" customFormat="false" ht="15" hidden="false" customHeight="false" outlineLevel="0" collapsed="false">
      <c r="A891" s="5"/>
      <c r="B891" s="43" t="e">
        <f aca="false">VLOOKUP($A891,datasets!$A:$B,2,0)</f>
        <v>#N/A</v>
      </c>
      <c r="C891" s="5"/>
      <c r="D891" s="43"/>
      <c r="E891" s="43"/>
      <c r="G891" s="9" t="e">
        <f aca="false" t="array" ref="G891:G891">INDEX(publications!$A$1:$A$1000, MATCH($B891, publications!$B$1:$B$1000, 0))</f>
        <v>#N/A</v>
      </c>
    </row>
    <row r="892" customFormat="false" ht="15" hidden="false" customHeight="false" outlineLevel="0" collapsed="false">
      <c r="A892" s="5"/>
      <c r="B892" s="43" t="e">
        <f aca="false">VLOOKUP($A892,datasets!$A:$B,2,0)</f>
        <v>#N/A</v>
      </c>
      <c r="C892" s="5"/>
      <c r="D892" s="43"/>
      <c r="E892" s="43"/>
      <c r="G892" s="9" t="e">
        <f aca="false" t="array" ref="G892:G892">INDEX(publications!$A$1:$A$1000, MATCH($B892, publications!$B$1:$B$1000, 0))</f>
        <v>#N/A</v>
      </c>
    </row>
    <row r="893" customFormat="false" ht="15" hidden="false" customHeight="false" outlineLevel="0" collapsed="false">
      <c r="A893" s="5"/>
      <c r="B893" s="43" t="e">
        <f aca="false">VLOOKUP($A893,datasets!$A:$B,2,0)</f>
        <v>#N/A</v>
      </c>
      <c r="C893" s="5"/>
      <c r="D893" s="43"/>
      <c r="E893" s="43"/>
      <c r="G893" s="9" t="e">
        <f aca="false" t="array" ref="G893:G893">INDEX(publications!$A$1:$A$1000, MATCH($B893, publications!$B$1:$B$1000, 0))</f>
        <v>#N/A</v>
      </c>
    </row>
    <row r="894" customFormat="false" ht="15" hidden="false" customHeight="false" outlineLevel="0" collapsed="false">
      <c r="A894" s="5"/>
      <c r="B894" s="43" t="e">
        <f aca="false">VLOOKUP($A894,datasets!$A:$B,2,0)</f>
        <v>#N/A</v>
      </c>
      <c r="C894" s="5"/>
      <c r="D894" s="43"/>
      <c r="E894" s="43"/>
      <c r="G894" s="9" t="e">
        <f aca="false" t="array" ref="G894:G894">INDEX(publications!$A$1:$A$1000, MATCH($B894, publications!$B$1:$B$1000, 0))</f>
        <v>#N/A</v>
      </c>
    </row>
    <row r="895" customFormat="false" ht="15" hidden="false" customHeight="false" outlineLevel="0" collapsed="false">
      <c r="A895" s="5"/>
      <c r="B895" s="43" t="e">
        <f aca="false">VLOOKUP($A895,datasets!$A:$B,2,0)</f>
        <v>#N/A</v>
      </c>
      <c r="C895" s="5"/>
      <c r="D895" s="43"/>
      <c r="E895" s="43"/>
      <c r="G895" s="9" t="e">
        <f aca="false" t="array" ref="G895:G895">INDEX(publications!$A$1:$A$1000, MATCH($B895, publications!$B$1:$B$1000, 0))</f>
        <v>#N/A</v>
      </c>
    </row>
    <row r="896" customFormat="false" ht="15" hidden="false" customHeight="false" outlineLevel="0" collapsed="false">
      <c r="A896" s="5"/>
      <c r="B896" s="43" t="e">
        <f aca="false">VLOOKUP($A896,datasets!$A:$B,2,0)</f>
        <v>#N/A</v>
      </c>
      <c r="C896" s="5"/>
      <c r="D896" s="43"/>
      <c r="E896" s="43"/>
      <c r="G896" s="9" t="e">
        <f aca="false" t="array" ref="G896:G896">INDEX(publications!$A$1:$A$1000, MATCH($B896, publications!$B$1:$B$1000, 0))</f>
        <v>#N/A</v>
      </c>
    </row>
    <row r="897" customFormat="false" ht="15" hidden="false" customHeight="false" outlineLevel="0" collapsed="false">
      <c r="A897" s="5"/>
      <c r="B897" s="43" t="e">
        <f aca="false">VLOOKUP($A897,datasets!$A:$B,2,0)</f>
        <v>#N/A</v>
      </c>
      <c r="C897" s="5"/>
      <c r="D897" s="43"/>
      <c r="E897" s="43"/>
      <c r="G897" s="9" t="e">
        <f aca="false" t="array" ref="G897:G897">INDEX(publications!$A$1:$A$1000, MATCH($B897, publications!$B$1:$B$1000, 0))</f>
        <v>#N/A</v>
      </c>
    </row>
    <row r="898" customFormat="false" ht="15" hidden="false" customHeight="false" outlineLevel="0" collapsed="false">
      <c r="A898" s="5"/>
      <c r="B898" s="43" t="e">
        <f aca="false">VLOOKUP($A898,datasets!$A:$B,2,0)</f>
        <v>#N/A</v>
      </c>
      <c r="C898" s="5"/>
      <c r="D898" s="43"/>
      <c r="E898" s="43"/>
      <c r="G898" s="9" t="e">
        <f aca="false" t="array" ref="G898:G898">INDEX(publications!$A$1:$A$1000, MATCH($B898, publications!$B$1:$B$1000, 0))</f>
        <v>#N/A</v>
      </c>
    </row>
    <row r="899" customFormat="false" ht="15" hidden="false" customHeight="false" outlineLevel="0" collapsed="false">
      <c r="A899" s="5"/>
      <c r="B899" s="43" t="e">
        <f aca="false">VLOOKUP($A899,datasets!$A:$B,2,0)</f>
        <v>#N/A</v>
      </c>
      <c r="C899" s="5"/>
      <c r="D899" s="43"/>
      <c r="E899" s="43"/>
      <c r="G899" s="9" t="e">
        <f aca="false" t="array" ref="G899:G899">INDEX(publications!$A$1:$A$1000, MATCH($B899, publications!$B$1:$B$1000, 0))</f>
        <v>#N/A</v>
      </c>
    </row>
    <row r="900" customFormat="false" ht="15" hidden="false" customHeight="false" outlineLevel="0" collapsed="false">
      <c r="A900" s="5"/>
      <c r="B900" s="43" t="e">
        <f aca="false">VLOOKUP($A900,datasets!$A:$B,2,0)</f>
        <v>#N/A</v>
      </c>
      <c r="C900" s="5"/>
      <c r="D900" s="43"/>
      <c r="E900" s="43"/>
      <c r="G900" s="9" t="e">
        <f aca="false" t="array" ref="G900:G900">INDEX(publications!$A$1:$A$1000, MATCH($B900, publications!$B$1:$B$1000, 0))</f>
        <v>#N/A</v>
      </c>
    </row>
    <row r="901" customFormat="false" ht="15" hidden="false" customHeight="false" outlineLevel="0" collapsed="false">
      <c r="A901" s="5"/>
      <c r="B901" s="43" t="e">
        <f aca="false">VLOOKUP($A901,datasets!$A:$B,2,0)</f>
        <v>#N/A</v>
      </c>
      <c r="C901" s="5"/>
      <c r="D901" s="43"/>
      <c r="E901" s="43"/>
      <c r="G901" s="9" t="e">
        <f aca="false" t="array" ref="G901:G901">INDEX(publications!$A$1:$A$1000, MATCH($B901, publications!$B$1:$B$1000, 0))</f>
        <v>#N/A</v>
      </c>
    </row>
    <row r="902" customFormat="false" ht="15" hidden="false" customHeight="false" outlineLevel="0" collapsed="false">
      <c r="A902" s="5"/>
      <c r="B902" s="43" t="e">
        <f aca="false">VLOOKUP($A902,datasets!$A:$B,2,0)</f>
        <v>#N/A</v>
      </c>
      <c r="C902" s="5"/>
      <c r="D902" s="43"/>
      <c r="E902" s="43"/>
      <c r="G902" s="9" t="e">
        <f aca="false" t="array" ref="G902:G902">INDEX(publications!$A$1:$A$1000, MATCH($B902, publications!$B$1:$B$1000, 0))</f>
        <v>#N/A</v>
      </c>
    </row>
    <row r="903" customFormat="false" ht="15" hidden="false" customHeight="false" outlineLevel="0" collapsed="false">
      <c r="A903" s="5"/>
      <c r="B903" s="43" t="e">
        <f aca="false">VLOOKUP($A903,datasets!$A:$B,2,0)</f>
        <v>#N/A</v>
      </c>
      <c r="C903" s="5"/>
      <c r="D903" s="43"/>
      <c r="E903" s="43"/>
      <c r="G903" s="9" t="e">
        <f aca="false" t="array" ref="G903:G903">INDEX(publications!$A$1:$A$1000, MATCH($B903, publications!$B$1:$B$1000, 0))</f>
        <v>#N/A</v>
      </c>
    </row>
    <row r="904" customFormat="false" ht="15" hidden="false" customHeight="false" outlineLevel="0" collapsed="false">
      <c r="A904" s="5"/>
      <c r="B904" s="43" t="e">
        <f aca="false">VLOOKUP($A904,datasets!$A:$B,2,0)</f>
        <v>#N/A</v>
      </c>
      <c r="C904" s="5"/>
      <c r="D904" s="43"/>
      <c r="E904" s="43"/>
      <c r="G904" s="9" t="e">
        <f aca="false" t="array" ref="G904:G904">INDEX(publications!$A$1:$A$1000, MATCH($B904, publications!$B$1:$B$1000, 0))</f>
        <v>#N/A</v>
      </c>
    </row>
    <row r="905" customFormat="false" ht="15" hidden="false" customHeight="false" outlineLevel="0" collapsed="false">
      <c r="A905" s="5"/>
      <c r="B905" s="43" t="e">
        <f aca="false">VLOOKUP($A905,datasets!$A:$B,2,0)</f>
        <v>#N/A</v>
      </c>
      <c r="C905" s="5"/>
      <c r="D905" s="43"/>
      <c r="E905" s="43"/>
      <c r="G905" s="9" t="e">
        <f aca="false" t="array" ref="G905:G905">INDEX(publications!$A$1:$A$1000, MATCH($B905, publications!$B$1:$B$1000, 0))</f>
        <v>#N/A</v>
      </c>
    </row>
    <row r="906" customFormat="false" ht="15" hidden="false" customHeight="false" outlineLevel="0" collapsed="false">
      <c r="A906" s="5"/>
      <c r="B906" s="43" t="e">
        <f aca="false">VLOOKUP($A906,datasets!$A:$B,2,0)</f>
        <v>#N/A</v>
      </c>
      <c r="C906" s="5"/>
      <c r="D906" s="43"/>
      <c r="E906" s="43"/>
      <c r="G906" s="9" t="e">
        <f aca="false" t="array" ref="G906:G906">INDEX(publications!$A$1:$A$1000, MATCH($B906, publications!$B$1:$B$1000, 0))</f>
        <v>#N/A</v>
      </c>
    </row>
    <row r="907" customFormat="false" ht="15" hidden="false" customHeight="false" outlineLevel="0" collapsed="false">
      <c r="A907" s="5"/>
      <c r="B907" s="43" t="e">
        <f aca="false">VLOOKUP($A907,datasets!$A:$B,2,0)</f>
        <v>#N/A</v>
      </c>
      <c r="C907" s="5"/>
      <c r="D907" s="43"/>
      <c r="E907" s="43"/>
      <c r="G907" s="9" t="e">
        <f aca="false" t="array" ref="G907:G907">INDEX(publications!$A$1:$A$1000, MATCH($B907, publications!$B$1:$B$1000, 0))</f>
        <v>#N/A</v>
      </c>
    </row>
    <row r="908" customFormat="false" ht="15" hidden="false" customHeight="false" outlineLevel="0" collapsed="false">
      <c r="A908" s="5"/>
      <c r="B908" s="43" t="e">
        <f aca="false">VLOOKUP($A908,datasets!$A:$B,2,0)</f>
        <v>#N/A</v>
      </c>
      <c r="C908" s="5"/>
      <c r="D908" s="43"/>
      <c r="E908" s="43"/>
      <c r="G908" s="9" t="e">
        <f aca="false" t="array" ref="G908:G908">INDEX(publications!$A$1:$A$1000, MATCH($B908, publications!$B$1:$B$1000, 0))</f>
        <v>#N/A</v>
      </c>
    </row>
    <row r="909" customFormat="false" ht="15" hidden="false" customHeight="false" outlineLevel="0" collapsed="false">
      <c r="A909" s="5"/>
      <c r="B909" s="43" t="e">
        <f aca="false">VLOOKUP($A909,datasets!$A:$B,2,0)</f>
        <v>#N/A</v>
      </c>
      <c r="C909" s="5"/>
      <c r="D909" s="43"/>
      <c r="E909" s="43"/>
      <c r="G909" s="9" t="e">
        <f aca="false" t="array" ref="G909:G909">INDEX(publications!$A$1:$A$1000, MATCH($B909, publications!$B$1:$B$1000, 0))</f>
        <v>#N/A</v>
      </c>
    </row>
    <row r="910" customFormat="false" ht="15" hidden="false" customHeight="false" outlineLevel="0" collapsed="false">
      <c r="A910" s="5"/>
      <c r="B910" s="43" t="e">
        <f aca="false">VLOOKUP($A910,datasets!$A:$B,2,0)</f>
        <v>#N/A</v>
      </c>
      <c r="C910" s="5"/>
      <c r="D910" s="43"/>
      <c r="E910" s="43"/>
      <c r="G910" s="9" t="e">
        <f aca="false" t="array" ref="G910:G910">INDEX(publications!$A$1:$A$1000, MATCH($B910, publications!$B$1:$B$1000, 0))</f>
        <v>#N/A</v>
      </c>
    </row>
    <row r="911" customFormat="false" ht="15" hidden="false" customHeight="false" outlineLevel="0" collapsed="false">
      <c r="A911" s="5"/>
      <c r="B911" s="43" t="e">
        <f aca="false">VLOOKUP($A911,datasets!$A:$B,2,0)</f>
        <v>#N/A</v>
      </c>
      <c r="C911" s="5"/>
      <c r="D911" s="43"/>
      <c r="E911" s="43"/>
      <c r="G911" s="9" t="e">
        <f aca="false" t="array" ref="G911:G911">INDEX(publications!$A$1:$A$1000, MATCH($B911, publications!$B$1:$B$1000, 0))</f>
        <v>#N/A</v>
      </c>
    </row>
    <row r="912" customFormat="false" ht="15" hidden="false" customHeight="false" outlineLevel="0" collapsed="false">
      <c r="A912" s="5"/>
      <c r="B912" s="43" t="e">
        <f aca="false">VLOOKUP($A912,datasets!$A:$B,2,0)</f>
        <v>#N/A</v>
      </c>
      <c r="C912" s="5"/>
      <c r="D912" s="43"/>
      <c r="E912" s="43"/>
      <c r="G912" s="9" t="e">
        <f aca="false" t="array" ref="G912:G912">INDEX(publications!$A$1:$A$1000, MATCH($B912, publications!$B$1:$B$1000, 0))</f>
        <v>#N/A</v>
      </c>
    </row>
    <row r="913" customFormat="false" ht="15" hidden="false" customHeight="false" outlineLevel="0" collapsed="false">
      <c r="A913" s="5"/>
      <c r="B913" s="43" t="e">
        <f aca="false">VLOOKUP($A913,datasets!$A:$B,2,0)</f>
        <v>#N/A</v>
      </c>
      <c r="C913" s="5"/>
      <c r="D913" s="43"/>
      <c r="E913" s="43"/>
      <c r="G913" s="9" t="e">
        <f aca="false" t="array" ref="G913:G913">INDEX(publications!$A$1:$A$1000, MATCH($B913, publications!$B$1:$B$1000, 0))</f>
        <v>#N/A</v>
      </c>
    </row>
    <row r="914" customFormat="false" ht="15" hidden="false" customHeight="false" outlineLevel="0" collapsed="false">
      <c r="A914" s="5"/>
      <c r="B914" s="43" t="e">
        <f aca="false">VLOOKUP($A914,datasets!$A:$B,2,0)</f>
        <v>#N/A</v>
      </c>
      <c r="C914" s="5"/>
      <c r="D914" s="43"/>
      <c r="E914" s="43"/>
      <c r="G914" s="9" t="e">
        <f aca="false" t="array" ref="G914:G914">INDEX(publications!$A$1:$A$1000, MATCH($B914, publications!$B$1:$B$1000, 0))</f>
        <v>#N/A</v>
      </c>
    </row>
    <row r="915" customFormat="false" ht="15" hidden="false" customHeight="false" outlineLevel="0" collapsed="false">
      <c r="A915" s="5"/>
      <c r="B915" s="43" t="e">
        <f aca="false">VLOOKUP($A915,datasets!$A:$B,2,0)</f>
        <v>#N/A</v>
      </c>
      <c r="C915" s="5"/>
      <c r="D915" s="43"/>
      <c r="E915" s="43"/>
      <c r="G915" s="9" t="e">
        <f aca="false" t="array" ref="G915:G915">INDEX(publications!$A$1:$A$1000, MATCH($B915, publications!$B$1:$B$1000, 0))</f>
        <v>#N/A</v>
      </c>
    </row>
    <row r="916" customFormat="false" ht="15" hidden="false" customHeight="false" outlineLevel="0" collapsed="false">
      <c r="A916" s="5"/>
      <c r="B916" s="43" t="e">
        <f aca="false">VLOOKUP($A916,datasets!$A:$B,2,0)</f>
        <v>#N/A</v>
      </c>
      <c r="C916" s="5"/>
      <c r="D916" s="43"/>
      <c r="E916" s="43"/>
      <c r="G916" s="9" t="e">
        <f aca="false" t="array" ref="G916:G916">INDEX(publications!$A$1:$A$1000, MATCH($B916, publications!$B$1:$B$1000, 0))</f>
        <v>#N/A</v>
      </c>
    </row>
    <row r="917" customFormat="false" ht="15" hidden="false" customHeight="false" outlineLevel="0" collapsed="false">
      <c r="A917" s="5"/>
      <c r="B917" s="43" t="e">
        <f aca="false">VLOOKUP($A917,datasets!$A:$B,2,0)</f>
        <v>#N/A</v>
      </c>
      <c r="C917" s="5"/>
      <c r="D917" s="43"/>
      <c r="E917" s="43"/>
      <c r="G917" s="9" t="e">
        <f aca="false" t="array" ref="G917:G917">INDEX(publications!$A$1:$A$1000, MATCH($B917, publications!$B$1:$B$1000, 0))</f>
        <v>#N/A</v>
      </c>
    </row>
    <row r="918" customFormat="false" ht="15" hidden="false" customHeight="false" outlineLevel="0" collapsed="false">
      <c r="A918" s="5"/>
      <c r="B918" s="43" t="e">
        <f aca="false">VLOOKUP($A918,datasets!$A:$B,2,0)</f>
        <v>#N/A</v>
      </c>
      <c r="C918" s="5"/>
      <c r="D918" s="43"/>
      <c r="E918" s="43"/>
      <c r="G918" s="9" t="e">
        <f aca="false" t="array" ref="G918:G918">INDEX(publications!$A$1:$A$1000, MATCH($B918, publications!$B$1:$B$1000, 0))</f>
        <v>#N/A</v>
      </c>
    </row>
    <row r="919" customFormat="false" ht="15" hidden="false" customHeight="false" outlineLevel="0" collapsed="false">
      <c r="A919" s="5"/>
      <c r="B919" s="43" t="e">
        <f aca="false">VLOOKUP($A919,datasets!$A:$B,2,0)</f>
        <v>#N/A</v>
      </c>
      <c r="C919" s="5"/>
      <c r="D919" s="43"/>
      <c r="E919" s="43"/>
      <c r="G919" s="9" t="e">
        <f aca="false" t="array" ref="G919:G919">INDEX(publications!$A$1:$A$1000, MATCH($B919, publications!$B$1:$B$1000, 0))</f>
        <v>#N/A</v>
      </c>
    </row>
    <row r="920" customFormat="false" ht="15" hidden="false" customHeight="false" outlineLevel="0" collapsed="false">
      <c r="A920" s="5"/>
      <c r="B920" s="43" t="e">
        <f aca="false">VLOOKUP($A920,datasets!$A:$B,2,0)</f>
        <v>#N/A</v>
      </c>
      <c r="C920" s="5"/>
      <c r="D920" s="43"/>
      <c r="E920" s="43"/>
      <c r="G920" s="9" t="e">
        <f aca="false" t="array" ref="G920:G920">INDEX(publications!$A$1:$A$1000, MATCH($B920, publications!$B$1:$B$1000, 0))</f>
        <v>#N/A</v>
      </c>
    </row>
    <row r="921" customFormat="false" ht="15" hidden="false" customHeight="false" outlineLevel="0" collapsed="false">
      <c r="A921" s="5"/>
      <c r="B921" s="43" t="e">
        <f aca="false">VLOOKUP($A921,datasets!$A:$B,2,0)</f>
        <v>#N/A</v>
      </c>
      <c r="C921" s="5"/>
      <c r="D921" s="43"/>
      <c r="E921" s="43"/>
      <c r="G921" s="9" t="e">
        <f aca="false" t="array" ref="G921:G921">INDEX(publications!$A$1:$A$1000, MATCH($B921, publications!$B$1:$B$1000, 0))</f>
        <v>#N/A</v>
      </c>
    </row>
    <row r="922" customFormat="false" ht="15" hidden="false" customHeight="false" outlineLevel="0" collapsed="false">
      <c r="A922" s="5"/>
      <c r="B922" s="43" t="e">
        <f aca="false">VLOOKUP($A922,datasets!$A:$B,2,0)</f>
        <v>#N/A</v>
      </c>
      <c r="C922" s="5"/>
      <c r="D922" s="43"/>
      <c r="E922" s="43"/>
      <c r="G922" s="9" t="e">
        <f aca="false" t="array" ref="G922:G922">INDEX(publications!$A$1:$A$1000, MATCH($B922, publications!$B$1:$B$1000, 0))</f>
        <v>#N/A</v>
      </c>
    </row>
    <row r="923" customFormat="false" ht="15" hidden="false" customHeight="false" outlineLevel="0" collapsed="false">
      <c r="A923" s="5"/>
      <c r="B923" s="43" t="e">
        <f aca="false">VLOOKUP($A923,datasets!$A:$B,2,0)</f>
        <v>#N/A</v>
      </c>
      <c r="C923" s="5"/>
      <c r="D923" s="43"/>
      <c r="E923" s="43"/>
      <c r="G923" s="9" t="e">
        <f aca="false" t="array" ref="G923:G923">INDEX(publications!$A$1:$A$1000, MATCH($B923, publications!$B$1:$B$1000, 0))</f>
        <v>#N/A</v>
      </c>
    </row>
    <row r="924" customFormat="false" ht="15" hidden="false" customHeight="false" outlineLevel="0" collapsed="false">
      <c r="A924" s="5"/>
      <c r="B924" s="43" t="e">
        <f aca="false">VLOOKUP($A924,datasets!$A:$B,2,0)</f>
        <v>#N/A</v>
      </c>
      <c r="C924" s="5"/>
      <c r="D924" s="43"/>
      <c r="E924" s="43"/>
      <c r="G924" s="9" t="e">
        <f aca="false" t="array" ref="G924:G924">INDEX(publications!$A$1:$A$1000, MATCH($B924, publications!$B$1:$B$1000, 0))</f>
        <v>#N/A</v>
      </c>
    </row>
    <row r="925" customFormat="false" ht="15" hidden="false" customHeight="false" outlineLevel="0" collapsed="false">
      <c r="A925" s="5"/>
      <c r="B925" s="43" t="e">
        <f aca="false">VLOOKUP($A925,datasets!$A:$B,2,0)</f>
        <v>#N/A</v>
      </c>
      <c r="C925" s="5"/>
      <c r="D925" s="43"/>
      <c r="E925" s="43"/>
      <c r="G925" s="9" t="e">
        <f aca="false" t="array" ref="G925:G925">INDEX(publications!$A$1:$A$1000, MATCH($B925, publications!$B$1:$B$1000, 0))</f>
        <v>#N/A</v>
      </c>
    </row>
    <row r="926" customFormat="false" ht="15" hidden="false" customHeight="false" outlineLevel="0" collapsed="false">
      <c r="A926" s="5"/>
      <c r="B926" s="43" t="e">
        <f aca="false">VLOOKUP($A926,datasets!$A:$B,2,0)</f>
        <v>#N/A</v>
      </c>
      <c r="C926" s="5"/>
      <c r="D926" s="43"/>
      <c r="E926" s="43"/>
      <c r="G926" s="9" t="e">
        <f aca="false" t="array" ref="G926:G926">INDEX(publications!$A$1:$A$1000, MATCH($B926, publications!$B$1:$B$1000, 0))</f>
        <v>#N/A</v>
      </c>
    </row>
    <row r="927" customFormat="false" ht="15" hidden="false" customHeight="false" outlineLevel="0" collapsed="false">
      <c r="A927" s="5"/>
      <c r="B927" s="43" t="e">
        <f aca="false">VLOOKUP($A927,datasets!$A:$B,2,0)</f>
        <v>#N/A</v>
      </c>
      <c r="C927" s="5"/>
      <c r="D927" s="43"/>
      <c r="E927" s="43"/>
      <c r="G927" s="9" t="e">
        <f aca="false" t="array" ref="G927:G927">INDEX(publications!$A$1:$A$1000, MATCH($B927, publications!$B$1:$B$1000, 0))</f>
        <v>#N/A</v>
      </c>
    </row>
    <row r="928" customFormat="false" ht="15" hidden="false" customHeight="false" outlineLevel="0" collapsed="false">
      <c r="A928" s="5"/>
      <c r="B928" s="43" t="e">
        <f aca="false">VLOOKUP($A928,datasets!$A:$B,2,0)</f>
        <v>#N/A</v>
      </c>
      <c r="C928" s="5"/>
      <c r="D928" s="43"/>
      <c r="E928" s="43"/>
      <c r="G928" s="9" t="e">
        <f aca="false" t="array" ref="G928:G928">INDEX(publications!$A$1:$A$1000, MATCH($B928, publications!$B$1:$B$1000, 0))</f>
        <v>#N/A</v>
      </c>
    </row>
    <row r="929" customFormat="false" ht="15" hidden="false" customHeight="false" outlineLevel="0" collapsed="false">
      <c r="A929" s="5"/>
      <c r="B929" s="43" t="e">
        <f aca="false">VLOOKUP($A929,datasets!$A:$B,2,0)</f>
        <v>#N/A</v>
      </c>
      <c r="C929" s="5"/>
      <c r="D929" s="43"/>
      <c r="E929" s="43"/>
      <c r="G929" s="9" t="e">
        <f aca="false" t="array" ref="G929:G929">INDEX(publications!$A$1:$A$1000, MATCH($B929, publications!$B$1:$B$1000, 0))</f>
        <v>#N/A</v>
      </c>
    </row>
    <row r="930" customFormat="false" ht="15" hidden="false" customHeight="false" outlineLevel="0" collapsed="false">
      <c r="A930" s="5"/>
      <c r="B930" s="43" t="e">
        <f aca="false">VLOOKUP($A930,datasets!$A:$B,2,0)</f>
        <v>#N/A</v>
      </c>
      <c r="C930" s="5"/>
      <c r="D930" s="43"/>
      <c r="E930" s="43"/>
      <c r="G930" s="9" t="e">
        <f aca="false" t="array" ref="G930:G930">INDEX(publications!$A$1:$A$1000, MATCH($B930, publications!$B$1:$B$1000, 0))</f>
        <v>#N/A</v>
      </c>
    </row>
    <row r="931" customFormat="false" ht="15" hidden="false" customHeight="false" outlineLevel="0" collapsed="false">
      <c r="A931" s="5"/>
      <c r="B931" s="43" t="e">
        <f aca="false">VLOOKUP($A931,datasets!$A:$B,2,0)</f>
        <v>#N/A</v>
      </c>
      <c r="C931" s="5"/>
      <c r="D931" s="43"/>
      <c r="E931" s="43"/>
      <c r="G931" s="9" t="e">
        <f aca="false" t="array" ref="G931:G931">INDEX(publications!$A$1:$A$1000, MATCH($B931, publications!$B$1:$B$1000, 0))</f>
        <v>#N/A</v>
      </c>
    </row>
    <row r="932" customFormat="false" ht="15" hidden="false" customHeight="false" outlineLevel="0" collapsed="false">
      <c r="A932" s="5"/>
      <c r="B932" s="43" t="e">
        <f aca="false">VLOOKUP($A932,datasets!$A:$B,2,0)</f>
        <v>#N/A</v>
      </c>
      <c r="C932" s="5"/>
      <c r="D932" s="43"/>
      <c r="E932" s="43"/>
      <c r="G932" s="9" t="e">
        <f aca="false" t="array" ref="G932:G932">INDEX(publications!$A$1:$A$1000, MATCH($B932, publications!$B$1:$B$1000, 0))</f>
        <v>#N/A</v>
      </c>
    </row>
    <row r="933" customFormat="false" ht="15" hidden="false" customHeight="false" outlineLevel="0" collapsed="false">
      <c r="A933" s="5"/>
      <c r="B933" s="43" t="e">
        <f aca="false">VLOOKUP($A933,datasets!$A:$B,2,0)</f>
        <v>#N/A</v>
      </c>
      <c r="C933" s="5"/>
      <c r="D933" s="43"/>
      <c r="E933" s="43"/>
      <c r="G933" s="9" t="e">
        <f aca="false" t="array" ref="G933:G933">INDEX(publications!$A$1:$A$1000, MATCH($B933, publications!$B$1:$B$1000, 0))</f>
        <v>#N/A</v>
      </c>
    </row>
    <row r="934" customFormat="false" ht="15" hidden="false" customHeight="false" outlineLevel="0" collapsed="false">
      <c r="A934" s="5"/>
      <c r="B934" s="43" t="e">
        <f aca="false">VLOOKUP($A934,datasets!$A:$B,2,0)</f>
        <v>#N/A</v>
      </c>
      <c r="C934" s="5"/>
      <c r="D934" s="43"/>
      <c r="E934" s="43"/>
      <c r="G934" s="9" t="e">
        <f aca="false" t="array" ref="G934:G934">INDEX(publications!$A$1:$A$1000, MATCH($B934, publications!$B$1:$B$1000, 0))</f>
        <v>#N/A</v>
      </c>
    </row>
    <row r="935" customFormat="false" ht="15" hidden="false" customHeight="false" outlineLevel="0" collapsed="false">
      <c r="A935" s="5"/>
      <c r="B935" s="43" t="e">
        <f aca="false">VLOOKUP($A935,datasets!$A:$B,2,0)</f>
        <v>#N/A</v>
      </c>
      <c r="C935" s="5"/>
      <c r="D935" s="43"/>
      <c r="E935" s="43"/>
      <c r="G935" s="9" t="e">
        <f aca="false" t="array" ref="G935:G935">INDEX(publications!$A$1:$A$1000, MATCH($B935, publications!$B$1:$B$1000, 0))</f>
        <v>#N/A</v>
      </c>
    </row>
    <row r="936" customFormat="false" ht="15" hidden="false" customHeight="false" outlineLevel="0" collapsed="false">
      <c r="A936" s="5"/>
      <c r="B936" s="43" t="e">
        <f aca="false">VLOOKUP($A936,datasets!$A:$B,2,0)</f>
        <v>#N/A</v>
      </c>
      <c r="C936" s="5"/>
      <c r="D936" s="43"/>
      <c r="E936" s="43"/>
      <c r="G936" s="9" t="e">
        <f aca="false" t="array" ref="G936:G936">INDEX(publications!$A$1:$A$1000, MATCH($B936, publications!$B$1:$B$1000, 0))</f>
        <v>#N/A</v>
      </c>
    </row>
    <row r="937" customFormat="false" ht="15" hidden="false" customHeight="false" outlineLevel="0" collapsed="false">
      <c r="A937" s="5"/>
      <c r="B937" s="43" t="e">
        <f aca="false">VLOOKUP($A937,datasets!$A:$B,2,0)</f>
        <v>#N/A</v>
      </c>
      <c r="C937" s="5"/>
      <c r="D937" s="43"/>
      <c r="E937" s="43"/>
      <c r="G937" s="9" t="e">
        <f aca="false" t="array" ref="G937:G937">INDEX(publications!$A$1:$A$1000, MATCH($B937, publications!$B$1:$B$1000, 0))</f>
        <v>#N/A</v>
      </c>
    </row>
    <row r="938" customFormat="false" ht="15" hidden="false" customHeight="false" outlineLevel="0" collapsed="false">
      <c r="A938" s="5"/>
      <c r="B938" s="43" t="e">
        <f aca="false">VLOOKUP($A938,datasets!$A:$B,2,0)</f>
        <v>#N/A</v>
      </c>
      <c r="C938" s="5"/>
      <c r="D938" s="43"/>
      <c r="E938" s="43"/>
      <c r="G938" s="9" t="e">
        <f aca="false" t="array" ref="G938:G938">INDEX(publications!$A$1:$A$1000, MATCH($B938, publications!$B$1:$B$1000, 0))</f>
        <v>#N/A</v>
      </c>
    </row>
    <row r="939" customFormat="false" ht="15" hidden="false" customHeight="false" outlineLevel="0" collapsed="false">
      <c r="A939" s="5"/>
      <c r="B939" s="43" t="e">
        <f aca="false">VLOOKUP($A939,datasets!$A:$B,2,0)</f>
        <v>#N/A</v>
      </c>
      <c r="C939" s="5"/>
      <c r="D939" s="43"/>
      <c r="E939" s="43"/>
      <c r="G939" s="9" t="e">
        <f aca="false" t="array" ref="G939:G939">INDEX(publications!$A$1:$A$1000, MATCH($B939, publications!$B$1:$B$1000, 0))</f>
        <v>#N/A</v>
      </c>
    </row>
    <row r="940" customFormat="false" ht="15" hidden="false" customHeight="false" outlineLevel="0" collapsed="false">
      <c r="A940" s="5"/>
      <c r="B940" s="43" t="e">
        <f aca="false">VLOOKUP($A940,datasets!$A:$B,2,0)</f>
        <v>#N/A</v>
      </c>
      <c r="C940" s="5"/>
      <c r="D940" s="43"/>
      <c r="E940" s="43"/>
      <c r="G940" s="9" t="e">
        <f aca="false" t="array" ref="G940:G940">INDEX(publications!$A$1:$A$1000, MATCH($B940, publications!$B$1:$B$1000, 0))</f>
        <v>#N/A</v>
      </c>
    </row>
    <row r="941" customFormat="false" ht="15" hidden="false" customHeight="false" outlineLevel="0" collapsed="false">
      <c r="A941" s="5"/>
      <c r="B941" s="43" t="e">
        <f aca="false">VLOOKUP($A941,datasets!$A:$B,2,0)</f>
        <v>#N/A</v>
      </c>
      <c r="C941" s="5"/>
      <c r="D941" s="43"/>
      <c r="E941" s="43"/>
      <c r="G941" s="9" t="e">
        <f aca="false" t="array" ref="G941:G941">INDEX(publications!$A$1:$A$1000, MATCH($B941, publications!$B$1:$B$1000, 0))</f>
        <v>#N/A</v>
      </c>
    </row>
    <row r="942" customFormat="false" ht="15" hidden="false" customHeight="false" outlineLevel="0" collapsed="false">
      <c r="A942" s="5"/>
      <c r="B942" s="43" t="e">
        <f aca="false">VLOOKUP($A942,datasets!$A:$B,2,0)</f>
        <v>#N/A</v>
      </c>
      <c r="C942" s="5"/>
      <c r="D942" s="43"/>
      <c r="E942" s="43"/>
      <c r="G942" s="9" t="e">
        <f aca="false" t="array" ref="G942:G942">INDEX(publications!$A$1:$A$1000, MATCH($B942, publications!$B$1:$B$1000, 0))</f>
        <v>#N/A</v>
      </c>
    </row>
    <row r="943" customFormat="false" ht="15" hidden="false" customHeight="false" outlineLevel="0" collapsed="false">
      <c r="A943" s="5"/>
      <c r="B943" s="43" t="e">
        <f aca="false">VLOOKUP($A943,datasets!$A:$B,2,0)</f>
        <v>#N/A</v>
      </c>
      <c r="C943" s="5"/>
      <c r="D943" s="43"/>
      <c r="E943" s="43"/>
      <c r="G943" s="9" t="e">
        <f aca="false" t="array" ref="G943:G943">INDEX(publications!$A$1:$A$1000, MATCH($B943, publications!$B$1:$B$1000, 0))</f>
        <v>#N/A</v>
      </c>
    </row>
    <row r="944" customFormat="false" ht="15" hidden="false" customHeight="false" outlineLevel="0" collapsed="false">
      <c r="A944" s="5"/>
      <c r="B944" s="43" t="e">
        <f aca="false">VLOOKUP($A944,datasets!$A:$B,2,0)</f>
        <v>#N/A</v>
      </c>
      <c r="C944" s="5"/>
      <c r="D944" s="43"/>
      <c r="E944" s="43"/>
      <c r="G944" s="9" t="e">
        <f aca="false" t="array" ref="G944:G944">INDEX(publications!$A$1:$A$1000, MATCH($B944, publications!$B$1:$B$1000, 0))</f>
        <v>#N/A</v>
      </c>
    </row>
    <row r="945" customFormat="false" ht="15" hidden="false" customHeight="false" outlineLevel="0" collapsed="false">
      <c r="A945" s="5"/>
      <c r="B945" s="43" t="e">
        <f aca="false">VLOOKUP($A945,datasets!$A:$B,2,0)</f>
        <v>#N/A</v>
      </c>
      <c r="C945" s="5"/>
      <c r="D945" s="43"/>
      <c r="E945" s="43"/>
      <c r="G945" s="9" t="e">
        <f aca="false" t="array" ref="G945:G945">INDEX(publications!$A$1:$A$1000, MATCH($B945, publications!$B$1:$B$1000, 0))</f>
        <v>#N/A</v>
      </c>
    </row>
    <row r="946" customFormat="false" ht="15" hidden="false" customHeight="false" outlineLevel="0" collapsed="false">
      <c r="A946" s="5"/>
      <c r="B946" s="43" t="e">
        <f aca="false">VLOOKUP($A946,datasets!$A:$B,2,0)</f>
        <v>#N/A</v>
      </c>
      <c r="C946" s="5"/>
      <c r="D946" s="43"/>
      <c r="E946" s="43"/>
      <c r="G946" s="9" t="e">
        <f aca="false" t="array" ref="G946:G946">INDEX(publications!$A$1:$A$1000, MATCH($B946, publications!$B$1:$B$1000, 0))</f>
        <v>#N/A</v>
      </c>
    </row>
    <row r="947" customFormat="false" ht="15" hidden="false" customHeight="false" outlineLevel="0" collapsed="false">
      <c r="A947" s="5"/>
      <c r="B947" s="43" t="e">
        <f aca="false">VLOOKUP($A947,datasets!$A:$B,2,0)</f>
        <v>#N/A</v>
      </c>
      <c r="C947" s="5"/>
      <c r="D947" s="43"/>
      <c r="E947" s="43"/>
      <c r="G947" s="9" t="e">
        <f aca="false" t="array" ref="G947:G947">INDEX(publications!$A$1:$A$1000, MATCH($B947, publications!$B$1:$B$1000, 0))</f>
        <v>#N/A</v>
      </c>
    </row>
    <row r="948" customFormat="false" ht="15" hidden="false" customHeight="false" outlineLevel="0" collapsed="false">
      <c r="A948" s="5"/>
      <c r="B948" s="43" t="e">
        <f aca="false">VLOOKUP($A948,datasets!$A:$B,2,0)</f>
        <v>#N/A</v>
      </c>
      <c r="C948" s="5"/>
      <c r="D948" s="43"/>
      <c r="E948" s="43"/>
      <c r="G948" s="9" t="e">
        <f aca="false" t="array" ref="G948:G948">INDEX(publications!$A$1:$A$1000, MATCH($B948, publications!$B$1:$B$1000, 0))</f>
        <v>#N/A</v>
      </c>
    </row>
    <row r="949" customFormat="false" ht="15" hidden="false" customHeight="false" outlineLevel="0" collapsed="false">
      <c r="A949" s="5"/>
      <c r="B949" s="43" t="e">
        <f aca="false">VLOOKUP($A949,datasets!$A:$B,2,0)</f>
        <v>#N/A</v>
      </c>
      <c r="C949" s="5"/>
      <c r="D949" s="43"/>
      <c r="E949" s="43"/>
      <c r="G949" s="9" t="e">
        <f aca="false" t="array" ref="G949:G949">INDEX(publications!$A$1:$A$1000, MATCH($B949, publications!$B$1:$B$1000, 0))</f>
        <v>#N/A</v>
      </c>
    </row>
    <row r="950" customFormat="false" ht="15" hidden="false" customHeight="false" outlineLevel="0" collapsed="false">
      <c r="A950" s="5"/>
      <c r="B950" s="43" t="e">
        <f aca="false">VLOOKUP($A950,datasets!$A:$B,2,0)</f>
        <v>#N/A</v>
      </c>
      <c r="C950" s="5"/>
      <c r="D950" s="43"/>
      <c r="E950" s="43"/>
      <c r="G950" s="9" t="e">
        <f aca="false" t="array" ref="G950:G950">INDEX(publications!$A$1:$A$1000, MATCH($B950, publications!$B$1:$B$1000, 0))</f>
        <v>#N/A</v>
      </c>
    </row>
    <row r="951" customFormat="false" ht="15" hidden="false" customHeight="false" outlineLevel="0" collapsed="false">
      <c r="A951" s="5"/>
      <c r="B951" s="43" t="e">
        <f aca="false">VLOOKUP($A951,datasets!$A:$B,2,0)</f>
        <v>#N/A</v>
      </c>
      <c r="C951" s="5"/>
      <c r="D951" s="43"/>
      <c r="E951" s="43"/>
      <c r="G951" s="9" t="e">
        <f aca="false" t="array" ref="G951:G951">INDEX(publications!$A$1:$A$1000, MATCH($B951, publications!$B$1:$B$1000, 0))</f>
        <v>#N/A</v>
      </c>
    </row>
    <row r="952" customFormat="false" ht="15" hidden="false" customHeight="false" outlineLevel="0" collapsed="false">
      <c r="A952" s="5"/>
      <c r="B952" s="43" t="e">
        <f aca="false">VLOOKUP($A952,datasets!$A:$B,2,0)</f>
        <v>#N/A</v>
      </c>
      <c r="C952" s="5"/>
      <c r="D952" s="43"/>
      <c r="E952" s="43"/>
      <c r="G952" s="9" t="e">
        <f aca="false" t="array" ref="G952:G952">INDEX(publications!$A$1:$A$1000, MATCH($B952, publications!$B$1:$B$1000, 0))</f>
        <v>#N/A</v>
      </c>
    </row>
    <row r="953" customFormat="false" ht="15" hidden="false" customHeight="false" outlineLevel="0" collapsed="false">
      <c r="A953" s="5"/>
      <c r="B953" s="43" t="e">
        <f aca="false">VLOOKUP($A953,datasets!$A:$B,2,0)</f>
        <v>#N/A</v>
      </c>
      <c r="C953" s="5"/>
      <c r="D953" s="43"/>
      <c r="E953" s="43"/>
      <c r="G953" s="9" t="e">
        <f aca="false" t="array" ref="G953:G953">INDEX(publications!$A$1:$A$1000, MATCH($B953, publications!$B$1:$B$1000, 0))</f>
        <v>#N/A</v>
      </c>
    </row>
    <row r="954" customFormat="false" ht="15" hidden="false" customHeight="false" outlineLevel="0" collapsed="false">
      <c r="A954" s="5"/>
      <c r="B954" s="43" t="e">
        <f aca="false">VLOOKUP($A954,datasets!$A:$B,2,0)</f>
        <v>#N/A</v>
      </c>
      <c r="C954" s="5"/>
      <c r="D954" s="43"/>
      <c r="E954" s="43"/>
      <c r="G954" s="9" t="e">
        <f aca="false" t="array" ref="G954:G954">INDEX(publications!$A$1:$A$1000, MATCH($B954, publications!$B$1:$B$1000, 0))</f>
        <v>#N/A</v>
      </c>
    </row>
    <row r="955" customFormat="false" ht="15" hidden="false" customHeight="false" outlineLevel="0" collapsed="false">
      <c r="A955" s="5"/>
      <c r="B955" s="43" t="e">
        <f aca="false">VLOOKUP($A955,datasets!$A:$B,2,0)</f>
        <v>#N/A</v>
      </c>
      <c r="C955" s="5"/>
      <c r="D955" s="43"/>
      <c r="E955" s="43"/>
      <c r="G955" s="9" t="e">
        <f aca="false" t="array" ref="G955:G955">INDEX(publications!$A$1:$A$1000, MATCH($B955, publications!$B$1:$B$1000, 0))</f>
        <v>#N/A</v>
      </c>
    </row>
    <row r="956" customFormat="false" ht="15" hidden="false" customHeight="false" outlineLevel="0" collapsed="false">
      <c r="A956" s="5"/>
      <c r="B956" s="43" t="e">
        <f aca="false">VLOOKUP($A956,datasets!$A:$B,2,0)</f>
        <v>#N/A</v>
      </c>
      <c r="C956" s="5"/>
      <c r="D956" s="43"/>
      <c r="E956" s="43"/>
      <c r="G956" s="9" t="e">
        <f aca="false" t="array" ref="G956:G956">INDEX(publications!$A$1:$A$1000, MATCH($B956, publications!$B$1:$B$1000, 0))</f>
        <v>#N/A</v>
      </c>
    </row>
    <row r="957" customFormat="false" ht="15" hidden="false" customHeight="false" outlineLevel="0" collapsed="false">
      <c r="A957" s="5"/>
      <c r="B957" s="43" t="e">
        <f aca="false">VLOOKUP($A957,datasets!$A:$B,2,0)</f>
        <v>#N/A</v>
      </c>
      <c r="C957" s="5"/>
      <c r="D957" s="43"/>
      <c r="E957" s="43"/>
      <c r="G957" s="9" t="e">
        <f aca="false" t="array" ref="G957:G957">INDEX(publications!$A$1:$A$1000, MATCH($B957, publications!$B$1:$B$1000, 0))</f>
        <v>#N/A</v>
      </c>
    </row>
    <row r="958" customFormat="false" ht="15" hidden="false" customHeight="false" outlineLevel="0" collapsed="false">
      <c r="A958" s="5"/>
      <c r="B958" s="43" t="e">
        <f aca="false">VLOOKUP($A958,datasets!$A:$B,2,0)</f>
        <v>#N/A</v>
      </c>
      <c r="C958" s="5"/>
      <c r="D958" s="43"/>
      <c r="E958" s="43"/>
      <c r="G958" s="9" t="e">
        <f aca="false" t="array" ref="G958:G958">INDEX(publications!$A$1:$A$1000, MATCH($B958, publications!$B$1:$B$1000, 0))</f>
        <v>#N/A</v>
      </c>
    </row>
    <row r="959" customFormat="false" ht="15" hidden="false" customHeight="false" outlineLevel="0" collapsed="false">
      <c r="A959" s="5"/>
      <c r="B959" s="43" t="e">
        <f aca="false">VLOOKUP($A959,datasets!$A:$B,2,0)</f>
        <v>#N/A</v>
      </c>
      <c r="C959" s="5"/>
      <c r="D959" s="43"/>
      <c r="E959" s="43"/>
      <c r="G959" s="9" t="e">
        <f aca="false" t="array" ref="G959:G959">INDEX(publications!$A$1:$A$1000, MATCH($B959, publications!$B$1:$B$1000, 0))</f>
        <v>#N/A</v>
      </c>
    </row>
    <row r="960" customFormat="false" ht="15" hidden="false" customHeight="false" outlineLevel="0" collapsed="false">
      <c r="A960" s="5"/>
      <c r="B960" s="43" t="e">
        <f aca="false">VLOOKUP($A960,datasets!$A:$B,2,0)</f>
        <v>#N/A</v>
      </c>
      <c r="C960" s="5"/>
      <c r="D960" s="43"/>
      <c r="E960" s="43"/>
      <c r="G960" s="9" t="e">
        <f aca="false" t="array" ref="G960:G960">INDEX(publications!$A$1:$A$1000, MATCH($B960, publications!$B$1:$B$1000, 0))</f>
        <v>#N/A</v>
      </c>
    </row>
    <row r="961" customFormat="false" ht="15" hidden="false" customHeight="false" outlineLevel="0" collapsed="false">
      <c r="A961" s="5"/>
      <c r="B961" s="43" t="e">
        <f aca="false">VLOOKUP($A961,datasets!$A:$B,2,0)</f>
        <v>#N/A</v>
      </c>
      <c r="C961" s="5"/>
      <c r="D961" s="43"/>
      <c r="E961" s="43"/>
      <c r="G961" s="9" t="e">
        <f aca="false" t="array" ref="G961:G961">INDEX(publications!$A$1:$A$1000, MATCH($B961, publications!$B$1:$B$1000, 0))</f>
        <v>#N/A</v>
      </c>
    </row>
    <row r="962" customFormat="false" ht="15" hidden="false" customHeight="false" outlineLevel="0" collapsed="false">
      <c r="A962" s="5"/>
      <c r="B962" s="43" t="e">
        <f aca="false">VLOOKUP($A962,datasets!$A:$B,2,0)</f>
        <v>#N/A</v>
      </c>
      <c r="C962" s="5"/>
      <c r="D962" s="43"/>
      <c r="E962" s="43"/>
      <c r="G962" s="9" t="e">
        <f aca="false" t="array" ref="G962:G962">INDEX(publications!$A$1:$A$1000, MATCH($B962, publications!$B$1:$B$1000, 0))</f>
        <v>#N/A</v>
      </c>
    </row>
    <row r="963" customFormat="false" ht="15" hidden="false" customHeight="false" outlineLevel="0" collapsed="false">
      <c r="A963" s="5"/>
      <c r="B963" s="43" t="e">
        <f aca="false">VLOOKUP($A963,datasets!$A:$B,2,0)</f>
        <v>#N/A</v>
      </c>
      <c r="C963" s="5"/>
      <c r="D963" s="43"/>
      <c r="E963" s="43"/>
      <c r="G963" s="9" t="e">
        <f aca="false" t="array" ref="G963:G963">INDEX(publications!$A$1:$A$1000, MATCH($B963, publications!$B$1:$B$1000, 0))</f>
        <v>#N/A</v>
      </c>
    </row>
    <row r="964" customFormat="false" ht="15" hidden="false" customHeight="false" outlineLevel="0" collapsed="false">
      <c r="A964" s="5"/>
      <c r="B964" s="43" t="e">
        <f aca="false">VLOOKUP($A964,datasets!$A:$B,2,0)</f>
        <v>#N/A</v>
      </c>
      <c r="C964" s="5"/>
      <c r="D964" s="43"/>
      <c r="E964" s="43"/>
      <c r="G964" s="9" t="e">
        <f aca="false" t="array" ref="G964:G964">INDEX(publications!$A$1:$A$1000, MATCH($B964, publications!$B$1:$B$1000, 0))</f>
        <v>#N/A</v>
      </c>
    </row>
    <row r="965" customFormat="false" ht="15" hidden="false" customHeight="false" outlineLevel="0" collapsed="false">
      <c r="A965" s="5"/>
      <c r="B965" s="43" t="e">
        <f aca="false">VLOOKUP($A965,datasets!$A:$B,2,0)</f>
        <v>#N/A</v>
      </c>
      <c r="C965" s="5"/>
      <c r="D965" s="43"/>
      <c r="E965" s="43"/>
      <c r="G965" s="9" t="e">
        <f aca="false" t="array" ref="G965:G965">INDEX(publications!$A$1:$A$1000, MATCH($B965, publications!$B$1:$B$1000, 0))</f>
        <v>#N/A</v>
      </c>
    </row>
    <row r="966" customFormat="false" ht="15" hidden="false" customHeight="false" outlineLevel="0" collapsed="false">
      <c r="A966" s="5"/>
      <c r="B966" s="43" t="e">
        <f aca="false">VLOOKUP($A966,datasets!$A:$B,2,0)</f>
        <v>#N/A</v>
      </c>
      <c r="C966" s="5"/>
      <c r="D966" s="43"/>
      <c r="E966" s="43"/>
      <c r="G966" s="9" t="e">
        <f aca="false" t="array" ref="G966:G966">INDEX(publications!$A$1:$A$1000, MATCH($B966, publications!$B$1:$B$1000, 0))</f>
        <v>#N/A</v>
      </c>
    </row>
    <row r="967" customFormat="false" ht="15" hidden="false" customHeight="false" outlineLevel="0" collapsed="false">
      <c r="A967" s="5"/>
      <c r="B967" s="43" t="e">
        <f aca="false">VLOOKUP($A967,datasets!$A:$B,2,0)</f>
        <v>#N/A</v>
      </c>
      <c r="C967" s="5"/>
      <c r="D967" s="43"/>
      <c r="E967" s="43"/>
      <c r="G967" s="9" t="e">
        <f aca="false" t="array" ref="G967:G967">INDEX(publications!$A$1:$A$1000, MATCH($B967, publications!$B$1:$B$1000, 0))</f>
        <v>#N/A</v>
      </c>
    </row>
    <row r="968" customFormat="false" ht="15" hidden="false" customHeight="false" outlineLevel="0" collapsed="false">
      <c r="A968" s="5"/>
      <c r="B968" s="43" t="e">
        <f aca="false">VLOOKUP($A968,datasets!$A:$B,2,0)</f>
        <v>#N/A</v>
      </c>
      <c r="C968" s="5"/>
      <c r="D968" s="43"/>
      <c r="E968" s="43"/>
      <c r="G968" s="9" t="e">
        <f aca="false" t="array" ref="G968:G968">INDEX(publications!$A$1:$A$1000, MATCH($B968, publications!$B$1:$B$1000, 0))</f>
        <v>#N/A</v>
      </c>
    </row>
    <row r="969" customFormat="false" ht="15" hidden="false" customHeight="false" outlineLevel="0" collapsed="false">
      <c r="A969" s="5"/>
      <c r="B969" s="43" t="e">
        <f aca="false">VLOOKUP($A969,datasets!$A:$B,2,0)</f>
        <v>#N/A</v>
      </c>
      <c r="C969" s="5"/>
      <c r="D969" s="43"/>
      <c r="E969" s="43"/>
      <c r="G969" s="9" t="e">
        <f aca="false" t="array" ref="G969:G969">INDEX(publications!$A$1:$A$1000, MATCH($B969, publications!$B$1:$B$1000, 0))</f>
        <v>#N/A</v>
      </c>
    </row>
    <row r="970" customFormat="false" ht="15" hidden="false" customHeight="false" outlineLevel="0" collapsed="false">
      <c r="A970" s="5"/>
      <c r="B970" s="43" t="e">
        <f aca="false">VLOOKUP($A970,datasets!$A:$B,2,0)</f>
        <v>#N/A</v>
      </c>
      <c r="C970" s="5"/>
      <c r="D970" s="43"/>
      <c r="E970" s="43"/>
      <c r="G970" s="9" t="e">
        <f aca="false" t="array" ref="G970:G970">INDEX(publications!$A$1:$A$1000, MATCH($B970, publications!$B$1:$B$1000, 0))</f>
        <v>#N/A</v>
      </c>
    </row>
    <row r="971" customFormat="false" ht="15" hidden="false" customHeight="false" outlineLevel="0" collapsed="false">
      <c r="A971" s="5"/>
      <c r="B971" s="43" t="e">
        <f aca="false">VLOOKUP($A971,datasets!$A:$B,2,0)</f>
        <v>#N/A</v>
      </c>
      <c r="C971" s="5"/>
      <c r="D971" s="43"/>
      <c r="E971" s="43"/>
      <c r="G971" s="9" t="e">
        <f aca="false" t="array" ref="G971:G971">INDEX(publications!$A$1:$A$1000, MATCH($B971, publications!$B$1:$B$1000, 0))</f>
        <v>#N/A</v>
      </c>
    </row>
    <row r="972" customFormat="false" ht="15" hidden="false" customHeight="false" outlineLevel="0" collapsed="false">
      <c r="A972" s="5"/>
      <c r="B972" s="43" t="e">
        <f aca="false">VLOOKUP($A972,datasets!$A:$B,2,0)</f>
        <v>#N/A</v>
      </c>
      <c r="C972" s="5"/>
      <c r="D972" s="43"/>
      <c r="E972" s="43"/>
      <c r="G972" s="9" t="e">
        <f aca="false" t="array" ref="G972:G972">INDEX(publications!$A$1:$A$1000, MATCH($B972, publications!$B$1:$B$1000, 0))</f>
        <v>#N/A</v>
      </c>
    </row>
    <row r="973" customFormat="false" ht="15" hidden="false" customHeight="false" outlineLevel="0" collapsed="false">
      <c r="A973" s="5"/>
      <c r="B973" s="43" t="e">
        <f aca="false">VLOOKUP($A973,datasets!$A:$B,2,0)</f>
        <v>#N/A</v>
      </c>
      <c r="C973" s="5"/>
      <c r="D973" s="43"/>
      <c r="E973" s="43"/>
      <c r="G973" s="9" t="e">
        <f aca="false" t="array" ref="G973:G973">INDEX(publications!$A$1:$A$1000, MATCH($B973, publications!$B$1:$B$1000, 0))</f>
        <v>#N/A</v>
      </c>
    </row>
    <row r="974" customFormat="false" ht="15" hidden="false" customHeight="false" outlineLevel="0" collapsed="false">
      <c r="A974" s="5"/>
      <c r="B974" s="43" t="e">
        <f aca="false">VLOOKUP($A974,datasets!$A:$B,2,0)</f>
        <v>#N/A</v>
      </c>
      <c r="C974" s="5"/>
      <c r="D974" s="43"/>
      <c r="E974" s="43"/>
      <c r="G974" s="9" t="e">
        <f aca="false" t="array" ref="G974:G974">INDEX(publications!$A$1:$A$1000, MATCH($B974, publications!$B$1:$B$1000, 0))</f>
        <v>#N/A</v>
      </c>
    </row>
    <row r="975" customFormat="false" ht="15" hidden="false" customHeight="false" outlineLevel="0" collapsed="false">
      <c r="A975" s="5"/>
      <c r="B975" s="43" t="e">
        <f aca="false">VLOOKUP($A975,datasets!$A:$B,2,0)</f>
        <v>#N/A</v>
      </c>
      <c r="C975" s="5"/>
      <c r="D975" s="43"/>
      <c r="E975" s="43"/>
      <c r="G975" s="9" t="e">
        <f aca="false" t="array" ref="G975:G975">INDEX(publications!$A$1:$A$1000, MATCH($B975, publications!$B$1:$B$1000, 0))</f>
        <v>#N/A</v>
      </c>
    </row>
    <row r="976" customFormat="false" ht="15" hidden="false" customHeight="false" outlineLevel="0" collapsed="false">
      <c r="A976" s="5"/>
      <c r="B976" s="43" t="e">
        <f aca="false">VLOOKUP($A976,datasets!$A:$B,2,0)</f>
        <v>#N/A</v>
      </c>
      <c r="C976" s="5"/>
      <c r="D976" s="43"/>
      <c r="E976" s="43"/>
      <c r="G976" s="9" t="e">
        <f aca="false" t="array" ref="G976:G976">INDEX(publications!$A$1:$A$1000, MATCH($B976, publications!$B$1:$B$1000, 0))</f>
        <v>#N/A</v>
      </c>
    </row>
    <row r="977" customFormat="false" ht="15" hidden="false" customHeight="false" outlineLevel="0" collapsed="false">
      <c r="A977" s="5"/>
      <c r="B977" s="43" t="e">
        <f aca="false">VLOOKUP($A977,datasets!$A:$B,2,0)</f>
        <v>#N/A</v>
      </c>
      <c r="C977" s="5"/>
      <c r="D977" s="43"/>
      <c r="E977" s="43"/>
      <c r="G977" s="9" t="e">
        <f aca="false" t="array" ref="G977:G977">INDEX(publications!$A$1:$A$1000, MATCH($B977, publications!$B$1:$B$1000, 0))</f>
        <v>#N/A</v>
      </c>
    </row>
    <row r="978" customFormat="false" ht="15" hidden="false" customHeight="false" outlineLevel="0" collapsed="false">
      <c r="A978" s="5"/>
      <c r="B978" s="43" t="e">
        <f aca="false">VLOOKUP($A978,datasets!$A:$B,2,0)</f>
        <v>#N/A</v>
      </c>
      <c r="C978" s="5"/>
      <c r="D978" s="43"/>
      <c r="E978" s="43"/>
      <c r="G978" s="9" t="e">
        <f aca="false" t="array" ref="G978:G978">INDEX(publications!$A$1:$A$1000, MATCH($B978, publications!$B$1:$B$1000, 0))</f>
        <v>#N/A</v>
      </c>
    </row>
    <row r="979" customFormat="false" ht="15" hidden="false" customHeight="false" outlineLevel="0" collapsed="false">
      <c r="A979" s="5"/>
      <c r="B979" s="43" t="e">
        <f aca="false">VLOOKUP($A979,datasets!$A:$B,2,0)</f>
        <v>#N/A</v>
      </c>
      <c r="C979" s="5"/>
      <c r="D979" s="43"/>
      <c r="E979" s="43"/>
      <c r="G979" s="9" t="e">
        <f aca="false" t="array" ref="G979:G979">INDEX(publications!$A$1:$A$1000, MATCH($B979, publications!$B$1:$B$1000, 0))</f>
        <v>#N/A</v>
      </c>
    </row>
    <row r="980" customFormat="false" ht="15" hidden="false" customHeight="false" outlineLevel="0" collapsed="false">
      <c r="A980" s="5"/>
      <c r="B980" s="43" t="e">
        <f aca="false">VLOOKUP($A980,datasets!$A:$B,2,0)</f>
        <v>#N/A</v>
      </c>
      <c r="C980" s="5"/>
      <c r="D980" s="43"/>
      <c r="E980" s="43"/>
      <c r="G980" s="9" t="e">
        <f aca="false" t="array" ref="G980:G980">INDEX(publications!$A$1:$A$1000, MATCH($B980, publications!$B$1:$B$1000, 0))</f>
        <v>#N/A</v>
      </c>
    </row>
    <row r="981" customFormat="false" ht="15" hidden="false" customHeight="false" outlineLevel="0" collapsed="false">
      <c r="A981" s="5"/>
      <c r="B981" s="43" t="e">
        <f aca="false">VLOOKUP($A981,datasets!$A:$B,2,0)</f>
        <v>#N/A</v>
      </c>
      <c r="C981" s="5"/>
      <c r="D981" s="43"/>
      <c r="E981" s="43"/>
      <c r="G981" s="9" t="e">
        <f aca="false" t="array" ref="G981:G981">INDEX(publications!$A$1:$A$1000, MATCH($B981, publications!$B$1:$B$1000, 0))</f>
        <v>#N/A</v>
      </c>
    </row>
    <row r="982" customFormat="false" ht="15" hidden="false" customHeight="false" outlineLevel="0" collapsed="false">
      <c r="A982" s="5"/>
      <c r="B982" s="43" t="e">
        <f aca="false">VLOOKUP($A982,datasets!$A:$B,2,0)</f>
        <v>#N/A</v>
      </c>
      <c r="C982" s="5"/>
      <c r="D982" s="43"/>
      <c r="E982" s="43"/>
      <c r="G982" s="9" t="e">
        <f aca="false" t="array" ref="G982:G982">INDEX(publications!$A$1:$A$1000, MATCH($B982, publications!$B$1:$B$1000, 0))</f>
        <v>#N/A</v>
      </c>
    </row>
    <row r="983" customFormat="false" ht="15" hidden="false" customHeight="false" outlineLevel="0" collapsed="false">
      <c r="A983" s="5"/>
      <c r="B983" s="43" t="e">
        <f aca="false">VLOOKUP($A983,datasets!$A:$B,2,0)</f>
        <v>#N/A</v>
      </c>
      <c r="C983" s="5"/>
      <c r="D983" s="43"/>
      <c r="E983" s="43"/>
      <c r="G983" s="9" t="e">
        <f aca="false" t="array" ref="G983:G983">INDEX(publications!$A$1:$A$1000, MATCH($B983, publications!$B$1:$B$1000, 0))</f>
        <v>#N/A</v>
      </c>
    </row>
    <row r="984" customFormat="false" ht="15" hidden="false" customHeight="false" outlineLevel="0" collapsed="false">
      <c r="A984" s="5"/>
      <c r="B984" s="43" t="e">
        <f aca="false">VLOOKUP($A984,datasets!$A:$B,2,0)</f>
        <v>#N/A</v>
      </c>
      <c r="C984" s="5"/>
      <c r="D984" s="43"/>
      <c r="E984" s="43"/>
      <c r="G984" s="9" t="e">
        <f aca="false" t="array" ref="G984:G984">INDEX(publications!$A$1:$A$1000, MATCH($B984, publications!$B$1:$B$1000, 0))</f>
        <v>#N/A</v>
      </c>
    </row>
    <row r="985" customFormat="false" ht="15" hidden="false" customHeight="false" outlineLevel="0" collapsed="false">
      <c r="A985" s="5"/>
      <c r="B985" s="43" t="e">
        <f aca="false">VLOOKUP($A985,datasets!$A:$B,2,0)</f>
        <v>#N/A</v>
      </c>
      <c r="C985" s="5"/>
      <c r="D985" s="43"/>
      <c r="E985" s="43"/>
      <c r="G985" s="9" t="e">
        <f aca="false" t="array" ref="G985:G985">INDEX(publications!$A$1:$A$1000, MATCH($B985, publications!$B$1:$B$1000, 0))</f>
        <v>#N/A</v>
      </c>
    </row>
    <row r="986" customFormat="false" ht="15" hidden="false" customHeight="false" outlineLevel="0" collapsed="false">
      <c r="A986" s="5"/>
      <c r="B986" s="43" t="e">
        <f aca="false">VLOOKUP($A986,datasets!$A:$B,2,0)</f>
        <v>#N/A</v>
      </c>
      <c r="C986" s="5"/>
      <c r="D986" s="43"/>
      <c r="E986" s="43"/>
      <c r="G986" s="9" t="e">
        <f aca="false" t="array" ref="G986:G986">INDEX(publications!$A$1:$A$1000, MATCH($B986, publications!$B$1:$B$1000, 0))</f>
        <v>#N/A</v>
      </c>
    </row>
    <row r="987" customFormat="false" ht="15" hidden="false" customHeight="false" outlineLevel="0" collapsed="false">
      <c r="A987" s="5"/>
      <c r="B987" s="43" t="e">
        <f aca="false">VLOOKUP($A987,datasets!$A:$B,2,0)</f>
        <v>#N/A</v>
      </c>
      <c r="C987" s="5"/>
      <c r="D987" s="43"/>
      <c r="E987" s="43"/>
      <c r="G987" s="9" t="e">
        <f aca="false" t="array" ref="G987:G987">INDEX(publications!$A$1:$A$1000, MATCH($B987, publications!$B$1:$B$1000, 0))</f>
        <v>#N/A</v>
      </c>
    </row>
    <row r="988" customFormat="false" ht="15" hidden="false" customHeight="false" outlineLevel="0" collapsed="false">
      <c r="A988" s="5"/>
      <c r="B988" s="43" t="e">
        <f aca="false">VLOOKUP($A988,datasets!$A:$B,2,0)</f>
        <v>#N/A</v>
      </c>
      <c r="C988" s="5"/>
      <c r="D988" s="43"/>
      <c r="E988" s="43"/>
      <c r="G988" s="9" t="e">
        <f aca="false" t="array" ref="G988:G988">INDEX(publications!$A$1:$A$1000, MATCH($B988, publications!$B$1:$B$1000, 0))</f>
        <v>#N/A</v>
      </c>
    </row>
    <row r="989" customFormat="false" ht="15" hidden="false" customHeight="false" outlineLevel="0" collapsed="false">
      <c r="A989" s="5"/>
      <c r="B989" s="43" t="e">
        <f aca="false">VLOOKUP($A989,datasets!$A:$B,2,0)</f>
        <v>#N/A</v>
      </c>
      <c r="C989" s="5"/>
      <c r="D989" s="43"/>
      <c r="E989" s="43"/>
      <c r="G989" s="9" t="e">
        <f aca="false" t="array" ref="G989:G989">INDEX(publications!$A$1:$A$1000, MATCH($B989, publications!$B$1:$B$1000, 0))</f>
        <v>#N/A</v>
      </c>
    </row>
    <row r="990" customFormat="false" ht="15" hidden="false" customHeight="false" outlineLevel="0" collapsed="false">
      <c r="A990" s="5"/>
      <c r="B990" s="43" t="e">
        <f aca="false">VLOOKUP($A990,datasets!$A:$B,2,0)</f>
        <v>#N/A</v>
      </c>
      <c r="C990" s="5"/>
      <c r="D990" s="43"/>
      <c r="E990" s="43"/>
      <c r="G990" s="9" t="e">
        <f aca="false" t="array" ref="G990:G990">INDEX(publications!$A$1:$A$1000, MATCH($B990, publications!$B$1:$B$1000, 0))</f>
        <v>#N/A</v>
      </c>
    </row>
    <row r="991" customFormat="false" ht="15" hidden="false" customHeight="false" outlineLevel="0" collapsed="false">
      <c r="A991" s="5"/>
      <c r="B991" s="43" t="e">
        <f aca="false">VLOOKUP($A991,datasets!$A:$B,2,0)</f>
        <v>#N/A</v>
      </c>
      <c r="C991" s="5"/>
      <c r="D991" s="43"/>
      <c r="E991" s="43"/>
      <c r="G991" s="9" t="e">
        <f aca="false" t="array" ref="G991:G991">INDEX(publications!$A$1:$A$1000, MATCH($B991, publications!$B$1:$B$1000, 0))</f>
        <v>#N/A</v>
      </c>
    </row>
    <row r="992" customFormat="false" ht="15" hidden="false" customHeight="false" outlineLevel="0" collapsed="false">
      <c r="A992" s="5"/>
      <c r="B992" s="43" t="e">
        <f aca="false">VLOOKUP($A992,datasets!$A:$B,2,0)</f>
        <v>#N/A</v>
      </c>
      <c r="C992" s="5"/>
      <c r="D992" s="43"/>
      <c r="E992" s="43"/>
      <c r="G992" s="9" t="e">
        <f aca="false" t="array" ref="G992:G992">INDEX(publications!$A$1:$A$1000, MATCH($B992, publications!$B$1:$B$1000, 0))</f>
        <v>#N/A</v>
      </c>
    </row>
    <row r="993" customFormat="false" ht="15" hidden="false" customHeight="false" outlineLevel="0" collapsed="false">
      <c r="A993" s="5"/>
      <c r="B993" s="43" t="e">
        <f aca="false">VLOOKUP($A993,datasets!$A:$B,2,0)</f>
        <v>#N/A</v>
      </c>
      <c r="C993" s="5"/>
      <c r="D993" s="43"/>
      <c r="E993" s="43"/>
      <c r="G993" s="9" t="e">
        <f aca="false" t="array" ref="G993:G993">INDEX(publications!$A$1:$A$1000, MATCH($B993, publications!$B$1:$B$1000, 0))</f>
        <v>#N/A</v>
      </c>
    </row>
    <row r="994" customFormat="false" ht="15" hidden="false" customHeight="false" outlineLevel="0" collapsed="false">
      <c r="A994" s="5"/>
      <c r="B994" s="43" t="e">
        <f aca="false">VLOOKUP($A994,datasets!$A:$B,2,0)</f>
        <v>#N/A</v>
      </c>
      <c r="C994" s="5"/>
      <c r="D994" s="43"/>
      <c r="E994" s="43"/>
      <c r="G994" s="9" t="e">
        <f aca="false" t="array" ref="G994:G994">INDEX(publications!$A$1:$A$1000, MATCH($B994, publications!$B$1:$B$1000, 0))</f>
        <v>#N/A</v>
      </c>
    </row>
    <row r="995" customFormat="false" ht="15" hidden="false" customHeight="false" outlineLevel="0" collapsed="false">
      <c r="A995" s="5"/>
      <c r="B995" s="43" t="e">
        <f aca="false">VLOOKUP($A995,datasets!$A:$B,2,0)</f>
        <v>#N/A</v>
      </c>
      <c r="C995" s="5"/>
      <c r="D995" s="43"/>
      <c r="E995" s="43"/>
      <c r="G995" s="9" t="e">
        <f aca="false" t="array" ref="G995:G995">INDEX(publications!$A$1:$A$1000, MATCH($B995, publications!$B$1:$B$1000, 0))</f>
        <v>#N/A</v>
      </c>
    </row>
    <row r="996" customFormat="false" ht="15" hidden="false" customHeight="false" outlineLevel="0" collapsed="false">
      <c r="A996" s="5"/>
      <c r="B996" s="43" t="e">
        <f aca="false">VLOOKUP($A996,datasets!$A:$B,2,0)</f>
        <v>#N/A</v>
      </c>
      <c r="C996" s="5"/>
      <c r="D996" s="43"/>
      <c r="E996" s="43"/>
      <c r="G996" s="9" t="e">
        <f aca="false" t="array" ref="G996:G996">INDEX(publications!$A$1:$A$1000, MATCH($B996, publications!$B$1:$B$1000, 0))</f>
        <v>#N/A</v>
      </c>
    </row>
    <row r="997" customFormat="false" ht="15" hidden="false" customHeight="false" outlineLevel="0" collapsed="false">
      <c r="A997" s="5"/>
      <c r="B997" s="43" t="e">
        <f aca="false">VLOOKUP($A997,datasets!$A:$B,2,0)</f>
        <v>#N/A</v>
      </c>
      <c r="C997" s="5"/>
      <c r="D997" s="43"/>
      <c r="E997" s="43"/>
      <c r="G997" s="9" t="e">
        <f aca="false" t="array" ref="G997:G997">INDEX(publications!$A$1:$A$1000, MATCH($B997, publications!$B$1:$B$1000, 0))</f>
        <v>#N/A</v>
      </c>
    </row>
    <row r="998" customFormat="false" ht="15" hidden="false" customHeight="false" outlineLevel="0" collapsed="false">
      <c r="A998" s="5"/>
      <c r="B998" s="43" t="e">
        <f aca="false">VLOOKUP($A998,datasets!$A:$B,2,0)</f>
        <v>#N/A</v>
      </c>
      <c r="C998" s="5"/>
      <c r="D998" s="43"/>
      <c r="E998" s="43"/>
      <c r="G998" s="9" t="e">
        <f aca="false" t="array" ref="G998:G998">INDEX(publications!$A$1:$A$1000, MATCH($B998, publications!$B$1:$B$1000, 0))</f>
        <v>#N/A</v>
      </c>
    </row>
    <row r="999" customFormat="false" ht="15" hidden="false" customHeight="false" outlineLevel="0" collapsed="false">
      <c r="A999" s="5"/>
      <c r="B999" s="43" t="e">
        <f aca="false">VLOOKUP($A999,datasets!$A:$B,2,0)</f>
        <v>#N/A</v>
      </c>
      <c r="C999" s="5"/>
      <c r="D999" s="43"/>
      <c r="E999" s="43"/>
      <c r="G999" s="9" t="e">
        <f aca="false" t="array" ref="G999:G999">INDEX(publications!$A$1:$A$1000, MATCH($B999, publications!$B$1:$B$1000, 0))</f>
        <v>#N/A</v>
      </c>
    </row>
    <row r="1000" customFormat="false" ht="15" hidden="false" customHeight="false" outlineLevel="0" collapsed="false">
      <c r="A1000" s="5"/>
      <c r="B1000" s="43" t="e">
        <f aca="false">VLOOKUP($A1000,datasets!$A:$B,2,0)</f>
        <v>#N/A</v>
      </c>
      <c r="C1000" s="5"/>
      <c r="D1000" s="43"/>
      <c r="E1000" s="43"/>
      <c r="G1000" s="9" t="e">
        <f aca="false" t="array" ref="G1000:G1000">INDEX(publications!$A$1:$A$1000, MATCH($B1000, publications!$B$1:$B$1000, 0))</f>
        <v>#N/A</v>
      </c>
    </row>
    <row r="1001" customFormat="false" ht="15" hidden="false" customHeight="false" outlineLevel="0" collapsed="false">
      <c r="A1001" s="5"/>
      <c r="B1001" s="43" t="e">
        <f aca="false">VLOOKUP($A1001,datasets!$A:$B,2,0)</f>
        <v>#N/A</v>
      </c>
      <c r="C1001" s="5"/>
      <c r="D1001" s="43"/>
      <c r="E1001" s="43"/>
      <c r="G1001" s="9" t="e">
        <f aca="false" t="array" ref="G1001:G1001">INDEX(publications!$A$1:$A$1000, MATCH($B1001, publications!$B$1:$B$1000, 0))</f>
        <v>#N/A</v>
      </c>
    </row>
    <row r="1002" customFormat="false" ht="15" hidden="false" customHeight="false" outlineLevel="0" collapsed="false">
      <c r="A1002" s="5"/>
      <c r="B1002" s="43" t="e">
        <f aca="false">VLOOKUP($A1002,datasets!$A:$B,2,0)</f>
        <v>#N/A</v>
      </c>
      <c r="C1002" s="5"/>
      <c r="D1002" s="43"/>
      <c r="E1002" s="43"/>
      <c r="G1002" s="9" t="e">
        <f aca="false" t="array" ref="G1002:G1002">INDEX(publications!$A$1:$A$1000, MATCH($B1002, publications!$B$1:$B$1000, 0))</f>
        <v>#N/A</v>
      </c>
    </row>
    <row r="1003" customFormat="false" ht="15" hidden="false" customHeight="false" outlineLevel="0" collapsed="false">
      <c r="A1003" s="5"/>
      <c r="B1003" s="43" t="e">
        <f aca="false">VLOOKUP($A1003,datasets!$A:$B,2,0)</f>
        <v>#N/A</v>
      </c>
      <c r="C1003" s="5"/>
      <c r="D1003" s="43"/>
      <c r="E1003" s="43"/>
      <c r="G1003" s="9" t="e">
        <f aca="false" t="array" ref="G1003:G1003">INDEX(publications!$A$1:$A$1000, MATCH($B1003, publications!$B$1:$B$1000, 0))</f>
        <v>#N/A</v>
      </c>
    </row>
    <row r="1004" customFormat="false" ht="15" hidden="false" customHeight="false" outlineLevel="0" collapsed="false">
      <c r="A1004" s="5"/>
      <c r="B1004" s="43" t="e">
        <f aca="false">VLOOKUP($A1004,datasets!$A:$B,2,0)</f>
        <v>#N/A</v>
      </c>
      <c r="C1004" s="5"/>
      <c r="D1004" s="43"/>
      <c r="E1004" s="43"/>
      <c r="G1004" s="9" t="e">
        <f aca="false" t="array" ref="G1004:G1004">INDEX(publications!$A$1:$A$1000, MATCH($B1004, publications!$B$1:$B$1000, 0))</f>
        <v>#N/A</v>
      </c>
    </row>
    <row r="1005" customFormat="false" ht="15" hidden="false" customHeight="false" outlineLevel="0" collapsed="false">
      <c r="A1005" s="5"/>
      <c r="B1005" s="43" t="e">
        <f aca="false">VLOOKUP($A1005,datasets!$A:$B,2,0)</f>
        <v>#N/A</v>
      </c>
      <c r="C1005" s="5"/>
      <c r="D1005" s="43"/>
      <c r="E1005" s="43"/>
      <c r="G1005" s="9" t="e">
        <f aca="false" t="array" ref="G1005:G1005">INDEX(publications!$A$1:$A$1000, MATCH($B1005, publications!$B$1:$B$1000, 0))</f>
        <v>#N/A</v>
      </c>
    </row>
    <row r="1006" customFormat="false" ht="15" hidden="false" customHeight="false" outlineLevel="0" collapsed="false">
      <c r="A1006" s="5"/>
      <c r="B1006" s="43" t="e">
        <f aca="false">VLOOKUP($A1006,datasets!$A:$B,2,0)</f>
        <v>#N/A</v>
      </c>
      <c r="C1006" s="5"/>
      <c r="D1006" s="43"/>
      <c r="E1006" s="43"/>
      <c r="G1006" s="9" t="e">
        <f aca="false" t="array" ref="G1006:G1006">INDEX(publications!$A$1:$A$1000, MATCH($B1006, publications!$B$1:$B$1000, 0))</f>
        <v>#N/A</v>
      </c>
    </row>
    <row r="1007" customFormat="false" ht="15" hidden="false" customHeight="false" outlineLevel="0" collapsed="false">
      <c r="A1007" s="5"/>
      <c r="B1007" s="43" t="e">
        <f aca="false">VLOOKUP($A1007,datasets!$A:$B,2,0)</f>
        <v>#N/A</v>
      </c>
      <c r="C1007" s="5"/>
      <c r="D1007" s="43"/>
      <c r="E1007" s="43"/>
      <c r="G1007" s="9" t="e">
        <f aca="false" t="array" ref="G1007:G1007">INDEX(publications!$A$1:$A$1000, MATCH($B1007, publications!$B$1:$B$1000, 0))</f>
        <v>#N/A</v>
      </c>
    </row>
    <row r="1008" customFormat="false" ht="15" hidden="false" customHeight="false" outlineLevel="0" collapsed="false">
      <c r="A1008" s="5"/>
      <c r="B1008" s="43" t="e">
        <f aca="false">VLOOKUP($A1008,datasets!$A:$B,2,0)</f>
        <v>#N/A</v>
      </c>
      <c r="C1008" s="5"/>
      <c r="D1008" s="43"/>
      <c r="E1008" s="43"/>
      <c r="G1008" s="9" t="e">
        <f aca="false" t="array" ref="G1008:G1008">INDEX(publications!$A$1:$A$1000, MATCH($B1008, publications!$B$1:$B$1000, 0))</f>
        <v>#N/A</v>
      </c>
    </row>
    <row r="1009" customFormat="false" ht="15" hidden="false" customHeight="false" outlineLevel="0" collapsed="false">
      <c r="A1009" s="5"/>
      <c r="B1009" s="43" t="e">
        <f aca="false">VLOOKUP($A1009,datasets!$A:$B,2,0)</f>
        <v>#N/A</v>
      </c>
      <c r="C1009" s="5"/>
      <c r="D1009" s="43"/>
      <c r="E1009" s="43"/>
      <c r="G1009" s="9" t="e">
        <f aca="false" t="array" ref="G1009:G1009">INDEX(publications!$A$1:$A$1000, MATCH($B1009, publications!$B$1:$B$1000, 0))</f>
        <v>#N/A</v>
      </c>
    </row>
    <row r="1010" customFormat="false" ht="15" hidden="false" customHeight="false" outlineLevel="0" collapsed="false">
      <c r="A1010" s="5"/>
      <c r="B1010" s="43" t="e">
        <f aca="false">VLOOKUP($A1010,datasets!$A:$B,2,0)</f>
        <v>#N/A</v>
      </c>
      <c r="C1010" s="5"/>
      <c r="D1010" s="43"/>
      <c r="E1010" s="43"/>
      <c r="G1010" s="9" t="e">
        <f aca="false" t="array" ref="G1010:G1010">INDEX(publications!$A$1:$A$1000, MATCH($B1010, publications!$B$1:$B$1000, 0))</f>
        <v>#N/A</v>
      </c>
    </row>
    <row r="1011" customFormat="false" ht="15" hidden="false" customHeight="false" outlineLevel="0" collapsed="false">
      <c r="A1011" s="5"/>
      <c r="B1011" s="43" t="e">
        <f aca="false">VLOOKUP($A1011,datasets!$A:$B,2,0)</f>
        <v>#N/A</v>
      </c>
      <c r="C1011" s="5"/>
      <c r="D1011" s="43"/>
      <c r="E1011" s="43"/>
      <c r="G1011" s="9" t="e">
        <f aca="false" t="array" ref="G1011:G1011">INDEX(publications!$A$1:$A$1000, MATCH($B1011, publications!$B$1:$B$1000, 0))</f>
        <v>#N/A</v>
      </c>
    </row>
    <row r="1012" customFormat="false" ht="15" hidden="false" customHeight="false" outlineLevel="0" collapsed="false">
      <c r="A1012" s="5"/>
      <c r="B1012" s="43" t="e">
        <f aca="false">VLOOKUP($A1012,datasets!$A:$B,2,0)</f>
        <v>#N/A</v>
      </c>
      <c r="C1012" s="5"/>
      <c r="D1012" s="43"/>
      <c r="E1012" s="43"/>
    </row>
    <row r="1013" customFormat="false" ht="15" hidden="false" customHeight="false" outlineLevel="0" collapsed="false">
      <c r="A1013" s="5"/>
      <c r="B1013" s="43" t="e">
        <f aca="false">VLOOKUP($A1013,datasets!$A:$B,2,0)</f>
        <v>#N/A</v>
      </c>
      <c r="C1013" s="5"/>
      <c r="D1013" s="43"/>
      <c r="E1013" s="43"/>
    </row>
    <row r="1014" customFormat="false" ht="15" hidden="false" customHeight="false" outlineLevel="0" collapsed="false">
      <c r="A1014" s="5"/>
      <c r="B1014" s="43" t="e">
        <f aca="false">VLOOKUP($A1014,datasets!$A:$B,2,0)</f>
        <v>#N/A</v>
      </c>
      <c r="C1014" s="5"/>
      <c r="D1014" s="43"/>
      <c r="E1014" s="43"/>
    </row>
    <row r="1015" customFormat="false" ht="15" hidden="false" customHeight="false" outlineLevel="0" collapsed="false">
      <c r="A1015" s="5"/>
      <c r="B1015" s="43" t="e">
        <f aca="false">VLOOKUP($A1015,datasets!$A:$B,2,0)</f>
        <v>#N/A</v>
      </c>
      <c r="C1015" s="5"/>
      <c r="D1015" s="43"/>
      <c r="E1015" s="43"/>
    </row>
    <row r="1016" customFormat="false" ht="15" hidden="false" customHeight="false" outlineLevel="0" collapsed="false">
      <c r="A1016" s="5"/>
      <c r="B1016" s="43" t="e">
        <f aca="false">VLOOKUP($A1016,datasets!$A:$B,2,0)</f>
        <v>#N/A</v>
      </c>
      <c r="C1016" s="5"/>
      <c r="D1016" s="43"/>
      <c r="E1016" s="43"/>
    </row>
    <row r="1017" customFormat="false" ht="15" hidden="false" customHeight="false" outlineLevel="0" collapsed="false">
      <c r="A1017" s="5"/>
      <c r="B1017" s="43" t="e">
        <f aca="false">VLOOKUP($A1017,datasets!$A:$B,2,0)</f>
        <v>#N/A</v>
      </c>
      <c r="C1017" s="5"/>
      <c r="D1017" s="43"/>
      <c r="E1017" s="43"/>
    </row>
    <row r="1018" customFormat="false" ht="15" hidden="false" customHeight="false" outlineLevel="0" collapsed="false">
      <c r="A1018" s="5"/>
      <c r="B1018" s="43" t="e">
        <f aca="false">VLOOKUP($A1018,datasets!$A:$B,2,0)</f>
        <v>#N/A</v>
      </c>
      <c r="C1018" s="5"/>
      <c r="D1018" s="43"/>
      <c r="E1018" s="43"/>
    </row>
    <row r="1019" customFormat="false" ht="15" hidden="false" customHeight="false" outlineLevel="0" collapsed="false">
      <c r="A1019" s="5"/>
      <c r="B1019" s="43" t="e">
        <f aca="false">VLOOKUP($A1019,datasets!$A:$B,2,0)</f>
        <v>#N/A</v>
      </c>
      <c r="C1019" s="5"/>
      <c r="D1019" s="43"/>
      <c r="E1019" s="43"/>
    </row>
    <row r="1020" customFormat="false" ht="15" hidden="false" customHeight="false" outlineLevel="0" collapsed="false">
      <c r="A1020" s="5"/>
      <c r="B1020" s="43" t="e">
        <f aca="false">VLOOKUP($A1020,datasets!$A:$B,2,0)</f>
        <v>#N/A</v>
      </c>
      <c r="C1020" s="5"/>
      <c r="D1020" s="43"/>
      <c r="E1020" s="43"/>
    </row>
    <row r="1021" customFormat="false" ht="15" hidden="false" customHeight="false" outlineLevel="0" collapsed="false">
      <c r="A1021" s="5"/>
      <c r="B1021" s="43" t="e">
        <f aca="false">VLOOKUP($A1021,datasets!$A:$B,2,0)</f>
        <v>#N/A</v>
      </c>
      <c r="C1021" s="5"/>
      <c r="D1021" s="43"/>
      <c r="E1021" s="43"/>
    </row>
    <row r="1022" customFormat="false" ht="15" hidden="false" customHeight="false" outlineLevel="0" collapsed="false">
      <c r="A1022" s="5"/>
      <c r="B1022" s="43" t="e">
        <f aca="false">VLOOKUP($A1022,datasets!$A:$B,2,0)</f>
        <v>#N/A</v>
      </c>
      <c r="C1022" s="5"/>
      <c r="D1022" s="43"/>
      <c r="E1022" s="43"/>
    </row>
    <row r="1023" customFormat="false" ht="15" hidden="false" customHeight="false" outlineLevel="0" collapsed="false">
      <c r="A1023" s="5"/>
      <c r="B1023" s="43" t="e">
        <f aca="false">VLOOKUP($A1023,datasets!$A:$B,2,0)</f>
        <v>#N/A</v>
      </c>
      <c r="C1023" s="5"/>
      <c r="D1023" s="43"/>
      <c r="E1023" s="43"/>
    </row>
    <row r="1024" customFormat="false" ht="15" hidden="false" customHeight="false" outlineLevel="0" collapsed="false">
      <c r="A1024" s="5"/>
      <c r="B1024" s="43" t="e">
        <f aca="false">VLOOKUP($A1024,datasets!$A:$B,2,0)</f>
        <v>#N/A</v>
      </c>
      <c r="C1024" s="5"/>
      <c r="D1024" s="43"/>
      <c r="E1024" s="43"/>
    </row>
    <row r="1025" customFormat="false" ht="15" hidden="false" customHeight="false" outlineLevel="0" collapsed="false">
      <c r="A1025" s="5"/>
      <c r="B1025" s="43" t="e">
        <f aca="false">VLOOKUP($A1025,datasets!$A:$B,2,0)</f>
        <v>#N/A</v>
      </c>
      <c r="C1025" s="5"/>
      <c r="D1025" s="43"/>
      <c r="E1025" s="43"/>
    </row>
    <row r="1026" customFormat="false" ht="15" hidden="false" customHeight="false" outlineLevel="0" collapsed="false">
      <c r="A1026" s="5"/>
      <c r="B1026" s="43" t="e">
        <f aca="false">VLOOKUP($A1026,datasets!$A:$B,2,0)</f>
        <v>#N/A</v>
      </c>
      <c r="C1026" s="5"/>
      <c r="D1026" s="43"/>
      <c r="E1026" s="43"/>
    </row>
    <row r="1027" customFormat="false" ht="15" hidden="false" customHeight="false" outlineLevel="0" collapsed="false">
      <c r="A1027" s="5"/>
      <c r="B1027" s="43" t="e">
        <f aca="false">VLOOKUP($A1027,datasets!$A:$B,2,0)</f>
        <v>#N/A</v>
      </c>
      <c r="C1027" s="5"/>
      <c r="D1027" s="43"/>
      <c r="E1027" s="43"/>
    </row>
    <row r="1028" customFormat="false" ht="15" hidden="false" customHeight="false" outlineLevel="0" collapsed="false">
      <c r="A1028" s="5"/>
      <c r="B1028" s="43" t="e">
        <f aca="false">VLOOKUP($A1028,datasets!$A:$B,2,0)</f>
        <v>#N/A</v>
      </c>
      <c r="C1028" s="5"/>
      <c r="D1028" s="43"/>
      <c r="E1028" s="43"/>
    </row>
    <row r="1029" customFormat="false" ht="15" hidden="false" customHeight="false" outlineLevel="0" collapsed="false">
      <c r="A1029" s="5"/>
      <c r="B1029" s="43" t="e">
        <f aca="false">VLOOKUP($A1029,datasets!$A:$B,2,0)</f>
        <v>#N/A</v>
      </c>
      <c r="C1029" s="5"/>
      <c r="D1029" s="43"/>
      <c r="E1029" s="43"/>
    </row>
    <row r="1030" customFormat="false" ht="15" hidden="false" customHeight="false" outlineLevel="0" collapsed="false">
      <c r="A1030" s="5"/>
      <c r="B1030" s="43" t="e">
        <f aca="false">VLOOKUP($A1030,datasets!$A:$B,2,0)</f>
        <v>#N/A</v>
      </c>
      <c r="C1030" s="5"/>
      <c r="D1030" s="43"/>
      <c r="E1030" s="43"/>
    </row>
    <row r="1031" customFormat="false" ht="15" hidden="false" customHeight="false" outlineLevel="0" collapsed="false">
      <c r="A1031" s="5"/>
      <c r="B1031" s="43" t="e">
        <f aca="false">VLOOKUP($A1031,datasets!$A:$B,2,0)</f>
        <v>#N/A</v>
      </c>
      <c r="C1031" s="5"/>
      <c r="D1031" s="43"/>
      <c r="E1031" s="43"/>
    </row>
    <row r="1032" customFormat="false" ht="15" hidden="false" customHeight="false" outlineLevel="0" collapsed="false">
      <c r="A1032" s="5"/>
      <c r="B1032" s="43" t="e">
        <f aca="false">VLOOKUP($A1032,datasets!$A:$B,2,0)</f>
        <v>#N/A</v>
      </c>
      <c r="C1032" s="5"/>
      <c r="D1032" s="43"/>
      <c r="E1032" s="43"/>
    </row>
    <row r="1033" customFormat="false" ht="15" hidden="false" customHeight="false" outlineLevel="0" collapsed="false">
      <c r="A1033" s="5"/>
      <c r="B1033" s="43" t="e">
        <f aca="false">VLOOKUP($A1033,datasets!$A:$B,2,0)</f>
        <v>#N/A</v>
      </c>
      <c r="C1033" s="5"/>
      <c r="D1033" s="43"/>
      <c r="E1033" s="43"/>
    </row>
    <row r="1034" customFormat="false" ht="15" hidden="false" customHeight="false" outlineLevel="0" collapsed="false">
      <c r="A1034" s="5"/>
      <c r="B1034" s="43" t="e">
        <f aca="false">VLOOKUP($A1034,datasets!$A:$B,2,0)</f>
        <v>#N/A</v>
      </c>
      <c r="C1034" s="5"/>
      <c r="D1034" s="43"/>
      <c r="E1034" s="43"/>
    </row>
    <row r="1035" customFormat="false" ht="15" hidden="false" customHeight="false" outlineLevel="0" collapsed="false">
      <c r="A1035" s="5"/>
      <c r="B1035" s="43" t="e">
        <f aca="false">VLOOKUP($A1035,datasets!$A:$B,2,0)</f>
        <v>#N/A</v>
      </c>
      <c r="C1035" s="5"/>
      <c r="D1035" s="43"/>
      <c r="E1035" s="43"/>
    </row>
  </sheetData>
  <conditionalFormatting sqref="G2:G1011">
    <cfRule type="cellIs" priority="2" operator="equal" aboveAverage="0" equalAverage="0" bottom="0" percent="0" rank="0" text="" dxfId="1">
      <formula>"yes"</formula>
    </cfRule>
  </conditionalFormatting>
  <conditionalFormatting sqref="G2:G1011">
    <cfRule type="cellIs" priority="3" operator="equal" aboveAverage="0" equalAverage="0" bottom="0" percent="0" rank="0" text="" dxfId="3">
      <formula>"no"</formula>
    </cfRule>
  </conditionalFormatting>
  <dataValidations count="11">
    <dataValidation allowBlank="true" errorStyle="stop" operator="between" prompt="Key should exist in the datasets table, and should only be entered once here." showDropDown="true" showErrorMessage="true" showInputMessage="true" sqref="A2:A31 A37 A41:A43 A46:A56 A64:A85 A95:A101 A103:A162 A165:A176 A179:A194 A197:A200 A202:A223 A225 A230:A240 A242:A248 A250:A255 A264 A266:A267 A269:A279 A282:A354 A358 A364:A1035" type="custom">
      <formula1>IF(AND(COUNTIF(datasets!$A$2:$A$978, A2) &gt; 0, COUNTIF($A$2:$A$1035, A2) &lt; 2), "true", "false")</formula1>
      <formula2>0</formula2>
    </dataValidation>
    <dataValidation allowBlank="true" errorStyle="stop" operator="between" prompt="Key should exist in the datasets table, and should only be entered once here." showDropDown="true" showErrorMessage="true" showInputMessage="true" sqref="A86 A89 A91:A93" type="custom">
      <formula1>IF(AND(COUNTIF(datasets!$A$2:$A$978, A86) &gt; 0, COUNTIF($A$2:$A$1015, A86) &lt; 2), "true", "false")</formula1>
      <formula2>0</formula2>
    </dataValidation>
    <dataValidation allowBlank="true" errorStyle="stop" operator="greaterThan" showDropDown="true" showErrorMessage="true" showInputMessage="false" sqref="D46:D51" type="decimal">
      <formula1>0</formula1>
      <formula2>0</formula2>
    </dataValidation>
    <dataValidation allowBlank="true" errorStyle="stop" operator="between" prompt="Click and enter a value from the list of items" showDropDown="false" showErrorMessage="true" showInputMessage="true" sqref="C2:C65 C73:C1035" type="list">
      <formula1>"2D (georeferenced),2D (orthophoto),3D (point cloud/DEM)"</formula1>
      <formula2>0</formula2>
    </dataValidation>
    <dataValidation allowBlank="true" errorStyle="stop" operator="between" prompt="Key should exist in the datasets table, and should only be entered once here." showDropDown="true" showErrorMessage="true" showInputMessage="true" sqref="A359:A363" type="custom">
      <formula1>IF(AND(COUNTIF(datasets!$A$2:$A$978, A359) &gt; 0, COUNTIF($A$2:$A$1054, A359) &lt; 2), "true", "false")</formula1>
      <formula2>0</formula2>
    </dataValidation>
    <dataValidation allowBlank="true" errorStyle="stop" operator="between" prompt="Enter a year number between 1850 and 2021" showDropDown="true" showErrorMessage="true" showInputMessage="true" sqref="F281 F320:F322" type="decimal">
      <formula1>1850</formula1>
      <formula2>2021</formula2>
    </dataValidation>
    <dataValidation allowBlank="true" errorStyle="stop" operator="between" prompt="Key should exist in the datasets table, and should only be entered once here." showDropDown="true" showErrorMessage="true" showInputMessage="true" sqref="A38:A40 A44:A45" type="custom">
      <formula1>IF(AND(COUNTIF(datasets!$A$2:$A$978, A38) &gt; 0, COUNTIF($A$2:$A$1034, A38) &lt; 2), "true", "false")</formula1>
      <formula2>0</formula2>
    </dataValidation>
    <dataValidation allowBlank="true" errorStyle="stop" operator="between" prompt="Key should exist in the datasets table, and should only be entered once here." showDropDown="true" showErrorMessage="true" showInputMessage="true" sqref="A241" type="custom">
      <formula1>IF(AND(COUNTIF(datasets!$A$2:$A$978, A241) &gt; 0, COUNTIF($A$2:$A$1036, A241) &lt; 2), "true", "false")</formula1>
      <formula2>0</formula2>
    </dataValidation>
    <dataValidation allowBlank="true" errorStyle="stop" operator="between" prompt="Publication key will fill automatically" showDropDown="true" showErrorMessage="false" showInputMessage="true" sqref="B2:B73 C66:C72 B74:B1035" type="list">
      <formula1>publications!$B$2:$B$1001</formula1>
      <formula2>0</formula2>
    </dataValidation>
    <dataValidation allowBlank="true" errorStyle="stop" operator="between" prompt="Key should exist in the datasets table, and should only be entered once here." showDropDown="true" showErrorMessage="true" showInputMessage="true" sqref="A32:A36 A177 A224 A249 A256:A263 A265 A268 A280" type="custom">
      <formula1>IF(AND(COUNTIF(datasets!$A$2:$A$978, A32) &gt; 0, COUNTIF($A$2:$A$1033, A32) &lt; 2), "true", "false")</formula1>
      <formula2>0</formula2>
    </dataValidation>
    <dataValidation allowBlank="true" errorStyle="stop" operator="between" prompt="Key should exist in the datasets table, and should only be entered once here." showDropDown="true" showErrorMessage="true" showInputMessage="true" sqref="A57:A63" type="custom">
      <formula1>IF(AND(COUNTIF(datasets!$A$2:$A$978, A57) &gt; 0, COUNTIF($A$2:$A$1043, A57) &lt; 2), "true", "false")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LibreOffice/7.3.2.2$Linux_X86_64 LibreOffice_project/454130fadb9a820d3728b86ccb63c8f359d70528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2022-04-25T22:44:23Z</dcterms:modified>
  <cp:revision>1</cp:revision>
  <dc:subject/>
  <dc:title/>
</cp:coreProperties>
</file>