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sitivity Test\BKRCast_V1-3_Test12\daysim_summaries\"/>
    </mc:Choice>
  </mc:AlternateContent>
  <bookViews>
    <workbookView xWindow="0" yWindow="0" windowWidth="25200" windowHeight="11760"/>
  </bookViews>
  <sheets>
    <sheet name="summary" sheetId="2" r:id="rId1"/>
    <sheet name="input" sheetId="3" r:id="rId2"/>
  </sheets>
  <calcPr calcId="171027"/>
</workbook>
</file>

<file path=xl/calcChain.xml><?xml version="1.0" encoding="utf-8"?>
<calcChain xmlns="http://schemas.openxmlformats.org/spreadsheetml/2006/main">
  <c r="A26" i="2" l="1"/>
  <c r="E26" i="2" s="1"/>
  <c r="A27" i="2"/>
  <c r="A48" i="2" s="1"/>
  <c r="A28" i="2"/>
  <c r="D28" i="2" s="1"/>
  <c r="A29" i="2"/>
  <c r="A30" i="2"/>
  <c r="C30" i="2" s="1"/>
  <c r="A31" i="2"/>
  <c r="C31" i="2" s="1"/>
  <c r="A25" i="2"/>
  <c r="D25" i="2" s="1"/>
  <c r="E31" i="2" l="1"/>
  <c r="D31" i="2"/>
  <c r="F31" i="2"/>
  <c r="F30" i="2"/>
  <c r="G30" i="2"/>
  <c r="E25" i="2"/>
  <c r="H30" i="2"/>
  <c r="E28" i="2"/>
  <c r="G28" i="2"/>
  <c r="C28" i="2"/>
  <c r="H27" i="2"/>
  <c r="F28" i="2"/>
  <c r="I27" i="2"/>
  <c r="A52" i="2"/>
  <c r="F52" i="2" s="1"/>
  <c r="A51" i="2"/>
  <c r="F51" i="2" s="1"/>
  <c r="E48" i="2"/>
  <c r="I31" i="2"/>
  <c r="C27" i="2"/>
  <c r="H31" i="2"/>
  <c r="A50" i="2"/>
  <c r="F50" i="2" s="1"/>
  <c r="A49" i="2"/>
  <c r="A47" i="2"/>
  <c r="D47" i="2" s="1"/>
  <c r="G31" i="2"/>
  <c r="G27" i="2"/>
  <c r="I30" i="2"/>
  <c r="F27" i="2"/>
  <c r="A69" i="2"/>
  <c r="E27" i="2"/>
  <c r="D27" i="2"/>
  <c r="E30" i="2"/>
  <c r="I26" i="2"/>
  <c r="D30" i="2"/>
  <c r="H26" i="2"/>
  <c r="I48" i="2"/>
  <c r="G26" i="2"/>
  <c r="H48" i="2"/>
  <c r="I29" i="2"/>
  <c r="F26" i="2"/>
  <c r="G48" i="2"/>
  <c r="H29" i="2"/>
  <c r="G29" i="2"/>
  <c r="C25" i="2"/>
  <c r="F29" i="2"/>
  <c r="C26" i="2"/>
  <c r="D48" i="2"/>
  <c r="I25" i="2"/>
  <c r="A46" i="2"/>
  <c r="C48" i="2"/>
  <c r="H25" i="2"/>
  <c r="G25" i="2"/>
  <c r="C29" i="2"/>
  <c r="F48" i="2"/>
  <c r="E29" i="2"/>
  <c r="D29" i="2"/>
  <c r="F25" i="2"/>
  <c r="I28" i="2"/>
  <c r="D26" i="2"/>
  <c r="H28" i="2"/>
  <c r="A175" i="2"/>
  <c r="A176" i="2"/>
  <c r="A177" i="2"/>
  <c r="A178" i="2"/>
  <c r="A179" i="2"/>
  <c r="E179" i="2" s="1"/>
  <c r="A180" i="2"/>
  <c r="A174" i="2"/>
  <c r="I174" i="2" s="1"/>
  <c r="A90" i="2"/>
  <c r="A91" i="2"/>
  <c r="A112" i="2" s="1"/>
  <c r="A92" i="2"/>
  <c r="A113" i="2" s="1"/>
  <c r="A93" i="2"/>
  <c r="A114" i="2" s="1"/>
  <c r="A94" i="2"/>
  <c r="I94" i="2" s="1"/>
  <c r="A95" i="2"/>
  <c r="A116" i="2" s="1"/>
  <c r="A89" i="2"/>
  <c r="A110" i="2" s="1"/>
  <c r="D87" i="2"/>
  <c r="D172" i="2" s="1"/>
  <c r="E87" i="2"/>
  <c r="E172" i="2" s="1"/>
  <c r="F87" i="2"/>
  <c r="F172" i="2" s="1"/>
  <c r="G87" i="2"/>
  <c r="G172" i="2" s="1"/>
  <c r="H87" i="2"/>
  <c r="H172" i="2" s="1"/>
  <c r="I87" i="2"/>
  <c r="I172" i="2" s="1"/>
  <c r="C87" i="2"/>
  <c r="C172" i="2" s="1"/>
  <c r="N2" i="2"/>
  <c r="O2" i="2"/>
  <c r="P2" i="2"/>
  <c r="Q2" i="2"/>
  <c r="R2" i="2"/>
  <c r="S2" i="2"/>
  <c r="M2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C5" i="2"/>
  <c r="C6" i="2"/>
  <c r="C7" i="2"/>
  <c r="C8" i="2"/>
  <c r="C9" i="2"/>
  <c r="C10" i="2"/>
  <c r="C4" i="2"/>
  <c r="J7" i="2" l="1"/>
  <c r="J8" i="2"/>
  <c r="M27" i="2"/>
  <c r="W27" i="2" s="1"/>
  <c r="W37" i="2" s="1"/>
  <c r="W2" i="2"/>
  <c r="W87" i="2" s="1"/>
  <c r="W172" i="2" s="1"/>
  <c r="S48" i="2"/>
  <c r="AC48" i="2" s="1"/>
  <c r="AC58" i="2" s="1"/>
  <c r="AC2" i="2"/>
  <c r="AC87" i="2" s="1"/>
  <c r="AC172" i="2" s="1"/>
  <c r="R30" i="2"/>
  <c r="AB30" i="2" s="1"/>
  <c r="AB40" i="2" s="1"/>
  <c r="AB2" i="2"/>
  <c r="AB87" i="2" s="1"/>
  <c r="AB172" i="2" s="1"/>
  <c r="Q48" i="2"/>
  <c r="AA48" i="2" s="1"/>
  <c r="AA58" i="2" s="1"/>
  <c r="AA2" i="2"/>
  <c r="AA87" i="2" s="1"/>
  <c r="AA172" i="2" s="1"/>
  <c r="P28" i="2"/>
  <c r="Z28" i="2" s="1"/>
  <c r="Z38" i="2" s="1"/>
  <c r="Z2" i="2"/>
  <c r="Z87" i="2" s="1"/>
  <c r="Z172" i="2" s="1"/>
  <c r="O48" i="2"/>
  <c r="Y48" i="2" s="1"/>
  <c r="Y58" i="2" s="1"/>
  <c r="Y2" i="2"/>
  <c r="Y87" i="2" s="1"/>
  <c r="Y172" i="2" s="1"/>
  <c r="N29" i="2"/>
  <c r="X29" i="2" s="1"/>
  <c r="X39" i="2" s="1"/>
  <c r="X2" i="2"/>
  <c r="X87" i="2" s="1"/>
  <c r="X172" i="2" s="1"/>
  <c r="D52" i="2"/>
  <c r="A72" i="2"/>
  <c r="I72" i="2" s="1"/>
  <c r="G51" i="2"/>
  <c r="I52" i="2"/>
  <c r="H52" i="2"/>
  <c r="G52" i="2"/>
  <c r="E52" i="2"/>
  <c r="P9" i="2"/>
  <c r="Z9" i="2" s="1"/>
  <c r="Z19" i="2" s="1"/>
  <c r="N5" i="2"/>
  <c r="X5" i="2" s="1"/>
  <c r="X15" i="2" s="1"/>
  <c r="A71" i="2"/>
  <c r="I71" i="2" s="1"/>
  <c r="E50" i="2"/>
  <c r="H50" i="2"/>
  <c r="C50" i="2"/>
  <c r="I50" i="2"/>
  <c r="G50" i="2"/>
  <c r="I47" i="2"/>
  <c r="J28" i="2"/>
  <c r="P112" i="2"/>
  <c r="I112" i="2"/>
  <c r="N112" i="2"/>
  <c r="D112" i="2"/>
  <c r="A133" i="2"/>
  <c r="E112" i="2"/>
  <c r="F112" i="2"/>
  <c r="O112" i="2"/>
  <c r="H112" i="2"/>
  <c r="C112" i="2"/>
  <c r="G112" i="2"/>
  <c r="R112" i="2"/>
  <c r="S112" i="2"/>
  <c r="M112" i="2"/>
  <c r="Q112" i="2"/>
  <c r="D50" i="2"/>
  <c r="M30" i="2"/>
  <c r="W30" i="2" s="1"/>
  <c r="W40" i="2" s="1"/>
  <c r="C52" i="2"/>
  <c r="G90" i="2"/>
  <c r="A111" i="2"/>
  <c r="R4" i="2"/>
  <c r="AB4" i="2" s="1"/>
  <c r="AB14" i="2" s="1"/>
  <c r="A73" i="2"/>
  <c r="M73" i="2" s="1"/>
  <c r="C47" i="2"/>
  <c r="Q25" i="2"/>
  <c r="AA25" i="2" s="1"/>
  <c r="AA35" i="2" s="1"/>
  <c r="S26" i="2"/>
  <c r="AC26" i="2" s="1"/>
  <c r="AC36" i="2" s="1"/>
  <c r="P110" i="2"/>
  <c r="E110" i="2"/>
  <c r="C110" i="2"/>
  <c r="Q110" i="2"/>
  <c r="F110" i="2"/>
  <c r="R110" i="2"/>
  <c r="G110" i="2"/>
  <c r="A131" i="2"/>
  <c r="S110" i="2"/>
  <c r="H110" i="2"/>
  <c r="M110" i="2"/>
  <c r="I110" i="2"/>
  <c r="N110" i="2"/>
  <c r="D110" i="2"/>
  <c r="O110" i="2"/>
  <c r="N28" i="2"/>
  <c r="X28" i="2" s="1"/>
  <c r="X38" i="2" s="1"/>
  <c r="Q116" i="2"/>
  <c r="M116" i="2"/>
  <c r="A137" i="2"/>
  <c r="E116" i="2"/>
  <c r="P116" i="2"/>
  <c r="F116" i="2"/>
  <c r="C116" i="2"/>
  <c r="N116" i="2"/>
  <c r="O116" i="2"/>
  <c r="G116" i="2"/>
  <c r="AA126" i="2" s="1"/>
  <c r="S116" i="2"/>
  <c r="D116" i="2"/>
  <c r="R116" i="2"/>
  <c r="H116" i="2"/>
  <c r="AB126" i="2" s="1"/>
  <c r="I116" i="2"/>
  <c r="AC126" i="2" s="1"/>
  <c r="G94" i="2"/>
  <c r="A115" i="2"/>
  <c r="R114" i="2"/>
  <c r="S114" i="2"/>
  <c r="M114" i="2"/>
  <c r="I114" i="2"/>
  <c r="AC124" i="2" s="1"/>
  <c r="N114" i="2"/>
  <c r="C114" i="2"/>
  <c r="H114" i="2"/>
  <c r="AB124" i="2" s="1"/>
  <c r="O114" i="2"/>
  <c r="D114" i="2"/>
  <c r="A135" i="2"/>
  <c r="P114" i="2"/>
  <c r="E114" i="2"/>
  <c r="Q114" i="2"/>
  <c r="F114" i="2"/>
  <c r="G114" i="2"/>
  <c r="AA124" i="2" s="1"/>
  <c r="S113" i="2"/>
  <c r="H113" i="2"/>
  <c r="I113" i="2"/>
  <c r="A134" i="2"/>
  <c r="D113" i="2"/>
  <c r="M113" i="2"/>
  <c r="N113" i="2"/>
  <c r="Q113" i="2"/>
  <c r="E113" i="2"/>
  <c r="C113" i="2"/>
  <c r="P113" i="2"/>
  <c r="F113" i="2"/>
  <c r="G113" i="2"/>
  <c r="O113" i="2"/>
  <c r="Y113" i="2" s="1"/>
  <c r="R113" i="2"/>
  <c r="N27" i="2"/>
  <c r="X27" i="2" s="1"/>
  <c r="X37" i="2" s="1"/>
  <c r="H94" i="2"/>
  <c r="R26" i="2"/>
  <c r="AB26" i="2" s="1"/>
  <c r="AB36" i="2" s="1"/>
  <c r="R27" i="2"/>
  <c r="AB27" i="2" s="1"/>
  <c r="AB37" i="2" s="1"/>
  <c r="F90" i="2"/>
  <c r="P26" i="2"/>
  <c r="Z26" i="2" s="1"/>
  <c r="Z36" i="2" s="1"/>
  <c r="S27" i="2"/>
  <c r="AC27" i="2" s="1"/>
  <c r="AC37" i="2" s="1"/>
  <c r="R31" i="2"/>
  <c r="AB31" i="2" s="1"/>
  <c r="AB41" i="2" s="1"/>
  <c r="D90" i="2"/>
  <c r="O26" i="2"/>
  <c r="Y26" i="2" s="1"/>
  <c r="Y36" i="2" s="1"/>
  <c r="Q27" i="2"/>
  <c r="AA27" i="2" s="1"/>
  <c r="AA37" i="2" s="1"/>
  <c r="M31" i="2"/>
  <c r="W31" i="2" s="1"/>
  <c r="W41" i="2" s="1"/>
  <c r="Q26" i="2"/>
  <c r="AA26" i="2" s="1"/>
  <c r="AA36" i="2" s="1"/>
  <c r="P27" i="2"/>
  <c r="Z27" i="2" s="1"/>
  <c r="Z37" i="2" s="1"/>
  <c r="S31" i="2"/>
  <c r="AC31" i="2" s="1"/>
  <c r="AC41" i="2" s="1"/>
  <c r="N26" i="2"/>
  <c r="X26" i="2" s="1"/>
  <c r="X36" i="2" s="1"/>
  <c r="O27" i="2"/>
  <c r="Y27" i="2" s="1"/>
  <c r="Y37" i="2" s="1"/>
  <c r="Q31" i="2"/>
  <c r="AA31" i="2" s="1"/>
  <c r="AA41" i="2" s="1"/>
  <c r="M26" i="2"/>
  <c r="W26" i="2" s="1"/>
  <c r="W36" i="2" s="1"/>
  <c r="P31" i="2"/>
  <c r="Z31" i="2" s="1"/>
  <c r="Z41" i="2" s="1"/>
  <c r="O31" i="2"/>
  <c r="Y31" i="2" s="1"/>
  <c r="Y41" i="2" s="1"/>
  <c r="Q28" i="2"/>
  <c r="AA28" i="2" s="1"/>
  <c r="AA38" i="2" s="1"/>
  <c r="N31" i="2"/>
  <c r="X31" i="2" s="1"/>
  <c r="X41" i="2" s="1"/>
  <c r="S28" i="2"/>
  <c r="AC28" i="2" s="1"/>
  <c r="AC38" i="2" s="1"/>
  <c r="R48" i="2"/>
  <c r="AB48" i="2" s="1"/>
  <c r="AB58" i="2" s="1"/>
  <c r="R28" i="2"/>
  <c r="AB28" i="2" s="1"/>
  <c r="AB38" i="2" s="1"/>
  <c r="M5" i="2"/>
  <c r="W5" i="2" s="1"/>
  <c r="W15" i="2" s="1"/>
  <c r="M28" i="2"/>
  <c r="W28" i="2" s="1"/>
  <c r="W38" i="2" s="1"/>
  <c r="O28" i="2"/>
  <c r="Y28" i="2" s="1"/>
  <c r="Y38" i="2" s="1"/>
  <c r="P48" i="2"/>
  <c r="Z48" i="2" s="1"/>
  <c r="Z58" i="2" s="1"/>
  <c r="N48" i="2"/>
  <c r="X48" i="2" s="1"/>
  <c r="X58" i="2" s="1"/>
  <c r="S5" i="2"/>
  <c r="AC5" i="2" s="1"/>
  <c r="AC15" i="2" s="1"/>
  <c r="P6" i="2"/>
  <c r="Z6" i="2" s="1"/>
  <c r="Z16" i="2" s="1"/>
  <c r="N46" i="2"/>
  <c r="Q46" i="2"/>
  <c r="P46" i="2"/>
  <c r="O46" i="2"/>
  <c r="R46" i="2"/>
  <c r="S46" i="2"/>
  <c r="M46" i="2"/>
  <c r="M29" i="2"/>
  <c r="W29" i="2" s="1"/>
  <c r="W39" i="2" s="1"/>
  <c r="M48" i="2"/>
  <c r="W48" i="2" s="1"/>
  <c r="W58" i="2" s="1"/>
  <c r="O6" i="2"/>
  <c r="Y6" i="2" s="1"/>
  <c r="Y16" i="2" s="1"/>
  <c r="Q6" i="2"/>
  <c r="AA6" i="2" s="1"/>
  <c r="AA16" i="2" s="1"/>
  <c r="N6" i="2"/>
  <c r="X6" i="2" s="1"/>
  <c r="X16" i="2" s="1"/>
  <c r="H51" i="2"/>
  <c r="H47" i="2"/>
  <c r="S29" i="2"/>
  <c r="AC29" i="2" s="1"/>
  <c r="AC39" i="2" s="1"/>
  <c r="S30" i="2"/>
  <c r="AC30" i="2" s="1"/>
  <c r="AC40" i="2" s="1"/>
  <c r="O25" i="2"/>
  <c r="Y25" i="2" s="1"/>
  <c r="Y35" i="2" s="1"/>
  <c r="D51" i="2"/>
  <c r="E47" i="2"/>
  <c r="R29" i="2"/>
  <c r="AB29" i="2" s="1"/>
  <c r="AB39" i="2" s="1"/>
  <c r="P25" i="2"/>
  <c r="Z25" i="2" s="1"/>
  <c r="Z35" i="2" s="1"/>
  <c r="R6" i="2"/>
  <c r="AB6" i="2" s="1"/>
  <c r="AB16" i="2" s="1"/>
  <c r="Q5" i="2"/>
  <c r="AA5" i="2" s="1"/>
  <c r="AA15" i="2" s="1"/>
  <c r="E51" i="2"/>
  <c r="G47" i="2"/>
  <c r="Q29" i="2"/>
  <c r="AA29" i="2" s="1"/>
  <c r="AA39" i="2" s="1"/>
  <c r="P30" i="2"/>
  <c r="Z30" i="2" s="1"/>
  <c r="Z40" i="2" s="1"/>
  <c r="N25" i="2"/>
  <c r="P5" i="2"/>
  <c r="Z5" i="2" s="1"/>
  <c r="Z15" i="2" s="1"/>
  <c r="C51" i="2"/>
  <c r="F47" i="2"/>
  <c r="P29" i="2"/>
  <c r="Z29" i="2" s="1"/>
  <c r="Z39" i="2" s="1"/>
  <c r="O30" i="2"/>
  <c r="Y30" i="2" s="1"/>
  <c r="Y40" i="2" s="1"/>
  <c r="M25" i="2"/>
  <c r="W25" i="2" s="1"/>
  <c r="W35" i="2" s="1"/>
  <c r="O5" i="2"/>
  <c r="Y5" i="2" s="1"/>
  <c r="Y15" i="2" s="1"/>
  <c r="I51" i="2"/>
  <c r="O29" i="2"/>
  <c r="Y29" i="2" s="1"/>
  <c r="Y39" i="2" s="1"/>
  <c r="Q30" i="2"/>
  <c r="AA30" i="2" s="1"/>
  <c r="AA40" i="2" s="1"/>
  <c r="S25" i="2"/>
  <c r="AC25" i="2" s="1"/>
  <c r="AC35" i="2" s="1"/>
  <c r="N30" i="2"/>
  <c r="X30" i="2" s="1"/>
  <c r="X40" i="2" s="1"/>
  <c r="R25" i="2"/>
  <c r="AB25" i="2" s="1"/>
  <c r="AB35" i="2" s="1"/>
  <c r="H32" i="2"/>
  <c r="J30" i="2"/>
  <c r="J26" i="2"/>
  <c r="J25" i="2"/>
  <c r="I32" i="2"/>
  <c r="D32" i="2"/>
  <c r="Q49" i="2"/>
  <c r="S49" i="2"/>
  <c r="P49" i="2"/>
  <c r="R49" i="2"/>
  <c r="M49" i="2"/>
  <c r="N49" i="2"/>
  <c r="O49" i="2"/>
  <c r="J48" i="2"/>
  <c r="P50" i="2"/>
  <c r="Z50" i="2" s="1"/>
  <c r="Z60" i="2" s="1"/>
  <c r="Q50" i="2"/>
  <c r="R50" i="2"/>
  <c r="AB50" i="2" s="1"/>
  <c r="S50" i="2"/>
  <c r="AC50" i="2" s="1"/>
  <c r="O50" i="2"/>
  <c r="M50" i="2"/>
  <c r="W50" i="2" s="1"/>
  <c r="N50" i="2"/>
  <c r="J29" i="2"/>
  <c r="M69" i="2"/>
  <c r="P69" i="2"/>
  <c r="N69" i="2"/>
  <c r="O69" i="2"/>
  <c r="Q69" i="2"/>
  <c r="R69" i="2"/>
  <c r="S69" i="2"/>
  <c r="G32" i="2"/>
  <c r="M51" i="2"/>
  <c r="N51" i="2"/>
  <c r="O51" i="2"/>
  <c r="P51" i="2"/>
  <c r="Z51" i="2" s="1"/>
  <c r="Z61" i="2" s="1"/>
  <c r="Q51" i="2"/>
  <c r="R51" i="2"/>
  <c r="S51" i="2"/>
  <c r="M72" i="2"/>
  <c r="P72" i="2"/>
  <c r="H49" i="2"/>
  <c r="A70" i="2"/>
  <c r="C70" i="2" s="1"/>
  <c r="G49" i="2"/>
  <c r="F49" i="2"/>
  <c r="M47" i="2"/>
  <c r="W47" i="2" s="1"/>
  <c r="N47" i="2"/>
  <c r="X47" i="2" s="1"/>
  <c r="X57" i="2" s="1"/>
  <c r="O47" i="2"/>
  <c r="P47" i="2"/>
  <c r="Q47" i="2"/>
  <c r="R47" i="2"/>
  <c r="S47" i="2"/>
  <c r="AC47" i="2" s="1"/>
  <c r="E49" i="2"/>
  <c r="D49" i="2"/>
  <c r="C49" i="2"/>
  <c r="S52" i="2"/>
  <c r="R52" i="2"/>
  <c r="M52" i="2"/>
  <c r="O52" i="2"/>
  <c r="P52" i="2"/>
  <c r="Z52" i="2" s="1"/>
  <c r="Z62" i="2" s="1"/>
  <c r="N52" i="2"/>
  <c r="Q52" i="2"/>
  <c r="I49" i="2"/>
  <c r="A68" i="2"/>
  <c r="F68" i="2" s="1"/>
  <c r="C175" i="2"/>
  <c r="M175" i="2"/>
  <c r="N175" i="2"/>
  <c r="P175" i="2"/>
  <c r="O175" i="2"/>
  <c r="Q175" i="2"/>
  <c r="S175" i="2"/>
  <c r="R175" i="2"/>
  <c r="J27" i="2"/>
  <c r="I90" i="2"/>
  <c r="H73" i="2"/>
  <c r="D177" i="2"/>
  <c r="P177" i="2"/>
  <c r="M177" i="2"/>
  <c r="N177" i="2"/>
  <c r="S177" i="2"/>
  <c r="O177" i="2"/>
  <c r="R177" i="2"/>
  <c r="Q177" i="2"/>
  <c r="H90" i="2"/>
  <c r="G46" i="2"/>
  <c r="H46" i="2"/>
  <c r="I46" i="2"/>
  <c r="C46" i="2"/>
  <c r="F46" i="2"/>
  <c r="A67" i="2"/>
  <c r="D46" i="2"/>
  <c r="E46" i="2"/>
  <c r="G72" i="2"/>
  <c r="F32" i="2"/>
  <c r="F176" i="2"/>
  <c r="M176" i="2"/>
  <c r="N176" i="2"/>
  <c r="P176" i="2"/>
  <c r="Q176" i="2"/>
  <c r="O176" i="2"/>
  <c r="R176" i="2"/>
  <c r="S176" i="2"/>
  <c r="D89" i="2"/>
  <c r="O89" i="2"/>
  <c r="S89" i="2"/>
  <c r="P89" i="2"/>
  <c r="Q89" i="2"/>
  <c r="R89" i="2"/>
  <c r="N89" i="2"/>
  <c r="M89" i="2"/>
  <c r="I179" i="2"/>
  <c r="H179" i="2"/>
  <c r="D69" i="2"/>
  <c r="F69" i="2"/>
  <c r="G69" i="2"/>
  <c r="H69" i="2"/>
  <c r="I69" i="2"/>
  <c r="E69" i="2"/>
  <c r="C69" i="2"/>
  <c r="G179" i="2"/>
  <c r="R9" i="2"/>
  <c r="AB9" i="2" s="1"/>
  <c r="AB19" i="2" s="1"/>
  <c r="E176" i="2"/>
  <c r="Q9" i="2"/>
  <c r="AA9" i="2" s="1"/>
  <c r="AA19" i="2" s="1"/>
  <c r="D176" i="2"/>
  <c r="C178" i="2"/>
  <c r="P178" i="2"/>
  <c r="Q178" i="2"/>
  <c r="S178" i="2"/>
  <c r="R178" i="2"/>
  <c r="N178" i="2"/>
  <c r="M178" i="2"/>
  <c r="O178" i="2"/>
  <c r="D174" i="2"/>
  <c r="P174" i="2"/>
  <c r="Q174" i="2"/>
  <c r="R174" i="2"/>
  <c r="S174" i="2"/>
  <c r="AC174" i="2" s="1"/>
  <c r="AC184" i="2" s="1"/>
  <c r="N174" i="2"/>
  <c r="O174" i="2"/>
  <c r="M174" i="2"/>
  <c r="I175" i="2"/>
  <c r="O9" i="2"/>
  <c r="Y9" i="2" s="1"/>
  <c r="Y19" i="2" s="1"/>
  <c r="H175" i="2"/>
  <c r="N9" i="2"/>
  <c r="X9" i="2" s="1"/>
  <c r="X19" i="2" s="1"/>
  <c r="G175" i="2"/>
  <c r="R8" i="2"/>
  <c r="AB8" i="2" s="1"/>
  <c r="AB18" i="2" s="1"/>
  <c r="F175" i="2"/>
  <c r="R5" i="2"/>
  <c r="AB5" i="2" s="1"/>
  <c r="AB15" i="2" s="1"/>
  <c r="F180" i="2"/>
  <c r="M180" i="2"/>
  <c r="N180" i="2"/>
  <c r="Q180" i="2"/>
  <c r="R180" i="2"/>
  <c r="O180" i="2"/>
  <c r="P180" i="2"/>
  <c r="S180" i="2"/>
  <c r="E175" i="2"/>
  <c r="C179" i="2"/>
  <c r="P179" i="2"/>
  <c r="N179" i="2"/>
  <c r="M179" i="2"/>
  <c r="O179" i="2"/>
  <c r="Y179" i="2" s="1"/>
  <c r="Y189" i="2" s="1"/>
  <c r="Q179" i="2"/>
  <c r="S179" i="2"/>
  <c r="R179" i="2"/>
  <c r="D175" i="2"/>
  <c r="E32" i="2"/>
  <c r="C32" i="2"/>
  <c r="J31" i="2"/>
  <c r="C11" i="2"/>
  <c r="C90" i="2"/>
  <c r="M90" i="2"/>
  <c r="N90" i="2"/>
  <c r="X90" i="2" s="1"/>
  <c r="O90" i="2"/>
  <c r="P90" i="2"/>
  <c r="Z90" i="2" s="1"/>
  <c r="Q90" i="2"/>
  <c r="AA90" i="2" s="1"/>
  <c r="R90" i="2"/>
  <c r="S90" i="2"/>
  <c r="D94" i="2"/>
  <c r="M94" i="2"/>
  <c r="N94" i="2"/>
  <c r="O94" i="2"/>
  <c r="P94" i="2"/>
  <c r="Q94" i="2"/>
  <c r="R94" i="2"/>
  <c r="S94" i="2"/>
  <c r="AC94" i="2" s="1"/>
  <c r="AC104" i="2" s="1"/>
  <c r="E91" i="2"/>
  <c r="M91" i="2"/>
  <c r="N91" i="2"/>
  <c r="Q91" i="2"/>
  <c r="R91" i="2"/>
  <c r="S91" i="2"/>
  <c r="O91" i="2"/>
  <c r="P91" i="2"/>
  <c r="E95" i="2"/>
  <c r="M95" i="2"/>
  <c r="S95" i="2"/>
  <c r="N95" i="2"/>
  <c r="Q95" i="2"/>
  <c r="R95" i="2"/>
  <c r="O95" i="2"/>
  <c r="P95" i="2"/>
  <c r="D92" i="2"/>
  <c r="P92" i="2"/>
  <c r="M92" i="2"/>
  <c r="R92" i="2"/>
  <c r="S92" i="2"/>
  <c r="Q92" i="2"/>
  <c r="N92" i="2"/>
  <c r="O92" i="2"/>
  <c r="C93" i="2"/>
  <c r="N93" i="2"/>
  <c r="P93" i="2"/>
  <c r="O93" i="2"/>
  <c r="R93" i="2"/>
  <c r="S93" i="2"/>
  <c r="M93" i="2"/>
  <c r="Q93" i="2"/>
  <c r="D95" i="2"/>
  <c r="D91" i="2"/>
  <c r="E180" i="2"/>
  <c r="D180" i="2"/>
  <c r="S8" i="2"/>
  <c r="AC8" i="2" s="1"/>
  <c r="AC18" i="2" s="1"/>
  <c r="S4" i="2"/>
  <c r="AC4" i="2" s="1"/>
  <c r="AC14" i="2" s="1"/>
  <c r="E94" i="2"/>
  <c r="E90" i="2"/>
  <c r="F179" i="2"/>
  <c r="Q8" i="2"/>
  <c r="AA8" i="2" s="1"/>
  <c r="AA18" i="2" s="1"/>
  <c r="Q4" i="2"/>
  <c r="AA4" i="2" s="1"/>
  <c r="AA14" i="2" s="1"/>
  <c r="I93" i="2"/>
  <c r="I89" i="2"/>
  <c r="D179" i="2"/>
  <c r="P8" i="2"/>
  <c r="Z8" i="2" s="1"/>
  <c r="Z18" i="2" s="1"/>
  <c r="P4" i="2"/>
  <c r="Z4" i="2" s="1"/>
  <c r="Z14" i="2" s="1"/>
  <c r="M87" i="2"/>
  <c r="M172" i="2" s="1"/>
  <c r="H93" i="2"/>
  <c r="H89" i="2"/>
  <c r="I178" i="2"/>
  <c r="O8" i="2"/>
  <c r="Y8" i="2" s="1"/>
  <c r="Y18" i="2" s="1"/>
  <c r="O4" i="2"/>
  <c r="Y4" i="2" s="1"/>
  <c r="Y14" i="2" s="1"/>
  <c r="S87" i="2"/>
  <c r="S172" i="2" s="1"/>
  <c r="G93" i="2"/>
  <c r="G89" i="2"/>
  <c r="H178" i="2"/>
  <c r="H174" i="2"/>
  <c r="M4" i="2"/>
  <c r="W4" i="2" s="1"/>
  <c r="W14" i="2" s="1"/>
  <c r="N8" i="2"/>
  <c r="X8" i="2" s="1"/>
  <c r="X18" i="2" s="1"/>
  <c r="N4" i="2"/>
  <c r="X4" i="2" s="1"/>
  <c r="X14" i="2" s="1"/>
  <c r="R87" i="2"/>
  <c r="R172" i="2" s="1"/>
  <c r="F93" i="2"/>
  <c r="F89" i="2"/>
  <c r="G178" i="2"/>
  <c r="G174" i="2"/>
  <c r="M10" i="2"/>
  <c r="W10" i="2" s="1"/>
  <c r="W20" i="2" s="1"/>
  <c r="S7" i="2"/>
  <c r="AC7" i="2" s="1"/>
  <c r="AC17" i="2" s="1"/>
  <c r="AH2" i="2"/>
  <c r="AH178" i="2" s="1"/>
  <c r="Q87" i="2"/>
  <c r="Q172" i="2" s="1"/>
  <c r="E93" i="2"/>
  <c r="E89" i="2"/>
  <c r="F178" i="2"/>
  <c r="F174" i="2"/>
  <c r="M9" i="2"/>
  <c r="W9" i="2" s="1"/>
  <c r="W19" i="2" s="1"/>
  <c r="R7" i="2"/>
  <c r="AB7" i="2" s="1"/>
  <c r="AB17" i="2" s="1"/>
  <c r="AN2" i="2"/>
  <c r="AN175" i="2" s="1"/>
  <c r="P87" i="2"/>
  <c r="P172" i="2" s="1"/>
  <c r="C89" i="2"/>
  <c r="D93" i="2"/>
  <c r="E178" i="2"/>
  <c r="E174" i="2"/>
  <c r="M8" i="2"/>
  <c r="W8" i="2" s="1"/>
  <c r="W18" i="2" s="1"/>
  <c r="Q7" i="2"/>
  <c r="AA7" i="2" s="1"/>
  <c r="AA17" i="2" s="1"/>
  <c r="AM2" i="2"/>
  <c r="AM177" i="2" s="1"/>
  <c r="O87" i="2"/>
  <c r="O172" i="2" s="1"/>
  <c r="C95" i="2"/>
  <c r="I92" i="2"/>
  <c r="C174" i="2"/>
  <c r="D178" i="2"/>
  <c r="M7" i="2"/>
  <c r="W7" i="2" s="1"/>
  <c r="W17" i="2" s="1"/>
  <c r="P7" i="2"/>
  <c r="Z7" i="2" s="1"/>
  <c r="Z17" i="2" s="1"/>
  <c r="AL2" i="2"/>
  <c r="AL178" i="2" s="1"/>
  <c r="N87" i="2"/>
  <c r="N172" i="2" s="1"/>
  <c r="C94" i="2"/>
  <c r="H92" i="2"/>
  <c r="C180" i="2"/>
  <c r="I177" i="2"/>
  <c r="M6" i="2"/>
  <c r="W6" i="2" s="1"/>
  <c r="W16" i="2" s="1"/>
  <c r="O7" i="2"/>
  <c r="Y7" i="2" s="1"/>
  <c r="Y17" i="2" s="1"/>
  <c r="AK2" i="2"/>
  <c r="AK94" i="2" s="1"/>
  <c r="G92" i="2"/>
  <c r="H177" i="2"/>
  <c r="N7" i="2"/>
  <c r="X7" i="2" s="1"/>
  <c r="X17" i="2" s="1"/>
  <c r="AJ2" i="2"/>
  <c r="AJ94" i="2" s="1"/>
  <c r="C92" i="2"/>
  <c r="F92" i="2"/>
  <c r="G177" i="2"/>
  <c r="S10" i="2"/>
  <c r="AC10" i="2" s="1"/>
  <c r="AC20" i="2" s="1"/>
  <c r="S6" i="2"/>
  <c r="AC6" i="2" s="1"/>
  <c r="AC16" i="2" s="1"/>
  <c r="AI2" i="2"/>
  <c r="AI91" i="2" s="1"/>
  <c r="C91" i="2"/>
  <c r="E92" i="2"/>
  <c r="C177" i="2"/>
  <c r="F177" i="2"/>
  <c r="R10" i="2"/>
  <c r="AB10" i="2" s="1"/>
  <c r="AB20" i="2" s="1"/>
  <c r="C176" i="2"/>
  <c r="E177" i="2"/>
  <c r="F94" i="2"/>
  <c r="Q10" i="2"/>
  <c r="AA10" i="2" s="1"/>
  <c r="AA20" i="2" s="1"/>
  <c r="I95" i="2"/>
  <c r="I91" i="2"/>
  <c r="P10" i="2"/>
  <c r="Z10" i="2" s="1"/>
  <c r="Z20" i="2" s="1"/>
  <c r="H95" i="2"/>
  <c r="H91" i="2"/>
  <c r="I180" i="2"/>
  <c r="I176" i="2"/>
  <c r="O10" i="2"/>
  <c r="Y10" i="2" s="1"/>
  <c r="Y20" i="2" s="1"/>
  <c r="G95" i="2"/>
  <c r="G91" i="2"/>
  <c r="H180" i="2"/>
  <c r="H176" i="2"/>
  <c r="N10" i="2"/>
  <c r="X10" i="2" s="1"/>
  <c r="X20" i="2" s="1"/>
  <c r="F95" i="2"/>
  <c r="F91" i="2"/>
  <c r="G180" i="2"/>
  <c r="G176" i="2"/>
  <c r="S9" i="2"/>
  <c r="AC9" i="2" s="1"/>
  <c r="AC19" i="2" s="1"/>
  <c r="X25" i="2" l="1"/>
  <c r="X35" i="2" s="1"/>
  <c r="N32" i="2"/>
  <c r="AA47" i="2"/>
  <c r="Y47" i="2"/>
  <c r="AC90" i="2"/>
  <c r="AB90" i="2"/>
  <c r="AA51" i="2"/>
  <c r="Y51" i="2"/>
  <c r="AB179" i="2"/>
  <c r="AC179" i="2"/>
  <c r="X51" i="2"/>
  <c r="Y116" i="2"/>
  <c r="Y126" i="2" s="1"/>
  <c r="AA50" i="2"/>
  <c r="AC51" i="2"/>
  <c r="AC61" i="2" s="1"/>
  <c r="AA52" i="2"/>
  <c r="AA62" i="2" s="1"/>
  <c r="X94" i="2"/>
  <c r="Y52" i="2"/>
  <c r="S72" i="2"/>
  <c r="AC72" i="2" s="1"/>
  <c r="AC82" i="2" s="1"/>
  <c r="R72" i="2"/>
  <c r="Y50" i="2"/>
  <c r="Y60" i="2" s="1"/>
  <c r="Q72" i="2"/>
  <c r="AA72" i="2" s="1"/>
  <c r="AA82" i="2" s="1"/>
  <c r="AB112" i="2"/>
  <c r="AB122" i="2" s="1"/>
  <c r="N72" i="2"/>
  <c r="O72" i="2"/>
  <c r="I70" i="2"/>
  <c r="W52" i="2"/>
  <c r="W62" i="2" s="1"/>
  <c r="G70" i="2"/>
  <c r="AA179" i="2"/>
  <c r="F70" i="2"/>
  <c r="D70" i="2"/>
  <c r="AB94" i="2"/>
  <c r="E70" i="2"/>
  <c r="AA94" i="2"/>
  <c r="X116" i="2"/>
  <c r="X126" i="2" s="1"/>
  <c r="H72" i="2"/>
  <c r="F72" i="2"/>
  <c r="Z72" i="2" s="1"/>
  <c r="Z82" i="2" s="1"/>
  <c r="H70" i="2"/>
  <c r="E72" i="2"/>
  <c r="D72" i="2"/>
  <c r="C72" i="2"/>
  <c r="W72" i="2" s="1"/>
  <c r="W82" i="2" s="1"/>
  <c r="X50" i="2"/>
  <c r="X52" i="2"/>
  <c r="X62" i="2" s="1"/>
  <c r="AB52" i="2"/>
  <c r="AB62" i="2" s="1"/>
  <c r="AB51" i="2"/>
  <c r="AB116" i="2"/>
  <c r="AC52" i="2"/>
  <c r="W51" i="2"/>
  <c r="W61" i="2" s="1"/>
  <c r="Z47" i="2"/>
  <c r="Z57" i="2" s="1"/>
  <c r="X177" i="2"/>
  <c r="X187" i="2" s="1"/>
  <c r="AA112" i="2"/>
  <c r="AA122" i="2" s="1"/>
  <c r="X114" i="2"/>
  <c r="X124" i="2" s="1"/>
  <c r="W112" i="2"/>
  <c r="X180" i="2"/>
  <c r="X190" i="2" s="1"/>
  <c r="X176" i="2"/>
  <c r="X186" i="2" s="1"/>
  <c r="AA92" i="2"/>
  <c r="Y94" i="2"/>
  <c r="Y104" i="2" s="1"/>
  <c r="Z92" i="2"/>
  <c r="AB114" i="2"/>
  <c r="M71" i="2"/>
  <c r="X113" i="2"/>
  <c r="X123" i="2" s="1"/>
  <c r="N71" i="2"/>
  <c r="O71" i="2"/>
  <c r="P71" i="2"/>
  <c r="S71" i="2"/>
  <c r="AC71" i="2" s="1"/>
  <c r="AC81" i="2" s="1"/>
  <c r="H71" i="2"/>
  <c r="R71" i="2"/>
  <c r="G71" i="2"/>
  <c r="Q71" i="2"/>
  <c r="F71" i="2"/>
  <c r="E71" i="2"/>
  <c r="D71" i="2"/>
  <c r="C71" i="2"/>
  <c r="Z113" i="2"/>
  <c r="Z123" i="2" s="1"/>
  <c r="Y112" i="2"/>
  <c r="Y122" i="2" s="1"/>
  <c r="X110" i="2"/>
  <c r="X120" i="2" s="1"/>
  <c r="W110" i="2"/>
  <c r="W120" i="2" s="1"/>
  <c r="Z180" i="2"/>
  <c r="Z190" i="2" s="1"/>
  <c r="W178" i="2"/>
  <c r="W188" i="2" s="1"/>
  <c r="X112" i="2"/>
  <c r="X122" i="2" s="1"/>
  <c r="AA175" i="2"/>
  <c r="AA185" i="2" s="1"/>
  <c r="AC113" i="2"/>
  <c r="AC123" i="2" s="1"/>
  <c r="Z110" i="2"/>
  <c r="Z120" i="2" s="1"/>
  <c r="Z112" i="2"/>
  <c r="Z122" i="2" s="1"/>
  <c r="Z114" i="2"/>
  <c r="Z124" i="2" s="1"/>
  <c r="W116" i="2"/>
  <c r="W126" i="2" s="1"/>
  <c r="Y114" i="2"/>
  <c r="Y124" i="2" s="1"/>
  <c r="AA95" i="2"/>
  <c r="AA105" i="2" s="1"/>
  <c r="AA178" i="2"/>
  <c r="AA188" i="2" s="1"/>
  <c r="W89" i="2"/>
  <c r="W99" i="2" s="1"/>
  <c r="AC100" i="2"/>
  <c r="X49" i="2"/>
  <c r="X59" i="2" s="1"/>
  <c r="AB46" i="2"/>
  <c r="AB56" i="2" s="1"/>
  <c r="Z102" i="2"/>
  <c r="X95" i="2"/>
  <c r="X105" i="2" s="1"/>
  <c r="Y90" i="2"/>
  <c r="Y100" i="2" s="1"/>
  <c r="W180" i="2"/>
  <c r="W190" i="2" s="1"/>
  <c r="Z178" i="2"/>
  <c r="Z188" i="2" s="1"/>
  <c r="X89" i="2"/>
  <c r="X99" i="2" s="1"/>
  <c r="W49" i="2"/>
  <c r="W59" i="2" s="1"/>
  <c r="Y46" i="2"/>
  <c r="Y56" i="2" s="1"/>
  <c r="AA110" i="2"/>
  <c r="AA120" i="2" s="1"/>
  <c r="AC95" i="2"/>
  <c r="AC105" i="2" s="1"/>
  <c r="AB89" i="2"/>
  <c r="AB99" i="2" s="1"/>
  <c r="AB175" i="2"/>
  <c r="AB185" i="2" s="1"/>
  <c r="AB49" i="2"/>
  <c r="AB59" i="2" s="1"/>
  <c r="Z46" i="2"/>
  <c r="Z56" i="2" s="1"/>
  <c r="AC116" i="2"/>
  <c r="W95" i="2"/>
  <c r="W105" i="2" s="1"/>
  <c r="W90" i="2"/>
  <c r="W100" i="2" s="1"/>
  <c r="AA89" i="2"/>
  <c r="AA99" i="2" s="1"/>
  <c r="AC175" i="2"/>
  <c r="AC185" i="2" s="1"/>
  <c r="Z49" i="2"/>
  <c r="Z59" i="2" s="1"/>
  <c r="AA46" i="2"/>
  <c r="AA56" i="2" s="1"/>
  <c r="Z89" i="2"/>
  <c r="Z99" i="2" s="1"/>
  <c r="AC49" i="2"/>
  <c r="AC59" i="2" s="1"/>
  <c r="AA57" i="2"/>
  <c r="X46" i="2"/>
  <c r="X56" i="2" s="1"/>
  <c r="Z91" i="2"/>
  <c r="Z101" i="2" s="1"/>
  <c r="AC89" i="2"/>
  <c r="AC99" i="2" s="1"/>
  <c r="Y175" i="2"/>
  <c r="Y185" i="2" s="1"/>
  <c r="AA49" i="2"/>
  <c r="AA59" i="2" s="1"/>
  <c r="Y61" i="2"/>
  <c r="X100" i="2"/>
  <c r="AA93" i="2"/>
  <c r="AA103" i="2" s="1"/>
  <c r="AA102" i="2"/>
  <c r="W93" i="2"/>
  <c r="W103" i="2" s="1"/>
  <c r="Y91" i="2"/>
  <c r="Y101" i="2" s="1"/>
  <c r="Y89" i="2"/>
  <c r="Y99" i="2" s="1"/>
  <c r="Z175" i="2"/>
  <c r="Z185" i="2" s="1"/>
  <c r="AB47" i="2"/>
  <c r="AB57" i="2" s="1"/>
  <c r="AC93" i="2"/>
  <c r="AC103" i="2" s="1"/>
  <c r="AC91" i="2"/>
  <c r="AC101" i="2" s="1"/>
  <c r="X175" i="2"/>
  <c r="X185" i="2" s="1"/>
  <c r="AC69" i="2"/>
  <c r="AC79" i="2" s="1"/>
  <c r="AA114" i="2"/>
  <c r="W57" i="2"/>
  <c r="AC57" i="2"/>
  <c r="AB93" i="2"/>
  <c r="AB103" i="2" s="1"/>
  <c r="AB91" i="2"/>
  <c r="AB101" i="2" s="1"/>
  <c r="AC176" i="2"/>
  <c r="AC186" i="2" s="1"/>
  <c r="W175" i="2"/>
  <c r="W185" i="2" s="1"/>
  <c r="AB69" i="2"/>
  <c r="AB79" i="2" s="1"/>
  <c r="Z116" i="2"/>
  <c r="Z126" i="2" s="1"/>
  <c r="AA60" i="2"/>
  <c r="Y93" i="2"/>
  <c r="Y103" i="2" s="1"/>
  <c r="AA91" i="2"/>
  <c r="AA101" i="2" s="1"/>
  <c r="AB176" i="2"/>
  <c r="AB186" i="2" s="1"/>
  <c r="AA69" i="2"/>
  <c r="AA79" i="2" s="1"/>
  <c r="Z100" i="2"/>
  <c r="AC60" i="2"/>
  <c r="Z93" i="2"/>
  <c r="Z103" i="2" s="1"/>
  <c r="X91" i="2"/>
  <c r="X101" i="2" s="1"/>
  <c r="Y176" i="2"/>
  <c r="Y186" i="2" s="1"/>
  <c r="Y69" i="2"/>
  <c r="Y79" i="2" s="1"/>
  <c r="Y57" i="2"/>
  <c r="W60" i="2"/>
  <c r="X93" i="2"/>
  <c r="X103" i="2" s="1"/>
  <c r="W91" i="2"/>
  <c r="W101" i="2" s="1"/>
  <c r="W174" i="2"/>
  <c r="W184" i="2" s="1"/>
  <c r="AA176" i="2"/>
  <c r="AA186" i="2" s="1"/>
  <c r="X69" i="2"/>
  <c r="X79" i="2" s="1"/>
  <c r="X61" i="2"/>
  <c r="AA100" i="2"/>
  <c r="AB60" i="2"/>
  <c r="Y174" i="2"/>
  <c r="Y184" i="2" s="1"/>
  <c r="Z176" i="2"/>
  <c r="Z186" i="2" s="1"/>
  <c r="Z69" i="2"/>
  <c r="Z79" i="2" s="1"/>
  <c r="AB104" i="2"/>
  <c r="AA116" i="2"/>
  <c r="Y92" i="2"/>
  <c r="Y102" i="2" s="1"/>
  <c r="X174" i="2"/>
  <c r="X184" i="2" s="1"/>
  <c r="W69" i="2"/>
  <c r="W79" i="2" s="1"/>
  <c r="X92" i="2"/>
  <c r="X102" i="2" s="1"/>
  <c r="W179" i="2"/>
  <c r="W189" i="2" s="1"/>
  <c r="AA189" i="2"/>
  <c r="W176" i="2"/>
  <c r="W186" i="2" s="1"/>
  <c r="AB100" i="2"/>
  <c r="AB113" i="2"/>
  <c r="AB123" i="2" s="1"/>
  <c r="Y110" i="2"/>
  <c r="Y120" i="2" s="1"/>
  <c r="X60" i="2"/>
  <c r="X179" i="2"/>
  <c r="X189" i="2" s="1"/>
  <c r="AB174" i="2"/>
  <c r="AB184" i="2" s="1"/>
  <c r="AA177" i="2"/>
  <c r="AA187" i="2" s="1"/>
  <c r="AC92" i="2"/>
  <c r="AC102" i="2" s="1"/>
  <c r="Z94" i="2"/>
  <c r="Z104" i="2" s="1"/>
  <c r="Z179" i="2"/>
  <c r="Z189" i="2" s="1"/>
  <c r="AA174" i="2"/>
  <c r="AA184" i="2" s="1"/>
  <c r="AB177" i="2"/>
  <c r="AB187" i="2" s="1"/>
  <c r="AB61" i="2"/>
  <c r="Y62" i="2"/>
  <c r="AB92" i="2"/>
  <c r="AB102" i="2" s="1"/>
  <c r="Z174" i="2"/>
  <c r="Z184" i="2" s="1"/>
  <c r="Y177" i="2"/>
  <c r="Y187" i="2" s="1"/>
  <c r="W114" i="2"/>
  <c r="W124" i="2" s="1"/>
  <c r="AC112" i="2"/>
  <c r="AC122" i="2" s="1"/>
  <c r="W92" i="2"/>
  <c r="W102" i="2" s="1"/>
  <c r="AC177" i="2"/>
  <c r="AC187" i="2" s="1"/>
  <c r="AC114" i="2"/>
  <c r="W94" i="2"/>
  <c r="W104" i="2" s="1"/>
  <c r="AC180" i="2"/>
  <c r="AC190" i="2" s="1"/>
  <c r="Y178" i="2"/>
  <c r="Y188" i="2" s="1"/>
  <c r="AC62" i="2"/>
  <c r="X104" i="2"/>
  <c r="W177" i="2"/>
  <c r="W187" i="2" s="1"/>
  <c r="Y123" i="2"/>
  <c r="AC110" i="2"/>
  <c r="AC120" i="2" s="1"/>
  <c r="W122" i="2"/>
  <c r="AA61" i="2"/>
  <c r="Z95" i="2"/>
  <c r="Z105" i="2" s="1"/>
  <c r="Y180" i="2"/>
  <c r="Y190" i="2" s="1"/>
  <c r="X178" i="2"/>
  <c r="X188" i="2" s="1"/>
  <c r="Z177" i="2"/>
  <c r="Z187" i="2" s="1"/>
  <c r="AA113" i="2"/>
  <c r="AA123" i="2" s="1"/>
  <c r="AA104" i="2"/>
  <c r="Y95" i="2"/>
  <c r="Y105" i="2" s="1"/>
  <c r="AB180" i="2"/>
  <c r="AB190" i="2" s="1"/>
  <c r="AB178" i="2"/>
  <c r="AB188" i="2" s="1"/>
  <c r="AB189" i="2"/>
  <c r="W46" i="2"/>
  <c r="W56" i="2" s="1"/>
  <c r="AB95" i="2"/>
  <c r="AB105" i="2" s="1"/>
  <c r="AA180" i="2"/>
  <c r="AA190" i="2" s="1"/>
  <c r="AC178" i="2"/>
  <c r="AC188" i="2" s="1"/>
  <c r="AC189" i="2"/>
  <c r="Y49" i="2"/>
  <c r="Y59" i="2" s="1"/>
  <c r="AC46" i="2"/>
  <c r="AC56" i="2" s="1"/>
  <c r="W113" i="2"/>
  <c r="W123" i="2" s="1"/>
  <c r="AB110" i="2"/>
  <c r="AB120" i="2" s="1"/>
  <c r="J52" i="2"/>
  <c r="G53" i="2"/>
  <c r="J50" i="2"/>
  <c r="E73" i="2"/>
  <c r="D73" i="2"/>
  <c r="F73" i="2"/>
  <c r="C73" i="2"/>
  <c r="W73" i="2" s="1"/>
  <c r="S73" i="2"/>
  <c r="R73" i="2"/>
  <c r="AB73" i="2" s="1"/>
  <c r="AB83" i="2" s="1"/>
  <c r="P73" i="2"/>
  <c r="O73" i="2"/>
  <c r="G73" i="2"/>
  <c r="N73" i="2"/>
  <c r="I73" i="2"/>
  <c r="Q73" i="2"/>
  <c r="H53" i="2"/>
  <c r="Q32" i="2"/>
  <c r="AA32" i="2" s="1"/>
  <c r="AA42" i="2" s="1"/>
  <c r="T31" i="2"/>
  <c r="AD31" i="2" s="1"/>
  <c r="AD41" i="2" s="1"/>
  <c r="J51" i="2"/>
  <c r="T48" i="2"/>
  <c r="AD48" i="2" s="1"/>
  <c r="AD58" i="2" s="1"/>
  <c r="T30" i="2"/>
  <c r="AD30" i="2" s="1"/>
  <c r="AD40" i="2" s="1"/>
  <c r="M32" i="2"/>
  <c r="W32" i="2" s="1"/>
  <c r="W42" i="2" s="1"/>
  <c r="P32" i="2"/>
  <c r="Z32" i="2" s="1"/>
  <c r="Z42" i="2" s="1"/>
  <c r="T26" i="2"/>
  <c r="AD26" i="2" s="1"/>
  <c r="AD36" i="2" s="1"/>
  <c r="R32" i="2"/>
  <c r="AB32" i="2" s="1"/>
  <c r="AB42" i="2" s="1"/>
  <c r="E53" i="2"/>
  <c r="T27" i="2"/>
  <c r="AD27" i="2" s="1"/>
  <c r="AD37" i="2" s="1"/>
  <c r="O32" i="2"/>
  <c r="Y32" i="2" s="1"/>
  <c r="Y42" i="2" s="1"/>
  <c r="T28" i="2"/>
  <c r="AD28" i="2" s="1"/>
  <c r="AD38" i="2" s="1"/>
  <c r="J47" i="2"/>
  <c r="D53" i="2"/>
  <c r="T29" i="2"/>
  <c r="AD29" i="2" s="1"/>
  <c r="AD39" i="2" s="1"/>
  <c r="J116" i="2"/>
  <c r="A156" i="2"/>
  <c r="I135" i="2"/>
  <c r="AC145" i="2" s="1"/>
  <c r="E135" i="2"/>
  <c r="G135" i="2"/>
  <c r="AA145" i="2" s="1"/>
  <c r="M135" i="2"/>
  <c r="N135" i="2"/>
  <c r="O135" i="2"/>
  <c r="C135" i="2"/>
  <c r="P135" i="2"/>
  <c r="D135" i="2"/>
  <c r="Q135" i="2"/>
  <c r="R135" i="2"/>
  <c r="F135" i="2"/>
  <c r="S135" i="2"/>
  <c r="H135" i="2"/>
  <c r="AB145" i="2" s="1"/>
  <c r="M137" i="2"/>
  <c r="N137" i="2"/>
  <c r="O137" i="2"/>
  <c r="C137" i="2"/>
  <c r="P137" i="2"/>
  <c r="D137" i="2"/>
  <c r="A158" i="2"/>
  <c r="Q137" i="2"/>
  <c r="E137" i="2"/>
  <c r="R137" i="2"/>
  <c r="F137" i="2"/>
  <c r="S137" i="2"/>
  <c r="G137" i="2"/>
  <c r="AA147" i="2" s="1"/>
  <c r="H137" i="2"/>
  <c r="AB147" i="2" s="1"/>
  <c r="I137" i="2"/>
  <c r="AC147" i="2" s="1"/>
  <c r="P111" i="2"/>
  <c r="G111" i="2"/>
  <c r="A132" i="2"/>
  <c r="D111" i="2"/>
  <c r="F111" i="2"/>
  <c r="E111" i="2"/>
  <c r="Q111" i="2"/>
  <c r="H111" i="2"/>
  <c r="M111" i="2"/>
  <c r="O111" i="2"/>
  <c r="N111" i="2"/>
  <c r="C111" i="2"/>
  <c r="R111" i="2"/>
  <c r="S111" i="2"/>
  <c r="I111" i="2"/>
  <c r="S32" i="2"/>
  <c r="AC32" i="2" s="1"/>
  <c r="AC42" i="2" s="1"/>
  <c r="J114" i="2"/>
  <c r="J113" i="2"/>
  <c r="R115" i="2"/>
  <c r="S115" i="2"/>
  <c r="A136" i="2"/>
  <c r="M115" i="2"/>
  <c r="D115" i="2"/>
  <c r="Q115" i="2"/>
  <c r="N115" i="2"/>
  <c r="E115" i="2"/>
  <c r="O115" i="2"/>
  <c r="G115" i="2"/>
  <c r="AA125" i="2" s="1"/>
  <c r="F115" i="2"/>
  <c r="C115" i="2"/>
  <c r="P115" i="2"/>
  <c r="H115" i="2"/>
  <c r="AB125" i="2" s="1"/>
  <c r="I115" i="2"/>
  <c r="AC125" i="2" s="1"/>
  <c r="J112" i="2"/>
  <c r="A152" i="2"/>
  <c r="N131" i="2"/>
  <c r="I131" i="2"/>
  <c r="O131" i="2"/>
  <c r="P131" i="2"/>
  <c r="D131" i="2"/>
  <c r="Q131" i="2"/>
  <c r="E131" i="2"/>
  <c r="R131" i="2"/>
  <c r="F131" i="2"/>
  <c r="C131" i="2"/>
  <c r="S131" i="2"/>
  <c r="G131" i="2"/>
  <c r="M131" i="2"/>
  <c r="H131" i="2"/>
  <c r="A155" i="2"/>
  <c r="M134" i="2"/>
  <c r="N134" i="2"/>
  <c r="O134" i="2"/>
  <c r="C134" i="2"/>
  <c r="P134" i="2"/>
  <c r="D134" i="2"/>
  <c r="Q134" i="2"/>
  <c r="E134" i="2"/>
  <c r="R134" i="2"/>
  <c r="F134" i="2"/>
  <c r="S134" i="2"/>
  <c r="G134" i="2"/>
  <c r="H134" i="2"/>
  <c r="I134" i="2"/>
  <c r="M133" i="2"/>
  <c r="N133" i="2"/>
  <c r="O133" i="2"/>
  <c r="C133" i="2"/>
  <c r="P133" i="2"/>
  <c r="D133" i="2"/>
  <c r="Q133" i="2"/>
  <c r="E133" i="2"/>
  <c r="R133" i="2"/>
  <c r="F133" i="2"/>
  <c r="A154" i="2"/>
  <c r="S133" i="2"/>
  <c r="G133" i="2"/>
  <c r="H133" i="2"/>
  <c r="I133" i="2"/>
  <c r="J110" i="2"/>
  <c r="T25" i="2"/>
  <c r="AD25" i="2" s="1"/>
  <c r="AD35" i="2" s="1"/>
  <c r="AH93" i="2"/>
  <c r="X32" i="2"/>
  <c r="X42" i="2" s="1"/>
  <c r="AH95" i="2"/>
  <c r="T110" i="2"/>
  <c r="AJ174" i="2"/>
  <c r="AK174" i="2"/>
  <c r="N67" i="2"/>
  <c r="O67" i="2"/>
  <c r="P67" i="2"/>
  <c r="R67" i="2"/>
  <c r="S67" i="2"/>
  <c r="Q67" i="2"/>
  <c r="M67" i="2"/>
  <c r="T112" i="2"/>
  <c r="AH90" i="2"/>
  <c r="T114" i="2"/>
  <c r="AN92" i="2"/>
  <c r="AN176" i="2"/>
  <c r="AJ92" i="2"/>
  <c r="AK92" i="2"/>
  <c r="AM180" i="2"/>
  <c r="T116" i="2"/>
  <c r="AH92" i="2"/>
  <c r="AJ180" i="2"/>
  <c r="AL180" i="2"/>
  <c r="AK180" i="2"/>
  <c r="T46" i="2"/>
  <c r="AN94" i="2"/>
  <c r="AJ89" i="2"/>
  <c r="AN179" i="2"/>
  <c r="AL89" i="2"/>
  <c r="T113" i="2"/>
  <c r="AK179" i="2"/>
  <c r="AH89" i="2"/>
  <c r="AL94" i="2"/>
  <c r="AJ179" i="2"/>
  <c r="J49" i="2"/>
  <c r="F53" i="2"/>
  <c r="T49" i="2"/>
  <c r="M70" i="2"/>
  <c r="W70" i="2" s="1"/>
  <c r="W80" i="2" s="1"/>
  <c r="N70" i="2"/>
  <c r="O70" i="2"/>
  <c r="P70" i="2"/>
  <c r="Q70" i="2"/>
  <c r="R70" i="2"/>
  <c r="S70" i="2"/>
  <c r="I68" i="2"/>
  <c r="E68" i="2"/>
  <c r="D68" i="2"/>
  <c r="S53" i="2"/>
  <c r="C68" i="2"/>
  <c r="T52" i="2"/>
  <c r="R53" i="2"/>
  <c r="AB53" i="2" s="1"/>
  <c r="T69" i="2"/>
  <c r="H68" i="2"/>
  <c r="Q53" i="2"/>
  <c r="G68" i="2"/>
  <c r="P53" i="2"/>
  <c r="O53" i="2"/>
  <c r="M68" i="2"/>
  <c r="N68" i="2"/>
  <c r="O68" i="2"/>
  <c r="P68" i="2"/>
  <c r="Z68" i="2" s="1"/>
  <c r="Z78" i="2" s="1"/>
  <c r="Q68" i="2"/>
  <c r="R68" i="2"/>
  <c r="S68" i="2"/>
  <c r="N53" i="2"/>
  <c r="T51" i="2"/>
  <c r="AD51" i="2" s="1"/>
  <c r="T47" i="2"/>
  <c r="M53" i="2"/>
  <c r="T50" i="2"/>
  <c r="AD50" i="2" s="1"/>
  <c r="C53" i="2"/>
  <c r="T72" i="2"/>
  <c r="I53" i="2"/>
  <c r="AJ9" i="2"/>
  <c r="AJ8" i="2"/>
  <c r="AJ5" i="2"/>
  <c r="AJ4" i="2"/>
  <c r="AJ6" i="2"/>
  <c r="AJ10" i="2"/>
  <c r="AJ7" i="2"/>
  <c r="AL179" i="2"/>
  <c r="AN180" i="2"/>
  <c r="AI89" i="2"/>
  <c r="AM92" i="2"/>
  <c r="AI94" i="2"/>
  <c r="AH180" i="2"/>
  <c r="AN89" i="2"/>
  <c r="AL176" i="2"/>
  <c r="AM94" i="2"/>
  <c r="AM176" i="2"/>
  <c r="AL92" i="2"/>
  <c r="AH94" i="2"/>
  <c r="AM178" i="2"/>
  <c r="AK7" i="2"/>
  <c r="AK4" i="2"/>
  <c r="AK5" i="2"/>
  <c r="AK9" i="2"/>
  <c r="AK6" i="2"/>
  <c r="AK10" i="2"/>
  <c r="AK8" i="2"/>
  <c r="AN4" i="2"/>
  <c r="AN8" i="2"/>
  <c r="AN7" i="2"/>
  <c r="AN5" i="2"/>
  <c r="AN9" i="2"/>
  <c r="AN10" i="2"/>
  <c r="AN6" i="2"/>
  <c r="AI93" i="2"/>
  <c r="AN91" i="2"/>
  <c r="AJ175" i="2"/>
  <c r="AJ178" i="2"/>
  <c r="AK175" i="2"/>
  <c r="AM91" i="2"/>
  <c r="AM89" i="2"/>
  <c r="AI175" i="2"/>
  <c r="AM179" i="2"/>
  <c r="AI176" i="2"/>
  <c r="AL91" i="2"/>
  <c r="AI179" i="2"/>
  <c r="AI178" i="2"/>
  <c r="AK89" i="2"/>
  <c r="AH175" i="2"/>
  <c r="AK91" i="2"/>
  <c r="AH179" i="2"/>
  <c r="AN178" i="2"/>
  <c r="AM9" i="2"/>
  <c r="AM4" i="2"/>
  <c r="AM8" i="2"/>
  <c r="AM5" i="2"/>
  <c r="AM7" i="2"/>
  <c r="AM6" i="2"/>
  <c r="AM10" i="2"/>
  <c r="AJ91" i="2"/>
  <c r="AJ177" i="2"/>
  <c r="C67" i="2"/>
  <c r="D67" i="2"/>
  <c r="E67" i="2"/>
  <c r="F67" i="2"/>
  <c r="G67" i="2"/>
  <c r="H67" i="2"/>
  <c r="I67" i="2"/>
  <c r="AM95" i="2"/>
  <c r="AK178" i="2"/>
  <c r="AH177" i="2"/>
  <c r="AM93" i="2"/>
  <c r="AN90" i="2"/>
  <c r="AI10" i="2"/>
  <c r="AI9" i="2"/>
  <c r="AI6" i="2"/>
  <c r="AI5" i="2"/>
  <c r="AI8" i="2"/>
  <c r="AI4" i="2"/>
  <c r="AI7" i="2"/>
  <c r="J46" i="2"/>
  <c r="AL4" i="2"/>
  <c r="AL8" i="2"/>
  <c r="AL7" i="2"/>
  <c r="AL9" i="2"/>
  <c r="AL5" i="2"/>
  <c r="AL6" i="2"/>
  <c r="AL10" i="2"/>
  <c r="AH4" i="2"/>
  <c r="AH7" i="2"/>
  <c r="AH8" i="2"/>
  <c r="AH6" i="2"/>
  <c r="AH9" i="2"/>
  <c r="AH10" i="2"/>
  <c r="AH5" i="2"/>
  <c r="AN93" i="2"/>
  <c r="AL95" i="2"/>
  <c r="AH91" i="2"/>
  <c r="J69" i="2"/>
  <c r="AM175" i="2"/>
  <c r="AL93" i="2"/>
  <c r="AK95" i="2"/>
  <c r="AM90" i="2"/>
  <c r="AJ176" i="2"/>
  <c r="AN177" i="2"/>
  <c r="AK93" i="2"/>
  <c r="AL90" i="2"/>
  <c r="AH174" i="2"/>
  <c r="AH176" i="2"/>
  <c r="AK177" i="2"/>
  <c r="AI95" i="2"/>
  <c r="AI92" i="2"/>
  <c r="AI180" i="2"/>
  <c r="AJ93" i="2"/>
  <c r="AN95" i="2"/>
  <c r="AJ90" i="2"/>
  <c r="AN174" i="2"/>
  <c r="AK176" i="2"/>
  <c r="AL177" i="2"/>
  <c r="AL175" i="2"/>
  <c r="AI174" i="2"/>
  <c r="AJ95" i="2"/>
  <c r="AK90" i="2"/>
  <c r="AM174" i="2"/>
  <c r="AI177" i="2"/>
  <c r="AI90" i="2"/>
  <c r="AL174" i="2"/>
  <c r="J32" i="2"/>
  <c r="Y134" i="2" l="1"/>
  <c r="AD114" i="2"/>
  <c r="AD112" i="2"/>
  <c r="AB111" i="2"/>
  <c r="AB72" i="2"/>
  <c r="AB82" i="2" s="1"/>
  <c r="AB70" i="2"/>
  <c r="AB80" i="2" s="1"/>
  <c r="X53" i="2"/>
  <c r="Z70" i="2"/>
  <c r="Z80" i="2" s="1"/>
  <c r="AA70" i="2"/>
  <c r="AA80" i="2" s="1"/>
  <c r="X68" i="2"/>
  <c r="AC134" i="2"/>
  <c r="X72" i="2"/>
  <c r="X82" i="2" s="1"/>
  <c r="X131" i="2"/>
  <c r="J71" i="2"/>
  <c r="Y70" i="2"/>
  <c r="Y80" i="2" s="1"/>
  <c r="W135" i="2"/>
  <c r="W145" i="2" s="1"/>
  <c r="Z133" i="2"/>
  <c r="Z143" i="2" s="1"/>
  <c r="AC137" i="2"/>
  <c r="Y53" i="2"/>
  <c r="Y63" i="2" s="1"/>
  <c r="W115" i="2"/>
  <c r="J70" i="2"/>
  <c r="AA53" i="2"/>
  <c r="AA63" i="2" s="1"/>
  <c r="AB71" i="2"/>
  <c r="AB81" i="2" s="1"/>
  <c r="J72" i="2"/>
  <c r="AD72" i="2" s="1"/>
  <c r="AD82" i="2" s="1"/>
  <c r="T71" i="2"/>
  <c r="Y72" i="2"/>
  <c r="Y82" i="2" s="1"/>
  <c r="Z73" i="2"/>
  <c r="Z83" i="2" s="1"/>
  <c r="AD52" i="2"/>
  <c r="AD62" i="2" s="1"/>
  <c r="AD110" i="2"/>
  <c r="AD120" i="2" s="1"/>
  <c r="AC70" i="2"/>
  <c r="AC80" i="2" s="1"/>
  <c r="AD47" i="2"/>
  <c r="AD57" i="2" s="1"/>
  <c r="AA71" i="2"/>
  <c r="AA81" i="2" s="1"/>
  <c r="AC68" i="2"/>
  <c r="AC78" i="2" s="1"/>
  <c r="X70" i="2"/>
  <c r="X80" i="2" s="1"/>
  <c r="Z53" i="2"/>
  <c r="Z63" i="2" s="1"/>
  <c r="AD113" i="2"/>
  <c r="AD123" i="2" s="1"/>
  <c r="Y131" i="2"/>
  <c r="Y141" i="2" s="1"/>
  <c r="AD116" i="2"/>
  <c r="AD126" i="2" s="1"/>
  <c r="Y71" i="2"/>
  <c r="Y81" i="2" s="1"/>
  <c r="X71" i="2"/>
  <c r="X81" i="2" s="1"/>
  <c r="W68" i="2"/>
  <c r="W78" i="2" s="1"/>
  <c r="Y73" i="2"/>
  <c r="Y83" i="2" s="1"/>
  <c r="Z71" i="2"/>
  <c r="Z81" i="2" s="1"/>
  <c r="W71" i="2"/>
  <c r="W81" i="2" s="1"/>
  <c r="AB68" i="2"/>
  <c r="AB78" i="2" s="1"/>
  <c r="Y68" i="2"/>
  <c r="Y78" i="2" s="1"/>
  <c r="AA133" i="2"/>
  <c r="AA143" i="2" s="1"/>
  <c r="AA73" i="2"/>
  <c r="AA83" i="2" s="1"/>
  <c r="Y111" i="2"/>
  <c r="Y121" i="2" s="1"/>
  <c r="AA111" i="2"/>
  <c r="AA121" i="2" s="1"/>
  <c r="AC131" i="2"/>
  <c r="AC141" i="2" s="1"/>
  <c r="X73" i="2"/>
  <c r="X83" i="2" s="1"/>
  <c r="R117" i="2"/>
  <c r="AC111" i="2"/>
  <c r="AC121" i="2" s="1"/>
  <c r="Z115" i="2"/>
  <c r="Z125" i="2" s="1"/>
  <c r="W131" i="2"/>
  <c r="W141" i="2" s="1"/>
  <c r="X111" i="2"/>
  <c r="X121" i="2" s="1"/>
  <c r="AB134" i="2"/>
  <c r="AB144" i="2" s="1"/>
  <c r="X137" i="2"/>
  <c r="X147" i="2" s="1"/>
  <c r="AD60" i="2"/>
  <c r="Y144" i="2"/>
  <c r="AD122" i="2"/>
  <c r="W137" i="2"/>
  <c r="W147" i="2" s="1"/>
  <c r="W53" i="2"/>
  <c r="W63" i="2" s="1"/>
  <c r="AA134" i="2"/>
  <c r="AA144" i="2" s="1"/>
  <c r="W111" i="2"/>
  <c r="W121" i="2" s="1"/>
  <c r="AB121" i="2"/>
  <c r="AC135" i="2"/>
  <c r="Z134" i="2"/>
  <c r="Z144" i="2" s="1"/>
  <c r="C117" i="2"/>
  <c r="W125" i="2"/>
  <c r="AB135" i="2"/>
  <c r="AA135" i="2"/>
  <c r="AC133" i="2"/>
  <c r="AC143" i="2" s="1"/>
  <c r="X134" i="2"/>
  <c r="X144" i="2" s="1"/>
  <c r="AA68" i="2"/>
  <c r="AA78" i="2" s="1"/>
  <c r="W134" i="2"/>
  <c r="W144" i="2" s="1"/>
  <c r="Y115" i="2"/>
  <c r="Y125" i="2" s="1"/>
  <c r="Z135" i="2"/>
  <c r="Z145" i="2" s="1"/>
  <c r="AD61" i="2"/>
  <c r="AD49" i="2"/>
  <c r="AD59" i="2" s="1"/>
  <c r="AB133" i="2"/>
  <c r="AB143" i="2" s="1"/>
  <c r="X115" i="2"/>
  <c r="X125" i="2" s="1"/>
  <c r="Z111" i="2"/>
  <c r="Z121" i="2" s="1"/>
  <c r="Y135" i="2"/>
  <c r="Y145" i="2" s="1"/>
  <c r="AA115" i="2"/>
  <c r="X135" i="2"/>
  <c r="X145" i="2" s="1"/>
  <c r="AB63" i="2"/>
  <c r="W67" i="2"/>
  <c r="W77" i="2" s="1"/>
  <c r="AA67" i="2"/>
  <c r="AA77" i="2" s="1"/>
  <c r="AC67" i="2"/>
  <c r="AC77" i="2" s="1"/>
  <c r="S117" i="2"/>
  <c r="AC115" i="2"/>
  <c r="AB67" i="2"/>
  <c r="AB77" i="2" s="1"/>
  <c r="Y133" i="2"/>
  <c r="Y143" i="2" s="1"/>
  <c r="AB131" i="2"/>
  <c r="AB141" i="2" s="1"/>
  <c r="AB115" i="2"/>
  <c r="AB137" i="2"/>
  <c r="Z67" i="2"/>
  <c r="Z77" i="2" s="1"/>
  <c r="X133" i="2"/>
  <c r="X143" i="2" s="1"/>
  <c r="AD69" i="2"/>
  <c r="AD79" i="2" s="1"/>
  <c r="Y67" i="2"/>
  <c r="Y77" i="2" s="1"/>
  <c r="W133" i="2"/>
  <c r="W143" i="2" s="1"/>
  <c r="AA131" i="2"/>
  <c r="AA141" i="2" s="1"/>
  <c r="AD124" i="2"/>
  <c r="AA137" i="2"/>
  <c r="X67" i="2"/>
  <c r="X77" i="2" s="1"/>
  <c r="AC144" i="2"/>
  <c r="X141" i="2"/>
  <c r="AC73" i="2"/>
  <c r="AC83" i="2" s="1"/>
  <c r="Z131" i="2"/>
  <c r="Z141" i="2" s="1"/>
  <c r="X63" i="2"/>
  <c r="W83" i="2"/>
  <c r="Z137" i="2"/>
  <c r="Z147" i="2" s="1"/>
  <c r="AC53" i="2"/>
  <c r="AC63" i="2" s="1"/>
  <c r="X78" i="2"/>
  <c r="AD46" i="2"/>
  <c r="AD56" i="2" s="1"/>
  <c r="Y137" i="2"/>
  <c r="Y147" i="2" s="1"/>
  <c r="T73" i="2"/>
  <c r="J73" i="2"/>
  <c r="T32" i="2"/>
  <c r="AD32" i="2" s="1"/>
  <c r="AD42" i="2" s="1"/>
  <c r="E117" i="2"/>
  <c r="P117" i="2"/>
  <c r="F117" i="2"/>
  <c r="N117" i="2"/>
  <c r="O117" i="2"/>
  <c r="T137" i="2"/>
  <c r="AO94" i="2"/>
  <c r="AJ181" i="2"/>
  <c r="T111" i="2"/>
  <c r="AM181" i="2"/>
  <c r="AN11" i="2"/>
  <c r="J134" i="2"/>
  <c r="N154" i="2"/>
  <c r="O154" i="2"/>
  <c r="C154" i="2"/>
  <c r="P154" i="2"/>
  <c r="D154" i="2"/>
  <c r="Q154" i="2"/>
  <c r="E154" i="2"/>
  <c r="R154" i="2"/>
  <c r="F154" i="2"/>
  <c r="S154" i="2"/>
  <c r="G154" i="2"/>
  <c r="H154" i="2"/>
  <c r="I154" i="2"/>
  <c r="M154" i="2"/>
  <c r="P136" i="2"/>
  <c r="D136" i="2"/>
  <c r="Q136" i="2"/>
  <c r="E136" i="2"/>
  <c r="R136" i="2"/>
  <c r="F136" i="2"/>
  <c r="S136" i="2"/>
  <c r="G136" i="2"/>
  <c r="AA146" i="2" s="1"/>
  <c r="H136" i="2"/>
  <c r="AB146" i="2" s="1"/>
  <c r="I136" i="2"/>
  <c r="AC146" i="2" s="1"/>
  <c r="A157" i="2"/>
  <c r="N136" i="2"/>
  <c r="M136" i="2"/>
  <c r="O136" i="2"/>
  <c r="C136" i="2"/>
  <c r="D117" i="2"/>
  <c r="M155" i="2"/>
  <c r="N155" i="2"/>
  <c r="O155" i="2"/>
  <c r="C155" i="2"/>
  <c r="P155" i="2"/>
  <c r="D155" i="2"/>
  <c r="Q155" i="2"/>
  <c r="E155" i="2"/>
  <c r="R155" i="2"/>
  <c r="F155" i="2"/>
  <c r="S155" i="2"/>
  <c r="G155" i="2"/>
  <c r="H155" i="2"/>
  <c r="I155" i="2"/>
  <c r="AO175" i="2"/>
  <c r="H132" i="2"/>
  <c r="I132" i="2"/>
  <c r="A153" i="2"/>
  <c r="D132" i="2"/>
  <c r="R132" i="2"/>
  <c r="AB132" i="2" s="1"/>
  <c r="F132" i="2"/>
  <c r="M132" i="2"/>
  <c r="N132" i="2"/>
  <c r="X132" i="2" s="1"/>
  <c r="O132" i="2"/>
  <c r="C132" i="2"/>
  <c r="P132" i="2"/>
  <c r="Q132" i="2"/>
  <c r="E132" i="2"/>
  <c r="S132" i="2"/>
  <c r="G132" i="2"/>
  <c r="J135" i="2"/>
  <c r="J131" i="2"/>
  <c r="J133" i="2"/>
  <c r="H117" i="2"/>
  <c r="AH96" i="2"/>
  <c r="T133" i="2"/>
  <c r="N152" i="2"/>
  <c r="O152" i="2"/>
  <c r="P152" i="2"/>
  <c r="D152" i="2"/>
  <c r="Q152" i="2"/>
  <c r="E152" i="2"/>
  <c r="R152" i="2"/>
  <c r="F152" i="2"/>
  <c r="S152" i="2"/>
  <c r="G152" i="2"/>
  <c r="M152" i="2"/>
  <c r="H152" i="2"/>
  <c r="I152" i="2"/>
  <c r="C152" i="2"/>
  <c r="AO180" i="2"/>
  <c r="AO92" i="2"/>
  <c r="M117" i="2"/>
  <c r="W117" i="2" s="1"/>
  <c r="M156" i="2"/>
  <c r="N156" i="2"/>
  <c r="H156" i="2"/>
  <c r="O156" i="2"/>
  <c r="C156" i="2"/>
  <c r="P156" i="2"/>
  <c r="D156" i="2"/>
  <c r="Q156" i="2"/>
  <c r="E156" i="2"/>
  <c r="R156" i="2"/>
  <c r="F156" i="2"/>
  <c r="S156" i="2"/>
  <c r="G156" i="2"/>
  <c r="I156" i="2"/>
  <c r="G117" i="2"/>
  <c r="T134" i="2"/>
  <c r="AD134" i="2" s="1"/>
  <c r="M158" i="2"/>
  <c r="N158" i="2"/>
  <c r="O158" i="2"/>
  <c r="C158" i="2"/>
  <c r="P158" i="2"/>
  <c r="D158" i="2"/>
  <c r="Q158" i="2"/>
  <c r="E158" i="2"/>
  <c r="R158" i="2"/>
  <c r="F158" i="2"/>
  <c r="S158" i="2"/>
  <c r="G158" i="2"/>
  <c r="H158" i="2"/>
  <c r="I158" i="2"/>
  <c r="T135" i="2"/>
  <c r="T131" i="2"/>
  <c r="J115" i="2"/>
  <c r="I117" i="2"/>
  <c r="J137" i="2"/>
  <c r="J53" i="2"/>
  <c r="Q117" i="2"/>
  <c r="J111" i="2"/>
  <c r="T115" i="2"/>
  <c r="E42" i="2"/>
  <c r="T67" i="2"/>
  <c r="AN181" i="2"/>
  <c r="AO178" i="2"/>
  <c r="AH181" i="2"/>
  <c r="AO7" i="2"/>
  <c r="C42" i="2"/>
  <c r="AM11" i="2"/>
  <c r="AJ11" i="2"/>
  <c r="AO174" i="2"/>
  <c r="AO10" i="2"/>
  <c r="T53" i="2"/>
  <c r="T70" i="2"/>
  <c r="AK181" i="2"/>
  <c r="AJ96" i="2"/>
  <c r="AO179" i="2"/>
  <c r="AO4" i="2"/>
  <c r="AO95" i="2"/>
  <c r="AO6" i="2"/>
  <c r="AO9" i="2"/>
  <c r="S74" i="2"/>
  <c r="AO91" i="2"/>
  <c r="R74" i="2"/>
  <c r="AO8" i="2"/>
  <c r="AN96" i="2"/>
  <c r="Q74" i="2"/>
  <c r="AL11" i="2"/>
  <c r="AO93" i="2"/>
  <c r="P74" i="2"/>
  <c r="AL96" i="2"/>
  <c r="O74" i="2"/>
  <c r="AO89" i="2"/>
  <c r="N74" i="2"/>
  <c r="AM96" i="2"/>
  <c r="AI11" i="2"/>
  <c r="M74" i="2"/>
  <c r="T68" i="2"/>
  <c r="AO177" i="2"/>
  <c r="AO90" i="2"/>
  <c r="AO5" i="2"/>
  <c r="J68" i="2"/>
  <c r="AK96" i="2"/>
  <c r="J41" i="2"/>
  <c r="AK11" i="2"/>
  <c r="AH11" i="2"/>
  <c r="AI181" i="2"/>
  <c r="AO176" i="2"/>
  <c r="G74" i="2"/>
  <c r="F74" i="2"/>
  <c r="E74" i="2"/>
  <c r="D74" i="2"/>
  <c r="AI96" i="2"/>
  <c r="J67" i="2"/>
  <c r="C74" i="2"/>
  <c r="AL181" i="2"/>
  <c r="I74" i="2"/>
  <c r="H74" i="2"/>
  <c r="E35" i="2"/>
  <c r="D37" i="2"/>
  <c r="D40" i="2"/>
  <c r="J42" i="2"/>
  <c r="G37" i="2"/>
  <c r="G40" i="2"/>
  <c r="H35" i="2"/>
  <c r="G38" i="2"/>
  <c r="G41" i="2"/>
  <c r="E36" i="2"/>
  <c r="E39" i="2"/>
  <c r="H39" i="2"/>
  <c r="E38" i="2"/>
  <c r="C36" i="2"/>
  <c r="G39" i="2"/>
  <c r="E37" i="2"/>
  <c r="F40" i="2"/>
  <c r="I35" i="2"/>
  <c r="C37" i="2"/>
  <c r="F37" i="2"/>
  <c r="H38" i="2"/>
  <c r="C35" i="2"/>
  <c r="F39" i="2"/>
  <c r="F41" i="2"/>
  <c r="E40" i="2"/>
  <c r="I36" i="2"/>
  <c r="E41" i="2"/>
  <c r="D39" i="2"/>
  <c r="D35" i="2"/>
  <c r="I40" i="2"/>
  <c r="C38" i="2"/>
  <c r="I37" i="2"/>
  <c r="D38" i="2"/>
  <c r="C41" i="2"/>
  <c r="D41" i="2"/>
  <c r="H40" i="2"/>
  <c r="F35" i="2"/>
  <c r="H37" i="2"/>
  <c r="H41" i="2"/>
  <c r="C40" i="2"/>
  <c r="H36" i="2"/>
  <c r="D36" i="2"/>
  <c r="G36" i="2"/>
  <c r="I39" i="2"/>
  <c r="I41" i="2"/>
  <c r="F38" i="2"/>
  <c r="G35" i="2"/>
  <c r="I38" i="2"/>
  <c r="F36" i="2"/>
  <c r="C39" i="2"/>
  <c r="J35" i="2"/>
  <c r="I42" i="2"/>
  <c r="J39" i="2"/>
  <c r="H42" i="2"/>
  <c r="D42" i="2"/>
  <c r="J37" i="2"/>
  <c r="J40" i="2"/>
  <c r="G42" i="2"/>
  <c r="F42" i="2"/>
  <c r="J36" i="2"/>
  <c r="J38" i="2"/>
  <c r="T5" i="2"/>
  <c r="T179" i="2"/>
  <c r="T95" i="2"/>
  <c r="S11" i="2"/>
  <c r="Q96" i="2"/>
  <c r="R96" i="2"/>
  <c r="T178" i="2"/>
  <c r="T8" i="2"/>
  <c r="T177" i="2"/>
  <c r="R11" i="2"/>
  <c r="T4" i="2"/>
  <c r="T9" i="2"/>
  <c r="J10" i="2"/>
  <c r="T92" i="2"/>
  <c r="S181" i="2"/>
  <c r="M181" i="2"/>
  <c r="T7" i="2"/>
  <c r="T94" i="2"/>
  <c r="T91" i="2"/>
  <c r="J6" i="2"/>
  <c r="T89" i="2"/>
  <c r="N96" i="2"/>
  <c r="J5" i="2"/>
  <c r="D11" i="2"/>
  <c r="P96" i="2"/>
  <c r="T174" i="2"/>
  <c r="T10" i="2"/>
  <c r="N11" i="2"/>
  <c r="T175" i="2"/>
  <c r="T176" i="2"/>
  <c r="J180" i="2"/>
  <c r="F181" i="2"/>
  <c r="O181" i="2"/>
  <c r="Q11" i="2"/>
  <c r="D181" i="2"/>
  <c r="E181" i="2"/>
  <c r="P11" i="2"/>
  <c r="J9" i="2"/>
  <c r="O11" i="2"/>
  <c r="T93" i="2"/>
  <c r="J94" i="2"/>
  <c r="J175" i="2"/>
  <c r="M96" i="2"/>
  <c r="T180" i="2"/>
  <c r="J179" i="2"/>
  <c r="O96" i="2"/>
  <c r="I11" i="2"/>
  <c r="N181" i="2"/>
  <c r="H11" i="2"/>
  <c r="G11" i="2"/>
  <c r="J89" i="2"/>
  <c r="J90" i="2"/>
  <c r="P181" i="2"/>
  <c r="F11" i="2"/>
  <c r="S96" i="2"/>
  <c r="Q181" i="2"/>
  <c r="J4" i="2"/>
  <c r="E11" i="2"/>
  <c r="R181" i="2"/>
  <c r="T6" i="2"/>
  <c r="T90" i="2"/>
  <c r="M11" i="2"/>
  <c r="W11" i="2" s="1"/>
  <c r="W21" i="2" s="1"/>
  <c r="G181" i="2"/>
  <c r="J178" i="2"/>
  <c r="F96" i="2"/>
  <c r="I181" i="2"/>
  <c r="D96" i="2"/>
  <c r="J92" i="2"/>
  <c r="I96" i="2"/>
  <c r="G96" i="2"/>
  <c r="J95" i="2"/>
  <c r="J176" i="2"/>
  <c r="H96" i="2"/>
  <c r="J91" i="2"/>
  <c r="H181" i="2"/>
  <c r="E96" i="2"/>
  <c r="J177" i="2"/>
  <c r="J93" i="2"/>
  <c r="J174" i="2"/>
  <c r="C181" i="2"/>
  <c r="C96" i="2"/>
  <c r="AD177" i="2" l="1"/>
  <c r="AD71" i="2"/>
  <c r="AD81" i="2" s="1"/>
  <c r="S41" i="2"/>
  <c r="R42" i="2"/>
  <c r="R38" i="2"/>
  <c r="T41" i="2"/>
  <c r="P37" i="2"/>
  <c r="M36" i="2"/>
  <c r="Q37" i="2"/>
  <c r="R37" i="2"/>
  <c r="M42" i="2"/>
  <c r="N36" i="2"/>
  <c r="O40" i="2"/>
  <c r="P38" i="2"/>
  <c r="O42" i="2"/>
  <c r="P40" i="2"/>
  <c r="Q36" i="2"/>
  <c r="R35" i="2"/>
  <c r="O38" i="2"/>
  <c r="N35" i="2"/>
  <c r="Q39" i="2"/>
  <c r="S35" i="2"/>
  <c r="T35" i="2"/>
  <c r="Q40" i="2"/>
  <c r="T38" i="2"/>
  <c r="N41" i="2"/>
  <c r="R40" i="2"/>
  <c r="P35" i="2"/>
  <c r="T39" i="2"/>
  <c r="N38" i="2"/>
  <c r="O35" i="2"/>
  <c r="P42" i="2"/>
  <c r="T37" i="2"/>
  <c r="S37" i="2"/>
  <c r="T36" i="2"/>
  <c r="M38" i="2"/>
  <c r="S36" i="2"/>
  <c r="Q38" i="2"/>
  <c r="O36" i="2"/>
  <c r="P39" i="2"/>
  <c r="S40" i="2"/>
  <c r="O37" i="2"/>
  <c r="P36" i="2"/>
  <c r="N39" i="2"/>
  <c r="R36" i="2"/>
  <c r="N40" i="2"/>
  <c r="M35" i="2"/>
  <c r="S38" i="2"/>
  <c r="S42" i="2"/>
  <c r="Q41" i="2"/>
  <c r="Y96" i="2"/>
  <c r="AD89" i="2"/>
  <c r="AD180" i="2"/>
  <c r="X158" i="2"/>
  <c r="AD93" i="2"/>
  <c r="W181" i="2"/>
  <c r="AD67" i="2"/>
  <c r="AC74" i="2"/>
  <c r="AD70" i="2"/>
  <c r="AD80" i="2" s="1"/>
  <c r="M39" i="2"/>
  <c r="R39" i="2"/>
  <c r="Q35" i="2"/>
  <c r="T42" i="2"/>
  <c r="S39" i="2"/>
  <c r="O39" i="2"/>
  <c r="O41" i="2"/>
  <c r="P41" i="2"/>
  <c r="N37" i="2"/>
  <c r="M41" i="2"/>
  <c r="R41" i="2"/>
  <c r="N42" i="2"/>
  <c r="M37" i="2"/>
  <c r="M40" i="2"/>
  <c r="Z158" i="2"/>
  <c r="Z168" i="2" s="1"/>
  <c r="Y152" i="2"/>
  <c r="AA156" i="2"/>
  <c r="AA166" i="2" s="1"/>
  <c r="AD135" i="2"/>
  <c r="W96" i="2"/>
  <c r="W106" i="2" s="1"/>
  <c r="AB74" i="2"/>
  <c r="AB84" i="2" s="1"/>
  <c r="AD91" i="2"/>
  <c r="AD101" i="2" s="1"/>
  <c r="Y136" i="2"/>
  <c r="Y146" i="2" s="1"/>
  <c r="Y74" i="2"/>
  <c r="Y84" i="2" s="1"/>
  <c r="AB158" i="2"/>
  <c r="AB168" i="2" s="1"/>
  <c r="W156" i="2"/>
  <c r="X136" i="2"/>
  <c r="X146" i="2" s="1"/>
  <c r="AD131" i="2"/>
  <c r="AD141" i="2" s="1"/>
  <c r="Y117" i="2"/>
  <c r="Y127" i="2" s="1"/>
  <c r="X181" i="2"/>
  <c r="AD133" i="2"/>
  <c r="AD143" i="2" s="1"/>
  <c r="AD174" i="2"/>
  <c r="AD184" i="2" s="1"/>
  <c r="AD53" i="2"/>
  <c r="AD63" i="2" s="1"/>
  <c r="Z96" i="2"/>
  <c r="Z106" i="2" s="1"/>
  <c r="X96" i="2"/>
  <c r="X106" i="2" s="1"/>
  <c r="AC132" i="2"/>
  <c r="AC142" i="2" s="1"/>
  <c r="Z11" i="2"/>
  <c r="Z21" i="2" s="1"/>
  <c r="AD90" i="2"/>
  <c r="AD100" i="2" s="1"/>
  <c r="X152" i="2"/>
  <c r="X162" i="2" s="1"/>
  <c r="AB136" i="2"/>
  <c r="AD10" i="2"/>
  <c r="AD20" i="2" s="1"/>
  <c r="AD95" i="2"/>
  <c r="AD105" i="2" s="1"/>
  <c r="AC155" i="2"/>
  <c r="AC165" i="2" s="1"/>
  <c r="AA136" i="2"/>
  <c r="Y156" i="2"/>
  <c r="Y166" i="2" s="1"/>
  <c r="Z136" i="2"/>
  <c r="Z146" i="2" s="1"/>
  <c r="W154" i="2"/>
  <c r="W164" i="2" s="1"/>
  <c r="Z132" i="2"/>
  <c r="Z142" i="2" s="1"/>
  <c r="Y11" i="2"/>
  <c r="Y21" i="2" s="1"/>
  <c r="W74" i="2"/>
  <c r="W84" i="2" s="1"/>
  <c r="AD99" i="2"/>
  <c r="AA96" i="2"/>
  <c r="AA106" i="2" s="1"/>
  <c r="AD111" i="2"/>
  <c r="AD121" i="2" s="1"/>
  <c r="X11" i="2"/>
  <c r="X21" i="2" s="1"/>
  <c r="AC11" i="2"/>
  <c r="AC21" i="2" s="1"/>
  <c r="Z74" i="2"/>
  <c r="Z84" i="2" s="1"/>
  <c r="Z156" i="2"/>
  <c r="Z166" i="2" s="1"/>
  <c r="AD179" i="2"/>
  <c r="AD189" i="2" s="1"/>
  <c r="W166" i="2"/>
  <c r="AD137" i="2"/>
  <c r="AD147" i="2" s="1"/>
  <c r="AD5" i="2"/>
  <c r="AD15" i="2" s="1"/>
  <c r="AB155" i="2"/>
  <c r="AB165" i="2" s="1"/>
  <c r="AC158" i="2"/>
  <c r="AC168" i="2" s="1"/>
  <c r="X117" i="2"/>
  <c r="X127" i="2" s="1"/>
  <c r="AA74" i="2"/>
  <c r="AA84" i="2" s="1"/>
  <c r="X156" i="2"/>
  <c r="X166" i="2" s="1"/>
  <c r="AD145" i="2"/>
  <c r="AA155" i="2"/>
  <c r="AA165" i="2" s="1"/>
  <c r="Z117" i="2"/>
  <c r="Z127" i="2" s="1"/>
  <c r="Z155" i="2"/>
  <c r="Z165" i="2" s="1"/>
  <c r="AA158" i="2"/>
  <c r="AA168" i="2" s="1"/>
  <c r="E138" i="2"/>
  <c r="AC154" i="2"/>
  <c r="AC164" i="2" s="1"/>
  <c r="X168" i="2"/>
  <c r="AA132" i="2"/>
  <c r="AA142" i="2" s="1"/>
  <c r="Y155" i="2"/>
  <c r="Y165" i="2" s="1"/>
  <c r="X155" i="2"/>
  <c r="X165" i="2" s="1"/>
  <c r="AB154" i="2"/>
  <c r="AB164" i="2" s="1"/>
  <c r="AD73" i="2"/>
  <c r="AD83" i="2" s="1"/>
  <c r="W155" i="2"/>
  <c r="W165" i="2" s="1"/>
  <c r="Y158" i="2"/>
  <c r="Y168" i="2" s="1"/>
  <c r="Y132" i="2"/>
  <c r="Y142" i="2" s="1"/>
  <c r="AA154" i="2"/>
  <c r="AA164" i="2" s="1"/>
  <c r="W152" i="2"/>
  <c r="W162" i="2" s="1"/>
  <c r="W158" i="2"/>
  <c r="W168" i="2" s="1"/>
  <c r="W132" i="2"/>
  <c r="W142" i="2" s="1"/>
  <c r="Z154" i="2"/>
  <c r="Z164" i="2" s="1"/>
  <c r="AC117" i="2"/>
  <c r="AC127" i="2" s="1"/>
  <c r="W127" i="2"/>
  <c r="AC152" i="2"/>
  <c r="AC162" i="2" s="1"/>
  <c r="W136" i="2"/>
  <c r="W146" i="2" s="1"/>
  <c r="T117" i="2"/>
  <c r="P124" i="2" s="1"/>
  <c r="AD115" i="2"/>
  <c r="AD125" i="2" s="1"/>
  <c r="Y154" i="2"/>
  <c r="Y164" i="2" s="1"/>
  <c r="AD6" i="2"/>
  <c r="AD16" i="2" s="1"/>
  <c r="AB152" i="2"/>
  <c r="AB162" i="2" s="1"/>
  <c r="X142" i="2"/>
  <c r="X154" i="2"/>
  <c r="X164" i="2" s="1"/>
  <c r="AC181" i="2"/>
  <c r="AC191" i="2" s="1"/>
  <c r="AB181" i="2"/>
  <c r="AB191" i="2" s="1"/>
  <c r="X191" i="2"/>
  <c r="AD68" i="2"/>
  <c r="AD78" i="2" s="1"/>
  <c r="AA11" i="2"/>
  <c r="AA21" i="2" s="1"/>
  <c r="AD4" i="2"/>
  <c r="AD14" i="2" s="1"/>
  <c r="W191" i="2"/>
  <c r="AA181" i="2"/>
  <c r="AA191" i="2" s="1"/>
  <c r="Y181" i="2"/>
  <c r="Y191" i="2" s="1"/>
  <c r="AB11" i="2"/>
  <c r="AB21" i="2" s="1"/>
  <c r="AC84" i="2"/>
  <c r="AA117" i="2"/>
  <c r="AA127" i="2" s="1"/>
  <c r="Y162" i="2"/>
  <c r="AD144" i="2"/>
  <c r="AB117" i="2"/>
  <c r="AB127" i="2" s="1"/>
  <c r="AD92" i="2"/>
  <c r="AD102" i="2" s="1"/>
  <c r="AC156" i="2"/>
  <c r="AC166" i="2" s="1"/>
  <c r="AA152" i="2"/>
  <c r="AA162" i="2" s="1"/>
  <c r="T40" i="2"/>
  <c r="AB142" i="2"/>
  <c r="Q42" i="2"/>
  <c r="AD94" i="2"/>
  <c r="AD104" i="2" s="1"/>
  <c r="AD7" i="2"/>
  <c r="AD17" i="2" s="1"/>
  <c r="AD9" i="2"/>
  <c r="AD19" i="2" s="1"/>
  <c r="AC96" i="2"/>
  <c r="AC106" i="2" s="1"/>
  <c r="F60" i="2"/>
  <c r="AD103" i="2"/>
  <c r="AD190" i="2"/>
  <c r="AD8" i="2"/>
  <c r="AD18" i="2" s="1"/>
  <c r="X74" i="2"/>
  <c r="X84" i="2" s="1"/>
  <c r="AD187" i="2"/>
  <c r="Z181" i="2"/>
  <c r="Z191" i="2" s="1"/>
  <c r="AD176" i="2"/>
  <c r="AD186" i="2" s="1"/>
  <c r="AD178" i="2"/>
  <c r="AD188" i="2" s="1"/>
  <c r="AD77" i="2"/>
  <c r="AB156" i="2"/>
  <c r="AB166" i="2" s="1"/>
  <c r="Z152" i="2"/>
  <c r="Z162" i="2" s="1"/>
  <c r="AC136" i="2"/>
  <c r="Y106" i="2"/>
  <c r="AD175" i="2"/>
  <c r="AD185" i="2" s="1"/>
  <c r="AB96" i="2"/>
  <c r="AB106" i="2" s="1"/>
  <c r="H138" i="2"/>
  <c r="C138" i="2"/>
  <c r="S138" i="2"/>
  <c r="I138" i="2"/>
  <c r="G138" i="2"/>
  <c r="J57" i="2"/>
  <c r="J117" i="2"/>
  <c r="C121" i="2" s="1"/>
  <c r="E63" i="2"/>
  <c r="I63" i="2"/>
  <c r="J56" i="2"/>
  <c r="H59" i="2"/>
  <c r="J62" i="2"/>
  <c r="D57" i="2"/>
  <c r="D62" i="2"/>
  <c r="H60" i="2"/>
  <c r="C59" i="2"/>
  <c r="D56" i="2"/>
  <c r="I62" i="2"/>
  <c r="I58" i="2"/>
  <c r="F56" i="2"/>
  <c r="E61" i="2"/>
  <c r="F62" i="2"/>
  <c r="F59" i="2"/>
  <c r="D60" i="2"/>
  <c r="D58" i="2"/>
  <c r="P138" i="2"/>
  <c r="C58" i="2"/>
  <c r="E59" i="2"/>
  <c r="C57" i="2"/>
  <c r="G57" i="2"/>
  <c r="F58" i="2"/>
  <c r="H62" i="2"/>
  <c r="C56" i="2"/>
  <c r="G56" i="2"/>
  <c r="C63" i="2"/>
  <c r="I61" i="2"/>
  <c r="J58" i="2"/>
  <c r="E57" i="2"/>
  <c r="J61" i="2"/>
  <c r="C61" i="2"/>
  <c r="G60" i="2"/>
  <c r="G59" i="2"/>
  <c r="H58" i="2"/>
  <c r="E60" i="2"/>
  <c r="H61" i="2"/>
  <c r="G61" i="2"/>
  <c r="I56" i="2"/>
  <c r="G62" i="2"/>
  <c r="I57" i="2"/>
  <c r="G58" i="2"/>
  <c r="J59" i="2"/>
  <c r="E62" i="2"/>
  <c r="H56" i="2"/>
  <c r="E56" i="2"/>
  <c r="D63" i="2"/>
  <c r="F61" i="2"/>
  <c r="D61" i="2"/>
  <c r="J60" i="2"/>
  <c r="F57" i="2"/>
  <c r="J63" i="2"/>
  <c r="C60" i="2"/>
  <c r="I59" i="2"/>
  <c r="H63" i="2"/>
  <c r="H57" i="2"/>
  <c r="I60" i="2"/>
  <c r="F63" i="2"/>
  <c r="C62" i="2"/>
  <c r="D59" i="2"/>
  <c r="G63" i="2"/>
  <c r="O138" i="2"/>
  <c r="N138" i="2"/>
  <c r="T156" i="2"/>
  <c r="M138" i="2"/>
  <c r="T132" i="2"/>
  <c r="R138" i="2"/>
  <c r="J155" i="2"/>
  <c r="T152" i="2"/>
  <c r="I153" i="2"/>
  <c r="G153" i="2"/>
  <c r="S153" i="2"/>
  <c r="M153" i="2"/>
  <c r="N153" i="2"/>
  <c r="O153" i="2"/>
  <c r="C153" i="2"/>
  <c r="P153" i="2"/>
  <c r="D153" i="2"/>
  <c r="Q153" i="2"/>
  <c r="E153" i="2"/>
  <c r="R153" i="2"/>
  <c r="F153" i="2"/>
  <c r="H153" i="2"/>
  <c r="T155" i="2"/>
  <c r="J154" i="2"/>
  <c r="D138" i="2"/>
  <c r="J136" i="2"/>
  <c r="J132" i="2"/>
  <c r="T136" i="2"/>
  <c r="J158" i="2"/>
  <c r="AO181" i="2"/>
  <c r="AM191" i="2" s="1"/>
  <c r="E58" i="2"/>
  <c r="Q157" i="2"/>
  <c r="E157" i="2"/>
  <c r="R157" i="2"/>
  <c r="F157" i="2"/>
  <c r="S157" i="2"/>
  <c r="G157" i="2"/>
  <c r="H157" i="2"/>
  <c r="I157" i="2"/>
  <c r="O157" i="2"/>
  <c r="C157" i="2"/>
  <c r="M157" i="2"/>
  <c r="N157" i="2"/>
  <c r="P157" i="2"/>
  <c r="D157" i="2"/>
  <c r="F138" i="2"/>
  <c r="T158" i="2"/>
  <c r="J156" i="2"/>
  <c r="J152" i="2"/>
  <c r="Q138" i="2"/>
  <c r="T154" i="2"/>
  <c r="T59" i="2"/>
  <c r="P63" i="2"/>
  <c r="T62" i="2"/>
  <c r="Q63" i="2"/>
  <c r="AO11" i="2"/>
  <c r="AL21" i="2" s="1"/>
  <c r="T61" i="2"/>
  <c r="AO96" i="2"/>
  <c r="AO102" i="2" s="1"/>
  <c r="O63" i="2"/>
  <c r="T74" i="2"/>
  <c r="S84" i="2" s="1"/>
  <c r="T63" i="2"/>
  <c r="M56" i="2"/>
  <c r="O56" i="2"/>
  <c r="P56" i="2"/>
  <c r="R56" i="2"/>
  <c r="N56" i="2"/>
  <c r="S56" i="2"/>
  <c r="Q56" i="2"/>
  <c r="T56" i="2"/>
  <c r="S58" i="2"/>
  <c r="Q58" i="2"/>
  <c r="P58" i="2"/>
  <c r="O58" i="2"/>
  <c r="N58" i="2"/>
  <c r="M58" i="2"/>
  <c r="R58" i="2"/>
  <c r="R61" i="2"/>
  <c r="O57" i="2"/>
  <c r="O60" i="2"/>
  <c r="M62" i="2"/>
  <c r="N61" i="2"/>
  <c r="O62" i="2"/>
  <c r="M59" i="2"/>
  <c r="Q62" i="2"/>
  <c r="R57" i="2"/>
  <c r="S60" i="2"/>
  <c r="T58" i="2"/>
  <c r="Q61" i="2"/>
  <c r="M60" i="2"/>
  <c r="S57" i="2"/>
  <c r="S59" i="2"/>
  <c r="N62" i="2"/>
  <c r="R60" i="2"/>
  <c r="N59" i="2"/>
  <c r="N57" i="2"/>
  <c r="R62" i="2"/>
  <c r="Q60" i="2"/>
  <c r="Q57" i="2"/>
  <c r="P60" i="2"/>
  <c r="M61" i="2"/>
  <c r="Q59" i="2"/>
  <c r="P62" i="2"/>
  <c r="P61" i="2"/>
  <c r="S61" i="2"/>
  <c r="P59" i="2"/>
  <c r="N60" i="2"/>
  <c r="R59" i="2"/>
  <c r="S62" i="2"/>
  <c r="M57" i="2"/>
  <c r="P57" i="2"/>
  <c r="O59" i="2"/>
  <c r="O61" i="2"/>
  <c r="T57" i="2"/>
  <c r="M63" i="2"/>
  <c r="N63" i="2"/>
  <c r="S63" i="2"/>
  <c r="T60" i="2"/>
  <c r="R63" i="2"/>
  <c r="J74" i="2"/>
  <c r="T96" i="2"/>
  <c r="J181" i="2"/>
  <c r="J96" i="2"/>
  <c r="T11" i="2"/>
  <c r="J11" i="2"/>
  <c r="T181" i="2"/>
  <c r="O127" i="2" l="1"/>
  <c r="O123" i="2"/>
  <c r="P120" i="2"/>
  <c r="O120" i="2"/>
  <c r="S122" i="2"/>
  <c r="P126" i="2"/>
  <c r="N123" i="2"/>
  <c r="S126" i="2"/>
  <c r="Q124" i="2"/>
  <c r="M124" i="2"/>
  <c r="M122" i="2"/>
  <c r="M127" i="2"/>
  <c r="D120" i="2"/>
  <c r="AD154" i="2"/>
  <c r="G124" i="2"/>
  <c r="E122" i="2"/>
  <c r="E123" i="2"/>
  <c r="I122" i="2"/>
  <c r="D126" i="2"/>
  <c r="H123" i="2"/>
  <c r="D122" i="2"/>
  <c r="G120" i="2"/>
  <c r="D124" i="2"/>
  <c r="G126" i="2"/>
  <c r="F126" i="2"/>
  <c r="H124" i="2"/>
  <c r="I124" i="2"/>
  <c r="E126" i="2"/>
  <c r="I126" i="2"/>
  <c r="C122" i="2"/>
  <c r="C120" i="2"/>
  <c r="E124" i="2"/>
  <c r="H127" i="2"/>
  <c r="R125" i="2"/>
  <c r="C123" i="2"/>
  <c r="J124" i="2"/>
  <c r="T121" i="2"/>
  <c r="O121" i="2"/>
  <c r="M125" i="2"/>
  <c r="S127" i="2"/>
  <c r="F127" i="2"/>
  <c r="E127" i="2"/>
  <c r="H122" i="2"/>
  <c r="H125" i="2"/>
  <c r="H121" i="2"/>
  <c r="C125" i="2"/>
  <c r="F125" i="2"/>
  <c r="G123" i="2"/>
  <c r="I127" i="2"/>
  <c r="R127" i="2"/>
  <c r="R121" i="2"/>
  <c r="T123" i="2"/>
  <c r="N126" i="2"/>
  <c r="N124" i="2"/>
  <c r="O126" i="2"/>
  <c r="R126" i="2"/>
  <c r="S123" i="2"/>
  <c r="N122" i="2"/>
  <c r="P123" i="2"/>
  <c r="G125" i="2"/>
  <c r="I125" i="2"/>
  <c r="G121" i="2"/>
  <c r="AO186" i="2"/>
  <c r="J123" i="2"/>
  <c r="D127" i="2"/>
  <c r="AI21" i="2"/>
  <c r="AL187" i="2"/>
  <c r="W157" i="2"/>
  <c r="W167" i="2" s="1"/>
  <c r="AO14" i="2"/>
  <c r="AH17" i="2"/>
  <c r="AN14" i="2"/>
  <c r="AJ15" i="2"/>
  <c r="AK20" i="2"/>
  <c r="AJ18" i="2"/>
  <c r="AA138" i="2"/>
  <c r="AA148" i="2" s="1"/>
  <c r="N84" i="2"/>
  <c r="AM14" i="2"/>
  <c r="Z157" i="2"/>
  <c r="Z167" i="2" s="1"/>
  <c r="AM189" i="2"/>
  <c r="T127" i="2"/>
  <c r="T124" i="2"/>
  <c r="R124" i="2"/>
  <c r="M121" i="2"/>
  <c r="R123" i="2"/>
  <c r="P127" i="2"/>
  <c r="R120" i="2"/>
  <c r="S125" i="2"/>
  <c r="Q123" i="2"/>
  <c r="Q121" i="2"/>
  <c r="Q120" i="2"/>
  <c r="N125" i="2"/>
  <c r="M123" i="2"/>
  <c r="T125" i="2"/>
  <c r="P125" i="2"/>
  <c r="R122" i="2"/>
  <c r="AJ187" i="2"/>
  <c r="N127" i="2"/>
  <c r="Q126" i="2"/>
  <c r="T122" i="2"/>
  <c r="O122" i="2"/>
  <c r="AD158" i="2"/>
  <c r="AD168" i="2" s="1"/>
  <c r="Q127" i="2"/>
  <c r="X138" i="2"/>
  <c r="X148" i="2" s="1"/>
  <c r="S121" i="2"/>
  <c r="S120" i="2"/>
  <c r="Y138" i="2"/>
  <c r="Y148" i="2" s="1"/>
  <c r="N121" i="2"/>
  <c r="M120" i="2"/>
  <c r="Q125" i="2"/>
  <c r="O125" i="2"/>
  <c r="O124" i="2"/>
  <c r="P121" i="2"/>
  <c r="N120" i="2"/>
  <c r="S124" i="2"/>
  <c r="T126" i="2"/>
  <c r="Q122" i="2"/>
  <c r="M126" i="2"/>
  <c r="T120" i="2"/>
  <c r="P122" i="2"/>
  <c r="Y157" i="2"/>
  <c r="Y167" i="2" s="1"/>
  <c r="AN20" i="2"/>
  <c r="AA153" i="2"/>
  <c r="AA163" i="2" s="1"/>
  <c r="AB153" i="2"/>
  <c r="AB163" i="2" s="1"/>
  <c r="D125" i="2"/>
  <c r="Z153" i="2"/>
  <c r="Z163" i="2" s="1"/>
  <c r="AC138" i="2"/>
  <c r="AC148" i="2" s="1"/>
  <c r="Z138" i="2"/>
  <c r="Z148" i="2" s="1"/>
  <c r="Y153" i="2"/>
  <c r="Y163" i="2" s="1"/>
  <c r="X153" i="2"/>
  <c r="X163" i="2" s="1"/>
  <c r="W153" i="2"/>
  <c r="W163" i="2" s="1"/>
  <c r="D84" i="2"/>
  <c r="AC153" i="2"/>
  <c r="AC163" i="2" s="1"/>
  <c r="X157" i="2"/>
  <c r="X167" i="2" s="1"/>
  <c r="F121" i="2"/>
  <c r="AD152" i="2"/>
  <c r="AD162" i="2" s="1"/>
  <c r="AA157" i="2"/>
  <c r="AA167" i="2" s="1"/>
  <c r="E125" i="2"/>
  <c r="AC157" i="2"/>
  <c r="AC167" i="2" s="1"/>
  <c r="F120" i="2"/>
  <c r="I120" i="2"/>
  <c r="AB138" i="2"/>
  <c r="AB148" i="2" s="1"/>
  <c r="AD117" i="2"/>
  <c r="AD127" i="2" s="1"/>
  <c r="T80" i="2"/>
  <c r="AD74" i="2"/>
  <c r="AD84" i="2" s="1"/>
  <c r="G122" i="2"/>
  <c r="I123" i="2"/>
  <c r="C127" i="2"/>
  <c r="I121" i="2"/>
  <c r="M191" i="2"/>
  <c r="AD181" i="2"/>
  <c r="AD191" i="2" s="1"/>
  <c r="Q106" i="2"/>
  <c r="AD96" i="2"/>
  <c r="AD106" i="2" s="1"/>
  <c r="D123" i="2"/>
  <c r="F123" i="2"/>
  <c r="G127" i="2"/>
  <c r="AD132" i="2"/>
  <c r="AD142" i="2" s="1"/>
  <c r="J101" i="2"/>
  <c r="H120" i="2"/>
  <c r="C126" i="2"/>
  <c r="J120" i="2"/>
  <c r="E121" i="2"/>
  <c r="W138" i="2"/>
  <c r="W148" i="2" s="1"/>
  <c r="J190" i="2"/>
  <c r="C124" i="2"/>
  <c r="F124" i="2"/>
  <c r="AD164" i="2"/>
  <c r="AD156" i="2"/>
  <c r="AD166" i="2" s="1"/>
  <c r="E21" i="2"/>
  <c r="S21" i="2"/>
  <c r="AD11" i="2"/>
  <c r="AD21" i="2" s="1"/>
  <c r="F122" i="2"/>
  <c r="J127" i="2"/>
  <c r="J121" i="2"/>
  <c r="J122" i="2"/>
  <c r="E120" i="2"/>
  <c r="AD136" i="2"/>
  <c r="AD146" i="2" s="1"/>
  <c r="AD155" i="2"/>
  <c r="AD165" i="2" s="1"/>
  <c r="AB157" i="2"/>
  <c r="AB167" i="2" s="1"/>
  <c r="H126" i="2"/>
  <c r="J125" i="2"/>
  <c r="D121" i="2"/>
  <c r="J126" i="2"/>
  <c r="AL15" i="2"/>
  <c r="I159" i="2"/>
  <c r="AH14" i="2"/>
  <c r="AN16" i="2"/>
  <c r="AK18" i="2"/>
  <c r="AI15" i="2"/>
  <c r="AH15" i="2"/>
  <c r="AL16" i="2"/>
  <c r="AK19" i="2"/>
  <c r="AO15" i="2"/>
  <c r="AN18" i="2"/>
  <c r="AM18" i="2"/>
  <c r="AL18" i="2"/>
  <c r="AO189" i="2"/>
  <c r="AI104" i="2"/>
  <c r="AK188" i="2"/>
  <c r="AJ188" i="2"/>
  <c r="AH100" i="2"/>
  <c r="AK103" i="2"/>
  <c r="AJ100" i="2"/>
  <c r="R84" i="2"/>
  <c r="AO18" i="2"/>
  <c r="AI100" i="2"/>
  <c r="M84" i="2"/>
  <c r="AI187" i="2"/>
  <c r="AH187" i="2"/>
  <c r="AI19" i="2"/>
  <c r="AN190" i="2"/>
  <c r="AK190" i="2"/>
  <c r="AJ190" i="2"/>
  <c r="AH190" i="2"/>
  <c r="AI189" i="2"/>
  <c r="T138" i="2"/>
  <c r="AL188" i="2"/>
  <c r="AH104" i="2"/>
  <c r="AI185" i="2"/>
  <c r="AL101" i="2"/>
  <c r="AK99" i="2"/>
  <c r="AL189" i="2"/>
  <c r="AL102" i="2"/>
  <c r="E84" i="2"/>
  <c r="AL100" i="2"/>
  <c r="AM104" i="2"/>
  <c r="AK187" i="2"/>
  <c r="AI101" i="2"/>
  <c r="AH184" i="2"/>
  <c r="AM184" i="2"/>
  <c r="AN106" i="2"/>
  <c r="AH188" i="2"/>
  <c r="AL191" i="2"/>
  <c r="AL184" i="2"/>
  <c r="AN191" i="2"/>
  <c r="AN184" i="2"/>
  <c r="AJ189" i="2"/>
  <c r="AO188" i="2"/>
  <c r="AO190" i="2"/>
  <c r="AO187" i="2"/>
  <c r="AN102" i="2"/>
  <c r="AN187" i="2"/>
  <c r="AK184" i="2"/>
  <c r="AK106" i="2"/>
  <c r="AH191" i="2"/>
  <c r="AL20" i="2"/>
  <c r="AL105" i="2"/>
  <c r="AM190" i="2"/>
  <c r="M159" i="2"/>
  <c r="S159" i="2"/>
  <c r="AM186" i="2"/>
  <c r="AL186" i="2"/>
  <c r="AO20" i="2"/>
  <c r="AK191" i="2"/>
  <c r="AM188" i="2"/>
  <c r="AK186" i="2"/>
  <c r="AJ186" i="2"/>
  <c r="AM185" i="2"/>
  <c r="AI184" i="2"/>
  <c r="AI186" i="2"/>
  <c r="AN186" i="2"/>
  <c r="AH99" i="2"/>
  <c r="AH186" i="2"/>
  <c r="AN105" i="2"/>
  <c r="AJ185" i="2"/>
  <c r="AH18" i="2"/>
  <c r="AN185" i="2"/>
  <c r="AH105" i="2"/>
  <c r="AH106" i="2"/>
  <c r="AJ184" i="2"/>
  <c r="AI20" i="2"/>
  <c r="AI106" i="2"/>
  <c r="AH185" i="2"/>
  <c r="AN189" i="2"/>
  <c r="AO185" i="2"/>
  <c r="AM20" i="2"/>
  <c r="AL14" i="2"/>
  <c r="AI105" i="2"/>
  <c r="AH102" i="2"/>
  <c r="AK14" i="2"/>
  <c r="AI188" i="2"/>
  <c r="AJ17" i="2"/>
  <c r="AI17" i="2"/>
  <c r="AN101" i="2"/>
  <c r="AO184" i="2"/>
  <c r="AL185" i="2"/>
  <c r="J138" i="2"/>
  <c r="H159" i="2"/>
  <c r="F159" i="2"/>
  <c r="Q159" i="2"/>
  <c r="P159" i="2"/>
  <c r="AJ104" i="2"/>
  <c r="AN188" i="2"/>
  <c r="AI190" i="2"/>
  <c r="AK101" i="2"/>
  <c r="AK189" i="2"/>
  <c r="AJ101" i="2"/>
  <c r="AM187" i="2"/>
  <c r="AO191" i="2"/>
  <c r="T157" i="2"/>
  <c r="J157" i="2"/>
  <c r="N159" i="2"/>
  <c r="R159" i="2"/>
  <c r="J153" i="2"/>
  <c r="E159" i="2"/>
  <c r="O159" i="2"/>
  <c r="C159" i="2"/>
  <c r="T153" i="2"/>
  <c r="G159" i="2"/>
  <c r="AJ191" i="2"/>
  <c r="AH101" i="2"/>
  <c r="AI191" i="2"/>
  <c r="AL190" i="2"/>
  <c r="AO104" i="2"/>
  <c r="AK104" i="2"/>
  <c r="AK185" i="2"/>
  <c r="AH189" i="2"/>
  <c r="AO101" i="2"/>
  <c r="D159" i="2"/>
  <c r="F84" i="2"/>
  <c r="AN99" i="2"/>
  <c r="AK21" i="2"/>
  <c r="AO17" i="2"/>
  <c r="AO103" i="2"/>
  <c r="AM102" i="2"/>
  <c r="AJ21" i="2"/>
  <c r="AJ99" i="2"/>
  <c r="AL99" i="2"/>
  <c r="AM21" i="2"/>
  <c r="AO21" i="2"/>
  <c r="AO19" i="2"/>
  <c r="AL19" i="2"/>
  <c r="AM101" i="2"/>
  <c r="AM103" i="2"/>
  <c r="AM106" i="2"/>
  <c r="AH20" i="2"/>
  <c r="AM19" i="2"/>
  <c r="AN104" i="2"/>
  <c r="AM100" i="2"/>
  <c r="AH21" i="2"/>
  <c r="AJ105" i="2"/>
  <c r="AK102" i="2"/>
  <c r="AN19" i="2"/>
  <c r="AN17" i="2"/>
  <c r="AM16" i="2"/>
  <c r="AI16" i="2"/>
  <c r="AJ103" i="2"/>
  <c r="AN100" i="2"/>
  <c r="AO105" i="2"/>
  <c r="AM99" i="2"/>
  <c r="AL104" i="2"/>
  <c r="AI14" i="2"/>
  <c r="AO16" i="2"/>
  <c r="AH19" i="2"/>
  <c r="AK105" i="2"/>
  <c r="AL103" i="2"/>
  <c r="AO100" i="2"/>
  <c r="AO99" i="2"/>
  <c r="AK15" i="2"/>
  <c r="AK17" i="2"/>
  <c r="AL17" i="2"/>
  <c r="AN15" i="2"/>
  <c r="AJ106" i="2"/>
  <c r="AK100" i="2"/>
  <c r="AH103" i="2"/>
  <c r="AI102" i="2"/>
  <c r="AJ102" i="2"/>
  <c r="AI103" i="2"/>
  <c r="AJ14" i="2"/>
  <c r="AJ16" i="2"/>
  <c r="AN21" i="2"/>
  <c r="AK16" i="2"/>
  <c r="AI18" i="2"/>
  <c r="AJ19" i="2"/>
  <c r="AM15" i="2"/>
  <c r="AI99" i="2"/>
  <c r="AO106" i="2"/>
  <c r="AL106" i="2"/>
  <c r="AM17" i="2"/>
  <c r="AJ20" i="2"/>
  <c r="AH16" i="2"/>
  <c r="AM105" i="2"/>
  <c r="AN103" i="2"/>
  <c r="I84" i="2"/>
  <c r="T84" i="2"/>
  <c r="M77" i="2"/>
  <c r="O77" i="2"/>
  <c r="P77" i="2"/>
  <c r="R77" i="2"/>
  <c r="S77" i="2"/>
  <c r="N77" i="2"/>
  <c r="Q77" i="2"/>
  <c r="T77" i="2"/>
  <c r="N82" i="2"/>
  <c r="M83" i="2"/>
  <c r="P79" i="2"/>
  <c r="N81" i="2"/>
  <c r="R79" i="2"/>
  <c r="R82" i="2"/>
  <c r="R83" i="2"/>
  <c r="M81" i="2"/>
  <c r="P82" i="2"/>
  <c r="M82" i="2"/>
  <c r="P81" i="2"/>
  <c r="S81" i="2"/>
  <c r="Q79" i="2"/>
  <c r="O82" i="2"/>
  <c r="O83" i="2"/>
  <c r="M79" i="2"/>
  <c r="Q83" i="2"/>
  <c r="O81" i="2"/>
  <c r="S83" i="2"/>
  <c r="R81" i="2"/>
  <c r="O79" i="2"/>
  <c r="N83" i="2"/>
  <c r="Q82" i="2"/>
  <c r="S79" i="2"/>
  <c r="P83" i="2"/>
  <c r="S82" i="2"/>
  <c r="Q81" i="2"/>
  <c r="N79" i="2"/>
  <c r="R80" i="2"/>
  <c r="N78" i="2"/>
  <c r="O80" i="2"/>
  <c r="S78" i="2"/>
  <c r="N80" i="2"/>
  <c r="Q80" i="2"/>
  <c r="T82" i="2"/>
  <c r="R78" i="2"/>
  <c r="M78" i="2"/>
  <c r="T83" i="2"/>
  <c r="M80" i="2"/>
  <c r="Q78" i="2"/>
  <c r="T81" i="2"/>
  <c r="T79" i="2"/>
  <c r="S80" i="2"/>
  <c r="P80" i="2"/>
  <c r="P78" i="2"/>
  <c r="O78" i="2"/>
  <c r="T78" i="2"/>
  <c r="O84" i="2"/>
  <c r="G84" i="2"/>
  <c r="Q84" i="2"/>
  <c r="P84" i="2"/>
  <c r="M106" i="2"/>
  <c r="T103" i="2"/>
  <c r="T104" i="2"/>
  <c r="J84" i="2"/>
  <c r="G81" i="2"/>
  <c r="E78" i="2"/>
  <c r="F81" i="2"/>
  <c r="I80" i="2"/>
  <c r="C78" i="2"/>
  <c r="E80" i="2"/>
  <c r="D79" i="2"/>
  <c r="D82" i="2"/>
  <c r="J78" i="2"/>
  <c r="H81" i="2"/>
  <c r="F79" i="2"/>
  <c r="H83" i="2"/>
  <c r="G80" i="2"/>
  <c r="C81" i="2"/>
  <c r="I83" i="2"/>
  <c r="I81" i="2"/>
  <c r="H82" i="2"/>
  <c r="G82" i="2"/>
  <c r="H78" i="2"/>
  <c r="C79" i="2"/>
  <c r="F80" i="2"/>
  <c r="E83" i="2"/>
  <c r="D81" i="2"/>
  <c r="J82" i="2"/>
  <c r="C83" i="2"/>
  <c r="C80" i="2"/>
  <c r="H79" i="2"/>
  <c r="C82" i="2"/>
  <c r="E79" i="2"/>
  <c r="F83" i="2"/>
  <c r="E81" i="2"/>
  <c r="G78" i="2"/>
  <c r="E82" i="2"/>
  <c r="D80" i="2"/>
  <c r="D78" i="2"/>
  <c r="D83" i="2"/>
  <c r="G79" i="2"/>
  <c r="I82" i="2"/>
  <c r="H80" i="2"/>
  <c r="G83" i="2"/>
  <c r="I78" i="2"/>
  <c r="F78" i="2"/>
  <c r="I79" i="2"/>
  <c r="F82" i="2"/>
  <c r="J83" i="2"/>
  <c r="J80" i="2"/>
  <c r="G77" i="2"/>
  <c r="F77" i="2"/>
  <c r="J79" i="2"/>
  <c r="E77" i="2"/>
  <c r="D77" i="2"/>
  <c r="C77" i="2"/>
  <c r="I77" i="2"/>
  <c r="J81" i="2"/>
  <c r="H77" i="2"/>
  <c r="J77" i="2"/>
  <c r="C84" i="2"/>
  <c r="H84" i="2"/>
  <c r="E106" i="2"/>
  <c r="T185" i="2"/>
  <c r="J100" i="2"/>
  <c r="H191" i="2"/>
  <c r="T101" i="2"/>
  <c r="D191" i="2"/>
  <c r="J185" i="2"/>
  <c r="R191" i="2"/>
  <c r="R106" i="2"/>
  <c r="S191" i="2"/>
  <c r="T188" i="2"/>
  <c r="C106" i="2"/>
  <c r="E191" i="2"/>
  <c r="T102" i="2"/>
  <c r="T100" i="2"/>
  <c r="H106" i="2"/>
  <c r="J99" i="2"/>
  <c r="T186" i="2"/>
  <c r="O189" i="2"/>
  <c r="R184" i="2"/>
  <c r="O186" i="2"/>
  <c r="Q189" i="2"/>
  <c r="P186" i="2"/>
  <c r="Q184" i="2"/>
  <c r="Q186" i="2"/>
  <c r="T191" i="2"/>
  <c r="P189" i="2"/>
  <c r="S186" i="2"/>
  <c r="M184" i="2"/>
  <c r="M187" i="2"/>
  <c r="N190" i="2"/>
  <c r="P188" i="2"/>
  <c r="O184" i="2"/>
  <c r="R189" i="2"/>
  <c r="S188" i="2"/>
  <c r="M185" i="2"/>
  <c r="R187" i="2"/>
  <c r="P185" i="2"/>
  <c r="O190" i="2"/>
  <c r="M188" i="2"/>
  <c r="S190" i="2"/>
  <c r="N186" i="2"/>
  <c r="P187" i="2"/>
  <c r="Q190" i="2"/>
  <c r="N188" i="2"/>
  <c r="M186" i="2"/>
  <c r="N187" i="2"/>
  <c r="R188" i="2"/>
  <c r="S185" i="2"/>
  <c r="O185" i="2"/>
  <c r="S184" i="2"/>
  <c r="P184" i="2"/>
  <c r="O188" i="2"/>
  <c r="S187" i="2"/>
  <c r="N189" i="2"/>
  <c r="M190" i="2"/>
  <c r="R186" i="2"/>
  <c r="R185" i="2"/>
  <c r="N184" i="2"/>
  <c r="Q187" i="2"/>
  <c r="Q188" i="2"/>
  <c r="S189" i="2"/>
  <c r="N185" i="2"/>
  <c r="R190" i="2"/>
  <c r="M189" i="2"/>
  <c r="O187" i="2"/>
  <c r="Q185" i="2"/>
  <c r="P190" i="2"/>
  <c r="P191" i="2"/>
  <c r="G191" i="2"/>
  <c r="I191" i="2"/>
  <c r="F99" i="2"/>
  <c r="F104" i="2"/>
  <c r="E104" i="2"/>
  <c r="G99" i="2"/>
  <c r="G101" i="2"/>
  <c r="H99" i="2"/>
  <c r="F101" i="2"/>
  <c r="J106" i="2"/>
  <c r="E101" i="2"/>
  <c r="G104" i="2"/>
  <c r="I105" i="2"/>
  <c r="H105" i="2"/>
  <c r="C105" i="2"/>
  <c r="H104" i="2"/>
  <c r="D101" i="2"/>
  <c r="I103" i="2"/>
  <c r="E100" i="2"/>
  <c r="F100" i="2"/>
  <c r="C104" i="2"/>
  <c r="H102" i="2"/>
  <c r="C100" i="2"/>
  <c r="H100" i="2"/>
  <c r="E102" i="2"/>
  <c r="C103" i="2"/>
  <c r="E99" i="2"/>
  <c r="I102" i="2"/>
  <c r="D102" i="2"/>
  <c r="C102" i="2"/>
  <c r="G100" i="2"/>
  <c r="F102" i="2"/>
  <c r="H103" i="2"/>
  <c r="C101" i="2"/>
  <c r="D105" i="2"/>
  <c r="C99" i="2"/>
  <c r="D104" i="2"/>
  <c r="H101" i="2"/>
  <c r="G103" i="2"/>
  <c r="I100" i="2"/>
  <c r="G102" i="2"/>
  <c r="F103" i="2"/>
  <c r="D103" i="2"/>
  <c r="G105" i="2"/>
  <c r="I104" i="2"/>
  <c r="F105" i="2"/>
  <c r="I99" i="2"/>
  <c r="D100" i="2"/>
  <c r="E105" i="2"/>
  <c r="E103" i="2"/>
  <c r="I101" i="2"/>
  <c r="D99" i="2"/>
  <c r="G190" i="2"/>
  <c r="F190" i="2"/>
  <c r="J191" i="2"/>
  <c r="G187" i="2"/>
  <c r="E190" i="2"/>
  <c r="C187" i="2"/>
  <c r="D190" i="2"/>
  <c r="D186" i="2"/>
  <c r="I189" i="2"/>
  <c r="H186" i="2"/>
  <c r="G186" i="2"/>
  <c r="G189" i="2"/>
  <c r="D184" i="2"/>
  <c r="E186" i="2"/>
  <c r="F189" i="2"/>
  <c r="E189" i="2"/>
  <c r="C189" i="2"/>
  <c r="D189" i="2"/>
  <c r="E185" i="2"/>
  <c r="E188" i="2"/>
  <c r="C185" i="2"/>
  <c r="I187" i="2"/>
  <c r="I184" i="2"/>
  <c r="F186" i="2"/>
  <c r="F184" i="2"/>
  <c r="C186" i="2"/>
  <c r="H187" i="2"/>
  <c r="H189" i="2"/>
  <c r="D187" i="2"/>
  <c r="F187" i="2"/>
  <c r="F188" i="2"/>
  <c r="H188" i="2"/>
  <c r="H184" i="2"/>
  <c r="H185" i="2"/>
  <c r="I186" i="2"/>
  <c r="D188" i="2"/>
  <c r="C184" i="2"/>
  <c r="I188" i="2"/>
  <c r="E184" i="2"/>
  <c r="D185" i="2"/>
  <c r="I190" i="2"/>
  <c r="C190" i="2"/>
  <c r="C188" i="2"/>
  <c r="F185" i="2"/>
  <c r="I185" i="2"/>
  <c r="H190" i="2"/>
  <c r="G188" i="2"/>
  <c r="E187" i="2"/>
  <c r="G184" i="2"/>
  <c r="G185" i="2"/>
  <c r="J187" i="2"/>
  <c r="J104" i="2"/>
  <c r="P100" i="2"/>
  <c r="T106" i="2"/>
  <c r="P103" i="2"/>
  <c r="Q103" i="2"/>
  <c r="Q100" i="2"/>
  <c r="O100" i="2"/>
  <c r="O103" i="2"/>
  <c r="M104" i="2"/>
  <c r="Q102" i="2"/>
  <c r="P104" i="2"/>
  <c r="R103" i="2"/>
  <c r="P99" i="2"/>
  <c r="R105" i="2"/>
  <c r="S102" i="2"/>
  <c r="O102" i="2"/>
  <c r="N101" i="2"/>
  <c r="R104" i="2"/>
  <c r="P105" i="2"/>
  <c r="M105" i="2"/>
  <c r="M102" i="2"/>
  <c r="S103" i="2"/>
  <c r="R100" i="2"/>
  <c r="N100" i="2"/>
  <c r="N104" i="2"/>
  <c r="R99" i="2"/>
  <c r="O99" i="2"/>
  <c r="N103" i="2"/>
  <c r="R102" i="2"/>
  <c r="N105" i="2"/>
  <c r="O101" i="2"/>
  <c r="O104" i="2"/>
  <c r="S105" i="2"/>
  <c r="P102" i="2"/>
  <c r="R101" i="2"/>
  <c r="M100" i="2"/>
  <c r="Q105" i="2"/>
  <c r="M101" i="2"/>
  <c r="N102" i="2"/>
  <c r="Q99" i="2"/>
  <c r="S100" i="2"/>
  <c r="Q101" i="2"/>
  <c r="M103" i="2"/>
  <c r="M99" i="2"/>
  <c r="P101" i="2"/>
  <c r="O105" i="2"/>
  <c r="Q104" i="2"/>
  <c r="S101" i="2"/>
  <c r="S99" i="2"/>
  <c r="N99" i="2"/>
  <c r="S104" i="2"/>
  <c r="T187" i="2"/>
  <c r="J188" i="2"/>
  <c r="G106" i="2"/>
  <c r="F191" i="2"/>
  <c r="T190" i="2"/>
  <c r="N191" i="2"/>
  <c r="S106" i="2"/>
  <c r="D106" i="2"/>
  <c r="J105" i="2"/>
  <c r="J103" i="2"/>
  <c r="T99" i="2"/>
  <c r="T189" i="2"/>
  <c r="F106" i="2"/>
  <c r="J189" i="2"/>
  <c r="P106" i="2"/>
  <c r="O191" i="2"/>
  <c r="J102" i="2"/>
  <c r="T105" i="2"/>
  <c r="Q191" i="2"/>
  <c r="N106" i="2"/>
  <c r="T184" i="2"/>
  <c r="J184" i="2"/>
  <c r="O106" i="2"/>
  <c r="J186" i="2"/>
  <c r="C191" i="2"/>
  <c r="I106" i="2"/>
  <c r="C21" i="2"/>
  <c r="I21" i="2"/>
  <c r="J18" i="2"/>
  <c r="T17" i="2"/>
  <c r="Q21" i="2"/>
  <c r="F21" i="2"/>
  <c r="J16" i="2"/>
  <c r="P21" i="2"/>
  <c r="T14" i="2"/>
  <c r="J19" i="2"/>
  <c r="J14" i="2"/>
  <c r="J17" i="2"/>
  <c r="O21" i="2"/>
  <c r="T16" i="2"/>
  <c r="I15" i="2"/>
  <c r="H15" i="2"/>
  <c r="H18" i="2"/>
  <c r="I18" i="2"/>
  <c r="J21" i="2"/>
  <c r="H20" i="2"/>
  <c r="G17" i="2"/>
  <c r="E17" i="2"/>
  <c r="D20" i="2"/>
  <c r="C16" i="2"/>
  <c r="I19" i="2"/>
  <c r="I16" i="2"/>
  <c r="E16" i="2"/>
  <c r="F16" i="2"/>
  <c r="H16" i="2"/>
  <c r="D16" i="2"/>
  <c r="C19" i="2"/>
  <c r="F20" i="2"/>
  <c r="F18" i="2"/>
  <c r="C15" i="2"/>
  <c r="D19" i="2"/>
  <c r="H14" i="2"/>
  <c r="C18" i="2"/>
  <c r="G16" i="2"/>
  <c r="G15" i="2"/>
  <c r="I17" i="2"/>
  <c r="F14" i="2"/>
  <c r="E14" i="2"/>
  <c r="I20" i="2"/>
  <c r="D17" i="2"/>
  <c r="E20" i="2"/>
  <c r="F17" i="2"/>
  <c r="C20" i="2"/>
  <c r="E15" i="2"/>
  <c r="F19" i="2"/>
  <c r="H19" i="2"/>
  <c r="E18" i="2"/>
  <c r="G19" i="2"/>
  <c r="G14" i="2"/>
  <c r="H17" i="2"/>
  <c r="G20" i="2"/>
  <c r="D18" i="2"/>
  <c r="E19" i="2"/>
  <c r="G18" i="2"/>
  <c r="C14" i="2"/>
  <c r="D15" i="2"/>
  <c r="I14" i="2"/>
  <c r="C17" i="2"/>
  <c r="F15" i="2"/>
  <c r="D14" i="2"/>
  <c r="J15" i="2"/>
  <c r="R17" i="2"/>
  <c r="S20" i="2"/>
  <c r="T21" i="2"/>
  <c r="R20" i="2"/>
  <c r="S17" i="2"/>
  <c r="M14" i="2"/>
  <c r="O17" i="2"/>
  <c r="P17" i="2"/>
  <c r="Q17" i="2"/>
  <c r="R19" i="2"/>
  <c r="M19" i="2"/>
  <c r="P16" i="2"/>
  <c r="Q14" i="2"/>
  <c r="O16" i="2"/>
  <c r="Q15" i="2"/>
  <c r="Q18" i="2"/>
  <c r="N14" i="2"/>
  <c r="N15" i="2"/>
  <c r="R14" i="2"/>
  <c r="S14" i="2"/>
  <c r="Q19" i="2"/>
  <c r="N16" i="2"/>
  <c r="Q20" i="2"/>
  <c r="N17" i="2"/>
  <c r="N18" i="2"/>
  <c r="T15" i="2"/>
  <c r="P20" i="2"/>
  <c r="P19" i="2"/>
  <c r="S18" i="2"/>
  <c r="M17" i="2"/>
  <c r="M16" i="2"/>
  <c r="P15" i="2"/>
  <c r="S16" i="2"/>
  <c r="P14" i="2"/>
  <c r="P18" i="2"/>
  <c r="M15" i="2"/>
  <c r="N20" i="2"/>
  <c r="R16" i="2"/>
  <c r="O19" i="2"/>
  <c r="S15" i="2"/>
  <c r="R18" i="2"/>
  <c r="O18" i="2"/>
  <c r="O15" i="2"/>
  <c r="M20" i="2"/>
  <c r="O20" i="2"/>
  <c r="Q16" i="2"/>
  <c r="M18" i="2"/>
  <c r="S19" i="2"/>
  <c r="O14" i="2"/>
  <c r="N19" i="2"/>
  <c r="R15" i="2"/>
  <c r="D21" i="2"/>
  <c r="M21" i="2"/>
  <c r="N21" i="2"/>
  <c r="T18" i="2"/>
  <c r="J20" i="2"/>
  <c r="R21" i="2"/>
  <c r="H21" i="2"/>
  <c r="T20" i="2"/>
  <c r="G21" i="2"/>
  <c r="T19" i="2"/>
  <c r="Y159" i="2" l="1"/>
  <c r="Z159" i="2"/>
  <c r="AA159" i="2"/>
  <c r="AB159" i="2"/>
  <c r="X159" i="2"/>
  <c r="Y169" i="2"/>
  <c r="AD157" i="2"/>
  <c r="AD167" i="2" s="1"/>
  <c r="AC159" i="2"/>
  <c r="AC169" i="2" s="1"/>
  <c r="W159" i="2"/>
  <c r="W169" i="2" s="1"/>
  <c r="X169" i="2"/>
  <c r="Z169" i="2"/>
  <c r="AB169" i="2"/>
  <c r="T143" i="2"/>
  <c r="AD138" i="2"/>
  <c r="G143" i="2"/>
  <c r="AD148" i="2"/>
  <c r="AA169" i="2"/>
  <c r="AD153" i="2"/>
  <c r="AD163" i="2" s="1"/>
  <c r="P142" i="2"/>
  <c r="S142" i="2"/>
  <c r="P148" i="2"/>
  <c r="Q148" i="2"/>
  <c r="N146" i="2"/>
  <c r="O146" i="2"/>
  <c r="M144" i="2"/>
  <c r="R143" i="2"/>
  <c r="T147" i="2"/>
  <c r="P143" i="2"/>
  <c r="P145" i="2"/>
  <c r="Q141" i="2"/>
  <c r="S141" i="2"/>
  <c r="N145" i="2"/>
  <c r="N147" i="2"/>
  <c r="Q142" i="2"/>
  <c r="P144" i="2"/>
  <c r="O144" i="2"/>
  <c r="M141" i="2"/>
  <c r="S148" i="2"/>
  <c r="P146" i="2"/>
  <c r="T148" i="2"/>
  <c r="T142" i="2"/>
  <c r="M146" i="2"/>
  <c r="T141" i="2"/>
  <c r="T145" i="2"/>
  <c r="M142" i="2"/>
  <c r="M148" i="2"/>
  <c r="O145" i="2"/>
  <c r="T144" i="2"/>
  <c r="O147" i="2"/>
  <c r="O141" i="2"/>
  <c r="O142" i="2"/>
  <c r="Q147" i="2"/>
  <c r="R145" i="2"/>
  <c r="S143" i="2"/>
  <c r="O148" i="2"/>
  <c r="N143" i="2"/>
  <c r="N144" i="2"/>
  <c r="P141" i="2"/>
  <c r="R147" i="2"/>
  <c r="F144" i="2"/>
  <c r="R142" i="2"/>
  <c r="R144" i="2"/>
  <c r="G144" i="2"/>
  <c r="N141" i="2"/>
  <c r="J148" i="2"/>
  <c r="O143" i="2"/>
  <c r="Q146" i="2"/>
  <c r="P147" i="2"/>
  <c r="Q145" i="2"/>
  <c r="R148" i="2"/>
  <c r="R141" i="2"/>
  <c r="M147" i="2"/>
  <c r="N142" i="2"/>
  <c r="S147" i="2"/>
  <c r="N148" i="2"/>
  <c r="Q143" i="2"/>
  <c r="Q144" i="2"/>
  <c r="R146" i="2"/>
  <c r="M145" i="2"/>
  <c r="T146" i="2"/>
  <c r="S145" i="2"/>
  <c r="M143" i="2"/>
  <c r="S146" i="2"/>
  <c r="S144" i="2"/>
  <c r="T159" i="2"/>
  <c r="J159" i="2"/>
  <c r="J146" i="2"/>
  <c r="D148" i="2"/>
  <c r="F148" i="2"/>
  <c r="E144" i="2"/>
  <c r="E145" i="2"/>
  <c r="D141" i="2"/>
  <c r="C147" i="2"/>
  <c r="C145" i="2"/>
  <c r="J144" i="2"/>
  <c r="J141" i="2"/>
  <c r="H148" i="2"/>
  <c r="C142" i="2"/>
  <c r="E146" i="2"/>
  <c r="J145" i="2"/>
  <c r="H142" i="2"/>
  <c r="J143" i="2"/>
  <c r="I144" i="2"/>
  <c r="C141" i="2"/>
  <c r="I143" i="2"/>
  <c r="C148" i="2"/>
  <c r="G141" i="2"/>
  <c r="J147" i="2"/>
  <c r="F143" i="2"/>
  <c r="E148" i="2"/>
  <c r="C144" i="2"/>
  <c r="E142" i="2"/>
  <c r="D144" i="2"/>
  <c r="I146" i="2"/>
  <c r="H147" i="2"/>
  <c r="F142" i="2"/>
  <c r="D145" i="2"/>
  <c r="G148" i="2"/>
  <c r="H145" i="2"/>
  <c r="G142" i="2"/>
  <c r="C143" i="2"/>
  <c r="H143" i="2"/>
  <c r="F146" i="2"/>
  <c r="D147" i="2"/>
  <c r="F145" i="2"/>
  <c r="C146" i="2"/>
  <c r="E141" i="2"/>
  <c r="D143" i="2"/>
  <c r="I142" i="2"/>
  <c r="H144" i="2"/>
  <c r="H141" i="2"/>
  <c r="G146" i="2"/>
  <c r="I145" i="2"/>
  <c r="G145" i="2"/>
  <c r="J142" i="2"/>
  <c r="D146" i="2"/>
  <c r="I141" i="2"/>
  <c r="G147" i="2"/>
  <c r="I148" i="2"/>
  <c r="E147" i="2"/>
  <c r="I147" i="2"/>
  <c r="D142" i="2"/>
  <c r="E143" i="2"/>
  <c r="F141" i="2"/>
  <c r="H146" i="2"/>
  <c r="F147" i="2"/>
  <c r="M169" i="2" l="1"/>
  <c r="AD159" i="2"/>
  <c r="I165" i="2"/>
  <c r="AD169" i="2"/>
  <c r="T165" i="2"/>
  <c r="N169" i="2"/>
  <c r="O167" i="2"/>
  <c r="P163" i="2"/>
  <c r="P167" i="2"/>
  <c r="N163" i="2"/>
  <c r="T168" i="2"/>
  <c r="J168" i="2"/>
  <c r="Q169" i="2"/>
  <c r="S168" i="2"/>
  <c r="P166" i="2"/>
  <c r="R162" i="2"/>
  <c r="S162" i="2"/>
  <c r="P168" i="2"/>
  <c r="N166" i="2"/>
  <c r="G164" i="2"/>
  <c r="E168" i="2"/>
  <c r="C165" i="2"/>
  <c r="R163" i="2"/>
  <c r="I169" i="2"/>
  <c r="D169" i="2"/>
  <c r="P164" i="2"/>
  <c r="H164" i="2"/>
  <c r="M165" i="2"/>
  <c r="E162" i="2"/>
  <c r="E169" i="2"/>
  <c r="E165" i="2"/>
  <c r="F166" i="2"/>
  <c r="M163" i="2"/>
  <c r="I167" i="2"/>
  <c r="C164" i="2"/>
  <c r="C169" i="2"/>
  <c r="N167" i="2"/>
  <c r="T169" i="2"/>
  <c r="T166" i="2"/>
  <c r="J163" i="2"/>
  <c r="O164" i="2"/>
  <c r="S169" i="2"/>
  <c r="D168" i="2"/>
  <c r="S167" i="2"/>
  <c r="T163" i="2"/>
  <c r="S163" i="2"/>
  <c r="O163" i="2"/>
  <c r="E163" i="2"/>
  <c r="O166" i="2"/>
  <c r="Q168" i="2"/>
  <c r="S164" i="2"/>
  <c r="H163" i="2"/>
  <c r="H165" i="2"/>
  <c r="N164" i="2"/>
  <c r="T167" i="2"/>
  <c r="J162" i="2"/>
  <c r="E166" i="2"/>
  <c r="P169" i="2"/>
  <c r="I166" i="2"/>
  <c r="N168" i="2"/>
  <c r="C163" i="2"/>
  <c r="M167" i="2"/>
  <c r="S165" i="2"/>
  <c r="M166" i="2"/>
  <c r="J167" i="2"/>
  <c r="N165" i="2"/>
  <c r="R167" i="2"/>
  <c r="D165" i="2"/>
  <c r="J165" i="2"/>
  <c r="M168" i="2"/>
  <c r="G165" i="2"/>
  <c r="Q163" i="2"/>
  <c r="R165" i="2"/>
  <c r="F163" i="2"/>
  <c r="Q162" i="2"/>
  <c r="G169" i="2"/>
  <c r="N162" i="2"/>
  <c r="G166" i="2"/>
  <c r="T162" i="2"/>
  <c r="E167" i="2"/>
  <c r="P165" i="2"/>
  <c r="R169" i="2"/>
  <c r="H167" i="2"/>
  <c r="D162" i="2"/>
  <c r="F164" i="2"/>
  <c r="I163" i="2"/>
  <c r="M162" i="2"/>
  <c r="H169" i="2"/>
  <c r="Q165" i="2"/>
  <c r="J164" i="2"/>
  <c r="F169" i="2"/>
  <c r="R166" i="2"/>
  <c r="E164" i="2"/>
  <c r="O169" i="2"/>
  <c r="C162" i="2"/>
  <c r="G162" i="2"/>
  <c r="I164" i="2"/>
  <c r="J169" i="2"/>
  <c r="D166" i="2"/>
  <c r="C168" i="2"/>
  <c r="I168" i="2"/>
  <c r="T164" i="2"/>
  <c r="O168" i="2"/>
  <c r="F162" i="2"/>
  <c r="H166" i="2"/>
  <c r="J166" i="2"/>
  <c r="F165" i="2"/>
  <c r="Q166" i="2"/>
  <c r="D163" i="2"/>
  <c r="O165" i="2"/>
  <c r="O162" i="2"/>
  <c r="H162" i="2"/>
  <c r="I162" i="2"/>
  <c r="G163" i="2"/>
  <c r="D167" i="2"/>
  <c r="M164" i="2"/>
  <c r="R168" i="2"/>
  <c r="H168" i="2"/>
  <c r="Q167" i="2"/>
  <c r="F167" i="2"/>
  <c r="Q164" i="2"/>
  <c r="P162" i="2"/>
  <c r="G167" i="2"/>
  <c r="C167" i="2"/>
  <c r="S166" i="2"/>
  <c r="R164" i="2"/>
  <c r="D164" i="2"/>
  <c r="G168" i="2"/>
  <c r="C166" i="2"/>
  <c r="F168" i="2"/>
</calcChain>
</file>

<file path=xl/sharedStrings.xml><?xml version="1.0" encoding="utf-8"?>
<sst xmlns="http://schemas.openxmlformats.org/spreadsheetml/2006/main" count="2218" uniqueCount="31">
  <si>
    <t>x</t>
  </si>
  <si>
    <t>survey</t>
  </si>
  <si>
    <t>survey_in</t>
  </si>
  <si>
    <t>survey_out</t>
  </si>
  <si>
    <t>Survey</t>
  </si>
  <si>
    <t>Bellevue</t>
  </si>
  <si>
    <t>Bellevue Downtown</t>
  </si>
  <si>
    <t>Kirkland</t>
  </si>
  <si>
    <t>Redmond</t>
  </si>
  <si>
    <t>Seattle</t>
  </si>
  <si>
    <t>Seattle Downtown</t>
  </si>
  <si>
    <t>Rest</t>
  </si>
  <si>
    <t>TOTAL</t>
  </si>
  <si>
    <t>ALL</t>
  </si>
  <si>
    <t>soundcast</t>
  </si>
  <si>
    <t>IN BKR HHs</t>
  </si>
  <si>
    <t>OUT BKR HHs</t>
  </si>
  <si>
    <t>BKRCast (ESD)</t>
  </si>
  <si>
    <t>BKRCast (LODES)</t>
  </si>
  <si>
    <t>bkrcast_lodes</t>
  </si>
  <si>
    <t>bkrcast_lodes_in</t>
  </si>
  <si>
    <t>bkrcast_lodes_out</t>
  </si>
  <si>
    <t>bkrcast_esd</t>
  </si>
  <si>
    <t>o_district</t>
  </si>
  <si>
    <t>d_district</t>
  </si>
  <si>
    <t>purp</t>
  </si>
  <si>
    <t>Freq</t>
  </si>
  <si>
    <t>HBO</t>
  </si>
  <si>
    <t>HBW</t>
  </si>
  <si>
    <t>NHB</t>
  </si>
  <si>
    <t>BKRCast -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</si>
</sst>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16" fillId="0" borderId="0" xfId="0" applyNumberFormat="1" applyFont="1"/>
    <xf numFmtId="0" fontId="18" fillId="0" borderId="0" xfId="0" applyFont="1"/>
    <xf numFmtId="0" fontId="0" fillId="0" borderId="10" xfId="0" applyBorder="1"/>
    <xf numFmtId="0" fontId="0" fillId="0" borderId="10" xfId="0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6" fillId="0" borderId="10" xfId="0" applyFont="1" applyBorder="1"/>
    <xf numFmtId="164" fontId="16" fillId="0" borderId="10" xfId="0" applyNumberFormat="1" applyFont="1" applyBorder="1"/>
    <xf numFmtId="165" fontId="0" fillId="0" borderId="0" xfId="2" applyNumberFormat="1" applyFont="1"/>
    <xf numFmtId="165" fontId="16" fillId="0" borderId="0" xfId="2" applyNumberFormat="1" applyFont="1"/>
    <xf numFmtId="165" fontId="16" fillId="0" borderId="10" xfId="2" applyNumberFormat="1" applyFont="1" applyBorder="1"/>
    <xf numFmtId="0" fontId="0" fillId="0" borderId="10" xfId="0" applyFont="1" applyBorder="1" applyAlignment="1">
      <alignment horizontal="right"/>
    </xf>
    <xf numFmtId="0" fontId="0" fillId="0" borderId="0" xfId="0" applyFont="1"/>
    <xf numFmtId="0" fontId="0" fillId="0" borderId="0" xfId="2" applyNumberFormat="1" applyFont="1"/>
    <xf numFmtId="0" fontId="16" fillId="0" borderId="0" xfId="0" applyFont="1" applyBorder="1"/>
    <xf numFmtId="165" fontId="16" fillId="0" borderId="0" xfId="2" applyNumberFormat="1" applyFont="1" applyBorder="1"/>
    <xf numFmtId="164" fontId="16" fillId="0" borderId="0" xfId="0" applyNumberFormat="1" applyFont="1" applyBorder="1"/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91"/>
  <sheetViews>
    <sheetView tabSelected="1" topLeftCell="A166" zoomScaleNormal="100" workbookViewId="0">
      <selection activeCell="S163" sqref="S163"/>
    </sheetView>
  </sheetViews>
  <sheetFormatPr defaultRowHeight="15" x14ac:dyDescent="0.25"/>
  <cols>
    <col min="2" max="2" width="19.28515625" bestFit="1" customWidth="1"/>
    <col min="3" max="3" width="9" bestFit="1" customWidth="1"/>
    <col min="4" max="4" width="19.28515625" bestFit="1" customWidth="1"/>
    <col min="5" max="5" width="9" bestFit="1" customWidth="1"/>
    <col min="6" max="6" width="9.5703125" bestFit="1" customWidth="1"/>
    <col min="7" max="7" width="10.5703125" bestFit="1" customWidth="1"/>
    <col min="8" max="8" width="17.7109375" bestFit="1" customWidth="1"/>
    <col min="9" max="11" width="11.5703125" bestFit="1" customWidth="1"/>
    <col min="12" max="12" width="19.28515625" bestFit="1" customWidth="1"/>
    <col min="13" max="13" width="9" bestFit="1" customWidth="1"/>
    <col min="14" max="14" width="19.28515625" bestFit="1" customWidth="1"/>
    <col min="15" max="15" width="9" bestFit="1" customWidth="1"/>
    <col min="16" max="16" width="9.5703125" bestFit="1" customWidth="1"/>
    <col min="17" max="17" width="10.5703125" bestFit="1" customWidth="1"/>
    <col min="18" max="18" width="17.7109375" bestFit="1" customWidth="1"/>
    <col min="19" max="20" width="11.5703125" bestFit="1" customWidth="1"/>
    <col min="21" max="21" width="11.5703125" customWidth="1"/>
    <col min="22" max="22" width="19.28515625" customWidth="1"/>
    <col min="23" max="23" width="9" customWidth="1"/>
    <col min="24" max="24" width="19.28515625" customWidth="1"/>
    <col min="25" max="25" width="9" customWidth="1"/>
    <col min="26" max="26" width="9.5703125" customWidth="1"/>
    <col min="27" max="27" width="10.5703125" customWidth="1"/>
    <col min="28" max="28" width="17.7109375" customWidth="1"/>
    <col min="29" max="31" width="11.5703125" customWidth="1"/>
    <col min="33" max="33" width="19.28515625" customWidth="1"/>
    <col min="34" max="34" width="9" customWidth="1"/>
    <col min="35" max="35" width="19.28515625" customWidth="1"/>
    <col min="36" max="36" width="9" customWidth="1"/>
    <col min="37" max="37" width="9.5703125" customWidth="1"/>
    <col min="38" max="38" width="10.5703125" customWidth="1"/>
    <col min="39" max="39" width="17.7109375" customWidth="1"/>
    <col min="40" max="41" width="11.5703125" customWidth="1"/>
  </cols>
  <sheetData>
    <row r="1" spans="1:41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  <c r="L1" s="21" t="s">
        <v>18</v>
      </c>
      <c r="M1" s="21"/>
      <c r="N1" s="21"/>
      <c r="O1" s="21"/>
      <c r="P1" s="21"/>
      <c r="Q1" s="21"/>
      <c r="R1" s="21"/>
      <c r="S1" s="21"/>
      <c r="T1" s="21"/>
      <c r="U1" s="19"/>
      <c r="V1" s="21" t="s">
        <v>30</v>
      </c>
      <c r="W1" s="21"/>
      <c r="X1" s="21"/>
      <c r="Y1" s="21"/>
      <c r="Z1" s="21"/>
      <c r="AA1" s="21"/>
      <c r="AB1" s="21"/>
      <c r="AC1" s="21"/>
      <c r="AD1" s="21"/>
      <c r="AE1" s="19"/>
      <c r="AG1" s="21" t="s">
        <v>17</v>
      </c>
      <c r="AH1" s="21"/>
      <c r="AI1" s="21"/>
      <c r="AJ1" s="21"/>
      <c r="AK1" s="21"/>
      <c r="AL1" s="21"/>
      <c r="AM1" s="21"/>
      <c r="AN1" s="21"/>
      <c r="AO1" s="21"/>
    </row>
    <row r="2" spans="1:41" x14ac:dyDescent="0.25">
      <c r="B2" s="4" t="s">
        <v>13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4" t="s">
        <v>13</v>
      </c>
      <c r="M2">
        <f>C2</f>
        <v>1</v>
      </c>
      <c r="N2">
        <f t="shared" ref="N2:S2" si="0">D2</f>
        <v>2</v>
      </c>
      <c r="O2">
        <f t="shared" si="0"/>
        <v>3</v>
      </c>
      <c r="P2">
        <f t="shared" si="0"/>
        <v>4</v>
      </c>
      <c r="Q2">
        <f t="shared" si="0"/>
        <v>5</v>
      </c>
      <c r="R2">
        <f t="shared" si="0"/>
        <v>6</v>
      </c>
      <c r="S2">
        <f t="shared" si="0"/>
        <v>7</v>
      </c>
      <c r="V2" s="4" t="s">
        <v>13</v>
      </c>
      <c r="W2">
        <f>M2</f>
        <v>1</v>
      </c>
      <c r="X2">
        <f t="shared" ref="X2" si="1">N2</f>
        <v>2</v>
      </c>
      <c r="Y2">
        <f t="shared" ref="Y2" si="2">O2</f>
        <v>3</v>
      </c>
      <c r="Z2">
        <f t="shared" ref="Z2" si="3">P2</f>
        <v>4</v>
      </c>
      <c r="AA2">
        <f t="shared" ref="AA2" si="4">Q2</f>
        <v>5</v>
      </c>
      <c r="AB2">
        <f t="shared" ref="AB2" si="5">R2</f>
        <v>6</v>
      </c>
      <c r="AC2">
        <f t="shared" ref="AC2" si="6">S2</f>
        <v>7</v>
      </c>
      <c r="AG2" s="4" t="s">
        <v>13</v>
      </c>
      <c r="AH2">
        <f t="shared" ref="AH2:AN2" si="7">M2</f>
        <v>1</v>
      </c>
      <c r="AI2">
        <f t="shared" si="7"/>
        <v>2</v>
      </c>
      <c r="AJ2">
        <f t="shared" si="7"/>
        <v>3</v>
      </c>
      <c r="AK2">
        <f t="shared" si="7"/>
        <v>4</v>
      </c>
      <c r="AL2">
        <f t="shared" si="7"/>
        <v>5</v>
      </c>
      <c r="AM2">
        <f t="shared" si="7"/>
        <v>6</v>
      </c>
      <c r="AN2">
        <f t="shared" si="7"/>
        <v>7</v>
      </c>
    </row>
    <row r="3" spans="1:41" x14ac:dyDescent="0.25">
      <c r="B3" s="5"/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7" t="s">
        <v>12</v>
      </c>
      <c r="L3" s="5"/>
      <c r="M3" s="6" t="s">
        <v>5</v>
      </c>
      <c r="N3" s="6" t="s">
        <v>6</v>
      </c>
      <c r="O3" s="6" t="s">
        <v>7</v>
      </c>
      <c r="P3" s="6" t="s">
        <v>8</v>
      </c>
      <c r="Q3" s="6" t="s">
        <v>9</v>
      </c>
      <c r="R3" s="6" t="s">
        <v>10</v>
      </c>
      <c r="S3" s="6" t="s">
        <v>11</v>
      </c>
      <c r="T3" s="7" t="s">
        <v>12</v>
      </c>
      <c r="U3" s="20"/>
      <c r="V3" s="5"/>
      <c r="W3" s="6" t="s">
        <v>5</v>
      </c>
      <c r="X3" s="6" t="s">
        <v>6</v>
      </c>
      <c r="Y3" s="6" t="s">
        <v>7</v>
      </c>
      <c r="Z3" s="6" t="s">
        <v>8</v>
      </c>
      <c r="AA3" s="6" t="s">
        <v>9</v>
      </c>
      <c r="AB3" s="6" t="s">
        <v>10</v>
      </c>
      <c r="AC3" s="6" t="s">
        <v>11</v>
      </c>
      <c r="AD3" s="7" t="s">
        <v>12</v>
      </c>
      <c r="AE3" s="20"/>
      <c r="AG3" s="5"/>
      <c r="AH3" s="6" t="s">
        <v>5</v>
      </c>
      <c r="AI3" s="6" t="s">
        <v>6</v>
      </c>
      <c r="AJ3" s="6" t="s">
        <v>7</v>
      </c>
      <c r="AK3" s="6" t="s">
        <v>8</v>
      </c>
      <c r="AL3" s="6" t="s">
        <v>9</v>
      </c>
      <c r="AM3" s="6" t="s">
        <v>10</v>
      </c>
      <c r="AN3" s="6" t="s">
        <v>11</v>
      </c>
      <c r="AO3" s="7" t="s">
        <v>12</v>
      </c>
    </row>
    <row r="4" spans="1:41" x14ac:dyDescent="0.25">
      <c r="A4">
        <v>1</v>
      </c>
      <c r="B4" t="s">
        <v>5</v>
      </c>
      <c r="C4" s="1">
        <f>SUMIFS(input!$E$4:$E$150,input!$B$4:$B$150,$A4,input!$C$4:$C$150,C$2)</f>
        <v>405628.78445486957</v>
      </c>
      <c r="D4" s="1">
        <f>SUMIFS(input!$E$4:$E$150,input!$B$4:$B$150,$A4,input!$C$4:$C$150,D$2)</f>
        <v>38285.152363532194</v>
      </c>
      <c r="E4" s="1">
        <f>SUMIFS(input!$E$4:$E$150,input!$B$4:$B$150,$A4,input!$C$4:$C$150,E$2)</f>
        <v>32693.161869488402</v>
      </c>
      <c r="F4" s="1">
        <f>SUMIFS(input!$E$4:$E$150,input!$B$4:$B$150,$A4,input!$C$4:$C$150,F$2)</f>
        <v>56964.534562238405</v>
      </c>
      <c r="G4" s="1">
        <f>SUMIFS(input!$E$4:$E$150,input!$B$4:$B$150,$A4,input!$C$4:$C$150,G$2)</f>
        <v>47801.599800355107</v>
      </c>
      <c r="H4" s="1">
        <f>SUMIFS(input!$E$4:$E$150,input!$B$4:$B$150,$A4,input!$C$4:$C$150,H$2)</f>
        <v>19217.047522156601</v>
      </c>
      <c r="I4" s="1">
        <f>SUMIFS(input!$E$4:$E$150,input!$B$4:$B$150,$A4,input!$C$4:$C$150,I$2)</f>
        <v>92403.177659526598</v>
      </c>
      <c r="J4" s="3">
        <f>SUM(C4:I4)</f>
        <v>692993.45823216694</v>
      </c>
      <c r="L4" t="s">
        <v>5</v>
      </c>
      <c r="M4" s="1">
        <f>SUMIFS(input!$E$604:$E$750,input!$B$604:$B$750,$A4,input!$C$604:$C$750,M$2)</f>
        <v>447260</v>
      </c>
      <c r="N4" s="1">
        <f>SUMIFS(input!$E$604:$E$750,input!$B$604:$B$750,$A4,input!$C$604:$C$750,N$2)</f>
        <v>41633</v>
      </c>
      <c r="O4" s="1">
        <f>SUMIFS(input!$E$604:$E$750,input!$B$604:$B$750,$A4,input!$C$604:$C$750,O$2)</f>
        <v>49320</v>
      </c>
      <c r="P4" s="1">
        <f>SUMIFS(input!$E$604:$E$750,input!$B$604:$B$750,$A4,input!$C$604:$C$750,P$2)</f>
        <v>71790</v>
      </c>
      <c r="Q4" s="1">
        <f>SUMIFS(input!$E$604:$E$750,input!$B$604:$B$750,$A4,input!$C$604:$C$750,Q$2)</f>
        <v>55290</v>
      </c>
      <c r="R4" s="1">
        <f>SUMIFS(input!$E$604:$E$750,input!$B$604:$B$750,$A4,input!$C$604:$C$750,R$2)</f>
        <v>14332</v>
      </c>
      <c r="S4" s="1">
        <f>SUMIFS(input!$E$604:$E$750,input!$B$604:$B$750,$A4,input!$C$604:$C$750,S$2)</f>
        <v>164078</v>
      </c>
      <c r="T4" s="3">
        <f>SUM(M4:S4)</f>
        <v>843703</v>
      </c>
      <c r="U4" s="3"/>
      <c r="V4" t="s">
        <v>5</v>
      </c>
      <c r="W4" s="1">
        <f>M4-C4</f>
        <v>41631.215545130428</v>
      </c>
      <c r="X4" s="1">
        <f t="shared" ref="X4:AD4" si="8">N4-D4</f>
        <v>3347.8476364678063</v>
      </c>
      <c r="Y4" s="1">
        <f t="shared" si="8"/>
        <v>16626.838130511598</v>
      </c>
      <c r="Z4" s="1">
        <f t="shared" si="8"/>
        <v>14825.465437761595</v>
      </c>
      <c r="AA4" s="1">
        <f t="shared" si="8"/>
        <v>7488.4001996448933</v>
      </c>
      <c r="AB4" s="1">
        <f t="shared" si="8"/>
        <v>-4885.0475221566012</v>
      </c>
      <c r="AC4" s="1">
        <f t="shared" si="8"/>
        <v>71674.822340473402</v>
      </c>
      <c r="AD4" s="3">
        <f t="shared" si="8"/>
        <v>150709.54176783306</v>
      </c>
      <c r="AE4" s="3"/>
      <c r="AG4" t="s">
        <v>5</v>
      </c>
      <c r="AH4" s="1">
        <f>SUMIFS(input!$E$1054:$E$1200,input!$B$1054:$B$1200,$A4,input!$C$1054:$C$1200,AH$2)</f>
        <v>447260</v>
      </c>
      <c r="AI4" s="1">
        <f>SUMIFS(input!$E$1054:$E$1200,input!$B$1054:$B$1200,$A4,input!$C$1054:$C$1200,AI$2)</f>
        <v>41633</v>
      </c>
      <c r="AJ4" s="1">
        <f>SUMIFS(input!$E$1054:$E$1200,input!$B$1054:$B$1200,$A4,input!$C$1054:$C$1200,AJ$2)</f>
        <v>49320</v>
      </c>
      <c r="AK4" s="1">
        <f>SUMIFS(input!$E$1054:$E$1200,input!$B$1054:$B$1200,$A4,input!$C$1054:$C$1200,AK$2)</f>
        <v>71790</v>
      </c>
      <c r="AL4" s="1">
        <f>SUMIFS(input!$E$1054:$E$1200,input!$B$1054:$B$1200,$A4,input!$C$1054:$C$1200,AL$2)</f>
        <v>55290</v>
      </c>
      <c r="AM4" s="1">
        <f>SUMIFS(input!$E$1054:$E$1200,input!$B$1054:$B$1200,$A4,input!$C$1054:$C$1200,AM$2)</f>
        <v>14332</v>
      </c>
      <c r="AN4" s="1">
        <f>SUMIFS(input!$E$1054:$E$1200,input!$B$1054:$B$1200,$A4,input!$C$1054:$C$1200,AN$2)</f>
        <v>164078</v>
      </c>
      <c r="AO4" s="3">
        <f>SUM(AH4:AN4)</f>
        <v>843703</v>
      </c>
    </row>
    <row r="5" spans="1:41" x14ac:dyDescent="0.25">
      <c r="A5">
        <v>2</v>
      </c>
      <c r="B5" t="s">
        <v>6</v>
      </c>
      <c r="C5" s="1">
        <f>SUMIFS(input!$E$4:$E$150,input!$B$4:$B$150,$A5,input!$C$4:$C$150,C$2)</f>
        <v>40717.665631259195</v>
      </c>
      <c r="D5" s="1">
        <f>SUMIFS(input!$E$4:$E$150,input!$B$4:$B$150,$A5,input!$C$4:$C$150,D$2)</f>
        <v>29665.2634664746</v>
      </c>
      <c r="E5" s="1">
        <f>SUMIFS(input!$E$4:$E$150,input!$B$4:$B$150,$A5,input!$C$4:$C$150,E$2)</f>
        <v>7736.5807969400994</v>
      </c>
      <c r="F5" s="1">
        <f>SUMIFS(input!$E$4:$E$150,input!$B$4:$B$150,$A5,input!$C$4:$C$150,F$2)</f>
        <v>18718.629898212101</v>
      </c>
      <c r="G5" s="1">
        <f>SUMIFS(input!$E$4:$E$150,input!$B$4:$B$150,$A5,input!$C$4:$C$150,G$2)</f>
        <v>12809.6711646854</v>
      </c>
      <c r="H5" s="1">
        <f>SUMIFS(input!$E$4:$E$150,input!$B$4:$B$150,$A5,input!$C$4:$C$150,H$2)</f>
        <v>5473.6199914125</v>
      </c>
      <c r="I5" s="1">
        <f>SUMIFS(input!$E$4:$E$150,input!$B$4:$B$150,$A5,input!$C$4:$C$150,I$2)</f>
        <v>27448.163133183101</v>
      </c>
      <c r="J5" s="3">
        <f t="shared" ref="J5:J10" si="9">SUM(C5:I5)</f>
        <v>142569.59408216696</v>
      </c>
      <c r="L5" t="s">
        <v>6</v>
      </c>
      <c r="M5" s="1">
        <f>SUMIFS(input!$E$604:$E$750,input!$B$604:$B$750,$A5,input!$C$604:$C$750,M$2)</f>
        <v>44385</v>
      </c>
      <c r="N5" s="1">
        <f>SUMIFS(input!$E$604:$E$750,input!$B$604:$B$750,$A5,input!$C$604:$C$750,N$2)</f>
        <v>33598</v>
      </c>
      <c r="O5" s="1">
        <f>SUMIFS(input!$E$604:$E$750,input!$B$604:$B$750,$A5,input!$C$604:$C$750,O$2)</f>
        <v>10251</v>
      </c>
      <c r="P5" s="1">
        <f>SUMIFS(input!$E$604:$E$750,input!$B$604:$B$750,$A5,input!$C$604:$C$750,P$2)</f>
        <v>5763</v>
      </c>
      <c r="Q5" s="1">
        <f>SUMIFS(input!$E$604:$E$750,input!$B$604:$B$750,$A5,input!$C$604:$C$750,Q$2)</f>
        <v>7980</v>
      </c>
      <c r="R5" s="1">
        <f>SUMIFS(input!$E$604:$E$750,input!$B$604:$B$750,$A5,input!$C$604:$C$750,R$2)</f>
        <v>1234</v>
      </c>
      <c r="S5" s="1">
        <f>SUMIFS(input!$E$604:$E$750,input!$B$604:$B$750,$A5,input!$C$604:$C$750,S$2)</f>
        <v>21585</v>
      </c>
      <c r="T5" s="3">
        <f t="shared" ref="T5:T10" si="10">SUM(M5:S5)</f>
        <v>124796</v>
      </c>
      <c r="U5" s="3"/>
      <c r="V5" t="s">
        <v>6</v>
      </c>
      <c r="W5" s="1">
        <f t="shared" ref="W5:W11" si="11">M5-C5</f>
        <v>3667.3343687408051</v>
      </c>
      <c r="X5" s="1">
        <f t="shared" ref="X5:X11" si="12">N5-D5</f>
        <v>3932.7365335253999</v>
      </c>
      <c r="Y5" s="1">
        <f t="shared" ref="Y5:Y11" si="13">O5-E5</f>
        <v>2514.4192030599006</v>
      </c>
      <c r="Z5" s="1">
        <f t="shared" ref="Z5:Z11" si="14">P5-F5</f>
        <v>-12955.629898212101</v>
      </c>
      <c r="AA5" s="1">
        <f t="shared" ref="AA5:AA11" si="15">Q5-G5</f>
        <v>-4829.6711646854001</v>
      </c>
      <c r="AB5" s="1">
        <f t="shared" ref="AB5:AB11" si="16">R5-H5</f>
        <v>-4239.6199914125</v>
      </c>
      <c r="AC5" s="1">
        <f t="shared" ref="AC5:AC11" si="17">S5-I5</f>
        <v>-5863.1631331831013</v>
      </c>
      <c r="AD5" s="3">
        <f t="shared" ref="AD5:AD11" si="18">T5-J5</f>
        <v>-17773.594082166965</v>
      </c>
      <c r="AE5" s="3"/>
      <c r="AG5" t="s">
        <v>6</v>
      </c>
      <c r="AH5" s="1">
        <f>SUMIFS(input!$E$1054:$E$1200,input!$B$1054:$B$1200,$A5,input!$C$1054:$C$1200,AH$2)</f>
        <v>44385</v>
      </c>
      <c r="AI5" s="1">
        <f>SUMIFS(input!$E$1054:$E$1200,input!$B$1054:$B$1200,$A5,input!$C$1054:$C$1200,AI$2)</f>
        <v>33598</v>
      </c>
      <c r="AJ5" s="1">
        <f>SUMIFS(input!$E$1054:$E$1200,input!$B$1054:$B$1200,$A5,input!$C$1054:$C$1200,AJ$2)</f>
        <v>10251</v>
      </c>
      <c r="AK5" s="1">
        <f>SUMIFS(input!$E$1054:$E$1200,input!$B$1054:$B$1200,$A5,input!$C$1054:$C$1200,AK$2)</f>
        <v>5763</v>
      </c>
      <c r="AL5" s="1">
        <f>SUMIFS(input!$E$1054:$E$1200,input!$B$1054:$B$1200,$A5,input!$C$1054:$C$1200,AL$2)</f>
        <v>7980</v>
      </c>
      <c r="AM5" s="1">
        <f>SUMIFS(input!$E$1054:$E$1200,input!$B$1054:$B$1200,$A5,input!$C$1054:$C$1200,AM$2)</f>
        <v>1234</v>
      </c>
      <c r="AN5" s="1">
        <f>SUMIFS(input!$E$1054:$E$1200,input!$B$1054:$B$1200,$A5,input!$C$1054:$C$1200,AN$2)</f>
        <v>21585</v>
      </c>
      <c r="AO5" s="3">
        <f t="shared" ref="AO5:AO10" si="19">SUM(AH5:AN5)</f>
        <v>124796</v>
      </c>
    </row>
    <row r="6" spans="1:41" x14ac:dyDescent="0.25">
      <c r="A6">
        <v>3</v>
      </c>
      <c r="B6" t="s">
        <v>7</v>
      </c>
      <c r="C6" s="1">
        <f>SUMIFS(input!$E$4:$E$150,input!$B$4:$B$150,$A6,input!$C$4:$C$150,C$2)</f>
        <v>31236.731569409898</v>
      </c>
      <c r="D6" s="1">
        <f>SUMIFS(input!$E$4:$E$150,input!$B$4:$B$150,$A6,input!$C$4:$C$150,D$2)</f>
        <v>7037.5833745945001</v>
      </c>
      <c r="E6" s="1">
        <f>SUMIFS(input!$E$4:$E$150,input!$B$4:$B$150,$A6,input!$C$4:$C$150,E$2)</f>
        <v>361909.5047803857</v>
      </c>
      <c r="F6" s="1">
        <f>SUMIFS(input!$E$4:$E$150,input!$B$4:$B$150,$A6,input!$C$4:$C$150,F$2)</f>
        <v>66615.094235709403</v>
      </c>
      <c r="G6" s="1">
        <f>SUMIFS(input!$E$4:$E$150,input!$B$4:$B$150,$A6,input!$C$4:$C$150,G$2)</f>
        <v>38328.309076217498</v>
      </c>
      <c r="H6" s="1">
        <f>SUMIFS(input!$E$4:$E$150,input!$B$4:$B$150,$A6,input!$C$4:$C$150,H$2)</f>
        <v>6977.0410571922002</v>
      </c>
      <c r="I6" s="1">
        <f>SUMIFS(input!$E$4:$E$150,input!$B$4:$B$150,$A6,input!$C$4:$C$150,I$2)</f>
        <v>123399.3912855954</v>
      </c>
      <c r="J6" s="3">
        <f t="shared" si="9"/>
        <v>635503.65537910466</v>
      </c>
      <c r="L6" t="s">
        <v>7</v>
      </c>
      <c r="M6" s="1">
        <f>SUMIFS(input!$E$604:$E$750,input!$B$604:$B$750,$A6,input!$C$604:$C$750,M$2)</f>
        <v>47875</v>
      </c>
      <c r="N6" s="1">
        <f>SUMIFS(input!$E$604:$E$750,input!$B$604:$B$750,$A6,input!$C$604:$C$750,N$2)</f>
        <v>9809</v>
      </c>
      <c r="O6" s="1">
        <f>SUMIFS(input!$E$604:$E$750,input!$B$604:$B$750,$A6,input!$C$604:$C$750,O$2)</f>
        <v>347015</v>
      </c>
      <c r="P6" s="1">
        <f>SUMIFS(input!$E$604:$E$750,input!$B$604:$B$750,$A6,input!$C$604:$C$750,P$2)</f>
        <v>74290</v>
      </c>
      <c r="Q6" s="1">
        <f>SUMIFS(input!$E$604:$E$750,input!$B$604:$B$750,$A6,input!$C$604:$C$750,Q$2)</f>
        <v>58946</v>
      </c>
      <c r="R6" s="1">
        <f>SUMIFS(input!$E$604:$E$750,input!$B$604:$B$750,$A6,input!$C$604:$C$750,R$2)</f>
        <v>7960</v>
      </c>
      <c r="S6" s="1">
        <f>SUMIFS(input!$E$604:$E$750,input!$B$604:$B$750,$A6,input!$C$604:$C$750,S$2)</f>
        <v>135546</v>
      </c>
      <c r="T6" s="3">
        <f t="shared" si="10"/>
        <v>681441</v>
      </c>
      <c r="U6" s="3"/>
      <c r="V6" t="s">
        <v>7</v>
      </c>
      <c r="W6" s="1">
        <f t="shared" si="11"/>
        <v>16638.268430590102</v>
      </c>
      <c r="X6" s="1">
        <f t="shared" si="12"/>
        <v>2771.4166254054999</v>
      </c>
      <c r="Y6" s="1">
        <f t="shared" si="13"/>
        <v>-14894.504780385701</v>
      </c>
      <c r="Z6" s="1">
        <f t="shared" si="14"/>
        <v>7674.9057642905973</v>
      </c>
      <c r="AA6" s="1">
        <f t="shared" si="15"/>
        <v>20617.690923782502</v>
      </c>
      <c r="AB6" s="1">
        <f t="shared" si="16"/>
        <v>982.95894280779976</v>
      </c>
      <c r="AC6" s="1">
        <f t="shared" si="17"/>
        <v>12146.608714404603</v>
      </c>
      <c r="AD6" s="3">
        <f t="shared" si="18"/>
        <v>45937.344620895339</v>
      </c>
      <c r="AE6" s="3"/>
      <c r="AG6" t="s">
        <v>7</v>
      </c>
      <c r="AH6" s="1">
        <f>SUMIFS(input!$E$1054:$E$1200,input!$B$1054:$B$1200,$A6,input!$C$1054:$C$1200,AH$2)</f>
        <v>47875</v>
      </c>
      <c r="AI6" s="1">
        <f>SUMIFS(input!$E$1054:$E$1200,input!$B$1054:$B$1200,$A6,input!$C$1054:$C$1200,AI$2)</f>
        <v>9809</v>
      </c>
      <c r="AJ6" s="1">
        <f>SUMIFS(input!$E$1054:$E$1200,input!$B$1054:$B$1200,$A6,input!$C$1054:$C$1200,AJ$2)</f>
        <v>347015</v>
      </c>
      <c r="AK6" s="1">
        <f>SUMIFS(input!$E$1054:$E$1200,input!$B$1054:$B$1200,$A6,input!$C$1054:$C$1200,AK$2)</f>
        <v>74290</v>
      </c>
      <c r="AL6" s="1">
        <f>SUMIFS(input!$E$1054:$E$1200,input!$B$1054:$B$1200,$A6,input!$C$1054:$C$1200,AL$2)</f>
        <v>58946</v>
      </c>
      <c r="AM6" s="1">
        <f>SUMIFS(input!$E$1054:$E$1200,input!$B$1054:$B$1200,$A6,input!$C$1054:$C$1200,AM$2)</f>
        <v>7960</v>
      </c>
      <c r="AN6" s="1">
        <f>SUMIFS(input!$E$1054:$E$1200,input!$B$1054:$B$1200,$A6,input!$C$1054:$C$1200,AN$2)</f>
        <v>135546</v>
      </c>
      <c r="AO6" s="3">
        <f t="shared" si="19"/>
        <v>681441</v>
      </c>
    </row>
    <row r="7" spans="1:41" x14ac:dyDescent="0.25">
      <c r="A7">
        <v>4</v>
      </c>
      <c r="B7" t="s">
        <v>8</v>
      </c>
      <c r="C7" s="1">
        <f>SUMIFS(input!$E$4:$E$150,input!$B$4:$B$150,$A7,input!$C$4:$C$150,C$2)</f>
        <v>59398.785200526792</v>
      </c>
      <c r="D7" s="1">
        <f>SUMIFS(input!$E$4:$E$150,input!$B$4:$B$150,$A7,input!$C$4:$C$150,D$2)</f>
        <v>11185.4319225337</v>
      </c>
      <c r="E7" s="1">
        <f>SUMIFS(input!$E$4:$E$150,input!$B$4:$B$150,$A7,input!$C$4:$C$150,E$2)</f>
        <v>68769.331100982396</v>
      </c>
      <c r="F7" s="1">
        <f>SUMIFS(input!$E$4:$E$150,input!$B$4:$B$150,$A7,input!$C$4:$C$150,F$2)</f>
        <v>353128.07821826916</v>
      </c>
      <c r="G7" s="1">
        <f>SUMIFS(input!$E$4:$E$150,input!$B$4:$B$150,$A7,input!$C$4:$C$150,G$2)</f>
        <v>22907.5189977726</v>
      </c>
      <c r="H7" s="1">
        <f>SUMIFS(input!$E$4:$E$150,input!$B$4:$B$150,$A7,input!$C$4:$C$150,H$2)</f>
        <v>12857.950481821301</v>
      </c>
      <c r="I7" s="1">
        <f>SUMIFS(input!$E$4:$E$150,input!$B$4:$B$150,$A7,input!$C$4:$C$150,I$2)</f>
        <v>75820.470000001602</v>
      </c>
      <c r="J7" s="3">
        <f t="shared" si="9"/>
        <v>604067.56592190755</v>
      </c>
      <c r="L7" t="s">
        <v>8</v>
      </c>
      <c r="M7" s="1">
        <f>SUMIFS(input!$E$604:$E$750,input!$B$604:$B$750,$A7,input!$C$604:$C$750,M$2)</f>
        <v>72270</v>
      </c>
      <c r="N7" s="1">
        <f>SUMIFS(input!$E$604:$E$750,input!$B$604:$B$750,$A7,input!$C$604:$C$750,N$2)</f>
        <v>5922</v>
      </c>
      <c r="O7" s="1">
        <f>SUMIFS(input!$E$604:$E$750,input!$B$604:$B$750,$A7,input!$C$604:$C$750,O$2)</f>
        <v>74465</v>
      </c>
      <c r="P7" s="1">
        <f>SUMIFS(input!$E$604:$E$750,input!$B$604:$B$750,$A7,input!$C$604:$C$750,P$2)</f>
        <v>249336</v>
      </c>
      <c r="Q7" s="1">
        <f>SUMIFS(input!$E$604:$E$750,input!$B$604:$B$750,$A7,input!$C$604:$C$750,Q$2)</f>
        <v>23357</v>
      </c>
      <c r="R7" s="1">
        <f>SUMIFS(input!$E$604:$E$750,input!$B$604:$B$750,$A7,input!$C$604:$C$750,R$2)</f>
        <v>4720</v>
      </c>
      <c r="S7" s="1">
        <f>SUMIFS(input!$E$604:$E$750,input!$B$604:$B$750,$A7,input!$C$604:$C$750,S$2)</f>
        <v>116429</v>
      </c>
      <c r="T7" s="3">
        <f t="shared" si="10"/>
        <v>546499</v>
      </c>
      <c r="U7" s="3"/>
      <c r="V7" t="s">
        <v>8</v>
      </c>
      <c r="W7" s="1">
        <f t="shared" si="11"/>
        <v>12871.214799473208</v>
      </c>
      <c r="X7" s="1">
        <f t="shared" si="12"/>
        <v>-5263.4319225337003</v>
      </c>
      <c r="Y7" s="1">
        <f t="shared" si="13"/>
        <v>5695.6688990176044</v>
      </c>
      <c r="Z7" s="1">
        <f t="shared" si="14"/>
        <v>-103792.07821826916</v>
      </c>
      <c r="AA7" s="1">
        <f t="shared" si="15"/>
        <v>449.48100222739959</v>
      </c>
      <c r="AB7" s="1">
        <f t="shared" si="16"/>
        <v>-8137.9504818213009</v>
      </c>
      <c r="AC7" s="1">
        <f t="shared" si="17"/>
        <v>40608.529999998398</v>
      </c>
      <c r="AD7" s="3">
        <f t="shared" si="18"/>
        <v>-57568.565921907546</v>
      </c>
      <c r="AE7" s="3"/>
      <c r="AG7" t="s">
        <v>8</v>
      </c>
      <c r="AH7" s="1">
        <f>SUMIFS(input!$E$1054:$E$1200,input!$B$1054:$B$1200,$A7,input!$C$1054:$C$1200,AH$2)</f>
        <v>72270</v>
      </c>
      <c r="AI7" s="1">
        <f>SUMIFS(input!$E$1054:$E$1200,input!$B$1054:$B$1200,$A7,input!$C$1054:$C$1200,AI$2)</f>
        <v>5922</v>
      </c>
      <c r="AJ7" s="1">
        <f>SUMIFS(input!$E$1054:$E$1200,input!$B$1054:$B$1200,$A7,input!$C$1054:$C$1200,AJ$2)</f>
        <v>74465</v>
      </c>
      <c r="AK7" s="1">
        <f>SUMIFS(input!$E$1054:$E$1200,input!$B$1054:$B$1200,$A7,input!$C$1054:$C$1200,AK$2)</f>
        <v>249336</v>
      </c>
      <c r="AL7" s="1">
        <f>SUMIFS(input!$E$1054:$E$1200,input!$B$1054:$B$1200,$A7,input!$C$1054:$C$1200,AL$2)</f>
        <v>23357</v>
      </c>
      <c r="AM7" s="1">
        <f>SUMIFS(input!$E$1054:$E$1200,input!$B$1054:$B$1200,$A7,input!$C$1054:$C$1200,AM$2)</f>
        <v>4720</v>
      </c>
      <c r="AN7" s="1">
        <f>SUMIFS(input!$E$1054:$E$1200,input!$B$1054:$B$1200,$A7,input!$C$1054:$C$1200,AN$2)</f>
        <v>116429</v>
      </c>
      <c r="AO7" s="3">
        <f t="shared" si="19"/>
        <v>546499</v>
      </c>
    </row>
    <row r="8" spans="1:41" x14ac:dyDescent="0.25">
      <c r="A8">
        <v>5</v>
      </c>
      <c r="B8" t="s">
        <v>9</v>
      </c>
      <c r="C8" s="1">
        <f>SUMIFS(input!$E$4:$E$150,input!$B$4:$B$150,$A8,input!$C$4:$C$150,C$2)</f>
        <v>48623.7084859229</v>
      </c>
      <c r="D8" s="1">
        <f>SUMIFS(input!$E$4:$E$150,input!$B$4:$B$150,$A8,input!$C$4:$C$150,D$2)</f>
        <v>12254.661540429001</v>
      </c>
      <c r="E8" s="1">
        <f>SUMIFS(input!$E$4:$E$150,input!$B$4:$B$150,$A8,input!$C$4:$C$150,E$2)</f>
        <v>37450.866474695802</v>
      </c>
      <c r="F8" s="1">
        <f>SUMIFS(input!$E$4:$E$150,input!$B$4:$B$150,$A8,input!$C$4:$C$150,F$2)</f>
        <v>21004.190137723701</v>
      </c>
      <c r="G8" s="1">
        <f>SUMIFS(input!$E$4:$E$150,input!$B$4:$B$150,$A8,input!$C$4:$C$150,G$2)</f>
        <v>2267113.5941757448</v>
      </c>
      <c r="H8" s="1">
        <f>SUMIFS(input!$E$4:$E$150,input!$B$4:$B$150,$A8,input!$C$4:$C$150,H$2)</f>
        <v>263472.60677464108</v>
      </c>
      <c r="I8" s="1">
        <f>SUMIFS(input!$E$4:$E$150,input!$B$4:$B$150,$A8,input!$C$4:$C$150,I$2)</f>
        <v>331136.65536951751</v>
      </c>
      <c r="J8" s="3">
        <f t="shared" si="9"/>
        <v>2981056.2829586747</v>
      </c>
      <c r="L8" t="s">
        <v>9</v>
      </c>
      <c r="M8" s="1">
        <f>SUMIFS(input!$E$604:$E$750,input!$B$604:$B$750,$A8,input!$C$604:$C$750,M$2)</f>
        <v>56315</v>
      </c>
      <c r="N8" s="1">
        <f>SUMIFS(input!$E$604:$E$750,input!$B$604:$B$750,$A8,input!$C$604:$C$750,N$2)</f>
        <v>8969</v>
      </c>
      <c r="O8" s="1">
        <f>SUMIFS(input!$E$604:$E$750,input!$B$604:$B$750,$A8,input!$C$604:$C$750,O$2)</f>
        <v>59937</v>
      </c>
      <c r="P8" s="1">
        <f>SUMIFS(input!$E$604:$E$750,input!$B$604:$B$750,$A8,input!$C$604:$C$750,P$2)</f>
        <v>24005</v>
      </c>
      <c r="Q8" s="1">
        <f>SUMIFS(input!$E$604:$E$750,input!$B$604:$B$750,$A8,input!$C$604:$C$750,Q$2)</f>
        <v>2127923</v>
      </c>
      <c r="R8" s="1">
        <f>SUMIFS(input!$E$604:$E$750,input!$B$604:$B$750,$A8,input!$C$604:$C$750,R$2)</f>
        <v>193052</v>
      </c>
      <c r="S8" s="1">
        <f>SUMIFS(input!$E$604:$E$750,input!$B$604:$B$750,$A8,input!$C$604:$C$750,S$2)</f>
        <v>411369</v>
      </c>
      <c r="T8" s="3">
        <f t="shared" si="10"/>
        <v>2881570</v>
      </c>
      <c r="U8" s="3"/>
      <c r="V8" t="s">
        <v>9</v>
      </c>
      <c r="W8" s="1">
        <f t="shared" si="11"/>
        <v>7691.2915140771001</v>
      </c>
      <c r="X8" s="1">
        <f t="shared" si="12"/>
        <v>-3285.6615404290005</v>
      </c>
      <c r="Y8" s="1">
        <f t="shared" si="13"/>
        <v>22486.133525304198</v>
      </c>
      <c r="Z8" s="1">
        <f t="shared" si="14"/>
        <v>3000.8098622762991</v>
      </c>
      <c r="AA8" s="1">
        <f t="shared" si="15"/>
        <v>-139190.5941757448</v>
      </c>
      <c r="AB8" s="1">
        <f t="shared" si="16"/>
        <v>-70420.606774641084</v>
      </c>
      <c r="AC8" s="1">
        <f t="shared" si="17"/>
        <v>80232.34463048249</v>
      </c>
      <c r="AD8" s="3">
        <f t="shared" si="18"/>
        <v>-99486.28295867471</v>
      </c>
      <c r="AE8" s="3"/>
      <c r="AG8" t="s">
        <v>9</v>
      </c>
      <c r="AH8" s="1">
        <f>SUMIFS(input!$E$1054:$E$1200,input!$B$1054:$B$1200,$A8,input!$C$1054:$C$1200,AH$2)</f>
        <v>56315</v>
      </c>
      <c r="AI8" s="1">
        <f>SUMIFS(input!$E$1054:$E$1200,input!$B$1054:$B$1200,$A8,input!$C$1054:$C$1200,AI$2)</f>
        <v>8969</v>
      </c>
      <c r="AJ8" s="1">
        <f>SUMIFS(input!$E$1054:$E$1200,input!$B$1054:$B$1200,$A8,input!$C$1054:$C$1200,AJ$2)</f>
        <v>59937</v>
      </c>
      <c r="AK8" s="1">
        <f>SUMIFS(input!$E$1054:$E$1200,input!$B$1054:$B$1200,$A8,input!$C$1054:$C$1200,AK$2)</f>
        <v>24005</v>
      </c>
      <c r="AL8" s="1">
        <f>SUMIFS(input!$E$1054:$E$1200,input!$B$1054:$B$1200,$A8,input!$C$1054:$C$1200,AL$2)</f>
        <v>2127923</v>
      </c>
      <c r="AM8" s="1">
        <f>SUMIFS(input!$E$1054:$E$1200,input!$B$1054:$B$1200,$A8,input!$C$1054:$C$1200,AM$2)</f>
        <v>193052</v>
      </c>
      <c r="AN8" s="1">
        <f>SUMIFS(input!$E$1054:$E$1200,input!$B$1054:$B$1200,$A8,input!$C$1054:$C$1200,AN$2)</f>
        <v>411369</v>
      </c>
      <c r="AO8" s="3">
        <f t="shared" si="19"/>
        <v>2881570</v>
      </c>
    </row>
    <row r="9" spans="1:41" x14ac:dyDescent="0.25">
      <c r="A9">
        <v>6</v>
      </c>
      <c r="B9" t="s">
        <v>10</v>
      </c>
      <c r="C9" s="1">
        <f>SUMIFS(input!$E$4:$E$150,input!$B$4:$B$150,$A9,input!$C$4:$C$150,C$2)</f>
        <v>15824.5800879662</v>
      </c>
      <c r="D9" s="1">
        <f>SUMIFS(input!$E$4:$E$150,input!$B$4:$B$150,$A9,input!$C$4:$C$150,D$2)</f>
        <v>13084.271576491501</v>
      </c>
      <c r="E9" s="1">
        <f>SUMIFS(input!$E$4:$E$150,input!$B$4:$B$150,$A9,input!$C$4:$C$150,E$2)</f>
        <v>9043.9757738179014</v>
      </c>
      <c r="F9" s="1">
        <f>SUMIFS(input!$E$4:$E$150,input!$B$4:$B$150,$A9,input!$C$4:$C$150,F$2)</f>
        <v>9139.1734497074995</v>
      </c>
      <c r="G9" s="1">
        <f>SUMIFS(input!$E$4:$E$150,input!$B$4:$B$150,$A9,input!$C$4:$C$150,G$2)</f>
        <v>255919.43384545861</v>
      </c>
      <c r="H9" s="1">
        <f>SUMIFS(input!$E$4:$E$150,input!$B$4:$B$150,$A9,input!$C$4:$C$150,H$2)</f>
        <v>332932.64763898921</v>
      </c>
      <c r="I9" s="1">
        <f>SUMIFS(input!$E$4:$E$150,input!$B$4:$B$150,$A9,input!$C$4:$C$150,I$2)</f>
        <v>106014.61584940131</v>
      </c>
      <c r="J9" s="3">
        <f t="shared" si="9"/>
        <v>741958.69822183228</v>
      </c>
      <c r="L9" t="s">
        <v>10</v>
      </c>
      <c r="M9" s="1">
        <f>SUMIFS(input!$E$604:$E$750,input!$B$604:$B$750,$A9,input!$C$604:$C$750,M$2)</f>
        <v>14958</v>
      </c>
      <c r="N9" s="1">
        <f>SUMIFS(input!$E$604:$E$750,input!$B$604:$B$750,$A9,input!$C$604:$C$750,N$2)</f>
        <v>1472</v>
      </c>
      <c r="O9" s="1">
        <f>SUMIFS(input!$E$604:$E$750,input!$B$604:$B$750,$A9,input!$C$604:$C$750,O$2)</f>
        <v>7623</v>
      </c>
      <c r="P9" s="1">
        <f>SUMIFS(input!$E$604:$E$750,input!$B$604:$B$750,$A9,input!$C$604:$C$750,P$2)</f>
        <v>4221</v>
      </c>
      <c r="Q9" s="1">
        <f>SUMIFS(input!$E$604:$E$750,input!$B$604:$B$750,$A9,input!$C$604:$C$750,Q$2)</f>
        <v>197954</v>
      </c>
      <c r="R9" s="1">
        <f>SUMIFS(input!$E$604:$E$750,input!$B$604:$B$750,$A9,input!$C$604:$C$750,R$2)</f>
        <v>259671</v>
      </c>
      <c r="S9" s="1">
        <f>SUMIFS(input!$E$604:$E$750,input!$B$604:$B$750,$A9,input!$C$604:$C$750,S$2)</f>
        <v>76260</v>
      </c>
      <c r="T9" s="3">
        <f t="shared" si="10"/>
        <v>562159</v>
      </c>
      <c r="U9" s="3"/>
      <c r="V9" t="s">
        <v>10</v>
      </c>
      <c r="W9" s="1">
        <f t="shared" si="11"/>
        <v>-866.58008796620015</v>
      </c>
      <c r="X9" s="1">
        <f t="shared" si="12"/>
        <v>-11612.271576491501</v>
      </c>
      <c r="Y9" s="1">
        <f t="shared" si="13"/>
        <v>-1420.9757738179014</v>
      </c>
      <c r="Z9" s="1">
        <f t="shared" si="14"/>
        <v>-4918.1734497074995</v>
      </c>
      <c r="AA9" s="1">
        <f t="shared" si="15"/>
        <v>-57965.43384545861</v>
      </c>
      <c r="AB9" s="1">
        <f t="shared" si="16"/>
        <v>-73261.647638989205</v>
      </c>
      <c r="AC9" s="1">
        <f t="shared" si="17"/>
        <v>-29754.615849401307</v>
      </c>
      <c r="AD9" s="3">
        <f t="shared" si="18"/>
        <v>-179799.69822183228</v>
      </c>
      <c r="AE9" s="3"/>
      <c r="AG9" t="s">
        <v>10</v>
      </c>
      <c r="AH9" s="1">
        <f>SUMIFS(input!$E$1054:$E$1200,input!$B$1054:$B$1200,$A9,input!$C$1054:$C$1200,AH$2)</f>
        <v>14958</v>
      </c>
      <c r="AI9" s="1">
        <f>SUMIFS(input!$E$1054:$E$1200,input!$B$1054:$B$1200,$A9,input!$C$1054:$C$1200,AI$2)</f>
        <v>1472</v>
      </c>
      <c r="AJ9" s="1">
        <f>SUMIFS(input!$E$1054:$E$1200,input!$B$1054:$B$1200,$A9,input!$C$1054:$C$1200,AJ$2)</f>
        <v>7623</v>
      </c>
      <c r="AK9" s="1">
        <f>SUMIFS(input!$E$1054:$E$1200,input!$B$1054:$B$1200,$A9,input!$C$1054:$C$1200,AK$2)</f>
        <v>4221</v>
      </c>
      <c r="AL9" s="1">
        <f>SUMIFS(input!$E$1054:$E$1200,input!$B$1054:$B$1200,$A9,input!$C$1054:$C$1200,AL$2)</f>
        <v>197954</v>
      </c>
      <c r="AM9" s="1">
        <f>SUMIFS(input!$E$1054:$E$1200,input!$B$1054:$B$1200,$A9,input!$C$1054:$C$1200,AM$2)</f>
        <v>259671</v>
      </c>
      <c r="AN9" s="1">
        <f>SUMIFS(input!$E$1054:$E$1200,input!$B$1054:$B$1200,$A9,input!$C$1054:$C$1200,AN$2)</f>
        <v>76260</v>
      </c>
      <c r="AO9" s="3">
        <f t="shared" si="19"/>
        <v>562159</v>
      </c>
    </row>
    <row r="10" spans="1:41" x14ac:dyDescent="0.25">
      <c r="A10">
        <v>7</v>
      </c>
      <c r="B10" t="s">
        <v>11</v>
      </c>
      <c r="C10" s="1">
        <f>SUMIFS(input!$E$4:$E$150,input!$B$4:$B$150,$A10,input!$C$4:$C$150,C$2)</f>
        <v>92705.201170704298</v>
      </c>
      <c r="D10" s="1">
        <f>SUMIFS(input!$E$4:$E$150,input!$B$4:$B$150,$A10,input!$C$4:$C$150,D$2)</f>
        <v>30221.7123762745</v>
      </c>
      <c r="E10" s="1">
        <f>SUMIFS(input!$E$4:$E$150,input!$B$4:$B$150,$A10,input!$C$4:$C$150,E$2)</f>
        <v>119029.1383795954</v>
      </c>
      <c r="F10" s="1">
        <f>SUMIFS(input!$E$4:$E$150,input!$B$4:$B$150,$A10,input!$C$4:$C$150,F$2)</f>
        <v>78903.659405247192</v>
      </c>
      <c r="G10" s="1">
        <f>SUMIFS(input!$E$4:$E$150,input!$B$4:$B$150,$A10,input!$C$4:$C$150,G$2)</f>
        <v>336384.71459486848</v>
      </c>
      <c r="H10" s="1">
        <f>SUMIFS(input!$E$4:$E$150,input!$B$4:$B$150,$A10,input!$C$4:$C$150,H$2)</f>
        <v>97170.572453348708</v>
      </c>
      <c r="I10" s="1">
        <f>SUMIFS(input!$E$4:$E$150,input!$B$4:$B$150,$A10,input!$C$4:$C$150,I$2)</f>
        <v>9962241.2179877609</v>
      </c>
      <c r="J10" s="3">
        <f t="shared" si="9"/>
        <v>10716656.2163678</v>
      </c>
      <c r="L10" t="s">
        <v>11</v>
      </c>
      <c r="M10" s="1">
        <f>SUMIFS(input!$E$604:$E$750,input!$B$604:$B$750,$A10,input!$C$604:$C$750,M$2)</f>
        <v>160354</v>
      </c>
      <c r="N10" s="1">
        <f>SUMIFS(input!$E$604:$E$750,input!$B$604:$B$750,$A10,input!$C$604:$C$750,N$2)</f>
        <v>23333</v>
      </c>
      <c r="O10" s="1">
        <f>SUMIFS(input!$E$604:$E$750,input!$B$604:$B$750,$A10,input!$C$604:$C$750,O$2)</f>
        <v>132672</v>
      </c>
      <c r="P10" s="1">
        <f>SUMIFS(input!$E$604:$E$750,input!$B$604:$B$750,$A10,input!$C$604:$C$750,P$2)</f>
        <v>117070</v>
      </c>
      <c r="Q10" s="1">
        <f>SUMIFS(input!$E$604:$E$750,input!$B$604:$B$750,$A10,input!$C$604:$C$750,Q$2)</f>
        <v>410205</v>
      </c>
      <c r="R10" s="1">
        <f>SUMIFS(input!$E$604:$E$750,input!$B$604:$B$750,$A10,input!$C$604:$C$750,R$2)</f>
        <v>81221</v>
      </c>
      <c r="S10" s="1">
        <f>SUMIFS(input!$E$604:$E$750,input!$B$604:$B$750,$A10,input!$C$604:$C$750,S$2)</f>
        <v>9852130</v>
      </c>
      <c r="T10" s="3">
        <f t="shared" si="10"/>
        <v>10776985</v>
      </c>
      <c r="U10" s="3"/>
      <c r="V10" t="s">
        <v>11</v>
      </c>
      <c r="W10" s="1">
        <f t="shared" si="11"/>
        <v>67648.798829295702</v>
      </c>
      <c r="X10" s="1">
        <f t="shared" si="12"/>
        <v>-6888.7123762744995</v>
      </c>
      <c r="Y10" s="1">
        <f t="shared" si="13"/>
        <v>13642.861620404597</v>
      </c>
      <c r="Z10" s="1">
        <f t="shared" si="14"/>
        <v>38166.340594752808</v>
      </c>
      <c r="AA10" s="1">
        <f t="shared" si="15"/>
        <v>73820.285405131523</v>
      </c>
      <c r="AB10" s="1">
        <f t="shared" si="16"/>
        <v>-15949.572453348708</v>
      </c>
      <c r="AC10" s="1">
        <f t="shared" si="17"/>
        <v>-110111.2179877609</v>
      </c>
      <c r="AD10" s="3">
        <f t="shared" si="18"/>
        <v>60328.783632200211</v>
      </c>
      <c r="AE10" s="3"/>
      <c r="AG10" t="s">
        <v>11</v>
      </c>
      <c r="AH10" s="1">
        <f>SUMIFS(input!$E$1054:$E$1200,input!$B$1054:$B$1200,$A10,input!$C$1054:$C$1200,AH$2)</f>
        <v>160354</v>
      </c>
      <c r="AI10" s="1">
        <f>SUMIFS(input!$E$1054:$E$1200,input!$B$1054:$B$1200,$A10,input!$C$1054:$C$1200,AI$2)</f>
        <v>23333</v>
      </c>
      <c r="AJ10" s="1">
        <f>SUMIFS(input!$E$1054:$E$1200,input!$B$1054:$B$1200,$A10,input!$C$1054:$C$1200,AJ$2)</f>
        <v>132672</v>
      </c>
      <c r="AK10" s="1">
        <f>SUMIFS(input!$E$1054:$E$1200,input!$B$1054:$B$1200,$A10,input!$C$1054:$C$1200,AK$2)</f>
        <v>117070</v>
      </c>
      <c r="AL10" s="1">
        <f>SUMIFS(input!$E$1054:$E$1200,input!$B$1054:$B$1200,$A10,input!$C$1054:$C$1200,AL$2)</f>
        <v>410205</v>
      </c>
      <c r="AM10" s="1">
        <f>SUMIFS(input!$E$1054:$E$1200,input!$B$1054:$B$1200,$A10,input!$C$1054:$C$1200,AM$2)</f>
        <v>81221</v>
      </c>
      <c r="AN10" s="1">
        <f>SUMIFS(input!$E$1054:$E$1200,input!$B$1054:$B$1200,$A10,input!$C$1054:$C$1200,AN$2)</f>
        <v>9852130</v>
      </c>
      <c r="AO10" s="3">
        <f t="shared" si="19"/>
        <v>10776985</v>
      </c>
    </row>
    <row r="11" spans="1:41" x14ac:dyDescent="0.25">
      <c r="B11" s="8" t="s">
        <v>12</v>
      </c>
      <c r="C11" s="9">
        <f t="shared" ref="C11:J11" si="20">SUM(C4:C10)</f>
        <v>694135.45660065883</v>
      </c>
      <c r="D11" s="9">
        <f t="shared" si="20"/>
        <v>141734.07662032999</v>
      </c>
      <c r="E11" s="9">
        <f t="shared" si="20"/>
        <v>636632.55917590566</v>
      </c>
      <c r="F11" s="9">
        <f t="shared" si="20"/>
        <v>604473.35990710743</v>
      </c>
      <c r="G11" s="9">
        <f t="shared" si="20"/>
        <v>2981264.8416551026</v>
      </c>
      <c r="H11" s="9">
        <f t="shared" si="20"/>
        <v>738101.48591956147</v>
      </c>
      <c r="I11" s="9">
        <f t="shared" si="20"/>
        <v>10718463.691284986</v>
      </c>
      <c r="J11" s="9">
        <f t="shared" si="20"/>
        <v>16514805.471163653</v>
      </c>
      <c r="L11" s="8" t="s">
        <v>12</v>
      </c>
      <c r="M11" s="9">
        <f>SUM(M4:M10)</f>
        <v>843417</v>
      </c>
      <c r="N11" s="9">
        <f t="shared" ref="N11" si="21">SUM(N4:N10)</f>
        <v>124736</v>
      </c>
      <c r="O11" s="9">
        <f t="shared" ref="O11" si="22">SUM(O4:O10)</f>
        <v>681283</v>
      </c>
      <c r="P11" s="9">
        <f t="shared" ref="P11" si="23">SUM(P4:P10)</f>
        <v>546475</v>
      </c>
      <c r="Q11" s="9">
        <f t="shared" ref="Q11" si="24">SUM(Q4:Q10)</f>
        <v>2881655</v>
      </c>
      <c r="R11" s="9">
        <f t="shared" ref="R11" si="25">SUM(R4:R10)</f>
        <v>562190</v>
      </c>
      <c r="S11" s="9">
        <f t="shared" ref="S11" si="26">SUM(S4:S10)</f>
        <v>10777397</v>
      </c>
      <c r="T11" s="9">
        <f t="shared" ref="T11" si="27">SUM(T4:T10)</f>
        <v>16417153</v>
      </c>
      <c r="U11" s="18"/>
      <c r="V11" s="8" t="s">
        <v>12</v>
      </c>
      <c r="W11" s="9">
        <f t="shared" si="11"/>
        <v>149281.54339934117</v>
      </c>
      <c r="X11" s="9">
        <f t="shared" si="12"/>
        <v>-16998.076620329986</v>
      </c>
      <c r="Y11" s="9">
        <f t="shared" si="13"/>
        <v>44650.440824094345</v>
      </c>
      <c r="Z11" s="9">
        <f t="shared" si="14"/>
        <v>-57998.359907107428</v>
      </c>
      <c r="AA11" s="9">
        <f t="shared" si="15"/>
        <v>-99609.841655102558</v>
      </c>
      <c r="AB11" s="9">
        <f t="shared" si="16"/>
        <v>-175911.48591956147</v>
      </c>
      <c r="AC11" s="9">
        <f t="shared" si="17"/>
        <v>58933.308715013787</v>
      </c>
      <c r="AD11" s="9">
        <f t="shared" si="18"/>
        <v>-97652.471163652837</v>
      </c>
      <c r="AE11" s="18"/>
      <c r="AG11" s="8" t="s">
        <v>12</v>
      </c>
      <c r="AH11" s="9">
        <f>SUM(AH4:AH10)</f>
        <v>843417</v>
      </c>
      <c r="AI11" s="9">
        <f t="shared" ref="AI11:AO11" si="28">SUM(AI4:AI10)</f>
        <v>124736</v>
      </c>
      <c r="AJ11" s="9">
        <f t="shared" si="28"/>
        <v>681283</v>
      </c>
      <c r="AK11" s="9">
        <f t="shared" si="28"/>
        <v>546475</v>
      </c>
      <c r="AL11" s="9">
        <f t="shared" si="28"/>
        <v>2881655</v>
      </c>
      <c r="AM11" s="9">
        <f t="shared" si="28"/>
        <v>562190</v>
      </c>
      <c r="AN11" s="9">
        <f t="shared" si="28"/>
        <v>10777397</v>
      </c>
      <c r="AO11" s="9">
        <f t="shared" si="28"/>
        <v>16417153</v>
      </c>
    </row>
    <row r="13" spans="1:41" x14ac:dyDescent="0.25">
      <c r="B13" s="5"/>
      <c r="C13" s="6" t="s">
        <v>5</v>
      </c>
      <c r="D13" s="6" t="s">
        <v>6</v>
      </c>
      <c r="E13" s="6" t="s">
        <v>7</v>
      </c>
      <c r="F13" s="6" t="s">
        <v>8</v>
      </c>
      <c r="G13" s="6" t="s">
        <v>9</v>
      </c>
      <c r="H13" s="6" t="s">
        <v>10</v>
      </c>
      <c r="I13" s="6" t="s">
        <v>11</v>
      </c>
      <c r="J13" s="7" t="s">
        <v>12</v>
      </c>
      <c r="L13" s="5"/>
      <c r="M13" s="6" t="s">
        <v>5</v>
      </c>
      <c r="N13" s="6" t="s">
        <v>6</v>
      </c>
      <c r="O13" s="6" t="s">
        <v>7</v>
      </c>
      <c r="P13" s="6" t="s">
        <v>8</v>
      </c>
      <c r="Q13" s="6" t="s">
        <v>9</v>
      </c>
      <c r="R13" s="6" t="s">
        <v>10</v>
      </c>
      <c r="S13" s="6" t="s">
        <v>11</v>
      </c>
      <c r="T13" s="7" t="s">
        <v>12</v>
      </c>
      <c r="U13" s="20"/>
      <c r="V13" s="5"/>
      <c r="W13" s="6" t="s">
        <v>5</v>
      </c>
      <c r="X13" s="6" t="s">
        <v>6</v>
      </c>
      <c r="Y13" s="6" t="s">
        <v>7</v>
      </c>
      <c r="Z13" s="6" t="s">
        <v>8</v>
      </c>
      <c r="AA13" s="6" t="s">
        <v>9</v>
      </c>
      <c r="AB13" s="6" t="s">
        <v>10</v>
      </c>
      <c r="AC13" s="6" t="s">
        <v>11</v>
      </c>
      <c r="AD13" s="7" t="s">
        <v>12</v>
      </c>
      <c r="AE13" s="20"/>
      <c r="AG13" s="5"/>
      <c r="AH13" s="6" t="s">
        <v>5</v>
      </c>
      <c r="AI13" s="6" t="s">
        <v>6</v>
      </c>
      <c r="AJ13" s="6" t="s">
        <v>7</v>
      </c>
      <c r="AK13" s="6" t="s">
        <v>8</v>
      </c>
      <c r="AL13" s="6" t="s">
        <v>9</v>
      </c>
      <c r="AM13" s="6" t="s">
        <v>10</v>
      </c>
      <c r="AN13" s="6" t="s">
        <v>11</v>
      </c>
      <c r="AO13" s="7" t="s">
        <v>12</v>
      </c>
    </row>
    <row r="14" spans="1:41" x14ac:dyDescent="0.25">
      <c r="B14" t="s">
        <v>5</v>
      </c>
      <c r="C14" s="10">
        <f>C4/$J$11</f>
        <v>2.4561523607597693E-2</v>
      </c>
      <c r="D14" s="10">
        <f t="shared" ref="D14:J14" si="29">D4/$J$11</f>
        <v>2.3182321118091001E-3</v>
      </c>
      <c r="E14" s="10">
        <f t="shared" si="29"/>
        <v>1.9796274274361649E-3</v>
      </c>
      <c r="F14" s="10">
        <f t="shared" si="29"/>
        <v>3.4493009718887481E-3</v>
      </c>
      <c r="G14" s="10">
        <f t="shared" si="29"/>
        <v>2.8944694434228143E-3</v>
      </c>
      <c r="H14" s="10">
        <f t="shared" si="29"/>
        <v>1.1636254242117056E-3</v>
      </c>
      <c r="I14" s="10">
        <f t="shared" si="29"/>
        <v>5.595172030386366E-3</v>
      </c>
      <c r="J14" s="11">
        <f t="shared" si="29"/>
        <v>4.1961951016752597E-2</v>
      </c>
      <c r="L14" t="s">
        <v>5</v>
      </c>
      <c r="M14" s="10">
        <f>M4/$T$11</f>
        <v>2.7243456889266975E-2</v>
      </c>
      <c r="N14" s="10">
        <f t="shared" ref="N14:T14" si="30">N4/$T$11</f>
        <v>2.5359451788017082E-3</v>
      </c>
      <c r="O14" s="10">
        <f t="shared" si="30"/>
        <v>3.0041749626137978E-3</v>
      </c>
      <c r="P14" s="10">
        <f t="shared" si="30"/>
        <v>4.3728653804956316E-3</v>
      </c>
      <c r="Q14" s="10">
        <f t="shared" si="30"/>
        <v>3.3678190122245922E-3</v>
      </c>
      <c r="R14" s="10">
        <f t="shared" si="30"/>
        <v>8.729893666703356E-4</v>
      </c>
      <c r="S14" s="10">
        <f t="shared" si="30"/>
        <v>9.9943029098894312E-3</v>
      </c>
      <c r="T14" s="11">
        <f t="shared" si="30"/>
        <v>5.1391553699962469E-2</v>
      </c>
      <c r="U14" s="11"/>
      <c r="V14" t="s">
        <v>5</v>
      </c>
      <c r="W14" s="10">
        <f>IF(C4&gt;0,W4/C4,0)</f>
        <v>0.10263378029515145</v>
      </c>
      <c r="X14" s="10">
        <f t="shared" ref="X14:AD14" si="31">IF(D4&gt;0,X4/D4,0)</f>
        <v>8.7445064987040147E-2</v>
      </c>
      <c r="Y14" s="10">
        <f t="shared" si="31"/>
        <v>0.50857234907061566</v>
      </c>
      <c r="Z14" s="10">
        <f t="shared" si="31"/>
        <v>0.26025781745945037</v>
      </c>
      <c r="AA14" s="10">
        <f t="shared" si="31"/>
        <v>0.15665584898665386</v>
      </c>
      <c r="AB14" s="10">
        <f t="shared" si="31"/>
        <v>-0.2542038529344483</v>
      </c>
      <c r="AC14" s="10">
        <f t="shared" si="31"/>
        <v>0.77567486482521264</v>
      </c>
      <c r="AD14" s="11">
        <f t="shared" si="31"/>
        <v>0.21747613917207034</v>
      </c>
      <c r="AE14" s="11"/>
      <c r="AG14" t="s">
        <v>5</v>
      </c>
      <c r="AH14" s="10">
        <f>AH4/$AO$11</f>
        <v>2.7243456889266975E-2</v>
      </c>
      <c r="AI14" s="10">
        <f t="shared" ref="AI14:AO14" si="32">AI4/$AO$11</f>
        <v>2.5359451788017082E-3</v>
      </c>
      <c r="AJ14" s="10">
        <f t="shared" si="32"/>
        <v>3.0041749626137978E-3</v>
      </c>
      <c r="AK14" s="10">
        <f t="shared" si="32"/>
        <v>4.3728653804956316E-3</v>
      </c>
      <c r="AL14" s="10">
        <f t="shared" si="32"/>
        <v>3.3678190122245922E-3</v>
      </c>
      <c r="AM14" s="10">
        <f t="shared" si="32"/>
        <v>8.729893666703356E-4</v>
      </c>
      <c r="AN14" s="10">
        <f t="shared" si="32"/>
        <v>9.9943029098894312E-3</v>
      </c>
      <c r="AO14" s="11">
        <f t="shared" si="32"/>
        <v>5.1391553699962469E-2</v>
      </c>
    </row>
    <row r="15" spans="1:41" x14ac:dyDescent="0.25">
      <c r="B15" t="s">
        <v>6</v>
      </c>
      <c r="C15" s="10">
        <f t="shared" ref="C15:J15" si="33">C5/$J$11</f>
        <v>2.4655249922474671E-3</v>
      </c>
      <c r="D15" s="10">
        <f t="shared" si="33"/>
        <v>1.7962829485501867E-3</v>
      </c>
      <c r="E15" s="10">
        <f t="shared" si="33"/>
        <v>4.6846333191443703E-4</v>
      </c>
      <c r="F15" s="10">
        <f t="shared" si="33"/>
        <v>1.133445376083692E-3</v>
      </c>
      <c r="G15" s="10">
        <f t="shared" si="33"/>
        <v>7.7564771725905258E-4</v>
      </c>
      <c r="H15" s="10">
        <f t="shared" si="33"/>
        <v>3.3143714595790648E-4</v>
      </c>
      <c r="I15" s="10">
        <f t="shared" si="33"/>
        <v>1.6620336934098365E-3</v>
      </c>
      <c r="J15" s="11">
        <f t="shared" si="33"/>
        <v>8.6328352054225767E-3</v>
      </c>
      <c r="L15" t="s">
        <v>6</v>
      </c>
      <c r="M15" s="10">
        <f t="shared" ref="M15:T15" si="34">M5/$T$11</f>
        <v>2.7035747306490962E-3</v>
      </c>
      <c r="N15" s="10">
        <f t="shared" si="34"/>
        <v>2.0465180534042656E-3</v>
      </c>
      <c r="O15" s="10">
        <f t="shared" si="34"/>
        <v>6.2440789825129854E-4</v>
      </c>
      <c r="P15" s="10">
        <f t="shared" si="34"/>
        <v>3.5103528608157578E-4</v>
      </c>
      <c r="Q15" s="10">
        <f t="shared" si="34"/>
        <v>4.8607697083653909E-4</v>
      </c>
      <c r="R15" s="10">
        <f t="shared" si="34"/>
        <v>7.516528596645229E-5</v>
      </c>
      <c r="S15" s="10">
        <f t="shared" si="34"/>
        <v>1.3147833854018417E-3</v>
      </c>
      <c r="T15" s="11">
        <f t="shared" si="34"/>
        <v>7.6015616105910688E-3</v>
      </c>
      <c r="U15" s="11"/>
      <c r="V15" t="s">
        <v>6</v>
      </c>
      <c r="W15" s="10">
        <f t="shared" ref="W15:W21" si="35">IF(C5&gt;0,W5/C5,0)</f>
        <v>9.0067402241384154E-2</v>
      </c>
      <c r="X15" s="10">
        <f t="shared" ref="X15:X21" si="36">IF(D5&gt;0,X5/D5,0)</f>
        <v>0.13257042324838531</v>
      </c>
      <c r="Y15" s="10">
        <f>IF(E5&gt;0,Y5/E5,0)</f>
        <v>0.32500393507870817</v>
      </c>
      <c r="Z15" s="10">
        <f t="shared" ref="Z15:Z21" si="37">IF(F5&gt;0,Z5/F5,0)</f>
        <v>-0.69212490276596317</v>
      </c>
      <c r="AA15" s="10">
        <f t="shared" ref="AA15:AA21" si="38">IF(G5&gt;0,AA5/G5,0)</f>
        <v>-0.37703318864266994</v>
      </c>
      <c r="AB15" s="10">
        <f t="shared" ref="AB15:AB21" si="39">IF(H5&gt;0,AB5/H5,0)</f>
        <v>-0.77455504731128422</v>
      </c>
      <c r="AC15" s="10">
        <f t="shared" ref="AC15:AC21" si="40">IF(I5&gt;0,AC5/I5,0)</f>
        <v>-0.21360857936955738</v>
      </c>
      <c r="AD15" s="11">
        <f t="shared" ref="AD15:AD21" si="41">IF(J5&gt;0,AD5/J5,0)</f>
        <v>-0.12466609164871109</v>
      </c>
      <c r="AE15" s="11"/>
      <c r="AG15" t="s">
        <v>6</v>
      </c>
      <c r="AH15" s="10">
        <f t="shared" ref="AH15:AO15" si="42">AH5/$AO$11</f>
        <v>2.7035747306490962E-3</v>
      </c>
      <c r="AI15" s="10">
        <f t="shared" si="42"/>
        <v>2.0465180534042656E-3</v>
      </c>
      <c r="AJ15" s="10">
        <f t="shared" si="42"/>
        <v>6.2440789825129854E-4</v>
      </c>
      <c r="AK15" s="10">
        <f t="shared" si="42"/>
        <v>3.5103528608157578E-4</v>
      </c>
      <c r="AL15" s="10">
        <f t="shared" si="42"/>
        <v>4.8607697083653909E-4</v>
      </c>
      <c r="AM15" s="10">
        <f t="shared" si="42"/>
        <v>7.516528596645229E-5</v>
      </c>
      <c r="AN15" s="10">
        <f t="shared" si="42"/>
        <v>1.3147833854018417E-3</v>
      </c>
      <c r="AO15" s="11">
        <f t="shared" si="42"/>
        <v>7.6015616105910688E-3</v>
      </c>
    </row>
    <row r="16" spans="1:41" x14ac:dyDescent="0.25">
      <c r="B16" t="s">
        <v>7</v>
      </c>
      <c r="C16" s="10">
        <f t="shared" ref="C16:J16" si="43">C6/$J$11</f>
        <v>1.8914380568364588E-3</v>
      </c>
      <c r="D16" s="10">
        <f t="shared" si="43"/>
        <v>4.2613783049898825E-4</v>
      </c>
      <c r="E16" s="10">
        <f t="shared" si="43"/>
        <v>2.1914245699854746E-2</v>
      </c>
      <c r="F16" s="10">
        <f t="shared" si="43"/>
        <v>4.0336590311054769E-3</v>
      </c>
      <c r="G16" s="10">
        <f t="shared" si="43"/>
        <v>2.3208453253138342E-3</v>
      </c>
      <c r="H16" s="10">
        <f t="shared" si="43"/>
        <v>4.2247188859564504E-4</v>
      </c>
      <c r="I16" s="10">
        <f t="shared" si="43"/>
        <v>7.4720463102675907E-3</v>
      </c>
      <c r="J16" s="11">
        <f t="shared" si="43"/>
        <v>3.8480844142472742E-2</v>
      </c>
      <c r="L16" t="s">
        <v>7</v>
      </c>
      <c r="M16" s="10">
        <f t="shared" ref="M16:T16" si="44">M6/$T$11</f>
        <v>2.9161572655136978E-3</v>
      </c>
      <c r="N16" s="10">
        <f t="shared" si="44"/>
        <v>5.9748483796185617E-4</v>
      </c>
      <c r="O16" s="10">
        <f t="shared" si="44"/>
        <v>2.1137343362762104E-2</v>
      </c>
      <c r="P16" s="10">
        <f t="shared" si="44"/>
        <v>4.5251451332639706E-3</v>
      </c>
      <c r="Q16" s="10">
        <f t="shared" si="44"/>
        <v>3.5905129226730115E-3</v>
      </c>
      <c r="R16" s="10">
        <f t="shared" si="44"/>
        <v>4.8485873281439235E-4</v>
      </c>
      <c r="S16" s="10">
        <f t="shared" si="44"/>
        <v>8.2563645474949283E-3</v>
      </c>
      <c r="T16" s="11">
        <f t="shared" si="44"/>
        <v>4.1507866802483966E-2</v>
      </c>
      <c r="U16" s="11"/>
      <c r="V16" t="s">
        <v>7</v>
      </c>
      <c r="W16" s="10">
        <f t="shared" si="35"/>
        <v>0.53265074784213151</v>
      </c>
      <c r="X16" s="10">
        <f t="shared" si="36"/>
        <v>0.39380231506886931</v>
      </c>
      <c r="Y16" s="10">
        <f t="shared" ref="Y16:Y21" si="45">IF(E6&gt;0,Y6/E6,0)</f>
        <v>-4.1155329118598309E-2</v>
      </c>
      <c r="Z16" s="10">
        <f t="shared" si="37"/>
        <v>0.11521271346001369</v>
      </c>
      <c r="AA16" s="10">
        <f t="shared" si="38"/>
        <v>0.53792331101232072</v>
      </c>
      <c r="AB16" s="10">
        <f t="shared" si="39"/>
        <v>0.14088478693908904</v>
      </c>
      <c r="AC16" s="10">
        <f t="shared" si="40"/>
        <v>9.8433295236380114E-2</v>
      </c>
      <c r="AD16" s="11">
        <f t="shared" si="41"/>
        <v>7.2284941608230055E-2</v>
      </c>
      <c r="AE16" s="11"/>
      <c r="AG16" t="s">
        <v>7</v>
      </c>
      <c r="AH16" s="10">
        <f t="shared" ref="AH16:AO16" si="46">AH6/$AO$11</f>
        <v>2.9161572655136978E-3</v>
      </c>
      <c r="AI16" s="10">
        <f t="shared" si="46"/>
        <v>5.9748483796185617E-4</v>
      </c>
      <c r="AJ16" s="10">
        <f t="shared" si="46"/>
        <v>2.1137343362762104E-2</v>
      </c>
      <c r="AK16" s="10">
        <f t="shared" si="46"/>
        <v>4.5251451332639706E-3</v>
      </c>
      <c r="AL16" s="10">
        <f t="shared" si="46"/>
        <v>3.5905129226730115E-3</v>
      </c>
      <c r="AM16" s="10">
        <f t="shared" si="46"/>
        <v>4.8485873281439235E-4</v>
      </c>
      <c r="AN16" s="10">
        <f t="shared" si="46"/>
        <v>8.2563645474949283E-3</v>
      </c>
      <c r="AO16" s="11">
        <f t="shared" si="46"/>
        <v>4.1507866802483966E-2</v>
      </c>
    </row>
    <row r="17" spans="1:41" x14ac:dyDescent="0.25">
      <c r="B17" t="s">
        <v>8</v>
      </c>
      <c r="C17" s="10">
        <f t="shared" ref="C17:J17" si="47">C7/$J$11</f>
        <v>3.5966990531158512E-3</v>
      </c>
      <c r="D17" s="10">
        <f t="shared" si="47"/>
        <v>6.7729722533301884E-4</v>
      </c>
      <c r="E17" s="10">
        <f t="shared" si="47"/>
        <v>4.1641017946629699E-3</v>
      </c>
      <c r="F17" s="10">
        <f t="shared" si="47"/>
        <v>2.1382515151926119E-2</v>
      </c>
      <c r="G17" s="10">
        <f t="shared" si="47"/>
        <v>1.3870898472144407E-3</v>
      </c>
      <c r="H17" s="10">
        <f t="shared" si="47"/>
        <v>7.7857111331238187E-4</v>
      </c>
      <c r="I17" s="10">
        <f t="shared" si="47"/>
        <v>4.591060435582545E-3</v>
      </c>
      <c r="J17" s="11">
        <f t="shared" si="47"/>
        <v>3.6577334621147324E-2</v>
      </c>
      <c r="L17" t="s">
        <v>8</v>
      </c>
      <c r="M17" s="10">
        <f t="shared" ref="M17:T17" si="48">M7/$T$11</f>
        <v>4.4021030930271529E-3</v>
      </c>
      <c r="N17" s="10">
        <f t="shared" si="48"/>
        <v>3.6072027835764214E-4</v>
      </c>
      <c r="O17" s="10">
        <f t="shared" si="48"/>
        <v>4.5358047159577549E-3</v>
      </c>
      <c r="P17" s="10">
        <f t="shared" si="48"/>
        <v>1.518752977449866E-2</v>
      </c>
      <c r="Q17" s="10">
        <f t="shared" si="48"/>
        <v>1.4227192741640405E-3</v>
      </c>
      <c r="R17" s="10">
        <f t="shared" si="48"/>
        <v>2.8750417322662462E-4</v>
      </c>
      <c r="S17" s="10">
        <f t="shared" si="48"/>
        <v>7.0919117340259913E-3</v>
      </c>
      <c r="T17" s="11">
        <f t="shared" si="48"/>
        <v>3.3288293043257866E-2</v>
      </c>
      <c r="U17" s="11"/>
      <c r="V17" t="s">
        <v>8</v>
      </c>
      <c r="W17" s="10">
        <f t="shared" si="35"/>
        <v>0.21669154943187385</v>
      </c>
      <c r="X17" s="10">
        <f t="shared" si="36"/>
        <v>-0.47056134791989679</v>
      </c>
      <c r="Y17" s="10">
        <f t="shared" si="45"/>
        <v>8.2822804989246726E-2</v>
      </c>
      <c r="Z17" s="10">
        <f t="shared" si="37"/>
        <v>-0.29392190715039962</v>
      </c>
      <c r="AA17" s="10">
        <f t="shared" si="38"/>
        <v>1.9621548814217054E-2</v>
      </c>
      <c r="AB17" s="10">
        <f t="shared" si="39"/>
        <v>-0.63291194761768732</v>
      </c>
      <c r="AC17" s="10">
        <f t="shared" si="40"/>
        <v>0.53558794874256965</v>
      </c>
      <c r="AD17" s="11">
        <f t="shared" si="41"/>
        <v>-9.5301534413701455E-2</v>
      </c>
      <c r="AE17" s="11"/>
      <c r="AG17" t="s">
        <v>8</v>
      </c>
      <c r="AH17" s="10">
        <f t="shared" ref="AH17:AO17" si="49">AH7/$AO$11</f>
        <v>4.4021030930271529E-3</v>
      </c>
      <c r="AI17" s="10">
        <f t="shared" si="49"/>
        <v>3.6072027835764214E-4</v>
      </c>
      <c r="AJ17" s="10">
        <f t="shared" si="49"/>
        <v>4.5358047159577549E-3</v>
      </c>
      <c r="AK17" s="10">
        <f t="shared" si="49"/>
        <v>1.518752977449866E-2</v>
      </c>
      <c r="AL17" s="10">
        <f t="shared" si="49"/>
        <v>1.4227192741640405E-3</v>
      </c>
      <c r="AM17" s="10">
        <f t="shared" si="49"/>
        <v>2.8750417322662462E-4</v>
      </c>
      <c r="AN17" s="10">
        <f t="shared" si="49"/>
        <v>7.0919117340259913E-3</v>
      </c>
      <c r="AO17" s="11">
        <f t="shared" si="49"/>
        <v>3.3288293043257866E-2</v>
      </c>
    </row>
    <row r="18" spans="1:41" x14ac:dyDescent="0.25">
      <c r="B18" t="s">
        <v>9</v>
      </c>
      <c r="C18" s="10">
        <f t="shared" ref="C18:J18" si="50">C8/$J$11</f>
        <v>2.944249544496561E-3</v>
      </c>
      <c r="D18" s="10">
        <f t="shared" si="50"/>
        <v>7.4204092575154759E-4</v>
      </c>
      <c r="E18" s="10">
        <f t="shared" si="50"/>
        <v>2.2677146600417674E-3</v>
      </c>
      <c r="F18" s="10">
        <f t="shared" si="50"/>
        <v>1.2718399968076476E-3</v>
      </c>
      <c r="G18" s="10">
        <f t="shared" si="50"/>
        <v>0.13727764448296595</v>
      </c>
      <c r="H18" s="10">
        <f t="shared" si="50"/>
        <v>1.5953721479474169E-2</v>
      </c>
      <c r="I18" s="10">
        <f t="shared" si="50"/>
        <v>2.0050896509057409E-2</v>
      </c>
      <c r="J18" s="11">
        <f t="shared" si="50"/>
        <v>0.18050810759859504</v>
      </c>
      <c r="L18" t="s">
        <v>9</v>
      </c>
      <c r="M18" s="10">
        <f t="shared" ref="M18:T18" si="51">M8/$T$11</f>
        <v>3.4302537108596115E-3</v>
      </c>
      <c r="N18" s="10">
        <f t="shared" si="51"/>
        <v>5.4631884103169411E-4</v>
      </c>
      <c r="O18" s="10">
        <f t="shared" si="51"/>
        <v>3.6508766166703814E-3</v>
      </c>
      <c r="P18" s="10">
        <f t="shared" si="51"/>
        <v>1.4621901860815941E-3</v>
      </c>
      <c r="Q18" s="10">
        <f t="shared" si="51"/>
        <v>0.12961583534002516</v>
      </c>
      <c r="R18" s="10">
        <f t="shared" si="51"/>
        <v>1.1759164332573376E-2</v>
      </c>
      <c r="S18" s="10">
        <f t="shared" si="51"/>
        <v>2.5057267846623588E-2</v>
      </c>
      <c r="T18" s="11">
        <f t="shared" si="51"/>
        <v>0.1755219068738654</v>
      </c>
      <c r="U18" s="11"/>
      <c r="V18" t="s">
        <v>9</v>
      </c>
      <c r="W18" s="10">
        <f t="shared" si="35"/>
        <v>0.15817986232588191</v>
      </c>
      <c r="X18" s="10">
        <f t="shared" si="36"/>
        <v>-0.26811524166451839</v>
      </c>
      <c r="Y18" s="10">
        <f t="shared" si="45"/>
        <v>0.60041690999318442</v>
      </c>
      <c r="Z18" s="10">
        <f t="shared" si="37"/>
        <v>0.14286720138220513</v>
      </c>
      <c r="AA18" s="10">
        <f t="shared" si="38"/>
        <v>-6.1395509485421426E-2</v>
      </c>
      <c r="AB18" s="10">
        <f t="shared" si="39"/>
        <v>-0.26727866565223124</v>
      </c>
      <c r="AC18" s="10">
        <f t="shared" si="40"/>
        <v>0.2422937579681437</v>
      </c>
      <c r="AD18" s="11">
        <f t="shared" si="41"/>
        <v>-3.3372829465646778E-2</v>
      </c>
      <c r="AE18" s="11"/>
      <c r="AG18" t="s">
        <v>9</v>
      </c>
      <c r="AH18" s="10">
        <f t="shared" ref="AH18:AO18" si="52">AH8/$AO$11</f>
        <v>3.4302537108596115E-3</v>
      </c>
      <c r="AI18" s="10">
        <f t="shared" si="52"/>
        <v>5.4631884103169411E-4</v>
      </c>
      <c r="AJ18" s="10">
        <f t="shared" si="52"/>
        <v>3.6508766166703814E-3</v>
      </c>
      <c r="AK18" s="10">
        <f t="shared" si="52"/>
        <v>1.4621901860815941E-3</v>
      </c>
      <c r="AL18" s="10">
        <f t="shared" si="52"/>
        <v>0.12961583534002516</v>
      </c>
      <c r="AM18" s="10">
        <f t="shared" si="52"/>
        <v>1.1759164332573376E-2</v>
      </c>
      <c r="AN18" s="10">
        <f t="shared" si="52"/>
        <v>2.5057267846623588E-2</v>
      </c>
      <c r="AO18" s="11">
        <f t="shared" si="52"/>
        <v>0.1755219068738654</v>
      </c>
    </row>
    <row r="19" spans="1:41" x14ac:dyDescent="0.25">
      <c r="B19" t="s">
        <v>10</v>
      </c>
      <c r="C19" s="10">
        <f t="shared" ref="C19:J19" si="53">C9/$J$11</f>
        <v>9.5820566070834747E-4</v>
      </c>
      <c r="D19" s="10">
        <f t="shared" si="53"/>
        <v>7.9227524655605698E-4</v>
      </c>
      <c r="E19" s="10">
        <f t="shared" si="53"/>
        <v>5.476283562412832E-4</v>
      </c>
      <c r="F19" s="10">
        <f t="shared" si="53"/>
        <v>5.5339273996689363E-4</v>
      </c>
      <c r="G19" s="10">
        <f t="shared" si="53"/>
        <v>1.5496363810782824E-2</v>
      </c>
      <c r="H19" s="10">
        <f t="shared" si="53"/>
        <v>2.0159646943484728E-2</v>
      </c>
      <c r="I19" s="10">
        <f t="shared" si="53"/>
        <v>6.4193681260437752E-3</v>
      </c>
      <c r="J19" s="11">
        <f t="shared" si="53"/>
        <v>4.492688088378391E-2</v>
      </c>
      <c r="L19" t="s">
        <v>10</v>
      </c>
      <c r="M19" s="10">
        <f t="shared" ref="M19:T19" si="54">M9/$T$11</f>
        <v>9.1112021676352777E-4</v>
      </c>
      <c r="N19" s="10">
        <f t="shared" si="54"/>
        <v>8.9662318429998186E-5</v>
      </c>
      <c r="O19" s="10">
        <f t="shared" si="54"/>
        <v>4.6433142214122021E-4</v>
      </c>
      <c r="P19" s="10">
        <f t="shared" si="54"/>
        <v>2.5710913457406407E-4</v>
      </c>
      <c r="Q19" s="10">
        <f t="shared" si="54"/>
        <v>1.2057754471801536E-2</v>
      </c>
      <c r="R19" s="10">
        <f t="shared" si="54"/>
        <v>1.5817054272442975E-2</v>
      </c>
      <c r="S19" s="10">
        <f t="shared" si="54"/>
        <v>4.645141578445422E-3</v>
      </c>
      <c r="T19" s="11">
        <f t="shared" si="54"/>
        <v>3.4242173414598745E-2</v>
      </c>
      <c r="U19" s="11"/>
      <c r="V19" t="s">
        <v>10</v>
      </c>
      <c r="W19" s="10">
        <f t="shared" si="35"/>
        <v>-5.4761648217458284E-2</v>
      </c>
      <c r="X19" s="10">
        <f t="shared" si="36"/>
        <v>-0.88749851366240817</v>
      </c>
      <c r="Y19" s="10">
        <f t="shared" si="45"/>
        <v>-0.15711848520554347</v>
      </c>
      <c r="Z19" s="10">
        <f t="shared" si="37"/>
        <v>-0.53814204060925297</v>
      </c>
      <c r="AA19" s="10">
        <f t="shared" si="38"/>
        <v>-0.22649875773194325</v>
      </c>
      <c r="AB19" s="10">
        <f t="shared" si="39"/>
        <v>-0.22004945492287506</v>
      </c>
      <c r="AC19" s="10">
        <f t="shared" si="40"/>
        <v>-0.28066522347889394</v>
      </c>
      <c r="AD19" s="11">
        <f t="shared" si="41"/>
        <v>-0.24233114141358231</v>
      </c>
      <c r="AE19" s="11"/>
      <c r="AG19" t="s">
        <v>10</v>
      </c>
      <c r="AH19" s="10">
        <f t="shared" ref="AH19:AO19" si="55">AH9/$AO$11</f>
        <v>9.1112021676352777E-4</v>
      </c>
      <c r="AI19" s="10">
        <f t="shared" si="55"/>
        <v>8.9662318429998186E-5</v>
      </c>
      <c r="AJ19" s="10">
        <f t="shared" si="55"/>
        <v>4.6433142214122021E-4</v>
      </c>
      <c r="AK19" s="10">
        <f t="shared" si="55"/>
        <v>2.5710913457406407E-4</v>
      </c>
      <c r="AL19" s="10">
        <f t="shared" si="55"/>
        <v>1.2057754471801536E-2</v>
      </c>
      <c r="AM19" s="10">
        <f t="shared" si="55"/>
        <v>1.5817054272442975E-2</v>
      </c>
      <c r="AN19" s="10">
        <f t="shared" si="55"/>
        <v>4.645141578445422E-3</v>
      </c>
      <c r="AO19" s="11">
        <f t="shared" si="55"/>
        <v>3.4242173414598745E-2</v>
      </c>
    </row>
    <row r="20" spans="1:41" x14ac:dyDescent="0.25">
      <c r="B20" t="s">
        <v>11</v>
      </c>
      <c r="C20" s="10">
        <f t="shared" ref="C20:J20" si="56">C10/$J$11</f>
        <v>5.6134600757227196E-3</v>
      </c>
      <c r="D20" s="10">
        <f t="shared" si="56"/>
        <v>1.8299768912836635E-3</v>
      </c>
      <c r="E20" s="10">
        <f t="shared" si="56"/>
        <v>7.2074199473576035E-3</v>
      </c>
      <c r="F20" s="10">
        <f t="shared" si="56"/>
        <v>4.7777528801668375E-3</v>
      </c>
      <c r="G20" s="10">
        <f t="shared" si="56"/>
        <v>2.0368675560982336E-2</v>
      </c>
      <c r="H20" s="10">
        <f t="shared" si="56"/>
        <v>5.8838460206520346E-3</v>
      </c>
      <c r="I20" s="10">
        <f t="shared" si="56"/>
        <v>0.60323091515566063</v>
      </c>
      <c r="J20" s="11">
        <f t="shared" si="56"/>
        <v>0.64891204653182577</v>
      </c>
      <c r="L20" t="s">
        <v>11</v>
      </c>
      <c r="M20" s="10">
        <f t="shared" ref="M20:T20" si="57">M10/$T$11</f>
        <v>9.7674669901657123E-3</v>
      </c>
      <c r="N20" s="10">
        <f t="shared" si="57"/>
        <v>1.4212573885374643E-3</v>
      </c>
      <c r="O20" s="10">
        <f t="shared" si="57"/>
        <v>8.0813037437124455E-3</v>
      </c>
      <c r="P20" s="10">
        <f t="shared" si="57"/>
        <v>7.1309562626357932E-3</v>
      </c>
      <c r="Q20" s="10">
        <f t="shared" si="57"/>
        <v>2.4986366393734652E-2</v>
      </c>
      <c r="R20" s="10">
        <f t="shared" si="57"/>
        <v>4.9473255198389148E-3</v>
      </c>
      <c r="S20" s="10">
        <f t="shared" si="57"/>
        <v>0.6001119682566155</v>
      </c>
      <c r="T20" s="11">
        <f t="shared" si="57"/>
        <v>0.65644664455524049</v>
      </c>
      <c r="U20" s="11"/>
      <c r="V20" t="s">
        <v>11</v>
      </c>
      <c r="W20" s="10">
        <f t="shared" si="35"/>
        <v>0.72971956238711388</v>
      </c>
      <c r="X20" s="10">
        <f t="shared" si="36"/>
        <v>-0.22793918129147675</v>
      </c>
      <c r="Y20" s="10">
        <f t="shared" si="45"/>
        <v>0.11461783060964616</v>
      </c>
      <c r="Z20" s="10">
        <f t="shared" si="37"/>
        <v>0.48370811800668778</v>
      </c>
      <c r="AA20" s="10">
        <f t="shared" si="38"/>
        <v>0.21945196140686246</v>
      </c>
      <c r="AB20" s="10">
        <f t="shared" si="39"/>
        <v>-0.16413994536263588</v>
      </c>
      <c r="AC20" s="10">
        <f t="shared" si="40"/>
        <v>-1.1052856036947266E-2</v>
      </c>
      <c r="AD20" s="11">
        <f t="shared" si="41"/>
        <v>5.6294409761935491E-3</v>
      </c>
      <c r="AE20" s="11"/>
      <c r="AG20" t="s">
        <v>11</v>
      </c>
      <c r="AH20" s="10">
        <f t="shared" ref="AH20:AO20" si="58">AH10/$AO$11</f>
        <v>9.7674669901657123E-3</v>
      </c>
      <c r="AI20" s="10">
        <f t="shared" si="58"/>
        <v>1.4212573885374643E-3</v>
      </c>
      <c r="AJ20" s="10">
        <f t="shared" si="58"/>
        <v>8.0813037437124455E-3</v>
      </c>
      <c r="AK20" s="10">
        <f t="shared" si="58"/>
        <v>7.1309562626357932E-3</v>
      </c>
      <c r="AL20" s="10">
        <f t="shared" si="58"/>
        <v>2.4986366393734652E-2</v>
      </c>
      <c r="AM20" s="10">
        <f t="shared" si="58"/>
        <v>4.9473255198389148E-3</v>
      </c>
      <c r="AN20" s="10">
        <f t="shared" si="58"/>
        <v>0.6001119682566155</v>
      </c>
      <c r="AO20" s="11">
        <f t="shared" si="58"/>
        <v>0.65644664455524049</v>
      </c>
    </row>
    <row r="21" spans="1:41" x14ac:dyDescent="0.25">
      <c r="B21" s="8" t="s">
        <v>12</v>
      </c>
      <c r="C21" s="12">
        <f t="shared" ref="C21:J21" si="59">C11/$J$11</f>
        <v>4.2031100990725094E-2</v>
      </c>
      <c r="D21" s="12">
        <f t="shared" si="59"/>
        <v>8.5822431797825619E-3</v>
      </c>
      <c r="E21" s="12">
        <f t="shared" si="59"/>
        <v>3.8549201217508967E-2</v>
      </c>
      <c r="F21" s="12">
        <f t="shared" si="59"/>
        <v>3.6601906147945409E-2</v>
      </c>
      <c r="G21" s="12">
        <f t="shared" si="59"/>
        <v>0.18052073618794126</v>
      </c>
      <c r="H21" s="12">
        <f t="shared" si="59"/>
        <v>4.4693320015688563E-2</v>
      </c>
      <c r="I21" s="12">
        <f t="shared" si="59"/>
        <v>0.64902149226040806</v>
      </c>
      <c r="J21" s="12">
        <f t="shared" si="59"/>
        <v>1</v>
      </c>
      <c r="L21" s="8" t="s">
        <v>12</v>
      </c>
      <c r="M21" s="12">
        <f t="shared" ref="M21:T21" si="60">M11/$T$11</f>
        <v>5.1374132896245775E-2</v>
      </c>
      <c r="N21" s="12">
        <f t="shared" si="60"/>
        <v>7.5979068965246286E-3</v>
      </c>
      <c r="O21" s="12">
        <f t="shared" si="60"/>
        <v>4.1498242722109002E-2</v>
      </c>
      <c r="P21" s="12">
        <f t="shared" si="60"/>
        <v>3.3286831157631293E-2</v>
      </c>
      <c r="Q21" s="12">
        <f t="shared" si="60"/>
        <v>0.17552708438545953</v>
      </c>
      <c r="R21" s="12">
        <f t="shared" si="60"/>
        <v>3.424406168353307E-2</v>
      </c>
      <c r="S21" s="12">
        <f t="shared" si="60"/>
        <v>0.65647174025849675</v>
      </c>
      <c r="T21" s="12">
        <f t="shared" si="60"/>
        <v>1</v>
      </c>
      <c r="U21" s="17"/>
      <c r="V21" s="8" t="s">
        <v>12</v>
      </c>
      <c r="W21" s="12">
        <f t="shared" si="35"/>
        <v>0.21506111232295677</v>
      </c>
      <c r="X21" s="12">
        <f t="shared" si="36"/>
        <v>-0.11992935662087507</v>
      </c>
      <c r="Y21" s="12">
        <f t="shared" si="45"/>
        <v>7.0135339734889585E-2</v>
      </c>
      <c r="Z21" s="12">
        <f t="shared" si="37"/>
        <v>-9.5948578968013315E-2</v>
      </c>
      <c r="AA21" s="12">
        <f t="shared" si="38"/>
        <v>-3.3411939879786856E-2</v>
      </c>
      <c r="AB21" s="12">
        <f t="shared" si="39"/>
        <v>-0.23832967318905027</v>
      </c>
      <c r="AC21" s="12">
        <f t="shared" si="40"/>
        <v>5.498298115515522E-3</v>
      </c>
      <c r="AD21" s="12">
        <f t="shared" si="41"/>
        <v>-5.9130258200233059E-3</v>
      </c>
      <c r="AE21" s="17"/>
      <c r="AG21" s="8" t="s">
        <v>12</v>
      </c>
      <c r="AH21" s="12">
        <f t="shared" ref="AH21:AO21" si="61">AH11/$AO$11</f>
        <v>5.1374132896245775E-2</v>
      </c>
      <c r="AI21" s="12">
        <f t="shared" si="61"/>
        <v>7.5979068965246286E-3</v>
      </c>
      <c r="AJ21" s="12">
        <f t="shared" si="61"/>
        <v>4.1498242722109002E-2</v>
      </c>
      <c r="AK21" s="12">
        <f t="shared" si="61"/>
        <v>3.3286831157631293E-2</v>
      </c>
      <c r="AL21" s="12">
        <f t="shared" si="61"/>
        <v>0.17552708438545953</v>
      </c>
      <c r="AM21" s="12">
        <f t="shared" si="61"/>
        <v>3.424406168353307E-2</v>
      </c>
      <c r="AN21" s="12">
        <f t="shared" si="61"/>
        <v>0.65647174025849675</v>
      </c>
      <c r="AO21" s="12">
        <f t="shared" si="61"/>
        <v>1</v>
      </c>
    </row>
    <row r="22" spans="1:41" x14ac:dyDescent="0.25">
      <c r="B22" s="16"/>
      <c r="C22" s="17"/>
      <c r="D22" s="17"/>
      <c r="E22" s="17"/>
      <c r="F22" s="17"/>
      <c r="G22" s="17"/>
      <c r="H22" s="17"/>
      <c r="I22" s="17"/>
      <c r="J22" s="17"/>
      <c r="L22" s="16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17"/>
      <c r="X22" s="17"/>
      <c r="Y22" s="17"/>
      <c r="Z22" s="17"/>
      <c r="AA22" s="17"/>
      <c r="AB22" s="17"/>
      <c r="AC22" s="17"/>
      <c r="AD22" s="17"/>
      <c r="AE22" s="17"/>
      <c r="AG22" s="16"/>
      <c r="AH22" s="17"/>
      <c r="AI22" s="17"/>
      <c r="AJ22" s="17"/>
      <c r="AK22" s="17"/>
      <c r="AL22" s="17"/>
      <c r="AM22" s="17"/>
      <c r="AN22" s="17"/>
      <c r="AO22" s="17"/>
    </row>
    <row r="23" spans="1:41" x14ac:dyDescent="0.25">
      <c r="B23" s="4" t="s">
        <v>28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L23" s="4" t="s">
        <v>28</v>
      </c>
      <c r="M23">
        <v>1</v>
      </c>
      <c r="N23">
        <v>2</v>
      </c>
      <c r="O23">
        <v>3</v>
      </c>
      <c r="P23">
        <v>4</v>
      </c>
      <c r="Q23">
        <v>5</v>
      </c>
      <c r="R23">
        <v>6</v>
      </c>
      <c r="S23">
        <v>7</v>
      </c>
      <c r="V23" s="4" t="s">
        <v>28</v>
      </c>
      <c r="W23">
        <v>1</v>
      </c>
      <c r="X23">
        <v>2</v>
      </c>
      <c r="Y23">
        <v>3</v>
      </c>
      <c r="Z23">
        <v>4</v>
      </c>
      <c r="AA23">
        <v>5</v>
      </c>
      <c r="AB23">
        <v>6</v>
      </c>
      <c r="AC23">
        <v>7</v>
      </c>
      <c r="AG23" s="16"/>
      <c r="AH23" s="17"/>
      <c r="AI23" s="17"/>
      <c r="AJ23" s="17"/>
      <c r="AK23" s="17"/>
      <c r="AL23" s="17"/>
      <c r="AM23" s="17"/>
      <c r="AN23" s="17"/>
      <c r="AO23" s="17"/>
    </row>
    <row r="24" spans="1:41" x14ac:dyDescent="0.25">
      <c r="B24" s="5"/>
      <c r="C24" s="6" t="s">
        <v>5</v>
      </c>
      <c r="D24" s="6" t="s">
        <v>6</v>
      </c>
      <c r="E24" s="6" t="s">
        <v>7</v>
      </c>
      <c r="F24" s="6" t="s">
        <v>8</v>
      </c>
      <c r="G24" s="6" t="s">
        <v>9</v>
      </c>
      <c r="H24" s="6" t="s">
        <v>10</v>
      </c>
      <c r="I24" s="6" t="s">
        <v>11</v>
      </c>
      <c r="J24" s="7" t="s">
        <v>12</v>
      </c>
      <c r="L24" s="5"/>
      <c r="M24" s="6" t="s">
        <v>5</v>
      </c>
      <c r="N24" s="6" t="s">
        <v>6</v>
      </c>
      <c r="O24" s="6" t="s">
        <v>7</v>
      </c>
      <c r="P24" s="6" t="s">
        <v>8</v>
      </c>
      <c r="Q24" s="6" t="s">
        <v>9</v>
      </c>
      <c r="R24" s="6" t="s">
        <v>10</v>
      </c>
      <c r="S24" s="6" t="s">
        <v>11</v>
      </c>
      <c r="T24" s="7" t="s">
        <v>12</v>
      </c>
      <c r="U24" s="20"/>
      <c r="V24" s="5"/>
      <c r="W24" s="6" t="s">
        <v>5</v>
      </c>
      <c r="X24" s="6" t="s">
        <v>6</v>
      </c>
      <c r="Y24" s="6" t="s">
        <v>7</v>
      </c>
      <c r="Z24" s="6" t="s">
        <v>8</v>
      </c>
      <c r="AA24" s="6" t="s">
        <v>9</v>
      </c>
      <c r="AB24" s="6" t="s">
        <v>10</v>
      </c>
      <c r="AC24" s="6" t="s">
        <v>11</v>
      </c>
      <c r="AD24" s="7" t="s">
        <v>12</v>
      </c>
      <c r="AE24" s="20"/>
      <c r="AG24" s="16"/>
      <c r="AH24" s="17"/>
      <c r="AI24" s="17"/>
      <c r="AJ24" s="17"/>
      <c r="AK24" s="17"/>
      <c r="AL24" s="17"/>
      <c r="AM24" s="17"/>
      <c r="AN24" s="17"/>
      <c r="AO24" s="17"/>
    </row>
    <row r="25" spans="1:41" x14ac:dyDescent="0.25">
      <c r="A25">
        <f>A4</f>
        <v>1</v>
      </c>
      <c r="B25" t="s">
        <v>5</v>
      </c>
      <c r="C25" s="1">
        <f>SUMIFS(input!$E$4:$E$150,input!$B$4:$B$150,$A25,input!$C$4:$C$150,C$2,input!$D$4:$D$150,$B$23)</f>
        <v>27463.436444916599</v>
      </c>
      <c r="D25" s="1">
        <f>SUMIFS(input!$E$4:$E$150,input!$B$4:$B$150,$A25,input!$C$4:$C$150,D$2,input!$D$4:$D$150,$B$23)</f>
        <v>5492.6668159377996</v>
      </c>
      <c r="E25" s="1">
        <f>SUMIFS(input!$E$4:$E$150,input!$B$4:$B$150,$A25,input!$C$4:$C$150,E$2,input!$D$4:$D$150,$B$23)</f>
        <v>7965.7762240261</v>
      </c>
      <c r="F25" s="1">
        <f>SUMIFS(input!$E$4:$E$150,input!$B$4:$B$150,$A25,input!$C$4:$C$150,F$2,input!$D$4:$D$150,$B$23)</f>
        <v>15514.0317360688</v>
      </c>
      <c r="G25" s="1">
        <f>SUMIFS(input!$E$4:$E$150,input!$B$4:$B$150,$A25,input!$C$4:$C$150,G$2,input!$D$4:$D$150,$B$23)</f>
        <v>18323.086128317402</v>
      </c>
      <c r="H25" s="1">
        <f>SUMIFS(input!$E$4:$E$150,input!$B$4:$B$150,$A25,input!$C$4:$C$150,H$2,input!$D$4:$D$150,$B$23)</f>
        <v>8738.3129122583996</v>
      </c>
      <c r="I25" s="1">
        <f>SUMIFS(input!$E$4:$E$150,input!$B$4:$B$150,$A25,input!$C$4:$C$150,I$2,input!$D$4:$D$150,$B$23)</f>
        <v>31242.775370860501</v>
      </c>
      <c r="J25" s="3">
        <f>SUM(C25:I25)</f>
        <v>114740.0856323856</v>
      </c>
      <c r="L25" t="s">
        <v>5</v>
      </c>
      <c r="M25" s="1">
        <f>SUMIFS(input!$E$604:$E$750,input!$B$604:$B$750,$A25,input!$C$604:$C$750,M$2,input!$D$604:$D$750,$B$23)</f>
        <v>23773</v>
      </c>
      <c r="N25" s="1">
        <f>SUMIFS(input!$E$604:$E$750,input!$B$604:$B$750,$A25,input!$C$604:$C$750,N$2,input!$D$604:$D$750,$B$23)</f>
        <v>5788</v>
      </c>
      <c r="O25" s="1">
        <f>SUMIFS(input!$E$604:$E$750,input!$B$604:$B$750,$A25,input!$C$604:$C$750,O$2,input!$D$604:$D$750,$B$23)</f>
        <v>6648</v>
      </c>
      <c r="P25" s="1">
        <f>SUMIFS(input!$E$604:$E$750,input!$B$604:$B$750,$A25,input!$C$604:$C$750,P$2,input!$D$604:$D$750,$B$23)</f>
        <v>11263</v>
      </c>
      <c r="Q25" s="1">
        <f>SUMIFS(input!$E$604:$E$750,input!$B$604:$B$750,$A25,input!$C$604:$C$750,Q$2,input!$D$604:$D$750,$B$23)</f>
        <v>14422</v>
      </c>
      <c r="R25" s="1">
        <f>SUMIFS(input!$E$604:$E$750,input!$B$604:$B$750,$A25,input!$C$604:$C$750,R$2,input!$D$604:$D$750,$B$23)</f>
        <v>5075</v>
      </c>
      <c r="S25" s="1">
        <f>SUMIFS(input!$E$604:$E$750,input!$B$604:$B$750,$A25,input!$C$604:$C$750,S$2,input!$D$604:$D$750,$B$23)</f>
        <v>33854</v>
      </c>
      <c r="T25" s="3">
        <f>SUM(M25:S25)</f>
        <v>100823</v>
      </c>
      <c r="U25" s="3"/>
      <c r="V25" t="s">
        <v>5</v>
      </c>
      <c r="W25" s="1">
        <f>M25-C25</f>
        <v>-3690.4364449165987</v>
      </c>
      <c r="X25" s="1">
        <f t="shared" ref="X25:X32" si="62">N25-D25</f>
        <v>295.33318406220042</v>
      </c>
      <c r="Y25" s="1">
        <f t="shared" ref="Y25:Y32" si="63">O25-E25</f>
        <v>-1317.7762240261</v>
      </c>
      <c r="Z25" s="1">
        <f t="shared" ref="Z25:Z32" si="64">P25-F25</f>
        <v>-4251.0317360688005</v>
      </c>
      <c r="AA25" s="1">
        <f t="shared" ref="AA25:AA32" si="65">Q25-G25</f>
        <v>-3901.0861283174017</v>
      </c>
      <c r="AB25" s="1">
        <f t="shared" ref="AB25:AB32" si="66">R25-H25</f>
        <v>-3663.3129122583996</v>
      </c>
      <c r="AC25" s="1">
        <f t="shared" ref="AC25:AC32" si="67">S25-I25</f>
        <v>2611.2246291394986</v>
      </c>
      <c r="AD25" s="3">
        <f t="shared" ref="AD25:AD32" si="68">T25-J25</f>
        <v>-13917.085632385599</v>
      </c>
      <c r="AE25" s="3"/>
      <c r="AG25" s="16"/>
      <c r="AH25" s="17"/>
      <c r="AI25" s="17"/>
      <c r="AJ25" s="17"/>
      <c r="AK25" s="17"/>
      <c r="AL25" s="17"/>
      <c r="AM25" s="17"/>
      <c r="AN25" s="17"/>
      <c r="AO25" s="17"/>
    </row>
    <row r="26" spans="1:41" x14ac:dyDescent="0.25">
      <c r="A26">
        <f t="shared" ref="A26:A31" si="69">A5</f>
        <v>2</v>
      </c>
      <c r="B26" t="s">
        <v>6</v>
      </c>
      <c r="C26" s="1">
        <f>SUMIFS(input!$E$4:$E$150,input!$B$4:$B$150,$A26,input!$C$4:$C$150,C$2,input!$D$4:$D$150,$B$23)</f>
        <v>4845.5887251363001</v>
      </c>
      <c r="D26" s="1">
        <f>SUMIFS(input!$E$4:$E$150,input!$B$4:$B$150,$A26,input!$C$4:$C$150,D$2,input!$D$4:$D$150,$B$23)</f>
        <v>1946.4334688613999</v>
      </c>
      <c r="E26" s="1">
        <f>SUMIFS(input!$E$4:$E$150,input!$B$4:$B$150,$A26,input!$C$4:$C$150,E$2,input!$D$4:$D$150,$B$23)</f>
        <v>1859.7661777467999</v>
      </c>
      <c r="F26" s="1">
        <f>SUMIFS(input!$E$4:$E$150,input!$B$4:$B$150,$A26,input!$C$4:$C$150,F$2,input!$D$4:$D$150,$B$23)</f>
        <v>4828.6595144346002</v>
      </c>
      <c r="G26" s="1">
        <f>SUMIFS(input!$E$4:$E$150,input!$B$4:$B$150,$A26,input!$C$4:$C$150,G$2,input!$D$4:$D$150,$B$23)</f>
        <v>4702.5901310707004</v>
      </c>
      <c r="H26" s="1">
        <f>SUMIFS(input!$E$4:$E$150,input!$B$4:$B$150,$A26,input!$C$4:$C$150,H$2,input!$D$4:$D$150,$B$23)</f>
        <v>1280.7341771435999</v>
      </c>
      <c r="I26" s="1">
        <f>SUMIFS(input!$E$4:$E$150,input!$B$4:$B$150,$A26,input!$C$4:$C$150,I$2,input!$D$4:$D$150,$B$23)</f>
        <v>10902.6882411155</v>
      </c>
      <c r="J26" s="3">
        <f t="shared" ref="J26:J31" si="70">SUM(C26:I26)</f>
        <v>30366.460435508903</v>
      </c>
      <c r="L26" t="s">
        <v>6</v>
      </c>
      <c r="M26" s="1">
        <f>SUMIFS(input!$E$604:$E$750,input!$B$604:$B$750,$A26,input!$C$604:$C$750,M$2,input!$D$604:$D$750,$B$23)</f>
        <v>3912</v>
      </c>
      <c r="N26" s="1">
        <f>SUMIFS(input!$E$604:$E$750,input!$B$604:$B$750,$A26,input!$C$604:$C$750,N$2,input!$D$604:$D$750,$B$23)</f>
        <v>4275</v>
      </c>
      <c r="O26" s="1">
        <f>SUMIFS(input!$E$604:$E$750,input!$B$604:$B$750,$A26,input!$C$604:$C$750,O$2,input!$D$604:$D$750,$B$23)</f>
        <v>1626</v>
      </c>
      <c r="P26" s="1">
        <f>SUMIFS(input!$E$604:$E$750,input!$B$604:$B$750,$A26,input!$C$604:$C$750,P$2,input!$D$604:$D$750,$B$23)</f>
        <v>1379</v>
      </c>
      <c r="Q26" s="1">
        <f>SUMIFS(input!$E$604:$E$750,input!$B$604:$B$750,$A26,input!$C$604:$C$750,Q$2,input!$D$604:$D$750,$B$23)</f>
        <v>2620</v>
      </c>
      <c r="R26" s="1">
        <f>SUMIFS(input!$E$604:$E$750,input!$B$604:$B$750,$A26,input!$C$604:$C$750,R$2,input!$D$604:$D$750,$B$23)</f>
        <v>309</v>
      </c>
      <c r="S26" s="1">
        <f>SUMIFS(input!$E$604:$E$750,input!$B$604:$B$750,$A26,input!$C$604:$C$750,S$2,input!$D$604:$D$750,$B$23)</f>
        <v>6922</v>
      </c>
      <c r="T26" s="3">
        <f t="shared" ref="T26:T31" si="71">SUM(M26:S26)</f>
        <v>21043</v>
      </c>
      <c r="U26" s="3"/>
      <c r="V26" t="s">
        <v>6</v>
      </c>
      <c r="W26" s="1">
        <f t="shared" ref="W26:W32" si="72">M26-C26</f>
        <v>-933.58872513630013</v>
      </c>
      <c r="X26" s="1">
        <f t="shared" si="62"/>
        <v>2328.5665311386001</v>
      </c>
      <c r="Y26" s="1">
        <f t="shared" si="63"/>
        <v>-233.76617774679994</v>
      </c>
      <c r="Z26" s="1">
        <f t="shared" si="64"/>
        <v>-3449.6595144346002</v>
      </c>
      <c r="AA26" s="1">
        <f t="shared" si="65"/>
        <v>-2082.5901310707004</v>
      </c>
      <c r="AB26" s="1">
        <f t="shared" si="66"/>
        <v>-971.73417714359994</v>
      </c>
      <c r="AC26" s="1">
        <f t="shared" si="67"/>
        <v>-3980.6882411155002</v>
      </c>
      <c r="AD26" s="3">
        <f t="shared" si="68"/>
        <v>-9323.4604355089032</v>
      </c>
      <c r="AE26" s="3"/>
      <c r="AG26" s="16"/>
      <c r="AH26" s="17"/>
      <c r="AI26" s="17"/>
      <c r="AJ26" s="17"/>
      <c r="AK26" s="17"/>
      <c r="AL26" s="17"/>
      <c r="AM26" s="17"/>
      <c r="AN26" s="17"/>
      <c r="AO26" s="17"/>
    </row>
    <row r="27" spans="1:41" x14ac:dyDescent="0.25">
      <c r="A27">
        <f t="shared" si="69"/>
        <v>3</v>
      </c>
      <c r="B27" t="s">
        <v>7</v>
      </c>
      <c r="C27" s="1">
        <f>SUMIFS(input!$E$4:$E$150,input!$B$4:$B$150,$A27,input!$C$4:$C$150,C$2,input!$D$4:$D$150,$B$23)</f>
        <v>8624.2706857211997</v>
      </c>
      <c r="D27" s="1">
        <f>SUMIFS(input!$E$4:$E$150,input!$B$4:$B$150,$A27,input!$C$4:$C$150,D$2,input!$D$4:$D$150,$B$23)</f>
        <v>3326.0611940757999</v>
      </c>
      <c r="E27" s="1">
        <f>SUMIFS(input!$E$4:$E$150,input!$B$4:$B$150,$A27,input!$C$4:$C$150,E$2,input!$D$4:$D$150,$B$23)</f>
        <v>28827.678674176001</v>
      </c>
      <c r="F27" s="1">
        <f>SUMIFS(input!$E$4:$E$150,input!$B$4:$B$150,$A27,input!$C$4:$C$150,F$2,input!$D$4:$D$150,$B$23)</f>
        <v>12422.938801033601</v>
      </c>
      <c r="G27" s="1">
        <f>SUMIFS(input!$E$4:$E$150,input!$B$4:$B$150,$A27,input!$C$4:$C$150,G$2,input!$D$4:$D$150,$B$23)</f>
        <v>12972.270327268399</v>
      </c>
      <c r="H27" s="1">
        <f>SUMIFS(input!$E$4:$E$150,input!$B$4:$B$150,$A27,input!$C$4:$C$150,H$2,input!$D$4:$D$150,$B$23)</f>
        <v>4689.7534585575004</v>
      </c>
      <c r="I27" s="1">
        <f>SUMIFS(input!$E$4:$E$150,input!$B$4:$B$150,$A27,input!$C$4:$C$150,I$2,input!$D$4:$D$150,$B$23)</f>
        <v>28442.968636353398</v>
      </c>
      <c r="J27" s="3">
        <f t="shared" si="70"/>
        <v>99305.941777185901</v>
      </c>
      <c r="L27" t="s">
        <v>7</v>
      </c>
      <c r="M27" s="1">
        <f>SUMIFS(input!$E$604:$E$750,input!$B$604:$B$750,$A27,input!$C$604:$C$750,M$2,input!$D$604:$D$750,$B$23)</f>
        <v>7393</v>
      </c>
      <c r="N27" s="1">
        <f>SUMIFS(input!$E$604:$E$750,input!$B$604:$B$750,$A27,input!$C$604:$C$750,N$2,input!$D$604:$D$750,$B$23)</f>
        <v>2604</v>
      </c>
      <c r="O27" s="1">
        <f>SUMIFS(input!$E$604:$E$750,input!$B$604:$B$750,$A27,input!$C$604:$C$750,O$2,input!$D$604:$D$750,$B$23)</f>
        <v>20562</v>
      </c>
      <c r="P27" s="1">
        <f>SUMIFS(input!$E$604:$E$750,input!$B$604:$B$750,$A27,input!$C$604:$C$750,P$2,input!$D$604:$D$750,$B$23)</f>
        <v>10819</v>
      </c>
      <c r="Q27" s="1">
        <f>SUMIFS(input!$E$604:$E$750,input!$B$604:$B$750,$A27,input!$C$604:$C$750,Q$2,input!$D$604:$D$750,$B$23)</f>
        <v>13218</v>
      </c>
      <c r="R27" s="1">
        <f>SUMIFS(input!$E$604:$E$750,input!$B$604:$B$750,$A27,input!$C$604:$C$750,R$2,input!$D$604:$D$750,$B$23)</f>
        <v>4116</v>
      </c>
      <c r="S27" s="1">
        <f>SUMIFS(input!$E$604:$E$750,input!$B$604:$B$750,$A27,input!$C$604:$C$750,S$2,input!$D$604:$D$750,$B$23)</f>
        <v>28150</v>
      </c>
      <c r="T27" s="3">
        <f t="shared" si="71"/>
        <v>86862</v>
      </c>
      <c r="U27" s="3"/>
      <c r="V27" t="s">
        <v>7</v>
      </c>
      <c r="W27" s="1">
        <f t="shared" si="72"/>
        <v>-1231.2706857211997</v>
      </c>
      <c r="X27" s="1">
        <f t="shared" si="62"/>
        <v>-722.0611940757999</v>
      </c>
      <c r="Y27" s="1">
        <f t="shared" si="63"/>
        <v>-8265.6786741760006</v>
      </c>
      <c r="Z27" s="1">
        <f t="shared" si="64"/>
        <v>-1603.9388010336006</v>
      </c>
      <c r="AA27" s="1">
        <f t="shared" si="65"/>
        <v>245.72967273160066</v>
      </c>
      <c r="AB27" s="1">
        <f t="shared" si="66"/>
        <v>-573.75345855750038</v>
      </c>
      <c r="AC27" s="1">
        <f t="shared" si="67"/>
        <v>-292.96863635339832</v>
      </c>
      <c r="AD27" s="3">
        <f t="shared" si="68"/>
        <v>-12443.941777185901</v>
      </c>
      <c r="AE27" s="3"/>
      <c r="AG27" s="16"/>
      <c r="AH27" s="17"/>
      <c r="AI27" s="17"/>
      <c r="AJ27" s="17"/>
      <c r="AK27" s="17"/>
      <c r="AL27" s="17"/>
      <c r="AM27" s="17"/>
      <c r="AN27" s="17"/>
      <c r="AO27" s="17"/>
    </row>
    <row r="28" spans="1:41" x14ac:dyDescent="0.25">
      <c r="A28">
        <f t="shared" si="69"/>
        <v>4</v>
      </c>
      <c r="B28" t="s">
        <v>8</v>
      </c>
      <c r="C28" s="1">
        <f>SUMIFS(input!$E$4:$E$150,input!$B$4:$B$150,$A28,input!$C$4:$C$150,C$2,input!$D$4:$D$150,$B$23)</f>
        <v>13321.352399658999</v>
      </c>
      <c r="D28" s="1">
        <f>SUMIFS(input!$E$4:$E$150,input!$B$4:$B$150,$A28,input!$C$4:$C$150,D$2,input!$D$4:$D$150,$B$23)</f>
        <v>6228.2479814837998</v>
      </c>
      <c r="E28" s="1">
        <f>SUMIFS(input!$E$4:$E$150,input!$B$4:$B$150,$A28,input!$C$4:$C$150,E$2,input!$D$4:$D$150,$B$23)</f>
        <v>12603.456299055901</v>
      </c>
      <c r="F28" s="1">
        <f>SUMIFS(input!$E$4:$E$150,input!$B$4:$B$150,$A28,input!$C$4:$C$150,F$2,input!$D$4:$D$150,$B$23)</f>
        <v>34632.489130523201</v>
      </c>
      <c r="G28" s="1">
        <f>SUMIFS(input!$E$4:$E$150,input!$B$4:$B$150,$A28,input!$C$4:$C$150,G$2,input!$D$4:$D$150,$B$23)</f>
        <v>8585.0082244206005</v>
      </c>
      <c r="H28" s="1">
        <f>SUMIFS(input!$E$4:$E$150,input!$B$4:$B$150,$A28,input!$C$4:$C$150,H$2,input!$D$4:$D$150,$B$23)</f>
        <v>5433.8603495571997</v>
      </c>
      <c r="I28" s="1">
        <f>SUMIFS(input!$E$4:$E$150,input!$B$4:$B$150,$A28,input!$C$4:$C$150,I$2,input!$D$4:$D$150,$B$23)</f>
        <v>24160.895589335501</v>
      </c>
      <c r="J28" s="3">
        <f t="shared" si="70"/>
        <v>104965.3099740352</v>
      </c>
      <c r="L28" t="s">
        <v>8</v>
      </c>
      <c r="M28" s="1">
        <f>SUMIFS(input!$E$604:$E$750,input!$B$604:$B$750,$A28,input!$C$604:$C$750,M$2,input!$D$604:$D$750,$B$23)</f>
        <v>10099</v>
      </c>
      <c r="N28" s="1">
        <f>SUMIFS(input!$E$604:$E$750,input!$B$604:$B$750,$A28,input!$C$604:$C$750,N$2,input!$D$604:$D$750,$B$23)</f>
        <v>2071</v>
      </c>
      <c r="O28" s="1">
        <f>SUMIFS(input!$E$604:$E$750,input!$B$604:$B$750,$A28,input!$C$604:$C$750,O$2,input!$D$604:$D$750,$B$23)</f>
        <v>9364</v>
      </c>
      <c r="P28" s="1">
        <f>SUMIFS(input!$E$604:$E$750,input!$B$604:$B$750,$A28,input!$C$604:$C$750,P$2,input!$D$604:$D$750,$B$23)</f>
        <v>20658</v>
      </c>
      <c r="Q28" s="1">
        <f>SUMIFS(input!$E$604:$E$750,input!$B$604:$B$750,$A28,input!$C$604:$C$750,Q$2,input!$D$604:$D$750,$B$23)</f>
        <v>9697</v>
      </c>
      <c r="R28" s="1">
        <f>SUMIFS(input!$E$604:$E$750,input!$B$604:$B$750,$A28,input!$C$604:$C$750,R$2,input!$D$604:$D$750,$B$23)</f>
        <v>2907</v>
      </c>
      <c r="S28" s="1">
        <f>SUMIFS(input!$E$604:$E$750,input!$B$604:$B$750,$A28,input!$C$604:$C$750,S$2,input!$D$604:$D$750,$B$23)</f>
        <v>29306</v>
      </c>
      <c r="T28" s="3">
        <f t="shared" si="71"/>
        <v>84102</v>
      </c>
      <c r="U28" s="3"/>
      <c r="V28" t="s">
        <v>8</v>
      </c>
      <c r="W28" s="1">
        <f t="shared" si="72"/>
        <v>-3222.3523996589993</v>
      </c>
      <c r="X28" s="1">
        <f t="shared" si="62"/>
        <v>-4157.2479814837998</v>
      </c>
      <c r="Y28" s="1">
        <f t="shared" si="63"/>
        <v>-3239.4562990559007</v>
      </c>
      <c r="Z28" s="1">
        <f t="shared" si="64"/>
        <v>-13974.489130523201</v>
      </c>
      <c r="AA28" s="1">
        <f t="shared" si="65"/>
        <v>1111.9917755793995</v>
      </c>
      <c r="AB28" s="1">
        <f t="shared" si="66"/>
        <v>-2526.8603495571997</v>
      </c>
      <c r="AC28" s="1">
        <f t="shared" si="67"/>
        <v>5145.1044106644986</v>
      </c>
      <c r="AD28" s="3">
        <f t="shared" si="68"/>
        <v>-20863.309974035205</v>
      </c>
      <c r="AE28" s="3"/>
      <c r="AG28" s="16"/>
      <c r="AH28" s="17"/>
      <c r="AI28" s="17"/>
      <c r="AJ28" s="17"/>
      <c r="AK28" s="17"/>
      <c r="AL28" s="17"/>
      <c r="AM28" s="17"/>
      <c r="AN28" s="17"/>
      <c r="AO28" s="17"/>
    </row>
    <row r="29" spans="1:41" x14ac:dyDescent="0.25">
      <c r="A29">
        <f t="shared" si="69"/>
        <v>5</v>
      </c>
      <c r="B29" t="s">
        <v>9</v>
      </c>
      <c r="C29" s="1">
        <f>SUMIFS(input!$E$4:$E$150,input!$B$4:$B$150,$A29,input!$C$4:$C$150,C$2,input!$D$4:$D$150,$B$23)</f>
        <v>17182.8723464822</v>
      </c>
      <c r="D29" s="1">
        <f>SUMIFS(input!$E$4:$E$150,input!$B$4:$B$150,$A29,input!$C$4:$C$150,D$2,input!$D$4:$D$150,$B$23)</f>
        <v>4782.8923663974001</v>
      </c>
      <c r="E29" s="1">
        <f>SUMIFS(input!$E$4:$E$150,input!$B$4:$B$150,$A29,input!$C$4:$C$150,E$2,input!$D$4:$D$150,$B$23)</f>
        <v>11861.9065735689</v>
      </c>
      <c r="F29" s="1">
        <f>SUMIFS(input!$E$4:$E$150,input!$B$4:$B$150,$A29,input!$C$4:$C$150,F$2,input!$D$4:$D$150,$B$23)</f>
        <v>9134.0977147706999</v>
      </c>
      <c r="G29" s="1">
        <f>SUMIFS(input!$E$4:$E$150,input!$B$4:$B$150,$A29,input!$C$4:$C$150,G$2,input!$D$4:$D$150,$B$23)</f>
        <v>240636.30560591401</v>
      </c>
      <c r="H29" s="1">
        <f>SUMIFS(input!$E$4:$E$150,input!$B$4:$B$150,$A29,input!$C$4:$C$150,H$2,input!$D$4:$D$150,$B$23)</f>
        <v>102606.01875717301</v>
      </c>
      <c r="I29" s="1">
        <f>SUMIFS(input!$E$4:$E$150,input!$B$4:$B$150,$A29,input!$C$4:$C$150,I$2,input!$D$4:$D$150,$B$23)</f>
        <v>91813.285109040502</v>
      </c>
      <c r="J29" s="3">
        <f t="shared" si="70"/>
        <v>478017.37847334676</v>
      </c>
      <c r="L29" t="s">
        <v>9</v>
      </c>
      <c r="M29" s="1">
        <f>SUMIFS(input!$E$604:$E$750,input!$B$604:$B$750,$A29,input!$C$604:$C$750,M$2,input!$D$604:$D$750,$B$23)</f>
        <v>14630</v>
      </c>
      <c r="N29" s="1">
        <f>SUMIFS(input!$E$604:$E$750,input!$B$604:$B$750,$A29,input!$C$604:$C$750,N$2,input!$D$604:$D$750,$B$23)</f>
        <v>4071</v>
      </c>
      <c r="O29" s="1">
        <f>SUMIFS(input!$E$604:$E$750,input!$B$604:$B$750,$A29,input!$C$604:$C$750,O$2,input!$D$604:$D$750,$B$23)</f>
        <v>11859</v>
      </c>
      <c r="P29" s="1">
        <f>SUMIFS(input!$E$604:$E$750,input!$B$604:$B$750,$A29,input!$C$604:$C$750,P$2,input!$D$604:$D$750,$B$23)</f>
        <v>10794</v>
      </c>
      <c r="Q29" s="1">
        <f>SUMIFS(input!$E$604:$E$750,input!$B$604:$B$750,$A29,input!$C$604:$C$750,Q$2,input!$D$604:$D$750,$B$23)</f>
        <v>216887</v>
      </c>
      <c r="R29" s="1">
        <f>SUMIFS(input!$E$604:$E$750,input!$B$604:$B$750,$A29,input!$C$604:$C$750,R$2,input!$D$604:$D$750,$B$23)</f>
        <v>70767</v>
      </c>
      <c r="S29" s="1">
        <f>SUMIFS(input!$E$604:$E$750,input!$B$604:$B$750,$A29,input!$C$604:$C$750,S$2,input!$D$604:$D$750,$B$23)</f>
        <v>109252</v>
      </c>
      <c r="T29" s="3">
        <f t="shared" si="71"/>
        <v>438260</v>
      </c>
      <c r="U29" s="3"/>
      <c r="V29" t="s">
        <v>9</v>
      </c>
      <c r="W29" s="1">
        <f t="shared" si="72"/>
        <v>-2552.8723464821996</v>
      </c>
      <c r="X29" s="1">
        <f t="shared" si="62"/>
        <v>-711.89236639740011</v>
      </c>
      <c r="Y29" s="1">
        <f t="shared" si="63"/>
        <v>-2.9065735689000576</v>
      </c>
      <c r="Z29" s="1">
        <f t="shared" si="64"/>
        <v>1659.9022852293001</v>
      </c>
      <c r="AA29" s="1">
        <f t="shared" si="65"/>
        <v>-23749.305605914007</v>
      </c>
      <c r="AB29" s="1">
        <f t="shared" si="66"/>
        <v>-31839.018757173006</v>
      </c>
      <c r="AC29" s="1">
        <f t="shared" si="67"/>
        <v>17438.714890959498</v>
      </c>
      <c r="AD29" s="3">
        <f t="shared" si="68"/>
        <v>-39757.378473346762</v>
      </c>
      <c r="AE29" s="3"/>
      <c r="AG29" s="16"/>
      <c r="AH29" s="17"/>
      <c r="AI29" s="17"/>
      <c r="AJ29" s="17"/>
      <c r="AK29" s="17"/>
      <c r="AL29" s="17"/>
      <c r="AM29" s="17"/>
      <c r="AN29" s="17"/>
      <c r="AO29" s="17"/>
    </row>
    <row r="30" spans="1:41" x14ac:dyDescent="0.25">
      <c r="A30">
        <f t="shared" si="69"/>
        <v>6</v>
      </c>
      <c r="B30" t="s">
        <v>10</v>
      </c>
      <c r="C30" s="1">
        <f>SUMIFS(input!$E$4:$E$150,input!$B$4:$B$150,$A30,input!$C$4:$C$150,C$2,input!$D$4:$D$150,$B$23)</f>
        <v>5828.1155977228</v>
      </c>
      <c r="D30" s="1">
        <f>SUMIFS(input!$E$4:$E$150,input!$B$4:$B$150,$A30,input!$C$4:$C$150,D$2,input!$D$4:$D$150,$B$23)</f>
        <v>1376.288550774</v>
      </c>
      <c r="E30" s="1">
        <f>SUMIFS(input!$E$4:$E$150,input!$B$4:$B$150,$A30,input!$C$4:$C$150,E$2,input!$D$4:$D$150,$B$23)</f>
        <v>5154.0706508325002</v>
      </c>
      <c r="F30" s="1">
        <f>SUMIFS(input!$E$4:$E$150,input!$B$4:$B$150,$A30,input!$C$4:$C$150,F$2,input!$D$4:$D$150,$B$23)</f>
        <v>5281.2354870634999</v>
      </c>
      <c r="G30" s="1">
        <f>SUMIFS(input!$E$4:$E$150,input!$B$4:$B$150,$A30,input!$C$4:$C$150,G$2,input!$D$4:$D$150,$B$23)</f>
        <v>84026.465162754801</v>
      </c>
      <c r="H30" s="1">
        <f>SUMIFS(input!$E$4:$E$150,input!$B$4:$B$150,$A30,input!$C$4:$C$150,H$2,input!$D$4:$D$150,$B$23)</f>
        <v>31638.725907833101</v>
      </c>
      <c r="I30" s="1">
        <f>SUMIFS(input!$E$4:$E$150,input!$B$4:$B$150,$A30,input!$C$4:$C$150,I$2,input!$D$4:$D$150,$B$23)</f>
        <v>48820.091811581697</v>
      </c>
      <c r="J30" s="3">
        <f t="shared" si="70"/>
        <v>182124.99316856239</v>
      </c>
      <c r="L30" t="s">
        <v>10</v>
      </c>
      <c r="M30" s="1">
        <f>SUMIFS(input!$E$604:$E$750,input!$B$604:$B$750,$A30,input!$C$604:$C$750,M$2,input!$D$604:$D$750,$B$23)</f>
        <v>3482</v>
      </c>
      <c r="N30" s="1">
        <f>SUMIFS(input!$E$604:$E$750,input!$B$604:$B$750,$A30,input!$C$604:$C$750,N$2,input!$D$604:$D$750,$B$23)</f>
        <v>405</v>
      </c>
      <c r="O30" s="1">
        <f>SUMIFS(input!$E$604:$E$750,input!$B$604:$B$750,$A30,input!$C$604:$C$750,O$2,input!$D$604:$D$750,$B$23)</f>
        <v>2573</v>
      </c>
      <c r="P30" s="1">
        <f>SUMIFS(input!$E$604:$E$750,input!$B$604:$B$750,$A30,input!$C$604:$C$750,P$2,input!$D$604:$D$750,$B$23)</f>
        <v>2076</v>
      </c>
      <c r="Q30" s="1">
        <f>SUMIFS(input!$E$604:$E$750,input!$B$604:$B$750,$A30,input!$C$604:$C$750,Q$2,input!$D$604:$D$750,$B$23)</f>
        <v>47453</v>
      </c>
      <c r="R30" s="1">
        <f>SUMIFS(input!$E$604:$E$750,input!$B$604:$B$750,$A30,input!$C$604:$C$750,R$2,input!$D$604:$D$750,$B$23)</f>
        <v>29704</v>
      </c>
      <c r="S30" s="1">
        <f>SUMIFS(input!$E$604:$E$750,input!$B$604:$B$750,$A30,input!$C$604:$C$750,S$2,input!$D$604:$D$750,$B$23)</f>
        <v>28406</v>
      </c>
      <c r="T30" s="3">
        <f t="shared" si="71"/>
        <v>114099</v>
      </c>
      <c r="U30" s="3"/>
      <c r="V30" t="s">
        <v>10</v>
      </c>
      <c r="W30" s="1">
        <f t="shared" si="72"/>
        <v>-2346.1155977228</v>
      </c>
      <c r="X30" s="1">
        <f t="shared" si="62"/>
        <v>-971.28855077399999</v>
      </c>
      <c r="Y30" s="1">
        <f t="shared" si="63"/>
        <v>-2581.0706508325002</v>
      </c>
      <c r="Z30" s="1">
        <f t="shared" si="64"/>
        <v>-3205.2354870634999</v>
      </c>
      <c r="AA30" s="1">
        <f t="shared" si="65"/>
        <v>-36573.465162754801</v>
      </c>
      <c r="AB30" s="1">
        <f t="shared" si="66"/>
        <v>-1934.7259078331008</v>
      </c>
      <c r="AC30" s="1">
        <f t="shared" si="67"/>
        <v>-20414.091811581697</v>
      </c>
      <c r="AD30" s="3">
        <f t="shared" si="68"/>
        <v>-68025.993168562389</v>
      </c>
      <c r="AE30" s="3"/>
      <c r="AG30" s="16"/>
      <c r="AH30" s="17"/>
      <c r="AI30" s="17"/>
      <c r="AJ30" s="17"/>
      <c r="AK30" s="17"/>
      <c r="AL30" s="17"/>
      <c r="AM30" s="17"/>
      <c r="AN30" s="17"/>
      <c r="AO30" s="17"/>
    </row>
    <row r="31" spans="1:41" x14ac:dyDescent="0.25">
      <c r="A31">
        <f t="shared" si="69"/>
        <v>7</v>
      </c>
      <c r="B31" t="s">
        <v>11</v>
      </c>
      <c r="C31" s="1">
        <f>SUMIFS(input!$E$4:$E$150,input!$B$4:$B$150,$A31,input!$C$4:$C$150,C$2,input!$D$4:$D$150,$B$23)</f>
        <v>30306.848186697702</v>
      </c>
      <c r="D31" s="1">
        <f>SUMIFS(input!$E$4:$E$150,input!$B$4:$B$150,$A31,input!$C$4:$C$150,D$2,input!$D$4:$D$150,$B$23)</f>
        <v>13985.123582427799</v>
      </c>
      <c r="E31" s="1">
        <f>SUMIFS(input!$E$4:$E$150,input!$B$4:$B$150,$A31,input!$C$4:$C$150,E$2,input!$D$4:$D$150,$B$23)</f>
        <v>30806.906076057599</v>
      </c>
      <c r="F31" s="1">
        <f>SUMIFS(input!$E$4:$E$150,input!$B$4:$B$150,$A31,input!$C$4:$C$150,F$2,input!$D$4:$D$150,$B$23)</f>
        <v>26232.717344384499</v>
      </c>
      <c r="G31" s="1">
        <f>SUMIFS(input!$E$4:$E$150,input!$B$4:$B$150,$A31,input!$C$4:$C$150,G$2,input!$D$4:$D$150,$B$23)</f>
        <v>106344.27972058101</v>
      </c>
      <c r="H31" s="1">
        <f>SUMIFS(input!$E$4:$E$150,input!$B$4:$B$150,$A31,input!$C$4:$C$150,H$2,input!$D$4:$D$150,$B$23)</f>
        <v>55973.419339910703</v>
      </c>
      <c r="I31" s="1">
        <f>SUMIFS(input!$E$4:$E$150,input!$B$4:$B$150,$A31,input!$C$4:$C$150,I$2,input!$D$4:$D$150,$B$23)</f>
        <v>1184672.02316071</v>
      </c>
      <c r="J31" s="3">
        <f t="shared" si="70"/>
        <v>1448321.3174107694</v>
      </c>
      <c r="L31" t="s">
        <v>11</v>
      </c>
      <c r="M31" s="1">
        <f>SUMIFS(input!$E$604:$E$750,input!$B$604:$B$750,$A31,input!$C$604:$C$750,M$2,input!$D$604:$D$750,$B$23)</f>
        <v>38948</v>
      </c>
      <c r="N31" s="1">
        <f>SUMIFS(input!$E$604:$E$750,input!$B$604:$B$750,$A31,input!$C$604:$C$750,N$2,input!$D$604:$D$750,$B$23)</f>
        <v>11042</v>
      </c>
      <c r="O31" s="1">
        <f>SUMIFS(input!$E$604:$E$750,input!$B$604:$B$750,$A31,input!$C$604:$C$750,O$2,input!$D$604:$D$750,$B$23)</f>
        <v>30604</v>
      </c>
      <c r="P31" s="1">
        <f>SUMIFS(input!$E$604:$E$750,input!$B$604:$B$750,$A31,input!$C$604:$C$750,P$2,input!$D$604:$D$750,$B$23)</f>
        <v>36389</v>
      </c>
      <c r="Q31" s="1">
        <f>SUMIFS(input!$E$604:$E$750,input!$B$604:$B$750,$A31,input!$C$604:$C$750,Q$2,input!$D$604:$D$750,$B$23)</f>
        <v>125457</v>
      </c>
      <c r="R31" s="1">
        <f>SUMIFS(input!$E$604:$E$750,input!$B$604:$B$750,$A31,input!$C$604:$C$750,R$2,input!$D$604:$D$750,$B$23)</f>
        <v>44026</v>
      </c>
      <c r="S31" s="1">
        <f>SUMIFS(input!$E$604:$E$750,input!$B$604:$B$750,$A31,input!$C$604:$C$750,S$2,input!$D$604:$D$750,$B$23)</f>
        <v>1136603</v>
      </c>
      <c r="T31" s="3">
        <f t="shared" si="71"/>
        <v>1423069</v>
      </c>
      <c r="U31" s="3"/>
      <c r="V31" t="s">
        <v>11</v>
      </c>
      <c r="W31" s="1">
        <f t="shared" si="72"/>
        <v>8641.1518133022983</v>
      </c>
      <c r="X31" s="1">
        <f t="shared" si="62"/>
        <v>-2943.1235824277992</v>
      </c>
      <c r="Y31" s="1">
        <f t="shared" si="63"/>
        <v>-202.90607605759942</v>
      </c>
      <c r="Z31" s="1">
        <f t="shared" si="64"/>
        <v>10156.282655615501</v>
      </c>
      <c r="AA31" s="1">
        <f t="shared" si="65"/>
        <v>19112.720279418994</v>
      </c>
      <c r="AB31" s="1">
        <f t="shared" si="66"/>
        <v>-11947.419339910703</v>
      </c>
      <c r="AC31" s="1">
        <f t="shared" si="67"/>
        <v>-48069.02316071</v>
      </c>
      <c r="AD31" s="3">
        <f t="shared" si="68"/>
        <v>-25252.317410769407</v>
      </c>
      <c r="AE31" s="3"/>
      <c r="AG31" s="16"/>
      <c r="AH31" s="17"/>
      <c r="AI31" s="17"/>
      <c r="AJ31" s="17"/>
      <c r="AK31" s="17"/>
      <c r="AL31" s="17"/>
      <c r="AM31" s="17"/>
      <c r="AN31" s="17"/>
      <c r="AO31" s="17"/>
    </row>
    <row r="32" spans="1:41" x14ac:dyDescent="0.25">
      <c r="B32" s="8" t="s">
        <v>12</v>
      </c>
      <c r="C32" s="9">
        <f t="shared" ref="C32:J32" si="73">SUM(C25:C31)</f>
        <v>107572.4843863358</v>
      </c>
      <c r="D32" s="9">
        <f t="shared" si="73"/>
        <v>37137.713959957997</v>
      </c>
      <c r="E32" s="9">
        <f t="shared" si="73"/>
        <v>99079.560675463799</v>
      </c>
      <c r="F32" s="9">
        <f t="shared" si="73"/>
        <v>108046.16972827891</v>
      </c>
      <c r="G32" s="9">
        <f t="shared" si="73"/>
        <v>475590.00530032691</v>
      </c>
      <c r="H32" s="9">
        <f t="shared" si="73"/>
        <v>210360.82490243352</v>
      </c>
      <c r="I32" s="9">
        <f t="shared" si="73"/>
        <v>1420054.7279189972</v>
      </c>
      <c r="J32" s="9">
        <f t="shared" si="73"/>
        <v>2457841.4868717939</v>
      </c>
      <c r="L32" s="8" t="s">
        <v>12</v>
      </c>
      <c r="M32" s="9">
        <f t="shared" ref="M32:T32" si="74">SUM(M25:M31)</f>
        <v>102237</v>
      </c>
      <c r="N32" s="9">
        <f t="shared" si="74"/>
        <v>30256</v>
      </c>
      <c r="O32" s="9">
        <f t="shared" si="74"/>
        <v>83236</v>
      </c>
      <c r="P32" s="9">
        <f t="shared" si="74"/>
        <v>93378</v>
      </c>
      <c r="Q32" s="9">
        <f t="shared" si="74"/>
        <v>429754</v>
      </c>
      <c r="R32" s="9">
        <f t="shared" si="74"/>
        <v>156904</v>
      </c>
      <c r="S32" s="9">
        <f t="shared" si="74"/>
        <v>1372493</v>
      </c>
      <c r="T32" s="9">
        <f t="shared" si="74"/>
        <v>2268258</v>
      </c>
      <c r="U32" s="18"/>
      <c r="V32" s="8" t="s">
        <v>12</v>
      </c>
      <c r="W32" s="9">
        <f t="shared" si="72"/>
        <v>-5335.4843863357964</v>
      </c>
      <c r="X32" s="9">
        <f t="shared" si="62"/>
        <v>-6881.7139599579968</v>
      </c>
      <c r="Y32" s="9">
        <f t="shared" si="63"/>
        <v>-15843.560675463799</v>
      </c>
      <c r="Z32" s="9">
        <f t="shared" si="64"/>
        <v>-14668.16972827891</v>
      </c>
      <c r="AA32" s="9">
        <f t="shared" si="65"/>
        <v>-45836.005300326913</v>
      </c>
      <c r="AB32" s="9">
        <f t="shared" si="66"/>
        <v>-53456.824902433524</v>
      </c>
      <c r="AC32" s="9">
        <f t="shared" si="67"/>
        <v>-47561.727918997174</v>
      </c>
      <c r="AD32" s="9">
        <f t="shared" si="68"/>
        <v>-189583.48687179387</v>
      </c>
      <c r="AE32" s="18"/>
      <c r="AG32" s="16"/>
      <c r="AH32" s="17"/>
      <c r="AI32" s="17"/>
      <c r="AJ32" s="17"/>
      <c r="AK32" s="17"/>
      <c r="AL32" s="17"/>
      <c r="AM32" s="17"/>
      <c r="AN32" s="17"/>
      <c r="AO32" s="17"/>
    </row>
    <row r="33" spans="1:41" x14ac:dyDescent="0.25">
      <c r="B33" s="16"/>
      <c r="C33" s="18"/>
      <c r="D33" s="18"/>
      <c r="E33" s="18"/>
      <c r="F33" s="18"/>
      <c r="G33" s="18"/>
      <c r="H33" s="18"/>
      <c r="I33" s="18"/>
      <c r="J33" s="18"/>
      <c r="L33" s="16"/>
      <c r="M33" s="18"/>
      <c r="N33" s="18"/>
      <c r="O33" s="18"/>
      <c r="P33" s="18"/>
      <c r="Q33" s="18"/>
      <c r="R33" s="18"/>
      <c r="S33" s="18"/>
      <c r="T33" s="18"/>
      <c r="U33" s="18"/>
      <c r="V33" s="16"/>
      <c r="W33" s="18"/>
      <c r="X33" s="18"/>
      <c r="Y33" s="18"/>
      <c r="Z33" s="18"/>
      <c r="AA33" s="18"/>
      <c r="AB33" s="18"/>
      <c r="AC33" s="18"/>
      <c r="AD33" s="18"/>
      <c r="AE33" s="18"/>
      <c r="AG33" s="16"/>
      <c r="AH33" s="17"/>
      <c r="AI33" s="17"/>
      <c r="AJ33" s="17"/>
      <c r="AK33" s="17"/>
      <c r="AL33" s="17"/>
      <c r="AM33" s="17"/>
      <c r="AN33" s="17"/>
      <c r="AO33" s="17"/>
    </row>
    <row r="34" spans="1:41" x14ac:dyDescent="0.25">
      <c r="B34" s="5"/>
      <c r="C34" s="6" t="s">
        <v>5</v>
      </c>
      <c r="D34" s="6" t="s">
        <v>6</v>
      </c>
      <c r="E34" s="6" t="s">
        <v>7</v>
      </c>
      <c r="F34" s="6" t="s">
        <v>8</v>
      </c>
      <c r="G34" s="6" t="s">
        <v>9</v>
      </c>
      <c r="H34" s="6" t="s">
        <v>10</v>
      </c>
      <c r="I34" s="6" t="s">
        <v>11</v>
      </c>
      <c r="J34" s="7" t="s">
        <v>12</v>
      </c>
      <c r="L34" s="5"/>
      <c r="M34" s="6" t="s">
        <v>5</v>
      </c>
      <c r="N34" s="6" t="s">
        <v>6</v>
      </c>
      <c r="O34" s="6" t="s">
        <v>7</v>
      </c>
      <c r="P34" s="6" t="s">
        <v>8</v>
      </c>
      <c r="Q34" s="6" t="s">
        <v>9</v>
      </c>
      <c r="R34" s="6" t="s">
        <v>10</v>
      </c>
      <c r="S34" s="6" t="s">
        <v>11</v>
      </c>
      <c r="T34" s="7" t="s">
        <v>12</v>
      </c>
      <c r="U34" s="20"/>
      <c r="V34" s="5"/>
      <c r="W34" s="6" t="s">
        <v>5</v>
      </c>
      <c r="X34" s="6" t="s">
        <v>6</v>
      </c>
      <c r="Y34" s="6" t="s">
        <v>7</v>
      </c>
      <c r="Z34" s="6" t="s">
        <v>8</v>
      </c>
      <c r="AA34" s="6" t="s">
        <v>9</v>
      </c>
      <c r="AB34" s="6" t="s">
        <v>10</v>
      </c>
      <c r="AC34" s="6" t="s">
        <v>11</v>
      </c>
      <c r="AD34" s="7" t="s">
        <v>12</v>
      </c>
      <c r="AE34" s="20"/>
      <c r="AG34" s="16"/>
      <c r="AH34" s="17"/>
      <c r="AI34" s="17"/>
      <c r="AJ34" s="17"/>
      <c r="AK34" s="17"/>
      <c r="AL34" s="17"/>
      <c r="AM34" s="17"/>
      <c r="AN34" s="17"/>
      <c r="AO34" s="17"/>
    </row>
    <row r="35" spans="1:41" x14ac:dyDescent="0.25">
      <c r="B35" t="s">
        <v>5</v>
      </c>
      <c r="C35" s="10">
        <f>C25/$J$32</f>
        <v>1.1173802945230026E-2</v>
      </c>
      <c r="D35" s="10">
        <f t="shared" ref="D35:J35" si="75">D25/$J$32</f>
        <v>2.2347522593609425E-3</v>
      </c>
      <c r="E35" s="10">
        <f t="shared" si="75"/>
        <v>3.2409641820166785E-3</v>
      </c>
      <c r="F35" s="10">
        <f t="shared" si="75"/>
        <v>6.3120554433370767E-3</v>
      </c>
      <c r="G35" s="10">
        <f t="shared" si="75"/>
        <v>7.4549502993531214E-3</v>
      </c>
      <c r="H35" s="10">
        <f t="shared" si="75"/>
        <v>3.5552792801866349E-3</v>
      </c>
      <c r="I35" s="10">
        <f t="shared" si="75"/>
        <v>1.2711468798024317E-2</v>
      </c>
      <c r="J35" s="11">
        <f t="shared" si="75"/>
        <v>4.6683273207508799E-2</v>
      </c>
      <c r="L35" t="s">
        <v>5</v>
      </c>
      <c r="M35" s="10">
        <f>M25/$T$32</f>
        <v>1.0480730146217934E-2</v>
      </c>
      <c r="N35" s="10">
        <f t="shared" ref="N35:T35" si="76">N25/$T$32</f>
        <v>2.5517379416274515E-3</v>
      </c>
      <c r="O35" s="10">
        <f t="shared" si="76"/>
        <v>2.9308835238319448E-3</v>
      </c>
      <c r="P35" s="10">
        <f t="shared" si="76"/>
        <v>4.9654845260107099E-3</v>
      </c>
      <c r="Q35" s="10">
        <f t="shared" si="76"/>
        <v>6.3581832401781455E-3</v>
      </c>
      <c r="R35" s="10">
        <f t="shared" si="76"/>
        <v>2.2373998019625634E-3</v>
      </c>
      <c r="S35" s="10">
        <f t="shared" si="76"/>
        <v>1.4925109930175491E-2</v>
      </c>
      <c r="T35" s="11">
        <f t="shared" si="76"/>
        <v>4.4449529110004243E-2</v>
      </c>
      <c r="U35" s="11"/>
      <c r="V35" t="s">
        <v>5</v>
      </c>
      <c r="W35" s="10">
        <f>IF(C25&gt;0,W25/C25,0)</f>
        <v>-0.13437635353166766</v>
      </c>
      <c r="X35" s="10">
        <f t="shared" ref="X35:X42" si="77">IF(D25&gt;0,X25/D25,0)</f>
        <v>5.3768632607615434E-2</v>
      </c>
      <c r="Y35" s="10">
        <f t="shared" ref="Y35:Y42" si="78">IF(E25&gt;0,Y25/E25,0)</f>
        <v>-0.16542973176317313</v>
      </c>
      <c r="Z35" s="10">
        <f t="shared" ref="Z35:Z42" si="79">IF(F25&gt;0,Z25/F25,0)</f>
        <v>-0.27401205620751146</v>
      </c>
      <c r="AA35" s="10">
        <f t="shared" ref="AA35:AA42" si="80">IF(G25&gt;0,AA25/G25,0)</f>
        <v>-0.21290551717095685</v>
      </c>
      <c r="AB35" s="10">
        <f t="shared" ref="AB35:AB42" si="81">IF(H25&gt;0,AB25/H25,0)</f>
        <v>-0.41922427693329462</v>
      </c>
      <c r="AC35" s="10">
        <f t="shared" ref="AC35:AC42" si="82">IF(I25&gt;0,AC25/I25,0)</f>
        <v>8.3578510492218774E-2</v>
      </c>
      <c r="AD35" s="11">
        <f t="shared" ref="AD35:AD42" si="83">IF(J25&gt;0,AD25/J25,0)</f>
        <v>-0.12129227162139641</v>
      </c>
      <c r="AE35" s="11"/>
      <c r="AG35" s="16"/>
      <c r="AH35" s="17"/>
      <c r="AI35" s="17"/>
      <c r="AJ35" s="17"/>
      <c r="AK35" s="17"/>
      <c r="AL35" s="17"/>
      <c r="AM35" s="17"/>
      <c r="AN35" s="17"/>
      <c r="AO35" s="17"/>
    </row>
    <row r="36" spans="1:41" x14ac:dyDescent="0.25">
      <c r="B36" t="s">
        <v>6</v>
      </c>
      <c r="C36" s="10">
        <f t="shared" ref="C36:J36" si="84">C26/$J$32</f>
        <v>1.9714813795024271E-3</v>
      </c>
      <c r="D36" s="10">
        <f t="shared" si="84"/>
        <v>7.919279901726754E-4</v>
      </c>
      <c r="E36" s="10">
        <f t="shared" si="84"/>
        <v>7.5666644398366333E-4</v>
      </c>
      <c r="F36" s="10">
        <f t="shared" si="84"/>
        <v>1.9645935428408176E-3</v>
      </c>
      <c r="G36" s="10">
        <f t="shared" si="84"/>
        <v>1.9133008195153789E-3</v>
      </c>
      <c r="H36" s="10">
        <f t="shared" si="84"/>
        <v>5.2108086871527598E-4</v>
      </c>
      <c r="I36" s="10">
        <f t="shared" si="84"/>
        <v>4.4358793271863295E-3</v>
      </c>
      <c r="J36" s="11">
        <f t="shared" si="84"/>
        <v>1.2354930371916569E-2</v>
      </c>
      <c r="L36" t="s">
        <v>6</v>
      </c>
      <c r="M36" s="10">
        <f t="shared" ref="M36:T36" si="85">M26/$T$32</f>
        <v>1.7246715320743935E-3</v>
      </c>
      <c r="N36" s="10">
        <f t="shared" si="85"/>
        <v>1.8847062371211741E-3</v>
      </c>
      <c r="O36" s="10">
        <f t="shared" si="85"/>
        <v>7.1684967054012373E-4</v>
      </c>
      <c r="P36" s="10">
        <f t="shared" si="85"/>
        <v>6.079555323953448E-4</v>
      </c>
      <c r="Q36" s="10">
        <f t="shared" si="85"/>
        <v>1.15507142485555E-3</v>
      </c>
      <c r="R36" s="10">
        <f t="shared" si="85"/>
        <v>1.362278894199866E-4</v>
      </c>
      <c r="S36" s="10">
        <f t="shared" si="85"/>
        <v>3.0516810697901208E-3</v>
      </c>
      <c r="T36" s="11">
        <f t="shared" si="85"/>
        <v>9.2771633561966934E-3</v>
      </c>
      <c r="U36" s="11"/>
      <c r="V36" t="s">
        <v>6</v>
      </c>
      <c r="W36" s="10">
        <f t="shared" ref="W36:W42" si="86">IF(C26&gt;0,W26/C26,0)</f>
        <v>-0.19266775991394924</v>
      </c>
      <c r="X36" s="10">
        <f t="shared" si="77"/>
        <v>1.1963247490296884</v>
      </c>
      <c r="Y36" s="10">
        <f t="shared" si="78"/>
        <v>-0.12569654214812068</v>
      </c>
      <c r="Z36" s="10">
        <f t="shared" si="79"/>
        <v>-0.71441349387388509</v>
      </c>
      <c r="AA36" s="10">
        <f t="shared" si="80"/>
        <v>-0.44286022660378649</v>
      </c>
      <c r="AB36" s="10">
        <f t="shared" si="81"/>
        <v>-0.75873213543097795</v>
      </c>
      <c r="AC36" s="10">
        <f t="shared" si="82"/>
        <v>-0.36511070967835169</v>
      </c>
      <c r="AD36" s="11">
        <f t="shared" si="83"/>
        <v>-0.3070315177269245</v>
      </c>
      <c r="AE36" s="11"/>
      <c r="AG36" s="16"/>
      <c r="AH36" s="17"/>
      <c r="AI36" s="17"/>
      <c r="AJ36" s="17"/>
      <c r="AK36" s="17"/>
      <c r="AL36" s="17"/>
      <c r="AM36" s="17"/>
      <c r="AN36" s="17"/>
      <c r="AO36" s="17"/>
    </row>
    <row r="37" spans="1:41" x14ac:dyDescent="0.25">
      <c r="B37" t="s">
        <v>7</v>
      </c>
      <c r="C37" s="10">
        <f t="shared" ref="C37:J37" si="87">C27/$J$32</f>
        <v>3.5088799386724079E-3</v>
      </c>
      <c r="D37" s="10">
        <f t="shared" si="87"/>
        <v>1.3532447929785042E-3</v>
      </c>
      <c r="E37" s="10">
        <f t="shared" si="87"/>
        <v>1.1728859988797037E-2</v>
      </c>
      <c r="F37" s="10">
        <f t="shared" si="87"/>
        <v>5.0544100859998249E-3</v>
      </c>
      <c r="G37" s="10">
        <f t="shared" si="87"/>
        <v>5.2779116946954927E-3</v>
      </c>
      <c r="H37" s="10">
        <f t="shared" si="87"/>
        <v>1.9080780772914537E-3</v>
      </c>
      <c r="I37" s="10">
        <f t="shared" si="87"/>
        <v>1.157233645386711E-2</v>
      </c>
      <c r="J37" s="11">
        <f t="shared" si="87"/>
        <v>4.0403721032301831E-2</v>
      </c>
      <c r="L37" t="s">
        <v>7</v>
      </c>
      <c r="M37" s="10">
        <f t="shared" ref="M37:T37" si="88">M27/$T$32</f>
        <v>3.259329406090489E-3</v>
      </c>
      <c r="N37" s="10">
        <f t="shared" si="88"/>
        <v>1.1480175535587222E-3</v>
      </c>
      <c r="O37" s="10">
        <f t="shared" si="88"/>
        <v>9.0651063503358088E-3</v>
      </c>
      <c r="P37" s="10">
        <f t="shared" si="88"/>
        <v>4.7697395975237382E-3</v>
      </c>
      <c r="Q37" s="10">
        <f t="shared" si="88"/>
        <v>5.8273794250918547E-3</v>
      </c>
      <c r="R37" s="10">
        <f t="shared" si="88"/>
        <v>1.8146083911089479E-3</v>
      </c>
      <c r="S37" s="10">
        <f t="shared" si="88"/>
        <v>1.2410404812856386E-2</v>
      </c>
      <c r="T37" s="11">
        <f t="shared" si="88"/>
        <v>3.8294585536565943E-2</v>
      </c>
      <c r="U37" s="11"/>
      <c r="V37" t="s">
        <v>7</v>
      </c>
      <c r="W37" s="10">
        <f t="shared" si="86"/>
        <v>-0.14276809374266938</v>
      </c>
      <c r="X37" s="10">
        <f t="shared" si="77"/>
        <v>-0.21709197514522469</v>
      </c>
      <c r="Y37" s="10">
        <f t="shared" si="78"/>
        <v>-0.28672716827458061</v>
      </c>
      <c r="Z37" s="10">
        <f t="shared" si="79"/>
        <v>-0.12911106033140493</v>
      </c>
      <c r="AA37" s="10">
        <f t="shared" si="80"/>
        <v>1.8942688252114502E-2</v>
      </c>
      <c r="AB37" s="10">
        <f t="shared" si="81"/>
        <v>-0.12234192343534804</v>
      </c>
      <c r="AC37" s="10">
        <f t="shared" si="82"/>
        <v>-1.0300213036797803E-2</v>
      </c>
      <c r="AD37" s="11">
        <f t="shared" si="83"/>
        <v>-0.12530913613514227</v>
      </c>
      <c r="AE37" s="11"/>
      <c r="AG37" s="16"/>
      <c r="AH37" s="17"/>
      <c r="AI37" s="17"/>
      <c r="AJ37" s="17"/>
      <c r="AK37" s="17"/>
      <c r="AL37" s="17"/>
      <c r="AM37" s="17"/>
      <c r="AN37" s="17"/>
      <c r="AO37" s="17"/>
    </row>
    <row r="38" spans="1:41" x14ac:dyDescent="0.25">
      <c r="B38" t="s">
        <v>8</v>
      </c>
      <c r="C38" s="10">
        <f t="shared" ref="C38:J38" si="89">C28/$J$32</f>
        <v>5.4199395977377234E-3</v>
      </c>
      <c r="D38" s="10">
        <f t="shared" si="89"/>
        <v>2.534031594287544E-3</v>
      </c>
      <c r="E38" s="10">
        <f t="shared" si="89"/>
        <v>5.1278556271327691E-3</v>
      </c>
      <c r="F38" s="10">
        <f t="shared" si="89"/>
        <v>1.40906113414993E-2</v>
      </c>
      <c r="G38" s="10">
        <f t="shared" si="89"/>
        <v>3.4929055719321953E-3</v>
      </c>
      <c r="H38" s="10">
        <f t="shared" si="89"/>
        <v>2.2108261979388753E-3</v>
      </c>
      <c r="I38" s="10">
        <f t="shared" si="89"/>
        <v>9.8301276621732703E-3</v>
      </c>
      <c r="J38" s="11">
        <f t="shared" si="89"/>
        <v>4.2706297592701677E-2</v>
      </c>
      <c r="L38" t="s">
        <v>8</v>
      </c>
      <c r="M38" s="10">
        <f t="shared" ref="M38:T38" si="90">M28/$T$32</f>
        <v>4.4523153891664882E-3</v>
      </c>
      <c r="N38" s="10">
        <f t="shared" si="90"/>
        <v>9.1303546598314658E-4</v>
      </c>
      <c r="O38" s="10">
        <f t="shared" si="90"/>
        <v>4.1282781764684614E-3</v>
      </c>
      <c r="P38" s="10">
        <f t="shared" si="90"/>
        <v>9.1074295781167752E-3</v>
      </c>
      <c r="Q38" s="10">
        <f t="shared" si="90"/>
        <v>4.2750868728336899E-3</v>
      </c>
      <c r="R38" s="10">
        <f t="shared" si="90"/>
        <v>1.2816002412423984E-3</v>
      </c>
      <c r="S38" s="10">
        <f t="shared" si="90"/>
        <v>1.2920047014052194E-2</v>
      </c>
      <c r="T38" s="11">
        <f t="shared" si="90"/>
        <v>3.7077792737863151E-2</v>
      </c>
      <c r="U38" s="11"/>
      <c r="V38" t="s">
        <v>8</v>
      </c>
      <c r="W38" s="10">
        <f t="shared" si="86"/>
        <v>-0.24189378848212778</v>
      </c>
      <c r="X38" s="10">
        <f t="shared" si="77"/>
        <v>-0.66748273251852586</v>
      </c>
      <c r="Y38" s="10">
        <f t="shared" si="78"/>
        <v>-0.25702920073587765</v>
      </c>
      <c r="Z38" s="10">
        <f t="shared" si="79"/>
        <v>-0.40350807814754625</v>
      </c>
      <c r="AA38" s="10">
        <f t="shared" si="80"/>
        <v>0.12952716485655405</v>
      </c>
      <c r="AB38" s="10">
        <f t="shared" si="81"/>
        <v>-0.46502121641074401</v>
      </c>
      <c r="AC38" s="10">
        <f t="shared" si="82"/>
        <v>0.21295172571895563</v>
      </c>
      <c r="AD38" s="11">
        <f t="shared" si="83"/>
        <v>-0.19876385807078611</v>
      </c>
      <c r="AE38" s="11"/>
      <c r="AG38" s="16"/>
      <c r="AH38" s="17"/>
      <c r="AI38" s="17"/>
      <c r="AJ38" s="17"/>
      <c r="AK38" s="17"/>
      <c r="AL38" s="17"/>
      <c r="AM38" s="17"/>
      <c r="AN38" s="17"/>
      <c r="AO38" s="17"/>
    </row>
    <row r="39" spans="1:41" x14ac:dyDescent="0.25">
      <c r="B39" t="s">
        <v>9</v>
      </c>
      <c r="C39" s="10">
        <f t="shared" ref="C39:J39" si="91">C29/$J$32</f>
        <v>6.9910417080442482E-3</v>
      </c>
      <c r="D39" s="10">
        <f t="shared" si="91"/>
        <v>1.94597267234056E-3</v>
      </c>
      <c r="E39" s="10">
        <f t="shared" si="91"/>
        <v>4.8261479175640762E-3</v>
      </c>
      <c r="F39" s="10">
        <f t="shared" si="91"/>
        <v>3.7163087056505339E-3</v>
      </c>
      <c r="G39" s="10">
        <f t="shared" si="91"/>
        <v>9.7905543091870717E-2</v>
      </c>
      <c r="H39" s="10">
        <f t="shared" si="91"/>
        <v>4.1746393860315346E-2</v>
      </c>
      <c r="I39" s="10">
        <f t="shared" si="91"/>
        <v>3.7355250775710287E-2</v>
      </c>
      <c r="J39" s="11">
        <f t="shared" si="91"/>
        <v>0.19448665873149579</v>
      </c>
      <c r="L39" t="s">
        <v>9</v>
      </c>
      <c r="M39" s="10">
        <f t="shared" ref="M39:T39" si="92">M29/$T$32</f>
        <v>6.449883567036907E-3</v>
      </c>
      <c r="N39" s="10">
        <f t="shared" si="92"/>
        <v>1.7947693780866198E-3</v>
      </c>
      <c r="O39" s="10">
        <f t="shared" si="92"/>
        <v>5.228241231817545E-3</v>
      </c>
      <c r="P39" s="10">
        <f t="shared" si="92"/>
        <v>4.758717923622445E-3</v>
      </c>
      <c r="Q39" s="10">
        <f t="shared" si="92"/>
        <v>9.5618311497193006E-2</v>
      </c>
      <c r="R39" s="10">
        <f t="shared" si="92"/>
        <v>3.1198831878913244E-2</v>
      </c>
      <c r="S39" s="10">
        <f t="shared" si="92"/>
        <v>4.8165596682564329E-2</v>
      </c>
      <c r="T39" s="11">
        <f t="shared" si="92"/>
        <v>0.1932143521592341</v>
      </c>
      <c r="U39" s="11"/>
      <c r="V39" t="s">
        <v>9</v>
      </c>
      <c r="W39" s="10">
        <f t="shared" si="86"/>
        <v>-0.14857075668171638</v>
      </c>
      <c r="X39" s="10">
        <f t="shared" si="77"/>
        <v>-0.14884139383918776</v>
      </c>
      <c r="Y39" s="10">
        <f t="shared" si="78"/>
        <v>-2.4503426585542181E-4</v>
      </c>
      <c r="Z39" s="10">
        <f t="shared" si="79"/>
        <v>0.18172591722388531</v>
      </c>
      <c r="AA39" s="10">
        <f t="shared" si="80"/>
        <v>-9.8693775846142862E-2</v>
      </c>
      <c r="AB39" s="10">
        <f t="shared" si="81"/>
        <v>-0.31030361710576743</v>
      </c>
      <c r="AC39" s="10">
        <f t="shared" si="82"/>
        <v>0.18993672724212735</v>
      </c>
      <c r="AD39" s="11">
        <f t="shared" si="83"/>
        <v>-8.3171408119764728E-2</v>
      </c>
      <c r="AE39" s="11"/>
      <c r="AG39" s="16"/>
      <c r="AH39" s="17"/>
      <c r="AI39" s="17"/>
      <c r="AJ39" s="17"/>
      <c r="AK39" s="17"/>
      <c r="AL39" s="17"/>
      <c r="AM39" s="17"/>
      <c r="AN39" s="17"/>
      <c r="AO39" s="17"/>
    </row>
    <row r="40" spans="1:41" x14ac:dyDescent="0.25">
      <c r="B40" t="s">
        <v>10</v>
      </c>
      <c r="C40" s="10">
        <f t="shared" ref="C40:J40" si="93">C30/$J$32</f>
        <v>2.3712333072953809E-3</v>
      </c>
      <c r="D40" s="10">
        <f t="shared" si="93"/>
        <v>5.5995822274351173E-4</v>
      </c>
      <c r="E40" s="10">
        <f t="shared" si="93"/>
        <v>2.0969906637031827E-3</v>
      </c>
      <c r="F40" s="10">
        <f t="shared" si="93"/>
        <v>2.1487290841465806E-3</v>
      </c>
      <c r="G40" s="10">
        <f t="shared" si="93"/>
        <v>3.4187096935083101E-2</v>
      </c>
      <c r="H40" s="10">
        <f t="shared" si="93"/>
        <v>1.2872565654386907E-2</v>
      </c>
      <c r="I40" s="10">
        <f t="shared" si="93"/>
        <v>1.9862994449539234E-2</v>
      </c>
      <c r="J40" s="11">
        <f t="shared" si="93"/>
        <v>7.4099568316897887E-2</v>
      </c>
      <c r="L40" t="s">
        <v>10</v>
      </c>
      <c r="M40" s="10">
        <f t="shared" ref="M40:T40" si="94">M30/$T$32</f>
        <v>1.5350987409721469E-3</v>
      </c>
      <c r="N40" s="10">
        <f t="shared" si="94"/>
        <v>1.7855111720095333E-4</v>
      </c>
      <c r="O40" s="10">
        <f t="shared" si="94"/>
        <v>1.1343506779211182E-3</v>
      </c>
      <c r="P40" s="10">
        <f t="shared" si="94"/>
        <v>9.1523980076340522E-4</v>
      </c>
      <c r="Q40" s="10">
        <f t="shared" si="94"/>
        <v>2.0920459665523059E-2</v>
      </c>
      <c r="R40" s="10">
        <f t="shared" si="94"/>
        <v>1.3095512062560785E-2</v>
      </c>
      <c r="S40" s="10">
        <f t="shared" si="94"/>
        <v>1.2523266753605631E-2</v>
      </c>
      <c r="T40" s="11">
        <f t="shared" si="94"/>
        <v>5.0302478818547096E-2</v>
      </c>
      <c r="U40" s="11"/>
      <c r="V40" t="s">
        <v>10</v>
      </c>
      <c r="W40" s="10">
        <f t="shared" si="86"/>
        <v>-0.40255131498069285</v>
      </c>
      <c r="X40" s="10">
        <f t="shared" si="77"/>
        <v>-0.70573031376869677</v>
      </c>
      <c r="Y40" s="10">
        <f t="shared" si="78"/>
        <v>-0.50078293948407526</v>
      </c>
      <c r="Z40" s="10">
        <f t="shared" si="79"/>
        <v>-0.60691016238809903</v>
      </c>
      <c r="AA40" s="10">
        <f t="shared" si="80"/>
        <v>-0.43526126074581312</v>
      </c>
      <c r="AB40" s="10">
        <f t="shared" si="81"/>
        <v>-6.1150563188579671E-2</v>
      </c>
      <c r="AC40" s="10">
        <f t="shared" si="82"/>
        <v>-0.418149394113569</v>
      </c>
      <c r="AD40" s="11">
        <f t="shared" si="83"/>
        <v>-0.37351267382397207</v>
      </c>
      <c r="AE40" s="11"/>
      <c r="AG40" s="16"/>
      <c r="AH40" s="17"/>
      <c r="AI40" s="17"/>
      <c r="AJ40" s="17"/>
      <c r="AK40" s="17"/>
      <c r="AL40" s="17"/>
      <c r="AM40" s="17"/>
      <c r="AN40" s="17"/>
      <c r="AO40" s="17"/>
    </row>
    <row r="41" spans="1:41" x14ac:dyDescent="0.25">
      <c r="B41" t="s">
        <v>11</v>
      </c>
      <c r="C41" s="10">
        <f t="shared" ref="C41:J41" si="95">C31/$J$32</f>
        <v>1.233067646899825E-2</v>
      </c>
      <c r="D41" s="10">
        <f t="shared" si="95"/>
        <v>5.6900022467385796E-3</v>
      </c>
      <c r="E41" s="10">
        <f t="shared" si="95"/>
        <v>1.2534130553417806E-2</v>
      </c>
      <c r="F41" s="10">
        <f t="shared" si="95"/>
        <v>1.0673071263750236E-2</v>
      </c>
      <c r="G41" s="10">
        <f t="shared" si="95"/>
        <v>4.3267346689606981E-2</v>
      </c>
      <c r="H41" s="10">
        <f t="shared" si="95"/>
        <v>2.2773404891602921E-2</v>
      </c>
      <c r="I41" s="10">
        <f t="shared" si="95"/>
        <v>0.48199691863306277</v>
      </c>
      <c r="J41" s="11">
        <f t="shared" si="95"/>
        <v>0.58926555074717757</v>
      </c>
      <c r="L41" t="s">
        <v>11</v>
      </c>
      <c r="M41" s="10">
        <f t="shared" ref="M41:T42" si="96">M31/$T$32</f>
        <v>1.717088620430304E-2</v>
      </c>
      <c r="N41" s="10">
        <f t="shared" si="96"/>
        <v>4.8680529287232757E-3</v>
      </c>
      <c r="O41" s="10">
        <f t="shared" si="96"/>
        <v>1.3492292323007348E-2</v>
      </c>
      <c r="P41" s="10">
        <f t="shared" si="96"/>
        <v>1.6042707663766642E-2</v>
      </c>
      <c r="Q41" s="10">
        <f t="shared" si="96"/>
        <v>5.5309845705382721E-2</v>
      </c>
      <c r="R41" s="10">
        <f t="shared" si="96"/>
        <v>1.9409608607133755E-2</v>
      </c>
      <c r="S41" s="10">
        <f t="shared" si="96"/>
        <v>0.50109070484927198</v>
      </c>
      <c r="T41" s="11">
        <f t="shared" si="96"/>
        <v>0.62738409828158881</v>
      </c>
      <c r="U41" s="11"/>
      <c r="V41" t="s">
        <v>11</v>
      </c>
      <c r="W41" s="10">
        <f t="shared" si="86"/>
        <v>0.28512208726129024</v>
      </c>
      <c r="X41" s="10">
        <f t="shared" si="77"/>
        <v>-0.2104467339942431</v>
      </c>
      <c r="Y41" s="10">
        <f t="shared" si="78"/>
        <v>-6.5863827921133966E-3</v>
      </c>
      <c r="Z41" s="10">
        <f t="shared" si="79"/>
        <v>0.38716090759044464</v>
      </c>
      <c r="AA41" s="10">
        <f t="shared" si="80"/>
        <v>0.17972494928394417</v>
      </c>
      <c r="AB41" s="10">
        <f t="shared" si="81"/>
        <v>-0.21344808805332069</v>
      </c>
      <c r="AC41" s="10">
        <f t="shared" si="82"/>
        <v>-4.0575806823277251E-2</v>
      </c>
      <c r="AD41" s="11">
        <f t="shared" si="83"/>
        <v>-1.7435576696415777E-2</v>
      </c>
      <c r="AE41" s="11"/>
      <c r="AG41" s="16"/>
      <c r="AH41" s="17"/>
      <c r="AI41" s="17"/>
      <c r="AJ41" s="17"/>
      <c r="AK41" s="17"/>
      <c r="AL41" s="17"/>
      <c r="AM41" s="17"/>
      <c r="AN41" s="17"/>
      <c r="AO41" s="17"/>
    </row>
    <row r="42" spans="1:41" x14ac:dyDescent="0.25">
      <c r="B42" s="8" t="s">
        <v>12</v>
      </c>
      <c r="C42" s="12">
        <f t="shared" ref="C42:J42" si="97">C32/$J$32</f>
        <v>4.3767055345480463E-2</v>
      </c>
      <c r="D42" s="12">
        <f t="shared" si="97"/>
        <v>1.5109889778622317E-2</v>
      </c>
      <c r="E42" s="12">
        <f t="shared" si="97"/>
        <v>4.0311615376615213E-2</v>
      </c>
      <c r="F42" s="12">
        <f t="shared" si="97"/>
        <v>4.3959779467224375E-2</v>
      </c>
      <c r="G42" s="12">
        <f t="shared" si="97"/>
        <v>0.19349905510205698</v>
      </c>
      <c r="H42" s="12">
        <f t="shared" si="97"/>
        <v>8.5587628830437426E-2</v>
      </c>
      <c r="I42" s="12">
        <f t="shared" si="97"/>
        <v>0.57776497609956334</v>
      </c>
      <c r="J42" s="12">
        <f t="shared" si="97"/>
        <v>1</v>
      </c>
      <c r="L42" s="8" t="s">
        <v>12</v>
      </c>
      <c r="M42" s="12">
        <f t="shared" si="96"/>
        <v>4.5072914985861398E-2</v>
      </c>
      <c r="N42" s="12">
        <f t="shared" si="96"/>
        <v>1.3338870622301343E-2</v>
      </c>
      <c r="O42" s="12">
        <f t="shared" si="96"/>
        <v>3.669600195392235E-2</v>
      </c>
      <c r="P42" s="12">
        <f t="shared" si="96"/>
        <v>4.116727462219906E-2</v>
      </c>
      <c r="Q42" s="12">
        <f t="shared" si="96"/>
        <v>0.18946433783105801</v>
      </c>
      <c r="R42" s="12">
        <f t="shared" si="96"/>
        <v>6.9173788872341685E-2</v>
      </c>
      <c r="S42" s="12">
        <f t="shared" si="96"/>
        <v>0.6050868111123161</v>
      </c>
      <c r="T42" s="12">
        <f t="shared" si="96"/>
        <v>1</v>
      </c>
      <c r="U42" s="17"/>
      <c r="V42" s="8" t="s">
        <v>12</v>
      </c>
      <c r="W42" s="12">
        <f t="shared" si="86"/>
        <v>-4.9598969632177865E-2</v>
      </c>
      <c r="X42" s="12">
        <f t="shared" si="77"/>
        <v>-0.18530257321109972</v>
      </c>
      <c r="Y42" s="12">
        <f t="shared" si="78"/>
        <v>-0.1599074578798301</v>
      </c>
      <c r="Z42" s="12">
        <f t="shared" si="79"/>
        <v>-0.13575835001987868</v>
      </c>
      <c r="AA42" s="12">
        <f t="shared" si="80"/>
        <v>-9.6377141633542662E-2</v>
      </c>
      <c r="AB42" s="12">
        <f t="shared" si="81"/>
        <v>-0.25411967711776701</v>
      </c>
      <c r="AC42" s="12">
        <f t="shared" si="82"/>
        <v>-3.3492883748710137E-2</v>
      </c>
      <c r="AD42" s="12">
        <f t="shared" si="83"/>
        <v>-7.7134138993269805E-2</v>
      </c>
      <c r="AE42" s="17"/>
      <c r="AG42" s="16"/>
      <c r="AH42" s="17"/>
      <c r="AI42" s="17"/>
      <c r="AJ42" s="17"/>
      <c r="AK42" s="17"/>
      <c r="AL42" s="17"/>
      <c r="AM42" s="17"/>
      <c r="AN42" s="17"/>
      <c r="AO42" s="17"/>
    </row>
    <row r="43" spans="1:41" x14ac:dyDescent="0.25">
      <c r="B43" s="16"/>
      <c r="C43" s="18"/>
      <c r="D43" s="18"/>
      <c r="E43" s="18"/>
      <c r="F43" s="18"/>
      <c r="G43" s="18"/>
      <c r="H43" s="18"/>
      <c r="I43" s="18"/>
      <c r="J43" s="18"/>
      <c r="L43" s="16"/>
      <c r="M43" s="18"/>
      <c r="N43" s="18"/>
      <c r="O43" s="18"/>
      <c r="P43" s="18"/>
      <c r="Q43" s="18"/>
      <c r="R43" s="18"/>
      <c r="S43" s="18"/>
      <c r="T43" s="18"/>
      <c r="U43" s="18"/>
      <c r="V43" s="16"/>
      <c r="W43" s="18"/>
      <c r="X43" s="18"/>
      <c r="Y43" s="18"/>
      <c r="Z43" s="18"/>
      <c r="AA43" s="18"/>
      <c r="AB43" s="18"/>
      <c r="AC43" s="18"/>
      <c r="AD43" s="18"/>
      <c r="AE43" s="18"/>
      <c r="AG43" s="16"/>
      <c r="AH43" s="17"/>
      <c r="AI43" s="17"/>
      <c r="AJ43" s="17"/>
      <c r="AK43" s="17"/>
      <c r="AL43" s="17"/>
      <c r="AM43" s="17"/>
      <c r="AN43" s="17"/>
      <c r="AO43" s="17"/>
    </row>
    <row r="44" spans="1:41" x14ac:dyDescent="0.25">
      <c r="B44" s="4" t="s">
        <v>27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L44" s="4" t="s">
        <v>27</v>
      </c>
      <c r="M44">
        <v>1</v>
      </c>
      <c r="N44">
        <v>2</v>
      </c>
      <c r="O44">
        <v>3</v>
      </c>
      <c r="P44">
        <v>4</v>
      </c>
      <c r="Q44">
        <v>5</v>
      </c>
      <c r="R44">
        <v>6</v>
      </c>
      <c r="S44">
        <v>7</v>
      </c>
      <c r="V44" s="4" t="s">
        <v>27</v>
      </c>
      <c r="W44">
        <v>1</v>
      </c>
      <c r="X44">
        <v>2</v>
      </c>
      <c r="Y44">
        <v>3</v>
      </c>
      <c r="Z44">
        <v>4</v>
      </c>
      <c r="AA44">
        <v>5</v>
      </c>
      <c r="AB44">
        <v>6</v>
      </c>
      <c r="AC44">
        <v>7</v>
      </c>
      <c r="AG44" s="16"/>
      <c r="AH44" s="17"/>
      <c r="AI44" s="17"/>
      <c r="AJ44" s="17"/>
      <c r="AK44" s="17"/>
      <c r="AL44" s="17"/>
      <c r="AM44" s="17"/>
      <c r="AN44" s="17"/>
      <c r="AO44" s="17"/>
    </row>
    <row r="45" spans="1:41" x14ac:dyDescent="0.25">
      <c r="B45" s="5"/>
      <c r="C45" s="6" t="s">
        <v>5</v>
      </c>
      <c r="D45" s="6" t="s">
        <v>6</v>
      </c>
      <c r="E45" s="6" t="s">
        <v>7</v>
      </c>
      <c r="F45" s="6" t="s">
        <v>8</v>
      </c>
      <c r="G45" s="6" t="s">
        <v>9</v>
      </c>
      <c r="H45" s="6" t="s">
        <v>10</v>
      </c>
      <c r="I45" s="6" t="s">
        <v>11</v>
      </c>
      <c r="J45" s="7" t="s">
        <v>12</v>
      </c>
      <c r="L45" s="5"/>
      <c r="M45" s="6" t="s">
        <v>5</v>
      </c>
      <c r="N45" s="6" t="s">
        <v>6</v>
      </c>
      <c r="O45" s="6" t="s">
        <v>7</v>
      </c>
      <c r="P45" s="6" t="s">
        <v>8</v>
      </c>
      <c r="Q45" s="6" t="s">
        <v>9</v>
      </c>
      <c r="R45" s="6" t="s">
        <v>10</v>
      </c>
      <c r="S45" s="6" t="s">
        <v>11</v>
      </c>
      <c r="T45" s="7" t="s">
        <v>12</v>
      </c>
      <c r="U45" s="20"/>
      <c r="V45" s="5"/>
      <c r="W45" s="6" t="s">
        <v>5</v>
      </c>
      <c r="X45" s="6" t="s">
        <v>6</v>
      </c>
      <c r="Y45" s="6" t="s">
        <v>7</v>
      </c>
      <c r="Z45" s="6" t="s">
        <v>8</v>
      </c>
      <c r="AA45" s="6" t="s">
        <v>9</v>
      </c>
      <c r="AB45" s="6" t="s">
        <v>10</v>
      </c>
      <c r="AC45" s="6" t="s">
        <v>11</v>
      </c>
      <c r="AD45" s="7" t="s">
        <v>12</v>
      </c>
      <c r="AE45" s="20"/>
      <c r="AG45" s="16"/>
      <c r="AH45" s="17"/>
      <c r="AI45" s="17"/>
      <c r="AJ45" s="17"/>
      <c r="AK45" s="17"/>
      <c r="AL45" s="17"/>
      <c r="AM45" s="17"/>
      <c r="AN45" s="17"/>
      <c r="AO45" s="17"/>
    </row>
    <row r="46" spans="1:41" x14ac:dyDescent="0.25">
      <c r="A46">
        <f>A25</f>
        <v>1</v>
      </c>
      <c r="B46" t="s">
        <v>5</v>
      </c>
      <c r="C46" s="1">
        <f>SUMIFS(input!$E$4:$E$150,input!$B$4:$B$150,$A46,input!$C$4:$C$150,C$2,input!$D$4:$D$150,$B$44)</f>
        <v>271393.93017464998</v>
      </c>
      <c r="D46" s="1">
        <f>SUMIFS(input!$E$4:$E$150,input!$B$4:$B$150,$A46,input!$C$4:$C$150,D$2,input!$D$4:$D$150,$B$44)</f>
        <v>15134.938858734</v>
      </c>
      <c r="E46" s="1">
        <f>SUMIFS(input!$E$4:$E$150,input!$B$4:$B$150,$A46,input!$C$4:$C$150,E$2,input!$D$4:$D$150,$B$44)</f>
        <v>9838.5219273754992</v>
      </c>
      <c r="F46" s="1">
        <f>SUMIFS(input!$E$4:$E$150,input!$B$4:$B$150,$A46,input!$C$4:$C$150,F$2,input!$D$4:$D$150,$B$44)</f>
        <v>19017.476182645401</v>
      </c>
      <c r="G46" s="1">
        <f>SUMIFS(input!$E$4:$E$150,input!$B$4:$B$150,$A46,input!$C$4:$C$150,G$2,input!$D$4:$D$150,$B$44)</f>
        <v>17177.682394578002</v>
      </c>
      <c r="H46" s="1">
        <f>SUMIFS(input!$E$4:$E$150,input!$B$4:$B$150,$A46,input!$C$4:$C$150,H$2,input!$D$4:$D$150,$B$44)</f>
        <v>5100.4804161576003</v>
      </c>
      <c r="I46" s="1">
        <f>SUMIFS(input!$E$4:$E$150,input!$B$4:$B$150,$A46,input!$C$4:$C$150,I$2,input!$D$4:$D$150,$B$44)</f>
        <v>35160.625031837</v>
      </c>
      <c r="J46" s="3">
        <f>SUM(C46:I46)</f>
        <v>372823.65498597745</v>
      </c>
      <c r="L46" t="s">
        <v>5</v>
      </c>
      <c r="M46" s="1">
        <f>SUMIFS(input!$E$604:$E$750,input!$B$604:$B$750,$A46,input!$C$604:$C$750,M$2,input!$D$604:$D$750,$B$44)</f>
        <v>246165</v>
      </c>
      <c r="N46" s="1">
        <f>SUMIFS(input!$E$604:$E$750,input!$B$604:$B$750,$A46,input!$C$604:$C$750,N$2,input!$D$604:$D$750,$B$44)</f>
        <v>18058</v>
      </c>
      <c r="O46" s="1">
        <f>SUMIFS(input!$E$604:$E$750,input!$B$604:$B$750,$A46,input!$C$604:$C$750,O$2,input!$D$604:$D$750,$B$44)</f>
        <v>24504</v>
      </c>
      <c r="P46" s="1">
        <f>SUMIFS(input!$E$604:$E$750,input!$B$604:$B$750,$A46,input!$C$604:$C$750,P$2,input!$D$604:$D$750,$B$44)</f>
        <v>35205</v>
      </c>
      <c r="Q46" s="1">
        <f>SUMIFS(input!$E$604:$E$750,input!$B$604:$B$750,$A46,input!$C$604:$C$750,Q$2,input!$D$604:$D$750,$B$44)</f>
        <v>26086</v>
      </c>
      <c r="R46" s="1">
        <f>SUMIFS(input!$E$604:$E$750,input!$B$604:$B$750,$A46,input!$C$604:$C$750,R$2,input!$D$604:$D$750,$B$44)</f>
        <v>4511</v>
      </c>
      <c r="S46" s="1">
        <f>SUMIFS(input!$E$604:$E$750,input!$B$604:$B$750,$A46,input!$C$604:$C$750,S$2,input!$D$604:$D$750,$B$44)</f>
        <v>92878</v>
      </c>
      <c r="T46" s="3">
        <f>SUM(M46:S46)</f>
        <v>447407</v>
      </c>
      <c r="U46" s="3"/>
      <c r="V46" t="s">
        <v>5</v>
      </c>
      <c r="W46" s="1">
        <f>M46-C46</f>
        <v>-25228.930174649984</v>
      </c>
      <c r="X46" s="1">
        <f t="shared" ref="X46:X53" si="98">N46-D46</f>
        <v>2923.061141266</v>
      </c>
      <c r="Y46" s="1">
        <f t="shared" ref="Y46:Y53" si="99">O46-E46</f>
        <v>14665.478072624501</v>
      </c>
      <c r="Z46" s="1">
        <f t="shared" ref="Z46:Z53" si="100">P46-F46</f>
        <v>16187.523817354599</v>
      </c>
      <c r="AA46" s="1">
        <f t="shared" ref="AA46:AA53" si="101">Q46-G46</f>
        <v>8908.3176054219985</v>
      </c>
      <c r="AB46" s="1">
        <f t="shared" ref="AB46:AB53" si="102">R46-H46</f>
        <v>-589.4804161576003</v>
      </c>
      <c r="AC46" s="1">
        <f t="shared" ref="AC46:AC53" si="103">S46-I46</f>
        <v>57717.374968163</v>
      </c>
      <c r="AD46" s="3">
        <f t="shared" ref="AD46:AD53" si="104">T46-J46</f>
        <v>74583.345014022547</v>
      </c>
      <c r="AE46" s="3"/>
      <c r="AG46" s="16"/>
      <c r="AH46" s="17"/>
      <c r="AI46" s="17"/>
      <c r="AJ46" s="17"/>
      <c r="AK46" s="17"/>
      <c r="AL46" s="17"/>
      <c r="AM46" s="17"/>
      <c r="AN46" s="17"/>
      <c r="AO46" s="17"/>
    </row>
    <row r="47" spans="1:41" x14ac:dyDescent="0.25">
      <c r="A47">
        <f t="shared" ref="A47:A52" si="105">A26</f>
        <v>2</v>
      </c>
      <c r="B47" t="s">
        <v>6</v>
      </c>
      <c r="C47" s="1">
        <f>SUMIFS(input!$E$4:$E$150,input!$B$4:$B$150,$A47,input!$C$4:$C$150,C$2,input!$D$4:$D$150,$B$44)</f>
        <v>18077.947804645901</v>
      </c>
      <c r="D47" s="1">
        <f>SUMIFS(input!$E$4:$E$150,input!$B$4:$B$150,$A47,input!$C$4:$C$150,D$2,input!$D$4:$D$150,$B$44)</f>
        <v>3554.3336380189999</v>
      </c>
      <c r="E47" s="1">
        <f>SUMIFS(input!$E$4:$E$150,input!$B$4:$B$150,$A47,input!$C$4:$C$150,E$2,input!$D$4:$D$150,$B$44)</f>
        <v>872.33997710000006</v>
      </c>
      <c r="F47" s="1">
        <f>SUMIFS(input!$E$4:$E$150,input!$B$4:$B$150,$A47,input!$C$4:$C$150,F$2,input!$D$4:$D$150,$B$44)</f>
        <v>8490.1388656234994</v>
      </c>
      <c r="G47" s="1">
        <f>SUMIFS(input!$E$4:$E$150,input!$B$4:$B$150,$A47,input!$C$4:$C$150,G$2,input!$D$4:$D$150,$B$44)</f>
        <v>3127.3482015474001</v>
      </c>
      <c r="H47" s="1">
        <f>SUMIFS(input!$E$4:$E$150,input!$B$4:$B$150,$A47,input!$C$4:$C$150,H$2,input!$D$4:$D$150,$B$44)</f>
        <v>191.0882456695</v>
      </c>
      <c r="I47" s="1">
        <f>SUMIFS(input!$E$4:$E$150,input!$B$4:$B$150,$A47,input!$C$4:$C$150,I$2,input!$D$4:$D$150,$B$44)</f>
        <v>6759.6653292167002</v>
      </c>
      <c r="J47" s="3">
        <f t="shared" ref="J47:J52" si="106">SUM(C47:I47)</f>
        <v>41072.862061822008</v>
      </c>
      <c r="L47" t="s">
        <v>6</v>
      </c>
      <c r="M47" s="1">
        <f>SUMIFS(input!$E$604:$E$750,input!$B$604:$B$750,$A47,input!$C$604:$C$750,M$2,input!$D$604:$D$750,$B$44)</f>
        <v>19157</v>
      </c>
      <c r="N47" s="1">
        <f>SUMIFS(input!$E$604:$E$750,input!$B$604:$B$750,$A47,input!$C$604:$C$750,N$2,input!$D$604:$D$750,$B$44)</f>
        <v>9652</v>
      </c>
      <c r="O47" s="1">
        <f>SUMIFS(input!$E$604:$E$750,input!$B$604:$B$750,$A47,input!$C$604:$C$750,O$2,input!$D$604:$D$750,$B$44)</f>
        <v>3589</v>
      </c>
      <c r="P47" s="1">
        <f>SUMIFS(input!$E$604:$E$750,input!$B$604:$B$750,$A47,input!$C$604:$C$750,P$2,input!$D$604:$D$750,$B$44)</f>
        <v>2276</v>
      </c>
      <c r="Q47" s="1">
        <f>SUMIFS(input!$E$604:$E$750,input!$B$604:$B$750,$A47,input!$C$604:$C$750,Q$2,input!$D$604:$D$750,$B$44)</f>
        <v>2899</v>
      </c>
      <c r="R47" s="1">
        <f>SUMIFS(input!$E$604:$E$750,input!$B$604:$B$750,$A47,input!$C$604:$C$750,R$2,input!$D$604:$D$750,$B$44)</f>
        <v>401</v>
      </c>
      <c r="S47" s="1">
        <f>SUMIFS(input!$E$604:$E$750,input!$B$604:$B$750,$A47,input!$C$604:$C$750,S$2,input!$D$604:$D$750,$B$44)</f>
        <v>9027</v>
      </c>
      <c r="T47" s="3">
        <f t="shared" ref="T47:T52" si="107">SUM(M47:S47)</f>
        <v>47001</v>
      </c>
      <c r="U47" s="3"/>
      <c r="V47" t="s">
        <v>6</v>
      </c>
      <c r="W47" s="1">
        <f t="shared" ref="W47:W53" si="108">M47-C47</f>
        <v>1079.0521953540992</v>
      </c>
      <c r="X47" s="1">
        <f t="shared" si="98"/>
        <v>6097.6663619810006</v>
      </c>
      <c r="Y47" s="1">
        <f t="shared" si="99"/>
        <v>2716.6600229000001</v>
      </c>
      <c r="Z47" s="1">
        <f t="shared" si="100"/>
        <v>-6214.1388656234994</v>
      </c>
      <c r="AA47" s="1">
        <f t="shared" si="101"/>
        <v>-228.34820154740009</v>
      </c>
      <c r="AB47" s="1">
        <f t="shared" si="102"/>
        <v>209.9117543305</v>
      </c>
      <c r="AC47" s="1">
        <f t="shared" si="103"/>
        <v>2267.3346707832998</v>
      </c>
      <c r="AD47" s="3">
        <f t="shared" si="104"/>
        <v>5928.1379381779916</v>
      </c>
      <c r="AE47" s="3"/>
      <c r="AG47" s="16"/>
      <c r="AH47" s="17"/>
      <c r="AI47" s="17"/>
      <c r="AJ47" s="17"/>
      <c r="AK47" s="17"/>
      <c r="AL47" s="17"/>
      <c r="AM47" s="17"/>
      <c r="AN47" s="17"/>
      <c r="AO47" s="17"/>
    </row>
    <row r="48" spans="1:41" x14ac:dyDescent="0.25">
      <c r="A48">
        <f t="shared" si="105"/>
        <v>3</v>
      </c>
      <c r="B48" t="s">
        <v>7</v>
      </c>
      <c r="C48" s="1">
        <f>SUMIFS(input!$E$4:$E$150,input!$B$4:$B$150,$A48,input!$C$4:$C$150,C$2,input!$D$4:$D$150,$B$44)</f>
        <v>12898.427719205099</v>
      </c>
      <c r="D48" s="1">
        <f>SUMIFS(input!$E$4:$E$150,input!$B$4:$B$150,$A48,input!$C$4:$C$150,D$2,input!$D$4:$D$150,$B$44)</f>
        <v>714.83652055499999</v>
      </c>
      <c r="E48" s="1">
        <f>SUMIFS(input!$E$4:$E$150,input!$B$4:$B$150,$A48,input!$C$4:$C$150,E$2,input!$D$4:$D$150,$B$44)</f>
        <v>242090.75633064</v>
      </c>
      <c r="F48" s="1">
        <f>SUMIFS(input!$E$4:$E$150,input!$B$4:$B$150,$A48,input!$C$4:$C$150,F$2,input!$D$4:$D$150,$B$44)</f>
        <v>36200.3373674455</v>
      </c>
      <c r="G48" s="1">
        <f>SUMIFS(input!$E$4:$E$150,input!$B$4:$B$150,$A48,input!$C$4:$C$150,G$2,input!$D$4:$D$150,$B$44)</f>
        <v>16611.8144782981</v>
      </c>
      <c r="H48" s="1">
        <f>SUMIFS(input!$E$4:$E$150,input!$B$4:$B$150,$A48,input!$C$4:$C$150,H$2,input!$D$4:$D$150,$B$44)</f>
        <v>1504.9607914738001</v>
      </c>
      <c r="I48" s="1">
        <f>SUMIFS(input!$E$4:$E$150,input!$B$4:$B$150,$A48,input!$C$4:$C$150,I$2,input!$D$4:$D$150,$B$44)</f>
        <v>70219.399683287993</v>
      </c>
      <c r="J48" s="3">
        <f t="shared" si="106"/>
        <v>380240.53289090551</v>
      </c>
      <c r="L48" t="s">
        <v>7</v>
      </c>
      <c r="M48" s="1">
        <f>SUMIFS(input!$E$604:$E$750,input!$B$604:$B$750,$A48,input!$C$604:$C$750,M$2,input!$D$604:$D$750,$B$44)</f>
        <v>23731</v>
      </c>
      <c r="N48" s="1">
        <f>SUMIFS(input!$E$604:$E$750,input!$B$604:$B$750,$A48,input!$C$604:$C$750,N$2,input!$D$604:$D$750,$B$44)</f>
        <v>3431</v>
      </c>
      <c r="O48" s="1">
        <f>SUMIFS(input!$E$604:$E$750,input!$B$604:$B$750,$A48,input!$C$604:$C$750,O$2,input!$D$604:$D$750,$B$44)</f>
        <v>197364</v>
      </c>
      <c r="P48" s="1">
        <f>SUMIFS(input!$E$604:$E$750,input!$B$604:$B$750,$A48,input!$C$604:$C$750,P$2,input!$D$604:$D$750,$B$44)</f>
        <v>38907</v>
      </c>
      <c r="Q48" s="1">
        <f>SUMIFS(input!$E$604:$E$750,input!$B$604:$B$750,$A48,input!$C$604:$C$750,Q$2,input!$D$604:$D$750,$B$44)</f>
        <v>31311</v>
      </c>
      <c r="R48" s="1">
        <f>SUMIFS(input!$E$604:$E$750,input!$B$604:$B$750,$A48,input!$C$604:$C$750,R$2,input!$D$604:$D$750,$B$44)</f>
        <v>2019</v>
      </c>
      <c r="S48" s="1">
        <f>SUMIFS(input!$E$604:$E$750,input!$B$604:$B$750,$A48,input!$C$604:$C$750,S$2,input!$D$604:$D$750,$B$44)</f>
        <v>74575</v>
      </c>
      <c r="T48" s="3">
        <f t="shared" si="107"/>
        <v>371338</v>
      </c>
      <c r="U48" s="3"/>
      <c r="V48" t="s">
        <v>7</v>
      </c>
      <c r="W48" s="1">
        <f t="shared" si="108"/>
        <v>10832.572280794901</v>
      </c>
      <c r="X48" s="1">
        <f t="shared" si="98"/>
        <v>2716.1634794450001</v>
      </c>
      <c r="Y48" s="1">
        <f t="shared" si="99"/>
        <v>-44726.756330639997</v>
      </c>
      <c r="Z48" s="1">
        <f t="shared" si="100"/>
        <v>2706.6626325545003</v>
      </c>
      <c r="AA48" s="1">
        <f t="shared" si="101"/>
        <v>14699.1855217019</v>
      </c>
      <c r="AB48" s="1">
        <f t="shared" si="102"/>
        <v>514.0392085261999</v>
      </c>
      <c r="AC48" s="1">
        <f t="shared" si="103"/>
        <v>4355.600316712007</v>
      </c>
      <c r="AD48" s="3">
        <f t="shared" si="104"/>
        <v>-8902.5328909055097</v>
      </c>
      <c r="AE48" s="3"/>
      <c r="AG48" s="16"/>
      <c r="AH48" s="17"/>
      <c r="AI48" s="17"/>
      <c r="AJ48" s="17"/>
      <c r="AK48" s="17"/>
      <c r="AL48" s="17"/>
      <c r="AM48" s="17"/>
      <c r="AN48" s="17"/>
      <c r="AO48" s="17"/>
    </row>
    <row r="49" spans="1:41" x14ac:dyDescent="0.25">
      <c r="A49">
        <f t="shared" si="105"/>
        <v>4</v>
      </c>
      <c r="B49" t="s">
        <v>8</v>
      </c>
      <c r="C49" s="1">
        <f>SUMIFS(input!$E$4:$E$150,input!$B$4:$B$150,$A49,input!$C$4:$C$150,C$2,input!$D$4:$D$150,$B$44)</f>
        <v>25307.2135214181</v>
      </c>
      <c r="D49" s="1">
        <f>SUMIFS(input!$E$4:$E$150,input!$B$4:$B$150,$A49,input!$C$4:$C$150,D$2,input!$D$4:$D$150,$B$44)</f>
        <v>1504.2446877074999</v>
      </c>
      <c r="E49" s="1">
        <f>SUMIFS(input!$E$4:$E$150,input!$B$4:$B$150,$A49,input!$C$4:$C$150,E$2,input!$D$4:$D$150,$B$44)</f>
        <v>34774.3732720306</v>
      </c>
      <c r="F49" s="1">
        <f>SUMIFS(input!$E$4:$E$150,input!$B$4:$B$150,$A49,input!$C$4:$C$150,F$2,input!$D$4:$D$150,$B$44)</f>
        <v>233017.56919449801</v>
      </c>
      <c r="G49" s="1">
        <f>SUMIFS(input!$E$4:$E$150,input!$B$4:$B$150,$A49,input!$C$4:$C$150,G$2,input!$D$4:$D$150,$B$44)</f>
        <v>7040.5706923221996</v>
      </c>
      <c r="H49" s="1">
        <f>SUMIFS(input!$E$4:$E$150,input!$B$4:$B$150,$A49,input!$C$4:$C$150,H$2,input!$D$4:$D$150,$B$44)</f>
        <v>6626.4873036562003</v>
      </c>
      <c r="I49" s="1">
        <f>SUMIFS(input!$E$4:$E$150,input!$B$4:$B$150,$A49,input!$C$4:$C$150,I$2,input!$D$4:$D$150,$B$44)</f>
        <v>26661.2441898131</v>
      </c>
      <c r="J49" s="3">
        <f t="shared" si="106"/>
        <v>334931.70286144566</v>
      </c>
      <c r="L49" t="s">
        <v>8</v>
      </c>
      <c r="M49" s="1">
        <f>SUMIFS(input!$E$604:$E$750,input!$B$604:$B$750,$A49,input!$C$604:$C$750,M$2,input!$D$604:$D$750,$B$44)</f>
        <v>33790</v>
      </c>
      <c r="N49" s="1">
        <f>SUMIFS(input!$E$604:$E$750,input!$B$604:$B$750,$A49,input!$C$604:$C$750,N$2,input!$D$604:$D$750,$B$44)</f>
        <v>2140</v>
      </c>
      <c r="O49" s="1">
        <f>SUMIFS(input!$E$604:$E$750,input!$B$604:$B$750,$A49,input!$C$604:$C$750,O$2,input!$D$604:$D$750,$B$44)</f>
        <v>37356</v>
      </c>
      <c r="P49" s="1">
        <f>SUMIFS(input!$E$604:$E$750,input!$B$604:$B$750,$A49,input!$C$604:$C$750,P$2,input!$D$604:$D$750,$B$44)</f>
        <v>130909</v>
      </c>
      <c r="Q49" s="1">
        <f>SUMIFS(input!$E$604:$E$750,input!$B$604:$B$750,$A49,input!$C$604:$C$750,Q$2,input!$D$604:$D$750,$B$44)</f>
        <v>8472</v>
      </c>
      <c r="R49" s="1">
        <f>SUMIFS(input!$E$604:$E$750,input!$B$604:$B$750,$A49,input!$C$604:$C$750,R$2,input!$D$604:$D$750,$B$44)</f>
        <v>1116</v>
      </c>
      <c r="S49" s="1">
        <f>SUMIFS(input!$E$604:$E$750,input!$B$604:$B$750,$A49,input!$C$604:$C$750,S$2,input!$D$604:$D$750,$B$44)</f>
        <v>61969</v>
      </c>
      <c r="T49" s="3">
        <f t="shared" si="107"/>
        <v>275752</v>
      </c>
      <c r="U49" s="3"/>
      <c r="V49" t="s">
        <v>8</v>
      </c>
      <c r="W49" s="1">
        <f t="shared" si="108"/>
        <v>8482.7864785819002</v>
      </c>
      <c r="X49" s="1">
        <f t="shared" si="98"/>
        <v>635.75531229250009</v>
      </c>
      <c r="Y49" s="1">
        <f t="shared" si="99"/>
        <v>2581.6267279694002</v>
      </c>
      <c r="Z49" s="1">
        <f t="shared" si="100"/>
        <v>-102108.56919449801</v>
      </c>
      <c r="AA49" s="1">
        <f t="shared" si="101"/>
        <v>1431.4293076778004</v>
      </c>
      <c r="AB49" s="1">
        <f t="shared" si="102"/>
        <v>-5510.4873036562003</v>
      </c>
      <c r="AC49" s="1">
        <f t="shared" si="103"/>
        <v>35307.7558101869</v>
      </c>
      <c r="AD49" s="3">
        <f t="shared" si="104"/>
        <v>-59179.702861445665</v>
      </c>
      <c r="AE49" s="3"/>
      <c r="AG49" s="16"/>
      <c r="AH49" s="17"/>
      <c r="AI49" s="17"/>
      <c r="AJ49" s="17"/>
      <c r="AK49" s="17"/>
      <c r="AL49" s="17"/>
      <c r="AM49" s="17"/>
      <c r="AN49" s="17"/>
      <c r="AO49" s="17"/>
    </row>
    <row r="50" spans="1:41" x14ac:dyDescent="0.25">
      <c r="A50">
        <f t="shared" si="105"/>
        <v>5</v>
      </c>
      <c r="B50" t="s">
        <v>9</v>
      </c>
      <c r="C50" s="1">
        <f>SUMIFS(input!$E$4:$E$150,input!$B$4:$B$150,$A50,input!$C$4:$C$150,C$2,input!$D$4:$D$150,$B$44)</f>
        <v>13461.9140554355</v>
      </c>
      <c r="D50" s="1">
        <f>SUMIFS(input!$E$4:$E$150,input!$B$4:$B$150,$A50,input!$C$4:$C$150,D$2,input!$D$4:$D$150,$B$44)</f>
        <v>2670.5403091316002</v>
      </c>
      <c r="E50" s="1">
        <f>SUMIFS(input!$E$4:$E$150,input!$B$4:$B$150,$A50,input!$C$4:$C$150,E$2,input!$D$4:$D$150,$B$44)</f>
        <v>13660.0265642372</v>
      </c>
      <c r="F50" s="1">
        <f>SUMIFS(input!$E$4:$E$150,input!$B$4:$B$150,$A50,input!$C$4:$C$150,F$2,input!$D$4:$D$150,$B$44)</f>
        <v>6042.1530459746</v>
      </c>
      <c r="G50" s="1">
        <f>SUMIFS(input!$E$4:$E$150,input!$B$4:$B$150,$A50,input!$C$4:$C$150,G$2,input!$D$4:$D$150,$B$44)</f>
        <v>1333398.4325624299</v>
      </c>
      <c r="H50" s="1">
        <f>SUMIFS(input!$E$4:$E$150,input!$B$4:$B$150,$A50,input!$C$4:$C$150,H$2,input!$D$4:$D$150,$B$44)</f>
        <v>90289.205167915599</v>
      </c>
      <c r="I50" s="1">
        <f>SUMIFS(input!$E$4:$E$150,input!$B$4:$B$150,$A50,input!$C$4:$C$150,I$2,input!$D$4:$D$150,$B$44)</f>
        <v>126600.17192009601</v>
      </c>
      <c r="J50" s="3">
        <f t="shared" si="106"/>
        <v>1586122.4436252206</v>
      </c>
      <c r="L50" t="s">
        <v>9</v>
      </c>
      <c r="M50" s="1">
        <f>SUMIFS(input!$E$604:$E$750,input!$B$604:$B$750,$A50,input!$C$604:$C$750,M$2,input!$D$604:$D$750,$B$44)</f>
        <v>24857</v>
      </c>
      <c r="N50" s="1">
        <f>SUMIFS(input!$E$604:$E$750,input!$B$604:$B$750,$A50,input!$C$604:$C$750,N$2,input!$D$604:$D$750,$B$44)</f>
        <v>2746</v>
      </c>
      <c r="O50" s="1">
        <f>SUMIFS(input!$E$604:$E$750,input!$B$604:$B$750,$A50,input!$C$604:$C$750,O$2,input!$D$604:$D$750,$B$44)</f>
        <v>30840</v>
      </c>
      <c r="P50" s="1">
        <f>SUMIFS(input!$E$604:$E$750,input!$B$604:$B$750,$A50,input!$C$604:$C$750,P$2,input!$D$604:$D$750,$B$44)</f>
        <v>8363</v>
      </c>
      <c r="Q50" s="1">
        <f>SUMIFS(input!$E$604:$E$750,input!$B$604:$B$750,$A50,input!$C$604:$C$750,Q$2,input!$D$604:$D$750,$B$44)</f>
        <v>1201976</v>
      </c>
      <c r="R50" s="1">
        <f>SUMIFS(input!$E$604:$E$750,input!$B$604:$B$750,$A50,input!$C$604:$C$750,R$2,input!$D$604:$D$750,$B$44)</f>
        <v>66972</v>
      </c>
      <c r="S50" s="1">
        <f>SUMIFS(input!$E$604:$E$750,input!$B$604:$B$750,$A50,input!$C$604:$C$750,S$2,input!$D$604:$D$750,$B$44)</f>
        <v>200207</v>
      </c>
      <c r="T50" s="3">
        <f t="shared" si="107"/>
        <v>1535961</v>
      </c>
      <c r="U50" s="3"/>
      <c r="V50" t="s">
        <v>9</v>
      </c>
      <c r="W50" s="1">
        <f t="shared" si="108"/>
        <v>11395.0859445645</v>
      </c>
      <c r="X50" s="1">
        <f t="shared" si="98"/>
        <v>75.459690868399775</v>
      </c>
      <c r="Y50" s="1">
        <f t="shared" si="99"/>
        <v>17179.9734357628</v>
      </c>
      <c r="Z50" s="1">
        <f t="shared" si="100"/>
        <v>2320.8469540254</v>
      </c>
      <c r="AA50" s="1">
        <f t="shared" si="101"/>
        <v>-131422.43256242992</v>
      </c>
      <c r="AB50" s="1">
        <f t="shared" si="102"/>
        <v>-23317.205167915599</v>
      </c>
      <c r="AC50" s="1">
        <f t="shared" si="103"/>
        <v>73606.828079903993</v>
      </c>
      <c r="AD50" s="3">
        <f t="shared" si="104"/>
        <v>-50161.443625220563</v>
      </c>
      <c r="AE50" s="3"/>
      <c r="AG50" s="16"/>
      <c r="AH50" s="17"/>
      <c r="AI50" s="17"/>
      <c r="AJ50" s="17"/>
      <c r="AK50" s="17"/>
      <c r="AL50" s="17"/>
      <c r="AM50" s="17"/>
      <c r="AN50" s="17"/>
      <c r="AO50" s="17"/>
    </row>
    <row r="51" spans="1:41" x14ac:dyDescent="0.25">
      <c r="A51">
        <f t="shared" si="105"/>
        <v>6</v>
      </c>
      <c r="B51" t="s">
        <v>10</v>
      </c>
      <c r="C51" s="1">
        <f>SUMIFS(input!$E$4:$E$150,input!$B$4:$B$150,$A51,input!$C$4:$C$150,C$2,input!$D$4:$D$150,$B$44)</f>
        <v>3398.5532624339999</v>
      </c>
      <c r="D51" s="1">
        <f>SUMIFS(input!$E$4:$E$150,input!$B$4:$B$150,$A51,input!$C$4:$C$150,D$2,input!$D$4:$D$150,$B$44)</f>
        <v>218.50479272780001</v>
      </c>
      <c r="E51" s="1">
        <f>SUMIFS(input!$E$4:$E$150,input!$B$4:$B$150,$A51,input!$C$4:$C$150,E$2,input!$D$4:$D$150,$B$44)</f>
        <v>2303.4583614782</v>
      </c>
      <c r="F51" s="1">
        <f>SUMIFS(input!$E$4:$E$150,input!$B$4:$B$150,$A51,input!$C$4:$C$150,F$2,input!$D$4:$D$150,$B$44)</f>
        <v>256.40143073500002</v>
      </c>
      <c r="G51" s="1">
        <f>SUMIFS(input!$E$4:$E$150,input!$B$4:$B$150,$A51,input!$C$4:$C$150,G$2,input!$D$4:$D$150,$B$44)</f>
        <v>87307.856345002496</v>
      </c>
      <c r="H51" s="1">
        <f>SUMIFS(input!$E$4:$E$150,input!$B$4:$B$150,$A51,input!$C$4:$C$150,H$2,input!$D$4:$D$150,$B$44)</f>
        <v>80475.183180533102</v>
      </c>
      <c r="I51" s="1">
        <f>SUMIFS(input!$E$4:$E$150,input!$B$4:$B$150,$A51,input!$C$4:$C$150,I$2,input!$D$4:$D$150,$B$44)</f>
        <v>31162.286138264099</v>
      </c>
      <c r="J51" s="3">
        <f t="shared" si="106"/>
        <v>205122.24351117469</v>
      </c>
      <c r="L51" t="s">
        <v>10</v>
      </c>
      <c r="M51" s="1">
        <f>SUMIFS(input!$E$604:$E$750,input!$B$604:$B$750,$A51,input!$C$604:$C$750,M$2,input!$D$604:$D$750,$B$44)</f>
        <v>4485</v>
      </c>
      <c r="N51" s="1">
        <f>SUMIFS(input!$E$604:$E$750,input!$B$604:$B$750,$A51,input!$C$604:$C$750,N$2,input!$D$604:$D$750,$B$44)</f>
        <v>348</v>
      </c>
      <c r="O51" s="1">
        <f>SUMIFS(input!$E$604:$E$750,input!$B$604:$B$750,$A51,input!$C$604:$C$750,O$2,input!$D$604:$D$750,$B$44)</f>
        <v>2091</v>
      </c>
      <c r="P51" s="1">
        <f>SUMIFS(input!$E$604:$E$750,input!$B$604:$B$750,$A51,input!$C$604:$C$750,P$2,input!$D$604:$D$750,$B$44)</f>
        <v>1171</v>
      </c>
      <c r="Q51" s="1">
        <f>SUMIFS(input!$E$604:$E$750,input!$B$604:$B$750,$A51,input!$C$604:$C$750,Q$2,input!$D$604:$D$750,$B$44)</f>
        <v>74949</v>
      </c>
      <c r="R51" s="1">
        <f>SUMIFS(input!$E$604:$E$750,input!$B$604:$B$750,$A51,input!$C$604:$C$750,R$2,input!$D$604:$D$750,$B$44)</f>
        <v>81866</v>
      </c>
      <c r="S51" s="1">
        <f>SUMIFS(input!$E$604:$E$750,input!$B$604:$B$750,$A51,input!$C$604:$C$750,S$2,input!$D$604:$D$750,$B$44)</f>
        <v>23924</v>
      </c>
      <c r="T51" s="3">
        <f t="shared" si="107"/>
        <v>188834</v>
      </c>
      <c r="U51" s="3"/>
      <c r="V51" t="s">
        <v>10</v>
      </c>
      <c r="W51" s="1">
        <f t="shared" si="108"/>
        <v>1086.4467375660001</v>
      </c>
      <c r="X51" s="1">
        <f t="shared" si="98"/>
        <v>129.49520727219999</v>
      </c>
      <c r="Y51" s="1">
        <f t="shared" si="99"/>
        <v>-212.4583614782</v>
      </c>
      <c r="Z51" s="1">
        <f t="shared" si="100"/>
        <v>914.59856926499992</v>
      </c>
      <c r="AA51" s="1">
        <f t="shared" si="101"/>
        <v>-12358.856345002496</v>
      </c>
      <c r="AB51" s="1">
        <f t="shared" si="102"/>
        <v>1390.8168194668979</v>
      </c>
      <c r="AC51" s="1">
        <f t="shared" si="103"/>
        <v>-7238.2861382640986</v>
      </c>
      <c r="AD51" s="3">
        <f t="shared" si="104"/>
        <v>-16288.243511174689</v>
      </c>
      <c r="AE51" s="3"/>
      <c r="AG51" s="16"/>
      <c r="AH51" s="17"/>
      <c r="AI51" s="17"/>
      <c r="AJ51" s="17"/>
      <c r="AK51" s="17"/>
      <c r="AL51" s="17"/>
      <c r="AM51" s="17"/>
      <c r="AN51" s="17"/>
      <c r="AO51" s="17"/>
    </row>
    <row r="52" spans="1:41" x14ac:dyDescent="0.25">
      <c r="A52">
        <f t="shared" si="105"/>
        <v>7</v>
      </c>
      <c r="B52" t="s">
        <v>11</v>
      </c>
      <c r="C52" s="1">
        <f>SUMIFS(input!$E$4:$E$150,input!$B$4:$B$150,$A52,input!$C$4:$C$150,C$2,input!$D$4:$D$150,$B$44)</f>
        <v>46605.3255500136</v>
      </c>
      <c r="D52" s="1">
        <f>SUMIFS(input!$E$4:$E$150,input!$B$4:$B$150,$A52,input!$C$4:$C$150,D$2,input!$D$4:$D$150,$B$44)</f>
        <v>4950.6170994233998</v>
      </c>
      <c r="E52" s="1">
        <f>SUMIFS(input!$E$4:$E$150,input!$B$4:$B$150,$A52,input!$C$4:$C$150,E$2,input!$D$4:$D$150,$B$44)</f>
        <v>66656.996585955203</v>
      </c>
      <c r="F52" s="1">
        <f>SUMIFS(input!$E$4:$E$150,input!$B$4:$B$150,$A52,input!$C$4:$C$150,F$2,input!$D$4:$D$150,$B$44)</f>
        <v>31410.432000708399</v>
      </c>
      <c r="G52" s="1">
        <f>SUMIFS(input!$E$4:$E$150,input!$B$4:$B$150,$A52,input!$C$4:$C$150,G$2,input!$D$4:$D$150,$B$44)</f>
        <v>152422.123271352</v>
      </c>
      <c r="H52" s="1">
        <f>SUMIFS(input!$E$4:$E$150,input!$B$4:$B$150,$A52,input!$C$4:$C$150,H$2,input!$D$4:$D$150,$B$44)</f>
        <v>22253.0867176928</v>
      </c>
      <c r="I52" s="1">
        <f>SUMIFS(input!$E$4:$E$150,input!$B$4:$B$150,$A52,input!$C$4:$C$150,I$2,input!$D$4:$D$150,$B$44)</f>
        <v>5982331.20104279</v>
      </c>
      <c r="J52" s="3">
        <f t="shared" si="106"/>
        <v>6306629.7822679356</v>
      </c>
      <c r="L52" t="s">
        <v>11</v>
      </c>
      <c r="M52" s="1">
        <f>SUMIFS(input!$E$604:$E$750,input!$B$604:$B$750,$A52,input!$C$604:$C$750,M$2,input!$D$604:$D$750,$B$44)</f>
        <v>83912</v>
      </c>
      <c r="N52" s="1">
        <f>SUMIFS(input!$E$604:$E$750,input!$B$604:$B$750,$A52,input!$C$604:$C$750,N$2,input!$D$604:$D$750,$B$44)</f>
        <v>8236</v>
      </c>
      <c r="O52" s="1">
        <f>SUMIFS(input!$E$604:$E$750,input!$B$604:$B$750,$A52,input!$C$604:$C$750,O$2,input!$D$604:$D$750,$B$44)</f>
        <v>71149</v>
      </c>
      <c r="P52" s="1">
        <f>SUMIFS(input!$E$604:$E$750,input!$B$604:$B$750,$A52,input!$C$604:$C$750,P$2,input!$D$604:$D$750,$B$44)</f>
        <v>57234</v>
      </c>
      <c r="Q52" s="1">
        <f>SUMIFS(input!$E$604:$E$750,input!$B$604:$B$750,$A52,input!$C$604:$C$750,Q$2,input!$D$604:$D$750,$B$44)</f>
        <v>197026</v>
      </c>
      <c r="R52" s="1">
        <f>SUMIFS(input!$E$604:$E$750,input!$B$604:$B$750,$A52,input!$C$604:$C$750,R$2,input!$D$604:$D$750,$B$44)</f>
        <v>21608</v>
      </c>
      <c r="S52" s="1">
        <f>SUMIFS(input!$E$604:$E$750,input!$B$604:$B$750,$A52,input!$C$604:$C$750,S$2,input!$D$604:$D$750,$B$44)</f>
        <v>5893251</v>
      </c>
      <c r="T52" s="3">
        <f t="shared" si="107"/>
        <v>6332416</v>
      </c>
      <c r="U52" s="3"/>
      <c r="V52" t="s">
        <v>11</v>
      </c>
      <c r="W52" s="1">
        <f t="shared" si="108"/>
        <v>37306.6744499864</v>
      </c>
      <c r="X52" s="1">
        <f t="shared" si="98"/>
        <v>3285.3829005766002</v>
      </c>
      <c r="Y52" s="1">
        <f t="shared" si="99"/>
        <v>4492.003414044797</v>
      </c>
      <c r="Z52" s="1">
        <f t="shared" si="100"/>
        <v>25823.567999291601</v>
      </c>
      <c r="AA52" s="1">
        <f t="shared" si="101"/>
        <v>44603.876728648</v>
      </c>
      <c r="AB52" s="1">
        <f t="shared" si="102"/>
        <v>-645.08671769280045</v>
      </c>
      <c r="AC52" s="1">
        <f t="shared" si="103"/>
        <v>-89080.201042789966</v>
      </c>
      <c r="AD52" s="3">
        <f t="shared" si="104"/>
        <v>25786.217732064426</v>
      </c>
      <c r="AE52" s="3"/>
      <c r="AG52" s="16"/>
      <c r="AH52" s="17"/>
      <c r="AI52" s="17"/>
      <c r="AJ52" s="17"/>
      <c r="AK52" s="17"/>
      <c r="AL52" s="17"/>
      <c r="AM52" s="17"/>
      <c r="AN52" s="17"/>
      <c r="AO52" s="17"/>
    </row>
    <row r="53" spans="1:41" x14ac:dyDescent="0.25">
      <c r="B53" s="8" t="s">
        <v>12</v>
      </c>
      <c r="C53" s="9">
        <f t="shared" ref="C53:J53" si="109">SUM(C46:C52)</f>
        <v>391143.31208780222</v>
      </c>
      <c r="D53" s="9">
        <f t="shared" si="109"/>
        <v>28748.0159062983</v>
      </c>
      <c r="E53" s="9">
        <f t="shared" si="109"/>
        <v>370196.47301881667</v>
      </c>
      <c r="F53" s="9">
        <f t="shared" si="109"/>
        <v>334434.50808763044</v>
      </c>
      <c r="G53" s="9">
        <f t="shared" si="109"/>
        <v>1617085.8279455302</v>
      </c>
      <c r="H53" s="9">
        <f t="shared" si="109"/>
        <v>206440.49182309862</v>
      </c>
      <c r="I53" s="9">
        <f t="shared" si="109"/>
        <v>6278894.5933353044</v>
      </c>
      <c r="J53" s="9">
        <f t="shared" si="109"/>
        <v>9226943.2222044822</v>
      </c>
      <c r="L53" s="8" t="s">
        <v>12</v>
      </c>
      <c r="M53" s="9">
        <f t="shared" ref="M53:T53" si="110">SUM(M46:M52)</f>
        <v>436097</v>
      </c>
      <c r="N53" s="9">
        <f t="shared" si="110"/>
        <v>44611</v>
      </c>
      <c r="O53" s="9">
        <f t="shared" si="110"/>
        <v>366893</v>
      </c>
      <c r="P53" s="9">
        <f t="shared" si="110"/>
        <v>274065</v>
      </c>
      <c r="Q53" s="9">
        <f t="shared" si="110"/>
        <v>1542719</v>
      </c>
      <c r="R53" s="9">
        <f t="shared" si="110"/>
        <v>178493</v>
      </c>
      <c r="S53" s="9">
        <f t="shared" si="110"/>
        <v>6355831</v>
      </c>
      <c r="T53" s="9">
        <f t="shared" si="110"/>
        <v>9198709</v>
      </c>
      <c r="U53" s="18"/>
      <c r="V53" s="8" t="s">
        <v>12</v>
      </c>
      <c r="W53" s="9">
        <f t="shared" si="108"/>
        <v>44953.687912197784</v>
      </c>
      <c r="X53" s="9">
        <f t="shared" si="98"/>
        <v>15862.9840937017</v>
      </c>
      <c r="Y53" s="9">
        <f t="shared" si="99"/>
        <v>-3303.4730188166723</v>
      </c>
      <c r="Z53" s="9">
        <f t="shared" si="100"/>
        <v>-60369.508087630442</v>
      </c>
      <c r="AA53" s="9">
        <f t="shared" si="101"/>
        <v>-74366.827945530182</v>
      </c>
      <c r="AB53" s="9">
        <f t="shared" si="102"/>
        <v>-27947.491823098622</v>
      </c>
      <c r="AC53" s="9">
        <f t="shared" si="103"/>
        <v>76936.406664695591</v>
      </c>
      <c r="AD53" s="9">
        <f t="shared" si="104"/>
        <v>-28234.222204482183</v>
      </c>
      <c r="AE53" s="18"/>
      <c r="AG53" s="16"/>
      <c r="AH53" s="17"/>
      <c r="AI53" s="17"/>
      <c r="AJ53" s="17"/>
      <c r="AK53" s="17"/>
      <c r="AL53" s="17"/>
      <c r="AM53" s="17"/>
      <c r="AN53" s="17"/>
      <c r="AO53" s="17"/>
    </row>
    <row r="54" spans="1:41" x14ac:dyDescent="0.25">
      <c r="B54" s="16"/>
      <c r="C54" s="18"/>
      <c r="D54" s="18"/>
      <c r="E54" s="18"/>
      <c r="F54" s="18"/>
      <c r="G54" s="18"/>
      <c r="H54" s="18"/>
      <c r="I54" s="18"/>
      <c r="J54" s="18"/>
      <c r="L54" s="16"/>
      <c r="M54" s="18"/>
      <c r="N54" s="18"/>
      <c r="O54" s="18"/>
      <c r="P54" s="18"/>
      <c r="Q54" s="18"/>
      <c r="R54" s="18"/>
      <c r="S54" s="18"/>
      <c r="T54" s="18"/>
      <c r="U54" s="18"/>
      <c r="V54" s="16"/>
      <c r="W54" s="18"/>
      <c r="X54" s="18"/>
      <c r="Y54" s="18"/>
      <c r="Z54" s="18"/>
      <c r="AA54" s="18"/>
      <c r="AB54" s="18"/>
      <c r="AC54" s="18"/>
      <c r="AD54" s="18"/>
      <c r="AE54" s="18"/>
      <c r="AG54" s="16"/>
      <c r="AH54" s="17"/>
      <c r="AI54" s="17"/>
      <c r="AJ54" s="17"/>
      <c r="AK54" s="17"/>
      <c r="AL54" s="17"/>
      <c r="AM54" s="17"/>
      <c r="AN54" s="17"/>
      <c r="AO54" s="17"/>
    </row>
    <row r="55" spans="1:41" x14ac:dyDescent="0.25">
      <c r="B55" s="5"/>
      <c r="C55" s="6" t="s">
        <v>5</v>
      </c>
      <c r="D55" s="6" t="s">
        <v>6</v>
      </c>
      <c r="E55" s="6" t="s">
        <v>7</v>
      </c>
      <c r="F55" s="6" t="s">
        <v>8</v>
      </c>
      <c r="G55" s="6" t="s">
        <v>9</v>
      </c>
      <c r="H55" s="6" t="s">
        <v>10</v>
      </c>
      <c r="I55" s="6" t="s">
        <v>11</v>
      </c>
      <c r="J55" s="7" t="s">
        <v>12</v>
      </c>
      <c r="L55" s="5"/>
      <c r="M55" s="6" t="s">
        <v>5</v>
      </c>
      <c r="N55" s="6" t="s">
        <v>6</v>
      </c>
      <c r="O55" s="6" t="s">
        <v>7</v>
      </c>
      <c r="P55" s="6" t="s">
        <v>8</v>
      </c>
      <c r="Q55" s="6" t="s">
        <v>9</v>
      </c>
      <c r="R55" s="6" t="s">
        <v>10</v>
      </c>
      <c r="S55" s="6" t="s">
        <v>11</v>
      </c>
      <c r="T55" s="7" t="s">
        <v>12</v>
      </c>
      <c r="U55" s="20"/>
      <c r="V55" s="5"/>
      <c r="W55" s="6" t="s">
        <v>5</v>
      </c>
      <c r="X55" s="6" t="s">
        <v>6</v>
      </c>
      <c r="Y55" s="6" t="s">
        <v>7</v>
      </c>
      <c r="Z55" s="6" t="s">
        <v>8</v>
      </c>
      <c r="AA55" s="6" t="s">
        <v>9</v>
      </c>
      <c r="AB55" s="6" t="s">
        <v>10</v>
      </c>
      <c r="AC55" s="6" t="s">
        <v>11</v>
      </c>
      <c r="AD55" s="7" t="s">
        <v>12</v>
      </c>
      <c r="AE55" s="20"/>
      <c r="AG55" s="16"/>
      <c r="AH55" s="17"/>
      <c r="AI55" s="17"/>
      <c r="AJ55" s="17"/>
      <c r="AK55" s="17"/>
      <c r="AL55" s="17"/>
      <c r="AM55" s="17"/>
      <c r="AN55" s="17"/>
      <c r="AO55" s="17"/>
    </row>
    <row r="56" spans="1:41" x14ac:dyDescent="0.25">
      <c r="B56" t="s">
        <v>5</v>
      </c>
      <c r="C56" s="10">
        <f>C46/$J$53</f>
        <v>2.941320041089503E-2</v>
      </c>
      <c r="D56" s="10">
        <f t="shared" ref="D56:J56" si="111">D46/$J$53</f>
        <v>1.6402982541728474E-3</v>
      </c>
      <c r="E56" s="10">
        <f t="shared" si="111"/>
        <v>1.0662818325032351E-3</v>
      </c>
      <c r="F56" s="10">
        <f t="shared" si="111"/>
        <v>2.0610808720357321E-3</v>
      </c>
      <c r="G56" s="10">
        <f t="shared" si="111"/>
        <v>1.8616872328031889E-3</v>
      </c>
      <c r="H56" s="10">
        <f t="shared" si="111"/>
        <v>5.5278116417616845E-4</v>
      </c>
      <c r="I56" s="10">
        <f t="shared" si="111"/>
        <v>3.8106471650571723E-3</v>
      </c>
      <c r="J56" s="11">
        <f t="shared" si="111"/>
        <v>4.040597693164337E-2</v>
      </c>
      <c r="L56" t="s">
        <v>5</v>
      </c>
      <c r="M56" s="10">
        <f>M46/$T$53</f>
        <v>2.6760820458610009E-2</v>
      </c>
      <c r="N56" s="10">
        <f t="shared" ref="N56:S56" si="112">N46/$T$53</f>
        <v>1.9631015613169197E-3</v>
      </c>
      <c r="O56" s="10">
        <f t="shared" si="112"/>
        <v>2.6638520688066119E-3</v>
      </c>
      <c r="P56" s="10">
        <f t="shared" si="112"/>
        <v>3.827167486220077E-3</v>
      </c>
      <c r="Q56" s="10">
        <f t="shared" si="112"/>
        <v>2.8358327239181064E-3</v>
      </c>
      <c r="R56" s="10">
        <f t="shared" si="112"/>
        <v>4.9039490215420443E-4</v>
      </c>
      <c r="S56" s="10">
        <f t="shared" si="112"/>
        <v>1.0096851634289116E-2</v>
      </c>
      <c r="T56" s="11">
        <f>T46/$T$53</f>
        <v>4.8638020835315043E-2</v>
      </c>
      <c r="U56" s="11"/>
      <c r="V56" t="s">
        <v>5</v>
      </c>
      <c r="W56" s="10">
        <f>IF(C46&gt;0,W46/C46,0)</f>
        <v>-9.2960554270371573E-2</v>
      </c>
      <c r="X56" s="10">
        <f t="shared" ref="X56:X63" si="113">IF(D46&gt;0,X46/D46,0)</f>
        <v>0.19313333000874155</v>
      </c>
      <c r="Y56" s="10">
        <f t="shared" ref="Y56:Y63" si="114">IF(E46&gt;0,Y46/E46,0)</f>
        <v>1.4906180197472638</v>
      </c>
      <c r="Z56" s="10">
        <f t="shared" ref="Z56:Z63" si="115">IF(F46&gt;0,Z46/F46,0)</f>
        <v>0.85119201212023576</v>
      </c>
      <c r="AA56" s="10">
        <f t="shared" ref="AA56:AA63" si="116">IF(G46&gt;0,AA46/G46,0)</f>
        <v>0.5185983417782738</v>
      </c>
      <c r="AB56" s="10">
        <f t="shared" ref="AB56:AB63" si="117">IF(H46&gt;0,AB46/H46,0)</f>
        <v>-0.11557350838760398</v>
      </c>
      <c r="AC56" s="10">
        <f t="shared" ref="AC56:AC63" si="118">IF(I46&gt;0,AC46/I46,0)</f>
        <v>1.6415343844400225</v>
      </c>
      <c r="AD56" s="11">
        <f t="shared" ref="AD56:AD63" si="119">IF(J46&gt;0,AD46/J46,0)</f>
        <v>0.20004992713466038</v>
      </c>
      <c r="AE56" s="11"/>
      <c r="AG56" s="16"/>
      <c r="AH56" s="17"/>
      <c r="AI56" s="17"/>
      <c r="AJ56" s="17"/>
      <c r="AK56" s="17"/>
      <c r="AL56" s="17"/>
      <c r="AM56" s="17"/>
      <c r="AN56" s="17"/>
      <c r="AO56" s="17"/>
    </row>
    <row r="57" spans="1:41" x14ac:dyDescent="0.25">
      <c r="B57" t="s">
        <v>6</v>
      </c>
      <c r="C57" s="10">
        <f t="shared" ref="C57:J57" si="120">C47/$J$53</f>
        <v>1.9592564264556897E-3</v>
      </c>
      <c r="D57" s="10">
        <f t="shared" si="120"/>
        <v>3.8521247529361145E-4</v>
      </c>
      <c r="E57" s="10">
        <f t="shared" si="120"/>
        <v>9.4542683973683589E-5</v>
      </c>
      <c r="F57" s="10">
        <f t="shared" si="120"/>
        <v>9.2014642998909158E-4</v>
      </c>
      <c r="G57" s="10">
        <f t="shared" si="120"/>
        <v>3.3893653902860156E-4</v>
      </c>
      <c r="H57" s="10">
        <f t="shared" si="120"/>
        <v>2.0709810504702075E-5</v>
      </c>
      <c r="I57" s="10">
        <f t="shared" si="120"/>
        <v>7.3260072880362804E-4</v>
      </c>
      <c r="J57" s="11">
        <f t="shared" si="120"/>
        <v>4.4514050940490093E-3</v>
      </c>
      <c r="L57" t="s">
        <v>6</v>
      </c>
      <c r="M57" s="10">
        <f t="shared" ref="M57:T57" si="121">M47/$T$53</f>
        <v>2.0825748482749045E-3</v>
      </c>
      <c r="N57" s="10">
        <f t="shared" si="121"/>
        <v>1.0492776758129865E-3</v>
      </c>
      <c r="O57" s="10">
        <f t="shared" si="121"/>
        <v>3.9016344576179115E-4</v>
      </c>
      <c r="P57" s="10">
        <f t="shared" si="121"/>
        <v>2.4742602467367974E-4</v>
      </c>
      <c r="Q57" s="10">
        <f t="shared" si="121"/>
        <v>3.1515291982820635E-4</v>
      </c>
      <c r="R57" s="10">
        <f t="shared" si="121"/>
        <v>4.3593073767199286E-5</v>
      </c>
      <c r="S57" s="10">
        <f t="shared" si="121"/>
        <v>9.813333588441595E-4</v>
      </c>
      <c r="T57" s="11">
        <f t="shared" si="121"/>
        <v>5.1095213469629268E-3</v>
      </c>
      <c r="U57" s="11"/>
      <c r="V57" t="s">
        <v>6</v>
      </c>
      <c r="W57" s="10">
        <f t="shared" ref="W57:W63" si="122">IF(C47&gt;0,W47/C47,0)</f>
        <v>5.9688865518064536E-2</v>
      </c>
      <c r="X57" s="10">
        <f t="shared" si="113"/>
        <v>1.7155582404412439</v>
      </c>
      <c r="Y57" s="10">
        <f t="shared" si="114"/>
        <v>3.1142216271358358</v>
      </c>
      <c r="Z57" s="10">
        <f t="shared" si="115"/>
        <v>-0.73192429051832064</v>
      </c>
      <c r="AA57" s="10">
        <f t="shared" si="116"/>
        <v>-7.3016558064885217E-2</v>
      </c>
      <c r="AB57" s="10">
        <f t="shared" si="117"/>
        <v>1.0985068892911212</v>
      </c>
      <c r="AC57" s="10">
        <f t="shared" si="118"/>
        <v>0.33542114296448977</v>
      </c>
      <c r="AD57" s="11">
        <f t="shared" si="119"/>
        <v>0.14433223400052042</v>
      </c>
      <c r="AE57" s="11"/>
      <c r="AG57" s="16"/>
      <c r="AH57" s="17"/>
      <c r="AI57" s="17"/>
      <c r="AJ57" s="17"/>
      <c r="AK57" s="17"/>
      <c r="AL57" s="17"/>
      <c r="AM57" s="17"/>
      <c r="AN57" s="17"/>
      <c r="AO57" s="17"/>
    </row>
    <row r="58" spans="1:41" x14ac:dyDescent="0.25">
      <c r="B58" t="s">
        <v>7</v>
      </c>
      <c r="C58" s="10">
        <f t="shared" ref="C58:J58" si="123">C48/$J$53</f>
        <v>1.3979090808931447E-3</v>
      </c>
      <c r="D58" s="10">
        <f t="shared" si="123"/>
        <v>7.7472734289158523E-5</v>
      </c>
      <c r="E58" s="10">
        <f t="shared" si="123"/>
        <v>2.6237373580890008E-2</v>
      </c>
      <c r="F58" s="10">
        <f t="shared" si="123"/>
        <v>3.9233293730831682E-3</v>
      </c>
      <c r="G58" s="10">
        <f t="shared" si="123"/>
        <v>1.8003594558078618E-3</v>
      </c>
      <c r="H58" s="10">
        <f t="shared" si="123"/>
        <v>1.6310502354150588E-4</v>
      </c>
      <c r="I58" s="10">
        <f t="shared" si="123"/>
        <v>7.6102559636767025E-3</v>
      </c>
      <c r="J58" s="11">
        <f t="shared" si="123"/>
        <v>4.1209805212181552E-2</v>
      </c>
      <c r="L58" t="s">
        <v>7</v>
      </c>
      <c r="M58" s="10">
        <f t="shared" ref="M58:T58" si="124">M48/$T$53</f>
        <v>2.579818537579567E-3</v>
      </c>
      <c r="N58" s="10">
        <f t="shared" si="124"/>
        <v>3.7298712243207172E-4</v>
      </c>
      <c r="O58" s="10">
        <f t="shared" si="124"/>
        <v>2.1455619478776857E-2</v>
      </c>
      <c r="P58" s="10">
        <f t="shared" si="124"/>
        <v>4.2296152644898319E-3</v>
      </c>
      <c r="Q58" s="10">
        <f t="shared" si="124"/>
        <v>3.4038472137774985E-3</v>
      </c>
      <c r="R58" s="10">
        <f t="shared" si="124"/>
        <v>2.1948732153609816E-4</v>
      </c>
      <c r="S58" s="10">
        <f t="shared" si="124"/>
        <v>8.1071159007204165E-3</v>
      </c>
      <c r="T58" s="11">
        <f t="shared" si="124"/>
        <v>4.0368490839312342E-2</v>
      </c>
      <c r="U58" s="11"/>
      <c r="V58" t="s">
        <v>7</v>
      </c>
      <c r="W58" s="10">
        <f t="shared" si="122"/>
        <v>0.83983664649806533</v>
      </c>
      <c r="X58" s="10">
        <f t="shared" si="113"/>
        <v>3.7996988141234969</v>
      </c>
      <c r="Y58" s="10">
        <f t="shared" si="114"/>
        <v>-0.18475202031073665</v>
      </c>
      <c r="Z58" s="10">
        <f t="shared" si="115"/>
        <v>7.4768989169381808E-2</v>
      </c>
      <c r="AA58" s="10">
        <f t="shared" si="116"/>
        <v>0.88486333271450368</v>
      </c>
      <c r="AB58" s="10">
        <f t="shared" si="117"/>
        <v>0.34156318984417133</v>
      </c>
      <c r="AC58" s="10">
        <f t="shared" si="118"/>
        <v>6.2028447072421028E-2</v>
      </c>
      <c r="AD58" s="11">
        <f t="shared" si="119"/>
        <v>-2.3412898207408436E-2</v>
      </c>
      <c r="AE58" s="11"/>
      <c r="AG58" s="16"/>
      <c r="AH58" s="17"/>
      <c r="AI58" s="17"/>
      <c r="AJ58" s="17"/>
      <c r="AK58" s="17"/>
      <c r="AL58" s="17"/>
      <c r="AM58" s="17"/>
      <c r="AN58" s="17"/>
      <c r="AO58" s="17"/>
    </row>
    <row r="59" spans="1:41" x14ac:dyDescent="0.25">
      <c r="B59" t="s">
        <v>8</v>
      </c>
      <c r="C59" s="10">
        <f t="shared" ref="C59:J59" si="125">C49/$J$53</f>
        <v>2.7427516255347406E-3</v>
      </c>
      <c r="D59" s="10">
        <f t="shared" si="125"/>
        <v>1.6302741346533494E-4</v>
      </c>
      <c r="E59" s="10">
        <f t="shared" si="125"/>
        <v>3.7687858735650026E-3</v>
      </c>
      <c r="F59" s="10">
        <f t="shared" si="125"/>
        <v>2.5254037397102996E-2</v>
      </c>
      <c r="G59" s="10">
        <f t="shared" si="125"/>
        <v>7.6304476171254487E-4</v>
      </c>
      <c r="H59" s="10">
        <f t="shared" si="125"/>
        <v>7.1816712686707243E-4</v>
      </c>
      <c r="I59" s="10">
        <f t="shared" si="125"/>
        <v>2.8894991057984696E-3</v>
      </c>
      <c r="J59" s="11">
        <f t="shared" si="125"/>
        <v>3.6299313304046156E-2</v>
      </c>
      <c r="L59" t="s">
        <v>8</v>
      </c>
      <c r="M59" s="10">
        <f t="shared" ref="M59:T59" si="126">M49/$T$53</f>
        <v>3.6733415526026534E-3</v>
      </c>
      <c r="N59" s="10">
        <f t="shared" si="126"/>
        <v>2.3264134130126303E-4</v>
      </c>
      <c r="O59" s="10">
        <f t="shared" si="126"/>
        <v>4.061004647499992E-3</v>
      </c>
      <c r="P59" s="10">
        <f t="shared" si="126"/>
        <v>1.4231236144115441E-2</v>
      </c>
      <c r="Q59" s="10">
        <f t="shared" si="126"/>
        <v>9.2099880537584134E-4</v>
      </c>
      <c r="R59" s="10">
        <f t="shared" si="126"/>
        <v>1.2132137237953717E-4</v>
      </c>
      <c r="S59" s="10">
        <f t="shared" si="126"/>
        <v>6.7367062051859666E-3</v>
      </c>
      <c r="T59" s="11">
        <f t="shared" si="126"/>
        <v>2.9977250068460692E-2</v>
      </c>
      <c r="U59" s="11"/>
      <c r="V59" t="s">
        <v>8</v>
      </c>
      <c r="W59" s="10">
        <f t="shared" si="122"/>
        <v>0.33519243323263209</v>
      </c>
      <c r="X59" s="10">
        <f t="shared" si="113"/>
        <v>0.42264088913712861</v>
      </c>
      <c r="Y59" s="10">
        <f t="shared" si="114"/>
        <v>7.4239345962442693E-2</v>
      </c>
      <c r="Z59" s="10">
        <f t="shared" si="115"/>
        <v>-0.4382011603136618</v>
      </c>
      <c r="AA59" s="10">
        <f t="shared" si="116"/>
        <v>0.20331154536077392</v>
      </c>
      <c r="AB59" s="10">
        <f t="shared" si="117"/>
        <v>-0.83158497875877002</v>
      </c>
      <c r="AC59" s="10">
        <f t="shared" si="118"/>
        <v>1.324310131920907</v>
      </c>
      <c r="AD59" s="11">
        <f t="shared" si="119"/>
        <v>-0.17669185196818196</v>
      </c>
      <c r="AE59" s="11"/>
      <c r="AG59" s="16"/>
      <c r="AH59" s="17"/>
      <c r="AI59" s="17"/>
      <c r="AJ59" s="17"/>
      <c r="AK59" s="17"/>
      <c r="AL59" s="17"/>
      <c r="AM59" s="17"/>
      <c r="AN59" s="17"/>
      <c r="AO59" s="17"/>
    </row>
    <row r="60" spans="1:41" x14ac:dyDescent="0.25">
      <c r="B60" t="s">
        <v>9</v>
      </c>
      <c r="C60" s="10">
        <f t="shared" ref="C60:J60" si="127">C50/$J$53</f>
        <v>1.4589787463999597E-3</v>
      </c>
      <c r="D60" s="10">
        <f t="shared" si="127"/>
        <v>2.8942849704601957E-4</v>
      </c>
      <c r="E60" s="10">
        <f t="shared" si="127"/>
        <v>1.4804498342814744E-3</v>
      </c>
      <c r="F60" s="10">
        <f t="shared" si="127"/>
        <v>6.5483800002521543E-4</v>
      </c>
      <c r="G60" s="10">
        <f t="shared" si="127"/>
        <v>0.14451139455953615</v>
      </c>
      <c r="H60" s="10">
        <f t="shared" si="127"/>
        <v>9.7853864485300136E-3</v>
      </c>
      <c r="I60" s="10">
        <f t="shared" si="127"/>
        <v>1.3720705641217652E-2</v>
      </c>
      <c r="J60" s="11">
        <f t="shared" si="127"/>
        <v>0.17190118172703653</v>
      </c>
      <c r="L60" t="s">
        <v>9</v>
      </c>
      <c r="M60" s="10">
        <f t="shared" ref="M60:T60" si="128">M50/$T$53</f>
        <v>2.7022270190306054E-3</v>
      </c>
      <c r="N60" s="10">
        <f t="shared" si="128"/>
        <v>2.9852015103423751E-4</v>
      </c>
      <c r="O60" s="10">
        <f t="shared" si="128"/>
        <v>3.3526443765097905E-3</v>
      </c>
      <c r="P60" s="10">
        <f t="shared" si="128"/>
        <v>9.0914931649647794E-4</v>
      </c>
      <c r="Q60" s="10">
        <f t="shared" si="128"/>
        <v>0.13066790133267614</v>
      </c>
      <c r="R60" s="10">
        <f t="shared" si="128"/>
        <v>7.2805868736580317E-3</v>
      </c>
      <c r="S60" s="10">
        <f t="shared" si="128"/>
        <v>2.1764684587804659E-2</v>
      </c>
      <c r="T60" s="11">
        <f t="shared" si="128"/>
        <v>0.16697571365720995</v>
      </c>
      <c r="U60" s="11"/>
      <c r="V60" t="s">
        <v>9</v>
      </c>
      <c r="W60" s="10">
        <f t="shared" si="122"/>
        <v>0.84646848120112017</v>
      </c>
      <c r="X60" s="10">
        <f t="shared" si="113"/>
        <v>2.8256338468426852E-2</v>
      </c>
      <c r="Y60" s="10">
        <f t="shared" si="114"/>
        <v>1.2576822859730772</v>
      </c>
      <c r="Z60" s="10">
        <f t="shared" si="115"/>
        <v>0.38410926309978088</v>
      </c>
      <c r="AA60" s="10">
        <f t="shared" si="116"/>
        <v>-9.8562012188563683E-2</v>
      </c>
      <c r="AB60" s="10">
        <f t="shared" si="117"/>
        <v>-0.25825019862065862</v>
      </c>
      <c r="AC60" s="10">
        <f t="shared" si="118"/>
        <v>0.58141175453032645</v>
      </c>
      <c r="AD60" s="11">
        <f t="shared" si="119"/>
        <v>-3.1625202598213178E-2</v>
      </c>
      <c r="AE60" s="11"/>
      <c r="AG60" s="16"/>
      <c r="AH60" s="17"/>
      <c r="AI60" s="17"/>
      <c r="AJ60" s="17"/>
      <c r="AK60" s="17"/>
      <c r="AL60" s="17"/>
      <c r="AM60" s="17"/>
      <c r="AN60" s="17"/>
      <c r="AO60" s="17"/>
    </row>
    <row r="61" spans="1:41" x14ac:dyDescent="0.25">
      <c r="B61" t="s">
        <v>10</v>
      </c>
      <c r="C61" s="10">
        <f t="shared" ref="C61:J61" si="129">C51/$J$53</f>
        <v>3.6832927011574529E-4</v>
      </c>
      <c r="D61" s="10">
        <f t="shared" si="129"/>
        <v>2.3681168016941074E-5</v>
      </c>
      <c r="E61" s="10">
        <f t="shared" si="129"/>
        <v>2.496447963324372E-4</v>
      </c>
      <c r="F61" s="10">
        <f t="shared" si="129"/>
        <v>2.7788339492322261E-5</v>
      </c>
      <c r="G61" s="10">
        <f t="shared" si="129"/>
        <v>9.4622730673033315E-3</v>
      </c>
      <c r="H61" s="10">
        <f t="shared" si="129"/>
        <v>8.7217598767564686E-3</v>
      </c>
      <c r="I61" s="10">
        <f t="shared" si="129"/>
        <v>3.3773141752159682E-3</v>
      </c>
      <c r="J61" s="11">
        <f t="shared" si="129"/>
        <v>2.2230790693233214E-2</v>
      </c>
      <c r="L61" t="s">
        <v>10</v>
      </c>
      <c r="M61" s="10">
        <f t="shared" ref="M61:T61" si="130">M51/$T$53</f>
        <v>4.8756841856830129E-4</v>
      </c>
      <c r="N61" s="10">
        <f t="shared" si="130"/>
        <v>3.7831395688242775E-5</v>
      </c>
      <c r="O61" s="10">
        <f t="shared" si="130"/>
        <v>2.27314506850907E-4</v>
      </c>
      <c r="P61" s="10">
        <f t="shared" si="130"/>
        <v>1.2730047227279393E-4</v>
      </c>
      <c r="Q61" s="10">
        <f t="shared" si="130"/>
        <v>8.1477737799945625E-3</v>
      </c>
      <c r="R61" s="10">
        <f t="shared" si="130"/>
        <v>8.8997271247519619E-3</v>
      </c>
      <c r="S61" s="10">
        <f t="shared" si="130"/>
        <v>2.6007997426595406E-3</v>
      </c>
      <c r="T61" s="11">
        <f t="shared" si="130"/>
        <v>2.0528315440786312E-2</v>
      </c>
      <c r="U61" s="11"/>
      <c r="V61" t="s">
        <v>10</v>
      </c>
      <c r="W61" s="10">
        <f t="shared" si="122"/>
        <v>0.31967918513300009</v>
      </c>
      <c r="X61" s="10">
        <f t="shared" si="113"/>
        <v>0.59264241143450458</v>
      </c>
      <c r="Y61" s="10">
        <f t="shared" si="114"/>
        <v>-9.2234513560670112E-2</v>
      </c>
      <c r="Z61" s="10">
        <f t="shared" si="115"/>
        <v>3.5670571987184814</v>
      </c>
      <c r="AA61" s="10">
        <f t="shared" si="116"/>
        <v>-0.14155491684695243</v>
      </c>
      <c r="AB61" s="10">
        <f t="shared" si="117"/>
        <v>1.7282555497224836E-2</v>
      </c>
      <c r="AC61" s="10">
        <f t="shared" si="118"/>
        <v>-0.23227712197200526</v>
      </c>
      <c r="AD61" s="11">
        <f t="shared" si="119"/>
        <v>-7.9407494927712874E-2</v>
      </c>
      <c r="AE61" s="11"/>
      <c r="AG61" s="16"/>
      <c r="AH61" s="17"/>
      <c r="AI61" s="17"/>
      <c r="AJ61" s="17"/>
      <c r="AK61" s="17"/>
      <c r="AL61" s="17"/>
      <c r="AM61" s="17"/>
      <c r="AN61" s="17"/>
      <c r="AO61" s="17"/>
    </row>
    <row r="62" spans="1:41" x14ac:dyDescent="0.25">
      <c r="B62" t="s">
        <v>11</v>
      </c>
      <c r="C62" s="10">
        <f t="shared" ref="C62:J62" si="131">C52/$J$53</f>
        <v>5.0510038295086372E-3</v>
      </c>
      <c r="D62" s="10">
        <f t="shared" si="131"/>
        <v>5.3653923950781706E-4</v>
      </c>
      <c r="E62" s="10">
        <f t="shared" si="131"/>
        <v>7.2241689344685975E-3</v>
      </c>
      <c r="F62" s="10">
        <f t="shared" si="131"/>
        <v>3.4042077906277484E-3</v>
      </c>
      <c r="G62" s="10">
        <f t="shared" si="131"/>
        <v>1.6519243654231096E-2</v>
      </c>
      <c r="H62" s="10">
        <f t="shared" si="131"/>
        <v>2.4117506937878543E-3</v>
      </c>
      <c r="I62" s="10">
        <f t="shared" si="131"/>
        <v>0.64835461289567831</v>
      </c>
      <c r="J62" s="11">
        <f t="shared" si="131"/>
        <v>0.68350152703781009</v>
      </c>
      <c r="L62" t="s">
        <v>11</v>
      </c>
      <c r="M62" s="10">
        <f t="shared" ref="M62:T62" si="132">M52/$T$53</f>
        <v>9.1221496407811135E-3</v>
      </c>
      <c r="N62" s="10">
        <f t="shared" si="132"/>
        <v>8.9534303128841234E-4</v>
      </c>
      <c r="O62" s="10">
        <f t="shared" si="132"/>
        <v>7.7346723328240953E-3</v>
      </c>
      <c r="P62" s="10">
        <f t="shared" si="132"/>
        <v>6.2219600598301351E-3</v>
      </c>
      <c r="Q62" s="10">
        <f t="shared" si="132"/>
        <v>2.1418875192160118E-2</v>
      </c>
      <c r="R62" s="10">
        <f t="shared" si="132"/>
        <v>2.349025281699856E-3</v>
      </c>
      <c r="S62" s="10">
        <f t="shared" si="132"/>
        <v>0.64066066227336904</v>
      </c>
      <c r="T62" s="11">
        <f t="shared" si="132"/>
        <v>0.6884026878119528</v>
      </c>
      <c r="U62" s="11"/>
      <c r="V62" t="s">
        <v>11</v>
      </c>
      <c r="W62" s="10">
        <f t="shared" si="122"/>
        <v>0.80048093237652562</v>
      </c>
      <c r="X62" s="10">
        <f t="shared" si="113"/>
        <v>0.6636309847027454</v>
      </c>
      <c r="Y62" s="10">
        <f t="shared" si="114"/>
        <v>6.7389826186547291E-2</v>
      </c>
      <c r="Z62" s="10">
        <f t="shared" si="115"/>
        <v>0.82213348733023484</v>
      </c>
      <c r="AA62" s="10">
        <f t="shared" si="116"/>
        <v>0.29263387604987767</v>
      </c>
      <c r="AB62" s="10">
        <f t="shared" si="117"/>
        <v>-2.8988639907645272E-2</v>
      </c>
      <c r="AC62" s="10">
        <f t="shared" si="118"/>
        <v>-1.4890549862445304E-2</v>
      </c>
      <c r="AD62" s="11">
        <f t="shared" si="119"/>
        <v>4.0887476548197525E-3</v>
      </c>
      <c r="AE62" s="11"/>
      <c r="AG62" s="16"/>
      <c r="AH62" s="17"/>
      <c r="AI62" s="17"/>
      <c r="AJ62" s="17"/>
      <c r="AK62" s="17"/>
      <c r="AL62" s="17"/>
      <c r="AM62" s="17"/>
      <c r="AN62" s="17"/>
      <c r="AO62" s="17"/>
    </row>
    <row r="63" spans="1:41" x14ac:dyDescent="0.25">
      <c r="B63" s="8" t="s">
        <v>12</v>
      </c>
      <c r="C63" s="12">
        <f t="shared" ref="C63:J63" si="133">C53/$J$53</f>
        <v>4.2391429389802948E-2</v>
      </c>
      <c r="D63" s="12">
        <f t="shared" si="133"/>
        <v>3.1156597817917301E-3</v>
      </c>
      <c r="E63" s="12">
        <f t="shared" si="133"/>
        <v>4.0121247536014433E-2</v>
      </c>
      <c r="F63" s="12">
        <f t="shared" si="133"/>
        <v>3.6245428202356281E-2</v>
      </c>
      <c r="G63" s="12">
        <f t="shared" si="133"/>
        <v>0.1752569392704228</v>
      </c>
      <c r="H63" s="12">
        <f t="shared" si="133"/>
        <v>2.2373660144163789E-2</v>
      </c>
      <c r="I63" s="12">
        <f t="shared" si="133"/>
        <v>0.68049563567544791</v>
      </c>
      <c r="J63" s="12">
        <f t="shared" si="133"/>
        <v>1</v>
      </c>
      <c r="L63" s="8" t="s">
        <v>12</v>
      </c>
      <c r="M63" s="12">
        <f t="shared" ref="M63:T63" si="134">M53/$T$53</f>
        <v>4.7408500475447153E-2</v>
      </c>
      <c r="N63" s="12">
        <f t="shared" si="134"/>
        <v>4.849702278874133E-3</v>
      </c>
      <c r="O63" s="12">
        <f t="shared" si="134"/>
        <v>3.9885270857030045E-2</v>
      </c>
      <c r="P63" s="12">
        <f t="shared" si="134"/>
        <v>2.9793854768098437E-2</v>
      </c>
      <c r="Q63" s="12">
        <f t="shared" si="134"/>
        <v>0.16771038196773047</v>
      </c>
      <c r="R63" s="12">
        <f t="shared" si="134"/>
        <v>1.9404135949946888E-2</v>
      </c>
      <c r="S63" s="12">
        <f t="shared" si="134"/>
        <v>0.69094815370287288</v>
      </c>
      <c r="T63" s="12">
        <f t="shared" si="134"/>
        <v>1</v>
      </c>
      <c r="U63" s="17"/>
      <c r="V63" s="8" t="s">
        <v>12</v>
      </c>
      <c r="W63" s="12">
        <f t="shared" si="122"/>
        <v>0.11492894425894407</v>
      </c>
      <c r="X63" s="12">
        <f t="shared" si="113"/>
        <v>0.55179404886256289</v>
      </c>
      <c r="Y63" s="12">
        <f t="shared" si="114"/>
        <v>-8.9235669693934674E-3</v>
      </c>
      <c r="Z63" s="12">
        <f t="shared" si="115"/>
        <v>-0.18051219783758701</v>
      </c>
      <c r="AA63" s="12">
        <f t="shared" si="116"/>
        <v>-4.598817617492295E-2</v>
      </c>
      <c r="AB63" s="12">
        <f t="shared" si="117"/>
        <v>-0.13537795602156949</v>
      </c>
      <c r="AC63" s="12">
        <f t="shared" si="118"/>
        <v>1.2253176975826173E-2</v>
      </c>
      <c r="AD63" s="12">
        <f t="shared" si="119"/>
        <v>-3.0599757172599705E-3</v>
      </c>
      <c r="AE63" s="17"/>
      <c r="AG63" s="16"/>
      <c r="AH63" s="17"/>
      <c r="AI63" s="17"/>
      <c r="AJ63" s="17"/>
      <c r="AK63" s="17"/>
      <c r="AL63" s="17"/>
      <c r="AM63" s="17"/>
      <c r="AN63" s="17"/>
      <c r="AO63" s="17"/>
    </row>
    <row r="64" spans="1:41" x14ac:dyDescent="0.25">
      <c r="B64" s="16"/>
      <c r="C64" s="18"/>
      <c r="D64" s="18"/>
      <c r="E64" s="18"/>
      <c r="F64" s="18"/>
      <c r="G64" s="18"/>
      <c r="H64" s="18"/>
      <c r="I64" s="18"/>
      <c r="J64" s="18"/>
      <c r="L64" s="16"/>
      <c r="M64" s="18"/>
      <c r="N64" s="18"/>
      <c r="O64" s="18"/>
      <c r="P64" s="18"/>
      <c r="Q64" s="18"/>
      <c r="R64" s="18"/>
      <c r="S64" s="18"/>
      <c r="T64" s="18"/>
      <c r="U64" s="18"/>
      <c r="V64" s="16"/>
      <c r="W64" s="18"/>
      <c r="X64" s="18"/>
      <c r="Y64" s="18"/>
      <c r="Z64" s="18"/>
      <c r="AA64" s="18"/>
      <c r="AB64" s="18"/>
      <c r="AC64" s="18"/>
      <c r="AD64" s="18"/>
      <c r="AE64" s="18"/>
      <c r="AG64" s="16"/>
      <c r="AH64" s="17"/>
      <c r="AI64" s="17"/>
      <c r="AJ64" s="17"/>
      <c r="AK64" s="17"/>
      <c r="AL64" s="17"/>
      <c r="AM64" s="17"/>
      <c r="AN64" s="17"/>
      <c r="AO64" s="17"/>
    </row>
    <row r="65" spans="1:41" x14ac:dyDescent="0.25">
      <c r="B65" s="4" t="s">
        <v>29</v>
      </c>
      <c r="C65">
        <v>1</v>
      </c>
      <c r="D65">
        <v>2</v>
      </c>
      <c r="E65">
        <v>3</v>
      </c>
      <c r="F65">
        <v>4</v>
      </c>
      <c r="G65">
        <v>5</v>
      </c>
      <c r="H65">
        <v>6</v>
      </c>
      <c r="I65">
        <v>7</v>
      </c>
      <c r="L65" s="4" t="s">
        <v>29</v>
      </c>
      <c r="M65">
        <v>1</v>
      </c>
      <c r="N65">
        <v>2</v>
      </c>
      <c r="O65">
        <v>3</v>
      </c>
      <c r="P65">
        <v>4</v>
      </c>
      <c r="Q65">
        <v>5</v>
      </c>
      <c r="R65">
        <v>6</v>
      </c>
      <c r="S65">
        <v>7</v>
      </c>
      <c r="V65" s="4" t="s">
        <v>29</v>
      </c>
      <c r="W65">
        <v>1</v>
      </c>
      <c r="X65">
        <v>2</v>
      </c>
      <c r="Y65">
        <v>3</v>
      </c>
      <c r="Z65">
        <v>4</v>
      </c>
      <c r="AA65">
        <v>5</v>
      </c>
      <c r="AB65">
        <v>6</v>
      </c>
      <c r="AC65">
        <v>7</v>
      </c>
      <c r="AG65" s="16"/>
      <c r="AH65" s="17"/>
      <c r="AI65" s="17"/>
      <c r="AJ65" s="17"/>
      <c r="AK65" s="17"/>
      <c r="AL65" s="17"/>
      <c r="AM65" s="17"/>
      <c r="AN65" s="17"/>
      <c r="AO65" s="17"/>
    </row>
    <row r="66" spans="1:41" x14ac:dyDescent="0.25">
      <c r="B66" s="5"/>
      <c r="C66" s="6" t="s">
        <v>5</v>
      </c>
      <c r="D66" s="6" t="s">
        <v>6</v>
      </c>
      <c r="E66" s="6" t="s">
        <v>7</v>
      </c>
      <c r="F66" s="6" t="s">
        <v>8</v>
      </c>
      <c r="G66" s="6" t="s">
        <v>9</v>
      </c>
      <c r="H66" s="6" t="s">
        <v>10</v>
      </c>
      <c r="I66" s="6" t="s">
        <v>11</v>
      </c>
      <c r="J66" s="7" t="s">
        <v>12</v>
      </c>
      <c r="L66" s="5"/>
      <c r="M66" s="6" t="s">
        <v>5</v>
      </c>
      <c r="N66" s="6" t="s">
        <v>6</v>
      </c>
      <c r="O66" s="6" t="s">
        <v>7</v>
      </c>
      <c r="P66" s="6" t="s">
        <v>8</v>
      </c>
      <c r="Q66" s="6" t="s">
        <v>9</v>
      </c>
      <c r="R66" s="6" t="s">
        <v>10</v>
      </c>
      <c r="S66" s="6" t="s">
        <v>11</v>
      </c>
      <c r="T66" s="7" t="s">
        <v>12</v>
      </c>
      <c r="U66" s="20"/>
      <c r="V66" s="5"/>
      <c r="W66" s="6" t="s">
        <v>5</v>
      </c>
      <c r="X66" s="6" t="s">
        <v>6</v>
      </c>
      <c r="Y66" s="6" t="s">
        <v>7</v>
      </c>
      <c r="Z66" s="6" t="s">
        <v>8</v>
      </c>
      <c r="AA66" s="6" t="s">
        <v>9</v>
      </c>
      <c r="AB66" s="6" t="s">
        <v>10</v>
      </c>
      <c r="AC66" s="6" t="s">
        <v>11</v>
      </c>
      <c r="AD66" s="7" t="s">
        <v>12</v>
      </c>
      <c r="AE66" s="20"/>
      <c r="AG66" s="16"/>
      <c r="AH66" s="17"/>
      <c r="AI66" s="17"/>
      <c r="AJ66" s="17"/>
      <c r="AK66" s="17"/>
      <c r="AL66" s="17"/>
      <c r="AM66" s="17"/>
      <c r="AN66" s="17"/>
      <c r="AO66" s="17"/>
    </row>
    <row r="67" spans="1:41" x14ac:dyDescent="0.25">
      <c r="A67">
        <f>A46</f>
        <v>1</v>
      </c>
      <c r="B67" t="s">
        <v>5</v>
      </c>
      <c r="C67" s="1">
        <f>SUMIFS(input!$E$4:$E$150,input!$B$4:$B$150,$A67,input!$C$4:$C$150,C$2,input!$D$4:$D$150,$B$65)</f>
        <v>106771.417835303</v>
      </c>
      <c r="D67" s="1">
        <f>SUMIFS(input!$E$4:$E$150,input!$B$4:$B$150,$A67,input!$C$4:$C$150,D$2,input!$D$4:$D$150,$B$65)</f>
        <v>17657.546688860399</v>
      </c>
      <c r="E67" s="1">
        <f>SUMIFS(input!$E$4:$E$150,input!$B$4:$B$150,$A67,input!$C$4:$C$150,E$2,input!$D$4:$D$150,$B$65)</f>
        <v>14888.863718086801</v>
      </c>
      <c r="F67" s="1">
        <f>SUMIFS(input!$E$4:$E$150,input!$B$4:$B$150,$A67,input!$C$4:$C$150,F$2,input!$D$4:$D$150,$B$65)</f>
        <v>22433.026643524201</v>
      </c>
      <c r="G67" s="1">
        <f>SUMIFS(input!$E$4:$E$150,input!$B$4:$B$150,$A67,input!$C$4:$C$150,G$2,input!$D$4:$D$150,$B$65)</f>
        <v>12300.8312774597</v>
      </c>
      <c r="H67" s="1">
        <f>SUMIFS(input!$E$4:$E$150,input!$B$4:$B$150,$A67,input!$C$4:$C$150,H$2,input!$D$4:$D$150,$B$65)</f>
        <v>5378.2541937406004</v>
      </c>
      <c r="I67" s="1">
        <f>SUMIFS(input!$E$4:$E$150,input!$B$4:$B$150,$A67,input!$C$4:$C$150,I$2,input!$D$4:$D$150,$B$65)</f>
        <v>25999.7772568291</v>
      </c>
      <c r="J67" s="3">
        <f>SUM(C67:I67)</f>
        <v>205429.71761380383</v>
      </c>
      <c r="L67" t="s">
        <v>5</v>
      </c>
      <c r="M67" s="1">
        <f>SUMIFS(input!$E$604:$E$750,input!$B$604:$B$750,$A67,input!$C$604:$C$750,M$2,input!$D$604:$D$750,$B$65)</f>
        <v>177322</v>
      </c>
      <c r="N67" s="1">
        <f>SUMIFS(input!$E$604:$E$750,input!$B$604:$B$750,$A67,input!$C$604:$C$750,N$2,input!$D$604:$D$750,$B$65)</f>
        <v>17787</v>
      </c>
      <c r="O67" s="1">
        <f>SUMIFS(input!$E$604:$E$750,input!$B$604:$B$750,$A67,input!$C$604:$C$750,O$2,input!$D$604:$D$750,$B$65)</f>
        <v>18168</v>
      </c>
      <c r="P67" s="1">
        <f>SUMIFS(input!$E$604:$E$750,input!$B$604:$B$750,$A67,input!$C$604:$C$750,P$2,input!$D$604:$D$750,$B$65)</f>
        <v>25322</v>
      </c>
      <c r="Q67" s="1">
        <f>SUMIFS(input!$E$604:$E$750,input!$B$604:$B$750,$A67,input!$C$604:$C$750,Q$2,input!$D$604:$D$750,$B$65)</f>
        <v>14782</v>
      </c>
      <c r="R67" s="1">
        <f>SUMIFS(input!$E$604:$E$750,input!$B$604:$B$750,$A67,input!$C$604:$C$750,R$2,input!$D$604:$D$750,$B$65)</f>
        <v>4746</v>
      </c>
      <c r="S67" s="1">
        <f>SUMIFS(input!$E$604:$E$750,input!$B$604:$B$750,$A67,input!$C$604:$C$750,S$2,input!$D$604:$D$750,$B$65)</f>
        <v>37346</v>
      </c>
      <c r="T67" s="3">
        <f>SUM(M67:S67)</f>
        <v>295473</v>
      </c>
      <c r="U67" s="3"/>
      <c r="V67" t="s">
        <v>5</v>
      </c>
      <c r="W67" s="1">
        <f>M67-C67</f>
        <v>70550.582164697</v>
      </c>
      <c r="X67" s="1">
        <f t="shared" ref="X67:X74" si="135">N67-D67</f>
        <v>129.45331113960128</v>
      </c>
      <c r="Y67" s="1">
        <f t="shared" ref="Y67:Y74" si="136">O67-E67</f>
        <v>3279.1362819131991</v>
      </c>
      <c r="Z67" s="1">
        <f t="shared" ref="Z67:Z74" si="137">P67-F67</f>
        <v>2888.9733564757989</v>
      </c>
      <c r="AA67" s="1">
        <f t="shared" ref="AA67:AA74" si="138">Q67-G67</f>
        <v>2481.1687225403002</v>
      </c>
      <c r="AB67" s="1">
        <f t="shared" ref="AB67:AB74" si="139">R67-H67</f>
        <v>-632.25419374060039</v>
      </c>
      <c r="AC67" s="1">
        <f t="shared" ref="AC67:AC74" si="140">S67-I67</f>
        <v>11346.2227431709</v>
      </c>
      <c r="AD67" s="3">
        <f t="shared" ref="AD67:AD74" si="141">T67-J67</f>
        <v>90043.282386196166</v>
      </c>
      <c r="AE67" s="3"/>
      <c r="AG67" s="16"/>
      <c r="AH67" s="17"/>
      <c r="AI67" s="17"/>
      <c r="AJ67" s="17"/>
      <c r="AK67" s="17"/>
      <c r="AL67" s="17"/>
      <c r="AM67" s="17"/>
      <c r="AN67" s="17"/>
      <c r="AO67" s="17"/>
    </row>
    <row r="68" spans="1:41" x14ac:dyDescent="0.25">
      <c r="A68">
        <f t="shared" ref="A68:A73" si="142">A47</f>
        <v>2</v>
      </c>
      <c r="B68" t="s">
        <v>6</v>
      </c>
      <c r="C68" s="1">
        <f>SUMIFS(input!$E$4:$E$150,input!$B$4:$B$150,$A68,input!$C$4:$C$150,C$2,input!$D$4:$D$150,$B$65)</f>
        <v>17794.129101476999</v>
      </c>
      <c r="D68" s="1">
        <f>SUMIFS(input!$E$4:$E$150,input!$B$4:$B$150,$A68,input!$C$4:$C$150,D$2,input!$D$4:$D$150,$B$65)</f>
        <v>24164.496359594199</v>
      </c>
      <c r="E68" s="1">
        <f>SUMIFS(input!$E$4:$E$150,input!$B$4:$B$150,$A68,input!$C$4:$C$150,E$2,input!$D$4:$D$150,$B$65)</f>
        <v>5004.4746420932997</v>
      </c>
      <c r="F68" s="1">
        <f>SUMIFS(input!$E$4:$E$150,input!$B$4:$B$150,$A68,input!$C$4:$C$150,F$2,input!$D$4:$D$150,$B$65)</f>
        <v>5399.8315181540002</v>
      </c>
      <c r="G68" s="1">
        <f>SUMIFS(input!$E$4:$E$150,input!$B$4:$B$150,$A68,input!$C$4:$C$150,G$2,input!$D$4:$D$150,$B$65)</f>
        <v>4979.7328320672996</v>
      </c>
      <c r="H68" s="1">
        <f>SUMIFS(input!$E$4:$E$150,input!$B$4:$B$150,$A68,input!$C$4:$C$150,H$2,input!$D$4:$D$150,$B$65)</f>
        <v>4001.7975685994002</v>
      </c>
      <c r="I68" s="1">
        <f>SUMIFS(input!$E$4:$E$150,input!$B$4:$B$150,$A68,input!$C$4:$C$150,I$2,input!$D$4:$D$150,$B$65)</f>
        <v>9785.8095628509</v>
      </c>
      <c r="J68" s="3">
        <f t="shared" ref="J68:J73" si="143">SUM(C68:I68)</f>
        <v>71130.271584836097</v>
      </c>
      <c r="L68" t="s">
        <v>6</v>
      </c>
      <c r="M68" s="1">
        <f>SUMIFS(input!$E$604:$E$750,input!$B$604:$B$750,$A68,input!$C$604:$C$750,M$2,input!$D$604:$D$750,$B$65)</f>
        <v>21316</v>
      </c>
      <c r="N68" s="1">
        <f>SUMIFS(input!$E$604:$E$750,input!$B$604:$B$750,$A68,input!$C$604:$C$750,N$2,input!$D$604:$D$750,$B$65)</f>
        <v>19671</v>
      </c>
      <c r="O68" s="1">
        <f>SUMIFS(input!$E$604:$E$750,input!$B$604:$B$750,$A68,input!$C$604:$C$750,O$2,input!$D$604:$D$750,$B$65)</f>
        <v>5036</v>
      </c>
      <c r="P68" s="1">
        <f>SUMIFS(input!$E$604:$E$750,input!$B$604:$B$750,$A68,input!$C$604:$C$750,P$2,input!$D$604:$D$750,$B$65)</f>
        <v>2108</v>
      </c>
      <c r="Q68" s="1">
        <f>SUMIFS(input!$E$604:$E$750,input!$B$604:$B$750,$A68,input!$C$604:$C$750,Q$2,input!$D$604:$D$750,$B$65)</f>
        <v>2461</v>
      </c>
      <c r="R68" s="1">
        <f>SUMIFS(input!$E$604:$E$750,input!$B$604:$B$750,$A68,input!$C$604:$C$750,R$2,input!$D$604:$D$750,$B$65)</f>
        <v>524</v>
      </c>
      <c r="S68" s="1">
        <f>SUMIFS(input!$E$604:$E$750,input!$B$604:$B$750,$A68,input!$C$604:$C$750,S$2,input!$D$604:$D$750,$B$65)</f>
        <v>5636</v>
      </c>
      <c r="T68" s="3">
        <f t="shared" ref="T68:T73" si="144">SUM(M68:S68)</f>
        <v>56752</v>
      </c>
      <c r="U68" s="3"/>
      <c r="V68" t="s">
        <v>6</v>
      </c>
      <c r="W68" s="1">
        <f t="shared" ref="W68:W74" si="145">M68-C68</f>
        <v>3521.8708985230005</v>
      </c>
      <c r="X68" s="1">
        <f t="shared" si="135"/>
        <v>-4493.496359594199</v>
      </c>
      <c r="Y68" s="1">
        <f t="shared" si="136"/>
        <v>31.525357906700265</v>
      </c>
      <c r="Z68" s="1">
        <f t="shared" si="137"/>
        <v>-3291.8315181540002</v>
      </c>
      <c r="AA68" s="1">
        <f t="shared" si="138"/>
        <v>-2518.7328320672996</v>
      </c>
      <c r="AB68" s="1">
        <f t="shared" si="139"/>
        <v>-3477.7975685994002</v>
      </c>
      <c r="AC68" s="1">
        <f t="shared" si="140"/>
        <v>-4149.8095628509</v>
      </c>
      <c r="AD68" s="3">
        <f t="shared" si="141"/>
        <v>-14378.271584836097</v>
      </c>
      <c r="AE68" s="3"/>
      <c r="AG68" s="16"/>
      <c r="AH68" s="17"/>
      <c r="AI68" s="17"/>
      <c r="AJ68" s="17"/>
      <c r="AK68" s="17"/>
      <c r="AL68" s="17"/>
      <c r="AM68" s="17"/>
      <c r="AN68" s="17"/>
      <c r="AO68" s="17"/>
    </row>
    <row r="69" spans="1:41" x14ac:dyDescent="0.25">
      <c r="A69">
        <f t="shared" si="142"/>
        <v>3</v>
      </c>
      <c r="B69" t="s">
        <v>7</v>
      </c>
      <c r="C69" s="1">
        <f>SUMIFS(input!$E$4:$E$150,input!$B$4:$B$150,$A69,input!$C$4:$C$150,C$2,input!$D$4:$D$150,$B$65)</f>
        <v>9714.0331644836006</v>
      </c>
      <c r="D69" s="1">
        <f>SUMIFS(input!$E$4:$E$150,input!$B$4:$B$150,$A69,input!$C$4:$C$150,D$2,input!$D$4:$D$150,$B$65)</f>
        <v>2996.6856599636999</v>
      </c>
      <c r="E69" s="1">
        <f>SUMIFS(input!$E$4:$E$150,input!$B$4:$B$150,$A69,input!$C$4:$C$150,E$2,input!$D$4:$D$150,$B$65)</f>
        <v>90991.069775569704</v>
      </c>
      <c r="F69" s="1">
        <f>SUMIFS(input!$E$4:$E$150,input!$B$4:$B$150,$A69,input!$C$4:$C$150,F$2,input!$D$4:$D$150,$B$65)</f>
        <v>17991.818067230299</v>
      </c>
      <c r="G69" s="1">
        <f>SUMIFS(input!$E$4:$E$150,input!$B$4:$B$150,$A69,input!$C$4:$C$150,G$2,input!$D$4:$D$150,$B$65)</f>
        <v>8744.2242706510006</v>
      </c>
      <c r="H69" s="1">
        <f>SUMIFS(input!$E$4:$E$150,input!$B$4:$B$150,$A69,input!$C$4:$C$150,H$2,input!$D$4:$D$150,$B$65)</f>
        <v>782.32680716089999</v>
      </c>
      <c r="I69" s="1">
        <f>SUMIFS(input!$E$4:$E$150,input!$B$4:$B$150,$A69,input!$C$4:$C$150,I$2,input!$D$4:$D$150,$B$65)</f>
        <v>24737.022965953998</v>
      </c>
      <c r="J69" s="3">
        <f t="shared" si="143"/>
        <v>155957.18071101321</v>
      </c>
      <c r="L69" t="s">
        <v>7</v>
      </c>
      <c r="M69" s="1">
        <f>SUMIFS(input!$E$604:$E$750,input!$B$604:$B$750,$A69,input!$C$604:$C$750,M$2,input!$D$604:$D$750,$B$65)</f>
        <v>16751</v>
      </c>
      <c r="N69" s="1">
        <f>SUMIFS(input!$E$604:$E$750,input!$B$604:$B$750,$A69,input!$C$604:$C$750,N$2,input!$D$604:$D$750,$B$65)</f>
        <v>3774</v>
      </c>
      <c r="O69" s="1">
        <f>SUMIFS(input!$E$604:$E$750,input!$B$604:$B$750,$A69,input!$C$604:$C$750,O$2,input!$D$604:$D$750,$B$65)</f>
        <v>129089</v>
      </c>
      <c r="P69" s="1">
        <f>SUMIFS(input!$E$604:$E$750,input!$B$604:$B$750,$A69,input!$C$604:$C$750,P$2,input!$D$604:$D$750,$B$65)</f>
        <v>24564</v>
      </c>
      <c r="Q69" s="1">
        <f>SUMIFS(input!$E$604:$E$750,input!$B$604:$B$750,$A69,input!$C$604:$C$750,Q$2,input!$D$604:$D$750,$B$65)</f>
        <v>14417</v>
      </c>
      <c r="R69" s="1">
        <f>SUMIFS(input!$E$604:$E$750,input!$B$604:$B$750,$A69,input!$C$604:$C$750,R$2,input!$D$604:$D$750,$B$65)</f>
        <v>1825</v>
      </c>
      <c r="S69" s="1">
        <f>SUMIFS(input!$E$604:$E$750,input!$B$604:$B$750,$A69,input!$C$604:$C$750,S$2,input!$D$604:$D$750,$B$65)</f>
        <v>32821</v>
      </c>
      <c r="T69" s="3">
        <f t="shared" si="144"/>
        <v>223241</v>
      </c>
      <c r="U69" s="3"/>
      <c r="V69" t="s">
        <v>7</v>
      </c>
      <c r="W69" s="1">
        <f t="shared" si="145"/>
        <v>7036.9668355163994</v>
      </c>
      <c r="X69" s="1">
        <f t="shared" si="135"/>
        <v>777.31434003630011</v>
      </c>
      <c r="Y69" s="1">
        <f t="shared" si="136"/>
        <v>38097.930224430296</v>
      </c>
      <c r="Z69" s="1">
        <f t="shared" si="137"/>
        <v>6572.1819327697012</v>
      </c>
      <c r="AA69" s="1">
        <f t="shared" si="138"/>
        <v>5672.7757293489994</v>
      </c>
      <c r="AB69" s="1">
        <f t="shared" si="139"/>
        <v>1042.6731928391</v>
      </c>
      <c r="AC69" s="1">
        <f t="shared" si="140"/>
        <v>8083.9770340460018</v>
      </c>
      <c r="AD69" s="3">
        <f t="shared" si="141"/>
        <v>67283.819288986793</v>
      </c>
      <c r="AE69" s="3"/>
      <c r="AG69" s="16"/>
      <c r="AH69" s="17"/>
      <c r="AI69" s="17"/>
      <c r="AJ69" s="17"/>
      <c r="AK69" s="17"/>
      <c r="AL69" s="17"/>
      <c r="AM69" s="17"/>
      <c r="AN69" s="17"/>
      <c r="AO69" s="17"/>
    </row>
    <row r="70" spans="1:41" x14ac:dyDescent="0.25">
      <c r="A70">
        <f t="shared" si="142"/>
        <v>4</v>
      </c>
      <c r="B70" t="s">
        <v>8</v>
      </c>
      <c r="C70" s="1">
        <f>SUMIFS(input!$E$4:$E$150,input!$B$4:$B$150,$A70,input!$C$4:$C$150,C$2,input!$D$4:$D$150,$B$65)</f>
        <v>20770.219279449699</v>
      </c>
      <c r="D70" s="1">
        <f>SUMIFS(input!$E$4:$E$150,input!$B$4:$B$150,$A70,input!$C$4:$C$150,D$2,input!$D$4:$D$150,$B$65)</f>
        <v>3452.9392533424002</v>
      </c>
      <c r="E70" s="1">
        <f>SUMIFS(input!$E$4:$E$150,input!$B$4:$B$150,$A70,input!$C$4:$C$150,E$2,input!$D$4:$D$150,$B$65)</f>
        <v>21391.501529895901</v>
      </c>
      <c r="F70" s="1">
        <f>SUMIFS(input!$E$4:$E$150,input!$B$4:$B$150,$A70,input!$C$4:$C$150,F$2,input!$D$4:$D$150,$B$65)</f>
        <v>85478.019893247998</v>
      </c>
      <c r="G70" s="1">
        <f>SUMIFS(input!$E$4:$E$150,input!$B$4:$B$150,$A70,input!$C$4:$C$150,G$2,input!$D$4:$D$150,$B$65)</f>
        <v>7281.9400810298002</v>
      </c>
      <c r="H70" s="1">
        <f>SUMIFS(input!$E$4:$E$150,input!$B$4:$B$150,$A70,input!$C$4:$C$150,H$2,input!$D$4:$D$150,$B$65)</f>
        <v>797.60282860790005</v>
      </c>
      <c r="I70" s="1">
        <f>SUMIFS(input!$E$4:$E$150,input!$B$4:$B$150,$A70,input!$C$4:$C$150,I$2,input!$D$4:$D$150,$B$65)</f>
        <v>24998.330220853</v>
      </c>
      <c r="J70" s="3">
        <f t="shared" si="143"/>
        <v>164170.55308642669</v>
      </c>
      <c r="L70" t="s">
        <v>8</v>
      </c>
      <c r="M70" s="1">
        <f>SUMIFS(input!$E$604:$E$750,input!$B$604:$B$750,$A70,input!$C$604:$C$750,M$2,input!$D$604:$D$750,$B$65)</f>
        <v>28381</v>
      </c>
      <c r="N70" s="1">
        <f>SUMIFS(input!$E$604:$E$750,input!$B$604:$B$750,$A70,input!$C$604:$C$750,N$2,input!$D$604:$D$750,$B$65)</f>
        <v>1711</v>
      </c>
      <c r="O70" s="1">
        <f>SUMIFS(input!$E$604:$E$750,input!$B$604:$B$750,$A70,input!$C$604:$C$750,O$2,input!$D$604:$D$750,$B$65)</f>
        <v>27745</v>
      </c>
      <c r="P70" s="1">
        <f>SUMIFS(input!$E$604:$E$750,input!$B$604:$B$750,$A70,input!$C$604:$C$750,P$2,input!$D$604:$D$750,$B$65)</f>
        <v>97769</v>
      </c>
      <c r="Q70" s="1">
        <f>SUMIFS(input!$E$604:$E$750,input!$B$604:$B$750,$A70,input!$C$604:$C$750,Q$2,input!$D$604:$D$750,$B$65)</f>
        <v>5188</v>
      </c>
      <c r="R70" s="1">
        <f>SUMIFS(input!$E$604:$E$750,input!$B$604:$B$750,$A70,input!$C$604:$C$750,R$2,input!$D$604:$D$750,$B$65)</f>
        <v>697</v>
      </c>
      <c r="S70" s="1">
        <f>SUMIFS(input!$E$604:$E$750,input!$B$604:$B$750,$A70,input!$C$604:$C$750,S$2,input!$D$604:$D$750,$B$65)</f>
        <v>25154</v>
      </c>
      <c r="T70" s="3">
        <f t="shared" si="144"/>
        <v>186645</v>
      </c>
      <c r="U70" s="3"/>
      <c r="V70" t="s">
        <v>8</v>
      </c>
      <c r="W70" s="1">
        <f t="shared" si="145"/>
        <v>7610.7807205503013</v>
      </c>
      <c r="X70" s="1">
        <f t="shared" si="135"/>
        <v>-1741.9392533424002</v>
      </c>
      <c r="Y70" s="1">
        <f t="shared" si="136"/>
        <v>6353.4984701040994</v>
      </c>
      <c r="Z70" s="1">
        <f t="shared" si="137"/>
        <v>12290.980106752002</v>
      </c>
      <c r="AA70" s="1">
        <f t="shared" si="138"/>
        <v>-2093.9400810298002</v>
      </c>
      <c r="AB70" s="1">
        <f t="shared" si="139"/>
        <v>-100.60282860790005</v>
      </c>
      <c r="AC70" s="1">
        <f t="shared" si="140"/>
        <v>155.66977914699964</v>
      </c>
      <c r="AD70" s="3">
        <f t="shared" si="141"/>
        <v>22474.446913573309</v>
      </c>
      <c r="AE70" s="3"/>
      <c r="AG70" s="16"/>
      <c r="AH70" s="17"/>
      <c r="AI70" s="17"/>
      <c r="AJ70" s="17"/>
      <c r="AK70" s="17"/>
      <c r="AL70" s="17"/>
      <c r="AM70" s="17"/>
      <c r="AN70" s="17"/>
      <c r="AO70" s="17"/>
    </row>
    <row r="71" spans="1:41" x14ac:dyDescent="0.25">
      <c r="A71">
        <f t="shared" si="142"/>
        <v>5</v>
      </c>
      <c r="B71" t="s">
        <v>9</v>
      </c>
      <c r="C71" s="1">
        <f>SUMIFS(input!$E$4:$E$150,input!$B$4:$B$150,$A71,input!$C$4:$C$150,C$2,input!$D$4:$D$150,$B$65)</f>
        <v>17978.9220840052</v>
      </c>
      <c r="D71" s="1">
        <f>SUMIFS(input!$E$4:$E$150,input!$B$4:$B$150,$A71,input!$C$4:$C$150,D$2,input!$D$4:$D$150,$B$65)</f>
        <v>4801.2288649000002</v>
      </c>
      <c r="E71" s="1">
        <f>SUMIFS(input!$E$4:$E$150,input!$B$4:$B$150,$A71,input!$C$4:$C$150,E$2,input!$D$4:$D$150,$B$65)</f>
        <v>11928.933336889701</v>
      </c>
      <c r="F71" s="1">
        <f>SUMIFS(input!$E$4:$E$150,input!$B$4:$B$150,$A71,input!$C$4:$C$150,F$2,input!$D$4:$D$150,$B$65)</f>
        <v>5827.9393769784001</v>
      </c>
      <c r="G71" s="1">
        <f>SUMIFS(input!$E$4:$E$150,input!$B$4:$B$150,$A71,input!$C$4:$C$150,G$2,input!$D$4:$D$150,$B$65)</f>
        <v>693078.85600740102</v>
      </c>
      <c r="H71" s="1">
        <f>SUMIFS(input!$E$4:$E$150,input!$B$4:$B$150,$A71,input!$C$4:$C$150,H$2,input!$D$4:$D$150,$B$65)</f>
        <v>70577.382849552494</v>
      </c>
      <c r="I71" s="1">
        <f>SUMIFS(input!$E$4:$E$150,input!$B$4:$B$150,$A71,input!$C$4:$C$150,I$2,input!$D$4:$D$150,$B$65)</f>
        <v>112723.198340381</v>
      </c>
      <c r="J71" s="3">
        <f t="shared" si="143"/>
        <v>916916.46086010779</v>
      </c>
      <c r="L71" t="s">
        <v>9</v>
      </c>
      <c r="M71" s="1">
        <f>SUMIFS(input!$E$604:$E$750,input!$B$604:$B$750,$A71,input!$C$604:$C$750,M$2,input!$D$604:$D$750,$B$65)</f>
        <v>16828</v>
      </c>
      <c r="N71" s="1">
        <f>SUMIFS(input!$E$604:$E$750,input!$B$604:$B$750,$A71,input!$C$604:$C$750,N$2,input!$D$604:$D$750,$B$65)</f>
        <v>2152</v>
      </c>
      <c r="O71" s="1">
        <f>SUMIFS(input!$E$604:$E$750,input!$B$604:$B$750,$A71,input!$C$604:$C$750,O$2,input!$D$604:$D$750,$B$65)</f>
        <v>17238</v>
      </c>
      <c r="P71" s="1">
        <f>SUMIFS(input!$E$604:$E$750,input!$B$604:$B$750,$A71,input!$C$604:$C$750,P$2,input!$D$604:$D$750,$B$65)</f>
        <v>4848</v>
      </c>
      <c r="Q71" s="1">
        <f>SUMIFS(input!$E$604:$E$750,input!$B$604:$B$750,$A71,input!$C$604:$C$750,Q$2,input!$D$604:$D$750,$B$65)</f>
        <v>709060</v>
      </c>
      <c r="R71" s="1">
        <f>SUMIFS(input!$E$604:$E$750,input!$B$604:$B$750,$A71,input!$C$604:$C$750,R$2,input!$D$604:$D$750,$B$65)</f>
        <v>55313</v>
      </c>
      <c r="S71" s="1">
        <f>SUMIFS(input!$E$604:$E$750,input!$B$604:$B$750,$A71,input!$C$604:$C$750,S$2,input!$D$604:$D$750,$B$65)</f>
        <v>101910</v>
      </c>
      <c r="T71" s="3">
        <f t="shared" si="144"/>
        <v>907349</v>
      </c>
      <c r="U71" s="3"/>
      <c r="V71" t="s">
        <v>9</v>
      </c>
      <c r="W71" s="1">
        <f t="shared" si="145"/>
        <v>-1150.9220840052003</v>
      </c>
      <c r="X71" s="1">
        <f t="shared" si="135"/>
        <v>-2649.2288649000002</v>
      </c>
      <c r="Y71" s="1">
        <f t="shared" si="136"/>
        <v>5309.0666631102995</v>
      </c>
      <c r="Z71" s="1">
        <f t="shared" si="137"/>
        <v>-979.93937697840011</v>
      </c>
      <c r="AA71" s="1">
        <f t="shared" si="138"/>
        <v>15981.143992598983</v>
      </c>
      <c r="AB71" s="1">
        <f t="shared" si="139"/>
        <v>-15264.382849552494</v>
      </c>
      <c r="AC71" s="1">
        <f t="shared" si="140"/>
        <v>-10813.198340381001</v>
      </c>
      <c r="AD71" s="3">
        <f t="shared" si="141"/>
        <v>-9567.4608601077925</v>
      </c>
      <c r="AE71" s="3"/>
      <c r="AG71" s="16"/>
      <c r="AH71" s="17"/>
      <c r="AI71" s="17"/>
      <c r="AJ71" s="17"/>
      <c r="AK71" s="17"/>
      <c r="AL71" s="17"/>
      <c r="AM71" s="17"/>
      <c r="AN71" s="17"/>
      <c r="AO71" s="17"/>
    </row>
    <row r="72" spans="1:41" x14ac:dyDescent="0.25">
      <c r="A72">
        <f t="shared" si="142"/>
        <v>6</v>
      </c>
      <c r="B72" t="s">
        <v>10</v>
      </c>
      <c r="C72" s="1">
        <f>SUMIFS(input!$E$4:$E$150,input!$B$4:$B$150,$A72,input!$C$4:$C$150,C$2,input!$D$4:$D$150,$B$65)</f>
        <v>6597.9112278093999</v>
      </c>
      <c r="D72" s="1">
        <f>SUMIFS(input!$E$4:$E$150,input!$B$4:$B$150,$A72,input!$C$4:$C$150,D$2,input!$D$4:$D$150,$B$65)</f>
        <v>11489.478232989701</v>
      </c>
      <c r="E72" s="1">
        <f>SUMIFS(input!$E$4:$E$150,input!$B$4:$B$150,$A72,input!$C$4:$C$150,E$2,input!$D$4:$D$150,$B$65)</f>
        <v>1586.4467615072001</v>
      </c>
      <c r="F72" s="1">
        <f>SUMIFS(input!$E$4:$E$150,input!$B$4:$B$150,$A72,input!$C$4:$C$150,F$2,input!$D$4:$D$150,$B$65)</f>
        <v>3601.5365319090001</v>
      </c>
      <c r="G72" s="1">
        <f>SUMIFS(input!$E$4:$E$150,input!$B$4:$B$150,$A72,input!$C$4:$C$150,G$2,input!$D$4:$D$150,$B$65)</f>
        <v>84585.112337701299</v>
      </c>
      <c r="H72" s="1">
        <f>SUMIFS(input!$E$4:$E$150,input!$B$4:$B$150,$A72,input!$C$4:$C$150,H$2,input!$D$4:$D$150,$B$65)</f>
        <v>220818.73855062301</v>
      </c>
      <c r="I72" s="1">
        <f>SUMIFS(input!$E$4:$E$150,input!$B$4:$B$150,$A72,input!$C$4:$C$150,I$2,input!$D$4:$D$150,$B$65)</f>
        <v>26032.237899555501</v>
      </c>
      <c r="J72" s="3">
        <f t="shared" si="143"/>
        <v>354711.46154209506</v>
      </c>
      <c r="L72" t="s">
        <v>10</v>
      </c>
      <c r="M72" s="1">
        <f>SUMIFS(input!$E$604:$E$750,input!$B$604:$B$750,$A72,input!$C$604:$C$750,M$2,input!$D$604:$D$750,$B$65)</f>
        <v>6991</v>
      </c>
      <c r="N72" s="1">
        <f>SUMIFS(input!$E$604:$E$750,input!$B$604:$B$750,$A72,input!$C$604:$C$750,N$2,input!$D$604:$D$750,$B$65)</f>
        <v>719</v>
      </c>
      <c r="O72" s="1">
        <f>SUMIFS(input!$E$604:$E$750,input!$B$604:$B$750,$A72,input!$C$604:$C$750,O$2,input!$D$604:$D$750,$B$65)</f>
        <v>2959</v>
      </c>
      <c r="P72" s="1">
        <f>SUMIFS(input!$E$604:$E$750,input!$B$604:$B$750,$A72,input!$C$604:$C$750,P$2,input!$D$604:$D$750,$B$65)</f>
        <v>974</v>
      </c>
      <c r="Q72" s="1">
        <f>SUMIFS(input!$E$604:$E$750,input!$B$604:$B$750,$A72,input!$C$604:$C$750,Q$2,input!$D$604:$D$750,$B$65)</f>
        <v>75552</v>
      </c>
      <c r="R72" s="1">
        <f>SUMIFS(input!$E$604:$E$750,input!$B$604:$B$750,$A72,input!$C$604:$C$750,R$2,input!$D$604:$D$750,$B$65)</f>
        <v>148101</v>
      </c>
      <c r="S72" s="1">
        <f>SUMIFS(input!$E$604:$E$750,input!$B$604:$B$750,$A72,input!$C$604:$C$750,S$2,input!$D$604:$D$750,$B$65)</f>
        <v>23930</v>
      </c>
      <c r="T72" s="3">
        <f t="shared" si="144"/>
        <v>259226</v>
      </c>
      <c r="U72" s="3"/>
      <c r="V72" t="s">
        <v>10</v>
      </c>
      <c r="W72" s="1">
        <f t="shared" si="145"/>
        <v>393.08877219060014</v>
      </c>
      <c r="X72" s="1">
        <f t="shared" si="135"/>
        <v>-10770.478232989701</v>
      </c>
      <c r="Y72" s="1">
        <f t="shared" si="136"/>
        <v>1372.5532384927999</v>
      </c>
      <c r="Z72" s="1">
        <f t="shared" si="137"/>
        <v>-2627.5365319090001</v>
      </c>
      <c r="AA72" s="1">
        <f t="shared" si="138"/>
        <v>-9033.1123377012991</v>
      </c>
      <c r="AB72" s="1">
        <f t="shared" si="139"/>
        <v>-72717.738550623006</v>
      </c>
      <c r="AC72" s="1">
        <f t="shared" si="140"/>
        <v>-2102.2378995555009</v>
      </c>
      <c r="AD72" s="3">
        <f t="shared" si="141"/>
        <v>-95485.461542095058</v>
      </c>
      <c r="AE72" s="3"/>
      <c r="AG72" s="16"/>
      <c r="AH72" s="17"/>
      <c r="AI72" s="17"/>
      <c r="AJ72" s="17"/>
      <c r="AK72" s="17"/>
      <c r="AL72" s="17"/>
      <c r="AM72" s="17"/>
      <c r="AN72" s="17"/>
      <c r="AO72" s="17"/>
    </row>
    <row r="73" spans="1:41" x14ac:dyDescent="0.25">
      <c r="A73">
        <f t="shared" si="142"/>
        <v>7</v>
      </c>
      <c r="B73" t="s">
        <v>11</v>
      </c>
      <c r="C73" s="1">
        <f>SUMIFS(input!$E$4:$E$150,input!$B$4:$B$150,$A73,input!$C$4:$C$150,C$2,input!$D$4:$D$150,$B$65)</f>
        <v>15793.027433993</v>
      </c>
      <c r="D73" s="1">
        <f>SUMIFS(input!$E$4:$E$150,input!$B$4:$B$150,$A73,input!$C$4:$C$150,D$2,input!$D$4:$D$150,$B$65)</f>
        <v>11285.971694423301</v>
      </c>
      <c r="E73" s="1">
        <f>SUMIFS(input!$E$4:$E$150,input!$B$4:$B$150,$A73,input!$C$4:$C$150,E$2,input!$D$4:$D$150,$B$65)</f>
        <v>21565.2357175826</v>
      </c>
      <c r="F73" s="1">
        <f>SUMIFS(input!$E$4:$E$150,input!$B$4:$B$150,$A73,input!$C$4:$C$150,F$2,input!$D$4:$D$150,$B$65)</f>
        <v>21260.510060154302</v>
      </c>
      <c r="G73" s="1">
        <f>SUMIFS(input!$E$4:$E$150,input!$B$4:$B$150,$A73,input!$C$4:$C$150,G$2,input!$D$4:$D$150,$B$65)</f>
        <v>77618.311602935501</v>
      </c>
      <c r="H73" s="1">
        <f>SUMIFS(input!$E$4:$E$150,input!$B$4:$B$150,$A73,input!$C$4:$C$150,H$2,input!$D$4:$D$150,$B$65)</f>
        <v>18944.066395745202</v>
      </c>
      <c r="I73" s="1">
        <f>SUMIFS(input!$E$4:$E$150,input!$B$4:$B$150,$A73,input!$C$4:$C$150,I$2,input!$D$4:$D$150,$B$65)</f>
        <v>2795237.99378426</v>
      </c>
      <c r="J73" s="3">
        <f t="shared" si="143"/>
        <v>2961705.1166890939</v>
      </c>
      <c r="L73" t="s">
        <v>11</v>
      </c>
      <c r="M73" s="1">
        <f>SUMIFS(input!$E$604:$E$750,input!$B$604:$B$750,$A73,input!$C$604:$C$750,M$2,input!$D$604:$D$750,$B$65)</f>
        <v>37494</v>
      </c>
      <c r="N73" s="1">
        <f>SUMIFS(input!$E$604:$E$750,input!$B$604:$B$750,$A73,input!$C$604:$C$750,N$2,input!$D$604:$D$750,$B$65)</f>
        <v>4055</v>
      </c>
      <c r="O73" s="1">
        <f>SUMIFS(input!$E$604:$E$750,input!$B$604:$B$750,$A73,input!$C$604:$C$750,O$2,input!$D$604:$D$750,$B$65)</f>
        <v>30919</v>
      </c>
      <c r="P73" s="1">
        <f>SUMIFS(input!$E$604:$E$750,input!$B$604:$B$750,$A73,input!$C$604:$C$750,P$2,input!$D$604:$D$750,$B$65)</f>
        <v>23447</v>
      </c>
      <c r="Q73" s="1">
        <f>SUMIFS(input!$E$604:$E$750,input!$B$604:$B$750,$A73,input!$C$604:$C$750,Q$2,input!$D$604:$D$750,$B$65)</f>
        <v>87722</v>
      </c>
      <c r="R73" s="1">
        <f>SUMIFS(input!$E$604:$E$750,input!$B$604:$B$750,$A73,input!$C$604:$C$750,R$2,input!$D$604:$D$750,$B$65)</f>
        <v>15587</v>
      </c>
      <c r="S73" s="1">
        <f>SUMIFS(input!$E$604:$E$750,input!$B$604:$B$750,$A73,input!$C$604:$C$750,S$2,input!$D$604:$D$750,$B$65)</f>
        <v>2822276</v>
      </c>
      <c r="T73" s="3">
        <f t="shared" si="144"/>
        <v>3021500</v>
      </c>
      <c r="U73" s="3"/>
      <c r="V73" t="s">
        <v>11</v>
      </c>
      <c r="W73" s="1">
        <f t="shared" si="145"/>
        <v>21700.972566007</v>
      </c>
      <c r="X73" s="1">
        <f t="shared" si="135"/>
        <v>-7230.9716944233005</v>
      </c>
      <c r="Y73" s="1">
        <f t="shared" si="136"/>
        <v>9353.7642824174</v>
      </c>
      <c r="Z73" s="1">
        <f t="shared" si="137"/>
        <v>2186.4899398456982</v>
      </c>
      <c r="AA73" s="1">
        <f t="shared" si="138"/>
        <v>10103.688397064499</v>
      </c>
      <c r="AB73" s="1">
        <f t="shared" si="139"/>
        <v>-3357.0663957452016</v>
      </c>
      <c r="AC73" s="1">
        <f t="shared" si="140"/>
        <v>27038.006215739995</v>
      </c>
      <c r="AD73" s="3">
        <f t="shared" si="141"/>
        <v>59794.883310906123</v>
      </c>
      <c r="AE73" s="3"/>
      <c r="AG73" s="16"/>
      <c r="AH73" s="17"/>
      <c r="AI73" s="17"/>
      <c r="AJ73" s="17"/>
      <c r="AK73" s="17"/>
      <c r="AL73" s="17"/>
      <c r="AM73" s="17"/>
      <c r="AN73" s="17"/>
      <c r="AO73" s="17"/>
    </row>
    <row r="74" spans="1:41" x14ac:dyDescent="0.25">
      <c r="B74" s="8" t="s">
        <v>12</v>
      </c>
      <c r="C74" s="9">
        <f t="shared" ref="C74:J74" si="146">SUM(C67:C73)</f>
        <v>195419.6601265209</v>
      </c>
      <c r="D74" s="9">
        <f t="shared" si="146"/>
        <v>75848.346754073689</v>
      </c>
      <c r="E74" s="9">
        <f t="shared" si="146"/>
        <v>167356.5254816252</v>
      </c>
      <c r="F74" s="9">
        <f t="shared" si="146"/>
        <v>161992.68209119822</v>
      </c>
      <c r="G74" s="9">
        <f t="shared" si="146"/>
        <v>888589.00840924564</v>
      </c>
      <c r="H74" s="9">
        <f t="shared" si="146"/>
        <v>321300.16919402947</v>
      </c>
      <c r="I74" s="9">
        <f t="shared" si="146"/>
        <v>3019514.3700306835</v>
      </c>
      <c r="J74" s="9">
        <f t="shared" si="146"/>
        <v>4830020.7620873768</v>
      </c>
      <c r="L74" s="8" t="s">
        <v>12</v>
      </c>
      <c r="M74" s="9">
        <f t="shared" ref="M74:T74" si="147">SUM(M67:M73)</f>
        <v>305083</v>
      </c>
      <c r="N74" s="9">
        <f t="shared" si="147"/>
        <v>49869</v>
      </c>
      <c r="O74" s="9">
        <f t="shared" si="147"/>
        <v>231154</v>
      </c>
      <c r="P74" s="9">
        <f t="shared" si="147"/>
        <v>179032</v>
      </c>
      <c r="Q74" s="9">
        <f t="shared" si="147"/>
        <v>909182</v>
      </c>
      <c r="R74" s="9">
        <f t="shared" si="147"/>
        <v>226793</v>
      </c>
      <c r="S74" s="9">
        <f t="shared" si="147"/>
        <v>3049073</v>
      </c>
      <c r="T74" s="9">
        <f t="shared" si="147"/>
        <v>4950186</v>
      </c>
      <c r="U74" s="18"/>
      <c r="V74" s="8" t="s">
        <v>12</v>
      </c>
      <c r="W74" s="9">
        <f t="shared" si="145"/>
        <v>109663.3398734791</v>
      </c>
      <c r="X74" s="9">
        <f t="shared" si="135"/>
        <v>-25979.346754073689</v>
      </c>
      <c r="Y74" s="9">
        <f t="shared" si="136"/>
        <v>63797.474518374802</v>
      </c>
      <c r="Z74" s="9">
        <f t="shared" si="137"/>
        <v>17039.317908801779</v>
      </c>
      <c r="AA74" s="9">
        <f t="shared" si="138"/>
        <v>20592.991590754362</v>
      </c>
      <c r="AB74" s="9">
        <f t="shared" si="139"/>
        <v>-94507.16919402947</v>
      </c>
      <c r="AC74" s="9">
        <f t="shared" si="140"/>
        <v>29558.629969316535</v>
      </c>
      <c r="AD74" s="9">
        <f t="shared" si="141"/>
        <v>120165.23791262321</v>
      </c>
      <c r="AE74" s="18"/>
      <c r="AG74" s="16"/>
      <c r="AH74" s="17"/>
      <c r="AI74" s="17"/>
      <c r="AJ74" s="17"/>
      <c r="AK74" s="17"/>
      <c r="AL74" s="17"/>
      <c r="AM74" s="17"/>
      <c r="AN74" s="17"/>
      <c r="AO74" s="17"/>
    </row>
    <row r="75" spans="1:41" x14ac:dyDescent="0.25">
      <c r="B75" s="16"/>
      <c r="C75" s="18"/>
      <c r="D75" s="18"/>
      <c r="E75" s="18"/>
      <c r="F75" s="18"/>
      <c r="G75" s="18"/>
      <c r="H75" s="18"/>
      <c r="I75" s="18"/>
      <c r="J75" s="18"/>
      <c r="L75" s="16"/>
      <c r="M75" s="18"/>
      <c r="N75" s="18"/>
      <c r="O75" s="18"/>
      <c r="P75" s="18"/>
      <c r="Q75" s="18"/>
      <c r="R75" s="18"/>
      <c r="S75" s="18"/>
      <c r="T75" s="18"/>
      <c r="U75" s="18"/>
      <c r="V75" s="16"/>
      <c r="W75" s="18"/>
      <c r="X75" s="18"/>
      <c r="Y75" s="18"/>
      <c r="Z75" s="18"/>
      <c r="AA75" s="18"/>
      <c r="AB75" s="18"/>
      <c r="AC75" s="18"/>
      <c r="AD75" s="18"/>
      <c r="AE75" s="18"/>
      <c r="AG75" s="16"/>
      <c r="AH75" s="17"/>
      <c r="AI75" s="17"/>
      <c r="AJ75" s="17"/>
      <c r="AK75" s="17"/>
      <c r="AL75" s="17"/>
      <c r="AM75" s="17"/>
      <c r="AN75" s="17"/>
      <c r="AO75" s="17"/>
    </row>
    <row r="76" spans="1:41" x14ac:dyDescent="0.25">
      <c r="B76" s="5"/>
      <c r="C76" s="6" t="s">
        <v>5</v>
      </c>
      <c r="D76" s="6" t="s">
        <v>6</v>
      </c>
      <c r="E76" s="6" t="s">
        <v>7</v>
      </c>
      <c r="F76" s="6" t="s">
        <v>8</v>
      </c>
      <c r="G76" s="6" t="s">
        <v>9</v>
      </c>
      <c r="H76" s="6" t="s">
        <v>10</v>
      </c>
      <c r="I76" s="6" t="s">
        <v>11</v>
      </c>
      <c r="J76" s="7" t="s">
        <v>12</v>
      </c>
      <c r="L76" s="5"/>
      <c r="M76" s="6" t="s">
        <v>5</v>
      </c>
      <c r="N76" s="6" t="s">
        <v>6</v>
      </c>
      <c r="O76" s="6" t="s">
        <v>7</v>
      </c>
      <c r="P76" s="6" t="s">
        <v>8</v>
      </c>
      <c r="Q76" s="6" t="s">
        <v>9</v>
      </c>
      <c r="R76" s="6" t="s">
        <v>10</v>
      </c>
      <c r="S76" s="6" t="s">
        <v>11</v>
      </c>
      <c r="T76" s="7" t="s">
        <v>12</v>
      </c>
      <c r="U76" s="20"/>
      <c r="V76" s="5"/>
      <c r="W76" s="6" t="s">
        <v>5</v>
      </c>
      <c r="X76" s="6" t="s">
        <v>6</v>
      </c>
      <c r="Y76" s="6" t="s">
        <v>7</v>
      </c>
      <c r="Z76" s="6" t="s">
        <v>8</v>
      </c>
      <c r="AA76" s="6" t="s">
        <v>9</v>
      </c>
      <c r="AB76" s="6" t="s">
        <v>10</v>
      </c>
      <c r="AC76" s="6" t="s">
        <v>11</v>
      </c>
      <c r="AD76" s="7" t="s">
        <v>12</v>
      </c>
      <c r="AE76" s="20"/>
      <c r="AG76" s="16"/>
      <c r="AH76" s="17"/>
      <c r="AI76" s="17"/>
      <c r="AJ76" s="17"/>
      <c r="AK76" s="17"/>
      <c r="AL76" s="17"/>
      <c r="AM76" s="17"/>
      <c r="AN76" s="17"/>
      <c r="AO76" s="17"/>
    </row>
    <row r="77" spans="1:41" x14ac:dyDescent="0.25">
      <c r="B77" t="s">
        <v>5</v>
      </c>
      <c r="C77" s="10">
        <f>C67/$J$74</f>
        <v>2.210578858654013E-2</v>
      </c>
      <c r="D77" s="10">
        <f t="shared" ref="D77:I77" si="148">D67/$J$74</f>
        <v>3.6557910532105842E-3</v>
      </c>
      <c r="E77" s="10">
        <f t="shared" si="148"/>
        <v>3.0825672293077933E-3</v>
      </c>
      <c r="F77" s="10">
        <f t="shared" si="148"/>
        <v>4.6444990091159318E-3</v>
      </c>
      <c r="G77" s="10">
        <f t="shared" si="148"/>
        <v>2.5467450107075074E-3</v>
      </c>
      <c r="H77" s="10">
        <f t="shared" si="148"/>
        <v>1.1135053985598801E-3</v>
      </c>
      <c r="I77" s="10">
        <f t="shared" si="148"/>
        <v>5.3829535187324635E-3</v>
      </c>
      <c r="J77" s="11">
        <f>J67/$J$74</f>
        <v>4.2531849806174298E-2</v>
      </c>
      <c r="L77" t="s">
        <v>5</v>
      </c>
      <c r="M77" s="10">
        <f>M67/$T$74</f>
        <v>3.5821280250883505E-2</v>
      </c>
      <c r="N77" s="10">
        <f t="shared" ref="N77:T77" si="149">N67/$T$74</f>
        <v>3.5931983161844828E-3</v>
      </c>
      <c r="O77" s="10">
        <f t="shared" si="149"/>
        <v>3.670165121068178E-3</v>
      </c>
      <c r="P77" s="10">
        <f t="shared" si="149"/>
        <v>5.1153633419027079E-3</v>
      </c>
      <c r="Q77" s="10">
        <f t="shared" si="149"/>
        <v>2.9861504193983823E-3</v>
      </c>
      <c r="R77" s="10">
        <f t="shared" si="149"/>
        <v>9.5875185296067668E-4</v>
      </c>
      <c r="S77" s="10">
        <f t="shared" si="149"/>
        <v>7.5443629794920836E-3</v>
      </c>
      <c r="T77" s="11">
        <f t="shared" si="149"/>
        <v>5.9689272281890013E-2</v>
      </c>
      <c r="U77" s="11"/>
      <c r="V77" t="s">
        <v>5</v>
      </c>
      <c r="W77" s="10">
        <f>IF(C67&gt;0,W67/C67,0)</f>
        <v>0.66076281082567112</v>
      </c>
      <c r="X77" s="10">
        <f t="shared" ref="X77:X84" si="150">IF(D67&gt;0,X67/D67,0)</f>
        <v>7.3313305308301624E-3</v>
      </c>
      <c r="Y77" s="10">
        <f t="shared" ref="Y77:Y84" si="151">IF(E67&gt;0,Y67/E67,0)</f>
        <v>0.22024086888039324</v>
      </c>
      <c r="Z77" s="10">
        <f t="shared" ref="Z77:Z84" si="152">IF(F67&gt;0,Z67/F67,0)</f>
        <v>0.12878214796351459</v>
      </c>
      <c r="AA77" s="10">
        <f t="shared" ref="AA77:AA84" si="153">IF(G67&gt;0,AA67/G67,0)</f>
        <v>0.20170740225393105</v>
      </c>
      <c r="AB77" s="10">
        <f t="shared" ref="AB77:AB84" si="154">IF(H67&gt;0,AB67/H67,0)</f>
        <v>-0.11755751419790456</v>
      </c>
      <c r="AC77" s="10">
        <f t="shared" ref="AC77:AC84" si="155">IF(I67&gt;0,AC67/I67,0)</f>
        <v>0.43639692106172567</v>
      </c>
      <c r="AD77" s="11">
        <f t="shared" ref="AD77:AD84" si="156">IF(J67&gt;0,AD67/J67,0)</f>
        <v>0.43831673154257267</v>
      </c>
      <c r="AE77" s="11"/>
      <c r="AG77" s="16"/>
      <c r="AH77" s="17"/>
      <c r="AI77" s="17"/>
      <c r="AJ77" s="17"/>
      <c r="AK77" s="17"/>
      <c r="AL77" s="17"/>
      <c r="AM77" s="17"/>
      <c r="AN77" s="17"/>
      <c r="AO77" s="17"/>
    </row>
    <row r="78" spans="1:41" x14ac:dyDescent="0.25">
      <c r="B78" t="s">
        <v>6</v>
      </c>
      <c r="C78" s="10">
        <f t="shared" ref="C78:I78" si="157">C68/$J$74</f>
        <v>3.684068863875227E-3</v>
      </c>
      <c r="D78" s="10">
        <f t="shared" si="157"/>
        <v>5.0029798110331715E-3</v>
      </c>
      <c r="E78" s="10">
        <f t="shared" si="157"/>
        <v>1.0361186604776684E-3</v>
      </c>
      <c r="F78" s="10">
        <f t="shared" si="157"/>
        <v>1.1179727343077444E-3</v>
      </c>
      <c r="G78" s="10">
        <f t="shared" si="157"/>
        <v>1.0309961545414191E-3</v>
      </c>
      <c r="H78" s="10">
        <f t="shared" si="157"/>
        <v>8.2852595583252824E-4</v>
      </c>
      <c r="I78" s="10">
        <f t="shared" si="157"/>
        <v>2.0260388194732713E-3</v>
      </c>
      <c r="J78" s="11">
        <f t="shared" ref="J78" si="158">J68/$J$74</f>
        <v>1.4726700999541029E-2</v>
      </c>
      <c r="L78" t="s">
        <v>6</v>
      </c>
      <c r="M78" s="10">
        <f t="shared" ref="M78:T78" si="159">M68/$T$74</f>
        <v>4.3061008212620698E-3</v>
      </c>
      <c r="N78" s="10">
        <f t="shared" si="159"/>
        <v>3.9737900757668499E-3</v>
      </c>
      <c r="O78" s="10">
        <f t="shared" si="159"/>
        <v>1.0173355102212321E-3</v>
      </c>
      <c r="P78" s="10">
        <f t="shared" si="159"/>
        <v>4.258425845008652E-4</v>
      </c>
      <c r="Q78" s="10">
        <f t="shared" si="159"/>
        <v>4.9715303626974823E-4</v>
      </c>
      <c r="R78" s="10">
        <f t="shared" si="159"/>
        <v>1.0585460829148642E-4</v>
      </c>
      <c r="S78" s="10">
        <f t="shared" si="159"/>
        <v>1.138543076967209E-3</v>
      </c>
      <c r="T78" s="11">
        <f t="shared" si="159"/>
        <v>1.146461971327946E-2</v>
      </c>
      <c r="U78" s="11"/>
      <c r="V78" t="s">
        <v>6</v>
      </c>
      <c r="W78" s="10">
        <f t="shared" ref="W78:W84" si="160">IF(C68&gt;0,W68/C68,0)</f>
        <v>0.19792319581578555</v>
      </c>
      <c r="X78" s="10">
        <f t="shared" si="150"/>
        <v>-0.18595448018969843</v>
      </c>
      <c r="Y78" s="10">
        <f t="shared" si="151"/>
        <v>6.2994340387972593E-3</v>
      </c>
      <c r="Z78" s="10">
        <f t="shared" si="152"/>
        <v>-0.60961744956060293</v>
      </c>
      <c r="AA78" s="10">
        <f t="shared" si="153"/>
        <v>-0.50579678006975848</v>
      </c>
      <c r="AB78" s="10">
        <f t="shared" si="154"/>
        <v>-0.86905884392763122</v>
      </c>
      <c r="AC78" s="10">
        <f t="shared" si="155"/>
        <v>-0.42406400167488401</v>
      </c>
      <c r="AD78" s="11">
        <f t="shared" si="156"/>
        <v>-0.20213997872463246</v>
      </c>
      <c r="AE78" s="11"/>
      <c r="AG78" s="16"/>
      <c r="AH78" s="17"/>
      <c r="AI78" s="17"/>
      <c r="AJ78" s="17"/>
      <c r="AK78" s="17"/>
      <c r="AL78" s="17"/>
      <c r="AM78" s="17"/>
      <c r="AN78" s="17"/>
      <c r="AO78" s="17"/>
    </row>
    <row r="79" spans="1:41" x14ac:dyDescent="0.25">
      <c r="B79" t="s">
        <v>7</v>
      </c>
      <c r="C79" s="10">
        <f t="shared" ref="C79:I79" si="161">C69/$J$74</f>
        <v>2.011178345387798E-3</v>
      </c>
      <c r="D79" s="10">
        <f t="shared" si="161"/>
        <v>6.2042914669969875E-4</v>
      </c>
      <c r="E79" s="10">
        <f t="shared" si="161"/>
        <v>1.8838649823162735E-2</v>
      </c>
      <c r="F79" s="10">
        <f t="shared" si="161"/>
        <v>3.7249980804336799E-3</v>
      </c>
      <c r="G79" s="10">
        <f t="shared" si="161"/>
        <v>1.8103906176320521E-3</v>
      </c>
      <c r="H79" s="10">
        <f t="shared" si="161"/>
        <v>1.6197172759621926E-4</v>
      </c>
      <c r="I79" s="10">
        <f t="shared" si="161"/>
        <v>5.1215148307692717E-3</v>
      </c>
      <c r="J79" s="11">
        <f t="shared" ref="J79" si="162">J69/$J$74</f>
        <v>3.2289132571681457E-2</v>
      </c>
      <c r="L79" t="s">
        <v>7</v>
      </c>
      <c r="M79" s="10">
        <f t="shared" ref="M79:T79" si="163">M69/$T$74</f>
        <v>3.3839132509364293E-3</v>
      </c>
      <c r="N79" s="10">
        <f t="shared" si="163"/>
        <v>7.6239559483219416E-4</v>
      </c>
      <c r="O79" s="10">
        <f t="shared" si="163"/>
        <v>2.6077605972785668E-2</v>
      </c>
      <c r="P79" s="10">
        <f t="shared" si="163"/>
        <v>4.9622377825802909E-3</v>
      </c>
      <c r="Q79" s="10">
        <f t="shared" si="163"/>
        <v>2.9124158162945795E-3</v>
      </c>
      <c r="R79" s="10">
        <f t="shared" si="163"/>
        <v>3.686730155190128E-4</v>
      </c>
      <c r="S79" s="10">
        <f t="shared" si="163"/>
        <v>6.6302559136161756E-3</v>
      </c>
      <c r="T79" s="11">
        <f t="shared" si="163"/>
        <v>4.5097497346564354E-2</v>
      </c>
      <c r="U79" s="11"/>
      <c r="V79" t="s">
        <v>7</v>
      </c>
      <c r="W79" s="10">
        <f t="shared" si="160"/>
        <v>0.72441247794427166</v>
      </c>
      <c r="X79" s="10">
        <f t="shared" si="150"/>
        <v>0.25939135039132399</v>
      </c>
      <c r="Y79" s="10">
        <f t="shared" si="151"/>
        <v>0.41869966270755127</v>
      </c>
      <c r="Z79" s="10">
        <f t="shared" si="152"/>
        <v>0.36528726047647492</v>
      </c>
      <c r="AA79" s="10">
        <f t="shared" si="153"/>
        <v>0.64874545228546221</v>
      </c>
      <c r="AB79" s="10">
        <f t="shared" si="154"/>
        <v>1.3327846921454847</v>
      </c>
      <c r="AC79" s="10">
        <f t="shared" si="155"/>
        <v>0.32679668225122005</v>
      </c>
      <c r="AD79" s="11">
        <f t="shared" si="156"/>
        <v>0.4314249525558102</v>
      </c>
      <c r="AE79" s="11"/>
      <c r="AG79" s="16"/>
      <c r="AH79" s="17"/>
      <c r="AI79" s="17"/>
      <c r="AJ79" s="17"/>
      <c r="AK79" s="17"/>
      <c r="AL79" s="17"/>
      <c r="AM79" s="17"/>
      <c r="AN79" s="17"/>
      <c r="AO79" s="17"/>
    </row>
    <row r="80" spans="1:41" x14ac:dyDescent="0.25">
      <c r="B80" t="s">
        <v>8</v>
      </c>
      <c r="C80" s="10">
        <f t="shared" ref="C80:I80" si="164">C70/$J$74</f>
        <v>4.3002339539578898E-3</v>
      </c>
      <c r="D80" s="10">
        <f t="shared" si="164"/>
        <v>7.148911823414508E-4</v>
      </c>
      <c r="E80" s="10">
        <f t="shared" si="164"/>
        <v>4.4288632665527494E-3</v>
      </c>
      <c r="F80" s="10">
        <f t="shared" si="164"/>
        <v>1.769723653450864E-2</v>
      </c>
      <c r="G80" s="10">
        <f t="shared" si="164"/>
        <v>1.5076415692016165E-3</v>
      </c>
      <c r="H80" s="10">
        <f t="shared" si="164"/>
        <v>1.6513445136066086E-4</v>
      </c>
      <c r="I80" s="10">
        <f t="shared" si="164"/>
        <v>5.175615479145382E-3</v>
      </c>
      <c r="J80" s="11">
        <f t="shared" ref="J80" si="165">J70/$J$74</f>
        <v>3.3989616437068389E-2</v>
      </c>
      <c r="L80" t="s">
        <v>8</v>
      </c>
      <c r="M80" s="10">
        <f t="shared" ref="M80:T80" si="166">M70/$T$74</f>
        <v>5.7333199196959467E-3</v>
      </c>
      <c r="N80" s="10">
        <f t="shared" si="166"/>
        <v>3.4564357783727724E-4</v>
      </c>
      <c r="O80" s="10">
        <f t="shared" si="166"/>
        <v>5.6048398989452112E-3</v>
      </c>
      <c r="P80" s="10">
        <f t="shared" si="166"/>
        <v>1.9750570988645678E-2</v>
      </c>
      <c r="Q80" s="10">
        <f t="shared" si="166"/>
        <v>1.0480414271302129E-3</v>
      </c>
      <c r="R80" s="10">
        <f t="shared" si="166"/>
        <v>1.408027900365764E-4</v>
      </c>
      <c r="S80" s="10">
        <f t="shared" si="166"/>
        <v>5.0814252232138351E-3</v>
      </c>
      <c r="T80" s="11">
        <f t="shared" si="166"/>
        <v>3.7704643825504737E-2</v>
      </c>
      <c r="U80" s="11"/>
      <c r="V80" t="s">
        <v>8</v>
      </c>
      <c r="W80" s="10">
        <f t="shared" si="160"/>
        <v>0.36642755755980383</v>
      </c>
      <c r="X80" s="10">
        <f t="shared" si="150"/>
        <v>-0.50448013287700488</v>
      </c>
      <c r="Y80" s="10">
        <f t="shared" si="151"/>
        <v>0.29701040206199203</v>
      </c>
      <c r="Z80" s="10">
        <f t="shared" si="152"/>
        <v>0.1437911187238777</v>
      </c>
      <c r="AA80" s="10">
        <f t="shared" si="153"/>
        <v>-0.28755250080740552</v>
      </c>
      <c r="AB80" s="10">
        <f t="shared" si="154"/>
        <v>-0.12613148424195997</v>
      </c>
      <c r="AC80" s="10">
        <f t="shared" si="155"/>
        <v>6.2272070883015894E-3</v>
      </c>
      <c r="AD80" s="11">
        <f t="shared" si="156"/>
        <v>0.13689694339850192</v>
      </c>
      <c r="AE80" s="11"/>
      <c r="AG80" s="16"/>
      <c r="AH80" s="17"/>
      <c r="AI80" s="17"/>
      <c r="AJ80" s="17"/>
      <c r="AK80" s="17"/>
      <c r="AL80" s="17"/>
      <c r="AM80" s="17"/>
      <c r="AN80" s="17"/>
      <c r="AO80" s="17"/>
    </row>
    <row r="81" spans="1:41" x14ac:dyDescent="0.25">
      <c r="B81" t="s">
        <v>9</v>
      </c>
      <c r="C81" s="10">
        <f t="shared" ref="C81:I81" si="167">C71/$J$74</f>
        <v>3.7223281160877037E-3</v>
      </c>
      <c r="D81" s="10">
        <f t="shared" si="167"/>
        <v>9.9403897030559893E-4</v>
      </c>
      <c r="E81" s="10">
        <f t="shared" si="167"/>
        <v>2.4697478384615485E-3</v>
      </c>
      <c r="F81" s="10">
        <f t="shared" si="167"/>
        <v>1.2066075207634833E-3</v>
      </c>
      <c r="G81" s="10">
        <f t="shared" si="167"/>
        <v>0.14349397034638731</v>
      </c>
      <c r="H81" s="10">
        <f t="shared" si="167"/>
        <v>1.461223177414485E-2</v>
      </c>
      <c r="I81" s="10">
        <f t="shared" si="167"/>
        <v>2.3338035982202635E-2</v>
      </c>
      <c r="J81" s="11">
        <f t="shared" ref="J81" si="168">J71/$J$74</f>
        <v>0.18983696054835311</v>
      </c>
      <c r="L81" t="s">
        <v>9</v>
      </c>
      <c r="M81" s="10">
        <f t="shared" ref="M81:T81" si="169">M71/$T$74</f>
        <v>3.3994682220021633E-3</v>
      </c>
      <c r="N81" s="10">
        <f t="shared" si="169"/>
        <v>4.3473113939557017E-4</v>
      </c>
      <c r="O81" s="10">
        <f t="shared" si="169"/>
        <v>3.4822933926119139E-3</v>
      </c>
      <c r="P81" s="10">
        <f t="shared" si="169"/>
        <v>9.7935713930749277E-4</v>
      </c>
      <c r="Q81" s="10">
        <f t="shared" si="169"/>
        <v>0.14323906212817053</v>
      </c>
      <c r="R81" s="10">
        <f t="shared" si="169"/>
        <v>1.117392356570036E-2</v>
      </c>
      <c r="S81" s="10">
        <f t="shared" si="169"/>
        <v>2.0587105211804162E-2</v>
      </c>
      <c r="T81" s="11">
        <f t="shared" si="169"/>
        <v>0.1832959407989922</v>
      </c>
      <c r="U81" s="11"/>
      <c r="V81" t="s">
        <v>9</v>
      </c>
      <c r="W81" s="10">
        <f t="shared" si="160"/>
        <v>-6.401507713463582E-2</v>
      </c>
      <c r="X81" s="10">
        <f t="shared" si="150"/>
        <v>-0.55178141668428426</v>
      </c>
      <c r="Y81" s="10">
        <f t="shared" si="151"/>
        <v>0.44505795389871489</v>
      </c>
      <c r="Z81" s="10">
        <f t="shared" si="152"/>
        <v>-0.16814508758436456</v>
      </c>
      <c r="AA81" s="10">
        <f t="shared" si="153"/>
        <v>2.3058190066078614E-2</v>
      </c>
      <c r="AB81" s="10">
        <f t="shared" si="154"/>
        <v>-0.21627867502668782</v>
      </c>
      <c r="AC81" s="10">
        <f t="shared" si="155"/>
        <v>-9.5927000826655687E-2</v>
      </c>
      <c r="AD81" s="11">
        <f t="shared" si="156"/>
        <v>-1.0434386630089611E-2</v>
      </c>
      <c r="AE81" s="11"/>
      <c r="AG81" s="16"/>
      <c r="AH81" s="17"/>
      <c r="AI81" s="17"/>
      <c r="AJ81" s="17"/>
      <c r="AK81" s="17"/>
      <c r="AL81" s="17"/>
      <c r="AM81" s="17"/>
      <c r="AN81" s="17"/>
      <c r="AO81" s="17"/>
    </row>
    <row r="82" spans="1:41" x14ac:dyDescent="0.25">
      <c r="B82" t="s">
        <v>10</v>
      </c>
      <c r="C82" s="10">
        <f t="shared" ref="C82:I82" si="170">C72/$J$74</f>
        <v>1.3660212973821667E-3</v>
      </c>
      <c r="D82" s="10">
        <f t="shared" si="170"/>
        <v>2.3787637360018973E-3</v>
      </c>
      <c r="E82" s="10">
        <f t="shared" si="170"/>
        <v>3.2845547455195406E-4</v>
      </c>
      <c r="F82" s="10">
        <f t="shared" si="170"/>
        <v>7.4565653219936349E-4</v>
      </c>
      <c r="G82" s="10">
        <f t="shared" si="170"/>
        <v>1.7512370340442673E-2</v>
      </c>
      <c r="H82" s="10">
        <f t="shared" si="170"/>
        <v>4.5717968809556912E-2</v>
      </c>
      <c r="I82" s="10">
        <f t="shared" si="170"/>
        <v>5.3896741198075559E-3</v>
      </c>
      <c r="J82" s="11">
        <f t="shared" ref="J82" si="171">J72/$J$74</f>
        <v>7.3438910309942512E-2</v>
      </c>
      <c r="L82" t="s">
        <v>10</v>
      </c>
      <c r="M82" s="10">
        <f t="shared" ref="M82:T82" si="172">M72/$T$74</f>
        <v>1.4122701652018732E-3</v>
      </c>
      <c r="N82" s="10">
        <f t="shared" si="172"/>
        <v>1.4524706748392889E-4</v>
      </c>
      <c r="O82" s="10">
        <f t="shared" si="172"/>
        <v>5.9775531666890903E-4</v>
      </c>
      <c r="P82" s="10">
        <f t="shared" si="172"/>
        <v>1.9676028335096902E-4</v>
      </c>
      <c r="Q82" s="10">
        <f t="shared" si="172"/>
        <v>1.52624568046534E-2</v>
      </c>
      <c r="R82" s="10">
        <f t="shared" si="172"/>
        <v>2.9918269737743187E-2</v>
      </c>
      <c r="S82" s="10">
        <f t="shared" si="172"/>
        <v>4.8341617870520425E-3</v>
      </c>
      <c r="T82" s="11">
        <f t="shared" si="172"/>
        <v>5.2366921162154308E-2</v>
      </c>
      <c r="U82" s="11"/>
      <c r="V82" t="s">
        <v>10</v>
      </c>
      <c r="W82" s="10">
        <f t="shared" si="160"/>
        <v>5.9577760084703529E-2</v>
      </c>
      <c r="X82" s="10">
        <f t="shared" si="150"/>
        <v>-0.93742100507788617</v>
      </c>
      <c r="Y82" s="10">
        <f t="shared" si="151"/>
        <v>0.86517447152705507</v>
      </c>
      <c r="Z82" s="10">
        <f t="shared" si="152"/>
        <v>-0.72955987219051477</v>
      </c>
      <c r="AA82" s="10">
        <f t="shared" si="153"/>
        <v>-0.10679317066621732</v>
      </c>
      <c r="AB82" s="10">
        <f t="shared" si="154"/>
        <v>-0.32930963661832696</v>
      </c>
      <c r="AC82" s="10">
        <f t="shared" si="155"/>
        <v>-8.0755173937289371E-2</v>
      </c>
      <c r="AD82" s="11">
        <f t="shared" si="156"/>
        <v>-0.26919192609952752</v>
      </c>
      <c r="AE82" s="11"/>
      <c r="AG82" s="16"/>
      <c r="AH82" s="17"/>
      <c r="AI82" s="17"/>
      <c r="AJ82" s="17"/>
      <c r="AK82" s="17"/>
      <c r="AL82" s="17"/>
      <c r="AM82" s="17"/>
      <c r="AN82" s="17"/>
      <c r="AO82" s="17"/>
    </row>
    <row r="83" spans="1:41" x14ac:dyDescent="0.25">
      <c r="B83" t="s">
        <v>11</v>
      </c>
      <c r="C83" s="10">
        <f t="shared" ref="C83:I83" si="173">C73/$J$74</f>
        <v>3.2697638813394604E-3</v>
      </c>
      <c r="D83" s="10">
        <f t="shared" si="173"/>
        <v>2.3366300581999719E-3</v>
      </c>
      <c r="E83" s="10">
        <f t="shared" si="173"/>
        <v>4.4648329230499648E-3</v>
      </c>
      <c r="F83" s="10">
        <f t="shared" si="173"/>
        <v>4.4017429960210366E-3</v>
      </c>
      <c r="G83" s="10">
        <f t="shared" si="173"/>
        <v>1.6069974732239329E-2</v>
      </c>
      <c r="H83" s="10">
        <f t="shared" si="173"/>
        <v>3.9221500960087375E-3</v>
      </c>
      <c r="I83" s="10">
        <f t="shared" si="173"/>
        <v>0.57872173464038068</v>
      </c>
      <c r="J83" s="11">
        <f t="shared" ref="J83" si="174">J73/$J$74</f>
        <v>0.61318682932723911</v>
      </c>
      <c r="L83" t="s">
        <v>11</v>
      </c>
      <c r="M83" s="10">
        <f t="shared" ref="M83:T83" si="175">M73/$T$74</f>
        <v>7.574260845956091E-3</v>
      </c>
      <c r="N83" s="10">
        <f t="shared" si="175"/>
        <v>8.1916113859155999E-4</v>
      </c>
      <c r="O83" s="10">
        <f t="shared" si="175"/>
        <v>6.2460279270314285E-3</v>
      </c>
      <c r="P83" s="10">
        <f t="shared" si="175"/>
        <v>4.7365896958215309E-3</v>
      </c>
      <c r="Q83" s="10">
        <f t="shared" si="175"/>
        <v>1.7720950283484298E-2</v>
      </c>
      <c r="R83" s="10">
        <f t="shared" si="175"/>
        <v>3.1487705714492342E-3</v>
      </c>
      <c r="S83" s="10">
        <f t="shared" si="175"/>
        <v>0.57013534440928082</v>
      </c>
      <c r="T83" s="11">
        <f t="shared" si="175"/>
        <v>0.6103811048716149</v>
      </c>
      <c r="U83" s="11"/>
      <c r="V83" t="s">
        <v>11</v>
      </c>
      <c r="W83" s="10">
        <f t="shared" si="160"/>
        <v>1.3740856625942222</v>
      </c>
      <c r="X83" s="10">
        <f t="shared" si="150"/>
        <v>-0.64070439747747343</v>
      </c>
      <c r="Y83" s="10">
        <f t="shared" si="151"/>
        <v>0.43374273320792295</v>
      </c>
      <c r="Z83" s="10">
        <f t="shared" si="152"/>
        <v>0.10284277910827458</v>
      </c>
      <c r="AA83" s="10">
        <f t="shared" si="153"/>
        <v>0.13017145295237756</v>
      </c>
      <c r="AB83" s="10">
        <f t="shared" si="154"/>
        <v>-0.17720938713027271</v>
      </c>
      <c r="AC83" s="10">
        <f t="shared" si="155"/>
        <v>9.672881620765069E-3</v>
      </c>
      <c r="AD83" s="11">
        <f t="shared" si="156"/>
        <v>2.0189343960667884E-2</v>
      </c>
      <c r="AE83" s="11"/>
      <c r="AG83" s="16"/>
      <c r="AH83" s="17"/>
      <c r="AI83" s="17"/>
      <c r="AJ83" s="17"/>
      <c r="AK83" s="17"/>
      <c r="AL83" s="17"/>
      <c r="AM83" s="17"/>
      <c r="AN83" s="17"/>
      <c r="AO83" s="17"/>
    </row>
    <row r="84" spans="1:41" x14ac:dyDescent="0.25">
      <c r="B84" s="8" t="s">
        <v>12</v>
      </c>
      <c r="C84" s="12">
        <f t="shared" ref="C84:I84" si="176">C74/$J$74</f>
        <v>4.0459383044570377E-2</v>
      </c>
      <c r="D84" s="12">
        <f t="shared" si="176"/>
        <v>1.570352395779237E-2</v>
      </c>
      <c r="E84" s="12">
        <f t="shared" si="176"/>
        <v>3.4649235215564414E-2</v>
      </c>
      <c r="F84" s="12">
        <f t="shared" si="176"/>
        <v>3.3538713407349888E-2</v>
      </c>
      <c r="G84" s="12">
        <f t="shared" si="176"/>
        <v>0.1839720887711519</v>
      </c>
      <c r="H84" s="12">
        <f t="shared" si="176"/>
        <v>6.6521488213059782E-2</v>
      </c>
      <c r="I84" s="12">
        <f t="shared" si="176"/>
        <v>0.62515556739051126</v>
      </c>
      <c r="J84" s="12">
        <f t="shared" ref="J84" si="177">J74/$J$74</f>
        <v>1</v>
      </c>
      <c r="L84" s="8" t="s">
        <v>12</v>
      </c>
      <c r="M84" s="12">
        <f t="shared" ref="M84:T84" si="178">M74/$T$74</f>
        <v>6.1630613475938074E-2</v>
      </c>
      <c r="N84" s="12">
        <f t="shared" si="178"/>
        <v>1.0074166910091864E-2</v>
      </c>
      <c r="O84" s="12">
        <f t="shared" si="178"/>
        <v>4.6696023139332542E-2</v>
      </c>
      <c r="P84" s="12">
        <f t="shared" si="178"/>
        <v>3.6166721816109533E-2</v>
      </c>
      <c r="Q84" s="12">
        <f t="shared" si="178"/>
        <v>0.18366622991540116</v>
      </c>
      <c r="R84" s="12">
        <f t="shared" si="178"/>
        <v>4.5815046141700531E-2</v>
      </c>
      <c r="S84" s="12">
        <f t="shared" si="178"/>
        <v>0.61595119860142633</v>
      </c>
      <c r="T84" s="12">
        <f t="shared" si="178"/>
        <v>1</v>
      </c>
      <c r="U84" s="17"/>
      <c r="V84" s="8" t="s">
        <v>12</v>
      </c>
      <c r="W84" s="12">
        <f t="shared" si="160"/>
        <v>0.56116840957803105</v>
      </c>
      <c r="X84" s="12">
        <f t="shared" si="150"/>
        <v>-0.34251698113220092</v>
      </c>
      <c r="Y84" s="12">
        <f t="shared" si="151"/>
        <v>0.38120697316567681</v>
      </c>
      <c r="Z84" s="12">
        <f t="shared" si="152"/>
        <v>0.10518572622440456</v>
      </c>
      <c r="AA84" s="12">
        <f t="shared" si="153"/>
        <v>2.3174933963700486E-2</v>
      </c>
      <c r="AB84" s="12">
        <f t="shared" si="154"/>
        <v>-0.29413980525157357</v>
      </c>
      <c r="AC84" s="12">
        <f t="shared" si="155"/>
        <v>9.7891999662899996E-3</v>
      </c>
      <c r="AD84" s="12">
        <f t="shared" si="156"/>
        <v>2.4878824301511226E-2</v>
      </c>
      <c r="AE84" s="17"/>
      <c r="AG84" s="16"/>
      <c r="AH84" s="17"/>
      <c r="AI84" s="17"/>
      <c r="AJ84" s="17"/>
      <c r="AK84" s="17"/>
      <c r="AL84" s="17"/>
      <c r="AM84" s="17"/>
      <c r="AN84" s="17"/>
      <c r="AO84" s="17"/>
    </row>
    <row r="85" spans="1:41" x14ac:dyDescent="0.25">
      <c r="B85" s="16"/>
      <c r="C85" s="18"/>
      <c r="D85" s="18"/>
      <c r="E85" s="18"/>
      <c r="F85" s="18"/>
      <c r="G85" s="18"/>
      <c r="H85" s="18"/>
      <c r="I85" s="18"/>
      <c r="J85" s="18"/>
      <c r="L85" s="16"/>
      <c r="M85" s="17"/>
      <c r="N85" s="17"/>
      <c r="O85" s="17"/>
      <c r="P85" s="17"/>
      <c r="Q85" s="17"/>
      <c r="R85" s="17"/>
      <c r="S85" s="17"/>
      <c r="T85" s="17"/>
      <c r="U85" s="17"/>
      <c r="V85" s="16"/>
      <c r="W85" s="17"/>
      <c r="X85" s="17"/>
      <c r="Y85" s="17"/>
      <c r="Z85" s="17"/>
      <c r="AA85" s="17"/>
      <c r="AB85" s="17"/>
      <c r="AC85" s="17"/>
      <c r="AD85" s="17"/>
      <c r="AE85" s="17"/>
      <c r="AG85" s="16"/>
      <c r="AH85" s="17"/>
      <c r="AI85" s="17"/>
      <c r="AJ85" s="17"/>
      <c r="AK85" s="17"/>
      <c r="AL85" s="17"/>
      <c r="AM85" s="17"/>
      <c r="AN85" s="17"/>
      <c r="AO85" s="17"/>
    </row>
    <row r="87" spans="1:41" x14ac:dyDescent="0.25">
      <c r="B87" s="4" t="s">
        <v>15</v>
      </c>
      <c r="C87" s="15">
        <f t="shared" ref="C87:I87" si="179">C2</f>
        <v>1</v>
      </c>
      <c r="D87" s="15">
        <f t="shared" si="179"/>
        <v>2</v>
      </c>
      <c r="E87" s="15">
        <f t="shared" si="179"/>
        <v>3</v>
      </c>
      <c r="F87" s="15">
        <f t="shared" si="179"/>
        <v>4</v>
      </c>
      <c r="G87" s="15">
        <f t="shared" si="179"/>
        <v>5</v>
      </c>
      <c r="H87" s="15">
        <f t="shared" si="179"/>
        <v>6</v>
      </c>
      <c r="I87" s="15">
        <f t="shared" si="179"/>
        <v>7</v>
      </c>
      <c r="L87" s="4" t="s">
        <v>15</v>
      </c>
      <c r="M87" s="15">
        <f t="shared" ref="M87:S87" si="180">M2</f>
        <v>1</v>
      </c>
      <c r="N87" s="15">
        <f t="shared" si="180"/>
        <v>2</v>
      </c>
      <c r="O87" s="15">
        <f t="shared" si="180"/>
        <v>3</v>
      </c>
      <c r="P87" s="15">
        <f t="shared" si="180"/>
        <v>4</v>
      </c>
      <c r="Q87" s="15">
        <f t="shared" si="180"/>
        <v>5</v>
      </c>
      <c r="R87" s="15">
        <f t="shared" si="180"/>
        <v>6</v>
      </c>
      <c r="S87" s="15">
        <f t="shared" si="180"/>
        <v>7</v>
      </c>
      <c r="V87" s="4" t="s">
        <v>15</v>
      </c>
      <c r="W87" s="15">
        <f t="shared" ref="W87:AC87" si="181">W2</f>
        <v>1</v>
      </c>
      <c r="X87" s="15">
        <f t="shared" si="181"/>
        <v>2</v>
      </c>
      <c r="Y87" s="15">
        <f t="shared" si="181"/>
        <v>3</v>
      </c>
      <c r="Z87" s="15">
        <f t="shared" si="181"/>
        <v>4</v>
      </c>
      <c r="AA87" s="15">
        <f t="shared" si="181"/>
        <v>5</v>
      </c>
      <c r="AB87" s="15">
        <f t="shared" si="181"/>
        <v>6</v>
      </c>
      <c r="AC87" s="15">
        <f t="shared" si="181"/>
        <v>7</v>
      </c>
      <c r="AG87" s="4" t="s">
        <v>15</v>
      </c>
    </row>
    <row r="88" spans="1:41" x14ac:dyDescent="0.25">
      <c r="B88" s="8"/>
      <c r="C88" s="13" t="s">
        <v>5</v>
      </c>
      <c r="D88" s="13" t="s">
        <v>6</v>
      </c>
      <c r="E88" s="13" t="s">
        <v>7</v>
      </c>
      <c r="F88" s="13" t="s">
        <v>8</v>
      </c>
      <c r="G88" s="13" t="s">
        <v>9</v>
      </c>
      <c r="H88" s="13" t="s">
        <v>10</v>
      </c>
      <c r="I88" s="13" t="s">
        <v>11</v>
      </c>
      <c r="J88" s="7" t="s">
        <v>12</v>
      </c>
      <c r="L88" s="8"/>
      <c r="M88" s="13" t="s">
        <v>5</v>
      </c>
      <c r="N88" s="13" t="s">
        <v>6</v>
      </c>
      <c r="O88" s="13" t="s">
        <v>7</v>
      </c>
      <c r="P88" s="13" t="s">
        <v>8</v>
      </c>
      <c r="Q88" s="13" t="s">
        <v>9</v>
      </c>
      <c r="R88" s="13" t="s">
        <v>10</v>
      </c>
      <c r="S88" s="13" t="s">
        <v>11</v>
      </c>
      <c r="T88" s="7" t="s">
        <v>12</v>
      </c>
      <c r="U88" s="20"/>
      <c r="V88" s="5"/>
      <c r="W88" s="6" t="s">
        <v>5</v>
      </c>
      <c r="X88" s="6" t="s">
        <v>6</v>
      </c>
      <c r="Y88" s="6" t="s">
        <v>7</v>
      </c>
      <c r="Z88" s="6" t="s">
        <v>8</v>
      </c>
      <c r="AA88" s="6" t="s">
        <v>9</v>
      </c>
      <c r="AB88" s="6" t="s">
        <v>10</v>
      </c>
      <c r="AC88" s="6" t="s">
        <v>11</v>
      </c>
      <c r="AD88" s="7" t="s">
        <v>12</v>
      </c>
      <c r="AE88" s="20"/>
      <c r="AG88" s="8"/>
      <c r="AH88" s="13" t="s">
        <v>5</v>
      </c>
      <c r="AI88" s="13" t="s">
        <v>6</v>
      </c>
      <c r="AJ88" s="13" t="s">
        <v>7</v>
      </c>
      <c r="AK88" s="13" t="s">
        <v>8</v>
      </c>
      <c r="AL88" s="13" t="s">
        <v>9</v>
      </c>
      <c r="AM88" s="13" t="s">
        <v>10</v>
      </c>
      <c r="AN88" s="13" t="s">
        <v>11</v>
      </c>
      <c r="AO88" s="7" t="s">
        <v>12</v>
      </c>
    </row>
    <row r="89" spans="1:41" x14ac:dyDescent="0.25">
      <c r="A89">
        <f t="shared" ref="A89:A95" si="182">A4</f>
        <v>1</v>
      </c>
      <c r="B89" s="14" t="s">
        <v>5</v>
      </c>
      <c r="C89" s="1">
        <f>SUMIFS(input!$E$154:$E$300,input!$B$154:$B$300,$A89,input!$C$154:$C$300,C$2)</f>
        <v>365357.93369563681</v>
      </c>
      <c r="D89" s="1">
        <f>SUMIFS(input!$E$154:$E$300,input!$B$154:$B$300,$A89,input!$C$154:$C$300,D$2)</f>
        <v>34123.436563425297</v>
      </c>
      <c r="E89" s="1">
        <f>SUMIFS(input!$E$154:$E$300,input!$B$154:$B$300,$A89,input!$C$154:$C$300,E$2)</f>
        <v>28518.221203187597</v>
      </c>
      <c r="F89" s="1">
        <f>SUMIFS(input!$E$154:$E$300,input!$B$154:$B$300,$A89,input!$C$154:$C$300,F$2)</f>
        <v>48772.849887013304</v>
      </c>
      <c r="G89" s="1">
        <f>SUMIFS(input!$E$154:$E$300,input!$B$154:$B$300,$A89,input!$C$154:$C$300,G$2)</f>
        <v>24812.574431873603</v>
      </c>
      <c r="H89" s="1">
        <f>SUMIFS(input!$E$154:$E$300,input!$B$154:$B$300,$A89,input!$C$154:$C$300,H$2)</f>
        <v>15569.2549177172</v>
      </c>
      <c r="I89" s="1">
        <f>SUMIFS(input!$E$154:$E$300,input!$B$154:$B$300,$A89,input!$C$154:$C$300,I$2)</f>
        <v>27554.122637895198</v>
      </c>
      <c r="J89" s="3">
        <f>SUM(C89:I89)</f>
        <v>544708.39333674905</v>
      </c>
      <c r="L89" t="s">
        <v>5</v>
      </c>
      <c r="M89" s="1">
        <f>SUMIFS(input!$E$754:$E$900,input!$B$754:$B$900,$A89,input!$C$754:$C$900,M$2)</f>
        <v>386090</v>
      </c>
      <c r="N89" s="1">
        <f>SUMIFS(input!$E$754:$E$900,input!$B$754:$B$900,$A89,input!$C$754:$C$900,N$2)</f>
        <v>34488</v>
      </c>
      <c r="O89" s="1">
        <f>SUMIFS(input!$E$754:$E$900,input!$B$754:$B$900,$A89,input!$C$754:$C$900,O$2)</f>
        <v>42123</v>
      </c>
      <c r="P89" s="1">
        <f>SUMIFS(input!$E$754:$E$900,input!$B$754:$B$900,$A89,input!$C$754:$C$900,P$2)</f>
        <v>62227</v>
      </c>
      <c r="Q89" s="1">
        <f>SUMIFS(input!$E$754:$E$900,input!$B$754:$B$900,$A89,input!$C$754:$C$900,Q$2)</f>
        <v>24849</v>
      </c>
      <c r="R89" s="1">
        <f>SUMIFS(input!$E$754:$E$900,input!$B$754:$B$900,$A89,input!$C$754:$C$900,R$2)</f>
        <v>9730</v>
      </c>
      <c r="S89" s="1">
        <f>SUMIFS(input!$E$754:$E$900,input!$B$754:$B$900,$A89,input!$C$754:$C$900,S$2)</f>
        <v>40891</v>
      </c>
      <c r="T89" s="3">
        <f>SUM(M89:S89)</f>
        <v>600398</v>
      </c>
      <c r="U89" s="3"/>
      <c r="V89" t="s">
        <v>5</v>
      </c>
      <c r="W89" s="1">
        <f>M89-C89</f>
        <v>20732.066304363194</v>
      </c>
      <c r="X89" s="1">
        <f t="shared" ref="X89:X96" si="183">N89-D89</f>
        <v>364.56343657470279</v>
      </c>
      <c r="Y89" s="1">
        <f t="shared" ref="Y89:Y96" si="184">O89-E89</f>
        <v>13604.778796812403</v>
      </c>
      <c r="Z89" s="1">
        <f t="shared" ref="Z89:Z96" si="185">P89-F89</f>
        <v>13454.150112986696</v>
      </c>
      <c r="AA89" s="1">
        <f t="shared" ref="AA89:AA96" si="186">Q89-G89</f>
        <v>36.425568126396684</v>
      </c>
      <c r="AB89" s="1">
        <f t="shared" ref="AB89:AB96" si="187">R89-H89</f>
        <v>-5839.2549177172004</v>
      </c>
      <c r="AC89" s="1">
        <f t="shared" ref="AC89:AC96" si="188">S89-I89</f>
        <v>13336.877362104802</v>
      </c>
      <c r="AD89" s="3">
        <f t="shared" ref="AD89:AD96" si="189">T89-J89</f>
        <v>55689.606663250946</v>
      </c>
      <c r="AE89" s="3"/>
      <c r="AG89" t="s">
        <v>5</v>
      </c>
      <c r="AH89" s="1">
        <f ca="1">SUMIFS(input!$E$1204:$E$1350,input!$B$1204:$B$1350,$A89,input!$C$1204:$C$1350,AH$2)</f>
        <v>0</v>
      </c>
      <c r="AI89" s="1">
        <f ca="1">SUMIFS(input!$E$1204:$E$1350,input!$B$1204:$B$1350,$A89,input!$C$1204:$C$1350,AI$2)</f>
        <v>0</v>
      </c>
      <c r="AJ89" s="1">
        <f ca="1">SUMIFS(input!$E$1204:$E$1350,input!$B$1204:$B$1350,$A89,input!$C$1204:$C$1350,AJ$2)</f>
        <v>0</v>
      </c>
      <c r="AK89" s="1">
        <f ca="1">SUMIFS(input!$E$1204:$E$1350,input!$B$1204:$B$1350,$A89,input!$C$1204:$C$1350,AK$2)</f>
        <v>0</v>
      </c>
      <c r="AL89" s="1">
        <f ca="1">SUMIFS(input!$E$1204:$E$1350,input!$B$1204:$B$1350,$A89,input!$C$1204:$C$1350,AL$2)</f>
        <v>0</v>
      </c>
      <c r="AM89" s="1">
        <f ca="1">SUMIFS(input!$E$1204:$E$1350,input!$B$1204:$B$1350,$A89,input!$C$1204:$C$1350,AM$2)</f>
        <v>0</v>
      </c>
      <c r="AN89" s="1">
        <f ca="1">SUMIFS(input!$E$1204:$E$1350,input!$B$1204:$B$1350,$A89,input!$C$1204:$C$1350,AN$2)</f>
        <v>0</v>
      </c>
      <c r="AO89" s="3">
        <f ca="1">SUM(AH89:AN89)</f>
        <v>0</v>
      </c>
    </row>
    <row r="90" spans="1:41" x14ac:dyDescent="0.25">
      <c r="A90">
        <f t="shared" si="182"/>
        <v>2</v>
      </c>
      <c r="B90" s="14" t="s">
        <v>6</v>
      </c>
      <c r="C90" s="1">
        <f>SUMIFS(input!$E$154:$E$300,input!$B$154:$B$300,$A90,input!$C$154:$C$300,C$2)</f>
        <v>33820.045692167696</v>
      </c>
      <c r="D90" s="1">
        <f>SUMIFS(input!$E$154:$E$300,input!$B$154:$B$300,$A90,input!$C$154:$C$300,D$2)</f>
        <v>16685.6130824951</v>
      </c>
      <c r="E90" s="1">
        <f>SUMIFS(input!$E$154:$E$300,input!$B$154:$B$300,$A90,input!$C$154:$C$300,E$2)</f>
        <v>6757.8583156474997</v>
      </c>
      <c r="F90" s="1">
        <f>SUMIFS(input!$E$154:$E$300,input!$B$154:$B$300,$A90,input!$C$154:$C$300,F$2)</f>
        <v>17091.647652264099</v>
      </c>
      <c r="G90" s="1">
        <f>SUMIFS(input!$E$154:$E$300,input!$B$154:$B$300,$A90,input!$C$154:$C$300,G$2)</f>
        <v>2883.8069208362999</v>
      </c>
      <c r="H90" s="1">
        <f>SUMIFS(input!$E$154:$E$300,input!$B$154:$B$300,$A90,input!$C$154:$C$300,H$2)</f>
        <v>2085.1890696678001</v>
      </c>
      <c r="I90" s="1">
        <f>SUMIFS(input!$E$154:$E$300,input!$B$154:$B$300,$A90,input!$C$154:$C$300,I$2)</f>
        <v>1477.0911432980001</v>
      </c>
      <c r="J90" s="3">
        <f t="shared" ref="J90:J95" si="190">SUM(C90:I90)</f>
        <v>80801.251876376497</v>
      </c>
      <c r="L90" t="s">
        <v>6</v>
      </c>
      <c r="M90" s="1">
        <f>SUMIFS(input!$E$754:$E$900,input!$B$754:$B$900,$A90,input!$C$754:$C$900,M$2)</f>
        <v>35545</v>
      </c>
      <c r="N90" s="1">
        <f>SUMIFS(input!$E$754:$E$900,input!$B$754:$B$900,$A90,input!$C$754:$C$900,N$2)</f>
        <v>26853</v>
      </c>
      <c r="O90" s="1">
        <f>SUMIFS(input!$E$754:$E$900,input!$B$754:$B$900,$A90,input!$C$754:$C$900,O$2)</f>
        <v>7975</v>
      </c>
      <c r="P90" s="1">
        <f>SUMIFS(input!$E$754:$E$900,input!$B$754:$B$900,$A90,input!$C$754:$C$900,P$2)</f>
        <v>4807</v>
      </c>
      <c r="Q90" s="1">
        <f>SUMIFS(input!$E$754:$E$900,input!$B$754:$B$900,$A90,input!$C$754:$C$900,Q$2)</f>
        <v>1172</v>
      </c>
      <c r="R90" s="1">
        <f>SUMIFS(input!$E$754:$E$900,input!$B$754:$B$900,$A90,input!$C$754:$C$900,R$2)</f>
        <v>474</v>
      </c>
      <c r="S90" s="1">
        <f>SUMIFS(input!$E$754:$E$900,input!$B$754:$B$900,$A90,input!$C$754:$C$900,S$2)</f>
        <v>1757</v>
      </c>
      <c r="T90" s="3">
        <f t="shared" ref="T90:T95" si="191">SUM(M90:S90)</f>
        <v>78583</v>
      </c>
      <c r="U90" s="3"/>
      <c r="V90" t="s">
        <v>6</v>
      </c>
      <c r="W90" s="1">
        <f t="shared" ref="W90:W96" si="192">M90-C90</f>
        <v>1724.954307832304</v>
      </c>
      <c r="X90" s="1">
        <f t="shared" si="183"/>
        <v>10167.3869175049</v>
      </c>
      <c r="Y90" s="1">
        <f t="shared" si="184"/>
        <v>1217.1416843525003</v>
      </c>
      <c r="Z90" s="1">
        <f t="shared" si="185"/>
        <v>-12284.647652264099</v>
      </c>
      <c r="AA90" s="1">
        <f t="shared" si="186"/>
        <v>-1711.8069208362999</v>
      </c>
      <c r="AB90" s="1">
        <f t="shared" si="187"/>
        <v>-1611.1890696678001</v>
      </c>
      <c r="AC90" s="1">
        <f t="shared" si="188"/>
        <v>279.90885670199987</v>
      </c>
      <c r="AD90" s="3">
        <f t="shared" si="189"/>
        <v>-2218.2518763764965</v>
      </c>
      <c r="AE90" s="3"/>
      <c r="AG90" t="s">
        <v>6</v>
      </c>
      <c r="AH90" s="1">
        <f ca="1">SUMIFS(input!$E$1204:$E$1350,input!$B$1204:$B$1350,$A90,input!$C$1204:$C$1350,AH$2)</f>
        <v>0</v>
      </c>
      <c r="AI90" s="1">
        <f ca="1">SUMIFS(input!$E$1204:$E$1350,input!$B$1204:$B$1350,$A90,input!$C$1204:$C$1350,AI$2)</f>
        <v>0</v>
      </c>
      <c r="AJ90" s="1">
        <f ca="1">SUMIFS(input!$E$1204:$E$1350,input!$B$1204:$B$1350,$A90,input!$C$1204:$C$1350,AJ$2)</f>
        <v>0</v>
      </c>
      <c r="AK90" s="1">
        <f ca="1">SUMIFS(input!$E$1204:$E$1350,input!$B$1204:$B$1350,$A90,input!$C$1204:$C$1350,AK$2)</f>
        <v>0</v>
      </c>
      <c r="AL90" s="1">
        <f ca="1">SUMIFS(input!$E$1204:$E$1350,input!$B$1204:$B$1350,$A90,input!$C$1204:$C$1350,AL$2)</f>
        <v>0</v>
      </c>
      <c r="AM90" s="1">
        <f ca="1">SUMIFS(input!$E$1204:$E$1350,input!$B$1204:$B$1350,$A90,input!$C$1204:$C$1350,AM$2)</f>
        <v>0</v>
      </c>
      <c r="AN90" s="1">
        <f ca="1">SUMIFS(input!$E$1204:$E$1350,input!$B$1204:$B$1350,$A90,input!$C$1204:$C$1350,AN$2)</f>
        <v>0</v>
      </c>
      <c r="AO90" s="3">
        <f t="shared" ref="AO90:AO95" ca="1" si="193">SUM(AH90:AN90)</f>
        <v>0</v>
      </c>
    </row>
    <row r="91" spans="1:41" x14ac:dyDescent="0.25">
      <c r="A91">
        <f t="shared" si="182"/>
        <v>3</v>
      </c>
      <c r="B91" s="14" t="s">
        <v>7</v>
      </c>
      <c r="C91" s="1">
        <f>SUMIFS(input!$E$154:$E$300,input!$B$154:$B$300,$A91,input!$C$154:$C$300,C$2)</f>
        <v>30097.698623241897</v>
      </c>
      <c r="D91" s="1">
        <f>SUMIFS(input!$E$154:$E$300,input!$B$154:$B$300,$A91,input!$C$154:$C$300,D$2)</f>
        <v>5804.5807969724992</v>
      </c>
      <c r="E91" s="1">
        <f>SUMIFS(input!$E$154:$E$300,input!$B$154:$B$300,$A91,input!$C$154:$C$300,E$2)</f>
        <v>329963.91942707839</v>
      </c>
      <c r="F91" s="1">
        <f>SUMIFS(input!$E$154:$E$300,input!$B$154:$B$300,$A91,input!$C$154:$C$300,F$2)</f>
        <v>60853.216567908203</v>
      </c>
      <c r="G91" s="1">
        <f>SUMIFS(input!$E$154:$E$300,input!$B$154:$B$300,$A91,input!$C$154:$C$300,G$2)</f>
        <v>18969.393290621199</v>
      </c>
      <c r="H91" s="1">
        <f>SUMIFS(input!$E$154:$E$300,input!$B$154:$B$300,$A91,input!$C$154:$C$300,H$2)</f>
        <v>6100.5849821169995</v>
      </c>
      <c r="I91" s="1">
        <f>SUMIFS(input!$E$154:$E$300,input!$B$154:$B$300,$A91,input!$C$154:$C$300,I$2)</f>
        <v>33333.370458088699</v>
      </c>
      <c r="J91" s="3">
        <f t="shared" si="190"/>
        <v>485122.76414602791</v>
      </c>
      <c r="L91" t="s">
        <v>7</v>
      </c>
      <c r="M91" s="1">
        <f>SUMIFS(input!$E$754:$E$900,input!$B$754:$B$900,$A91,input!$C$754:$C$900,M$2)</f>
        <v>40940</v>
      </c>
      <c r="N91" s="1">
        <f>SUMIFS(input!$E$754:$E$900,input!$B$754:$B$900,$A91,input!$C$754:$C$900,N$2)</f>
        <v>8103</v>
      </c>
      <c r="O91" s="1">
        <f>SUMIFS(input!$E$754:$E$900,input!$B$754:$B$900,$A91,input!$C$754:$C$900,O$2)</f>
        <v>310823</v>
      </c>
      <c r="P91" s="1">
        <f>SUMIFS(input!$E$754:$E$900,input!$B$754:$B$900,$A91,input!$C$754:$C$900,P$2)</f>
        <v>65846</v>
      </c>
      <c r="Q91" s="1">
        <f>SUMIFS(input!$E$754:$E$900,input!$B$754:$B$900,$A91,input!$C$754:$C$900,Q$2)</f>
        <v>26016</v>
      </c>
      <c r="R91" s="1">
        <f>SUMIFS(input!$E$754:$E$900,input!$B$754:$B$900,$A91,input!$C$754:$C$900,R$2)</f>
        <v>6190</v>
      </c>
      <c r="S91" s="1">
        <f>SUMIFS(input!$E$754:$E$900,input!$B$754:$B$900,$A91,input!$C$754:$C$900,S$2)</f>
        <v>49900</v>
      </c>
      <c r="T91" s="3">
        <f t="shared" si="191"/>
        <v>507818</v>
      </c>
      <c r="U91" s="3"/>
      <c r="V91" t="s">
        <v>7</v>
      </c>
      <c r="W91" s="1">
        <f t="shared" si="192"/>
        <v>10842.301376758103</v>
      </c>
      <c r="X91" s="1">
        <f t="shared" si="183"/>
        <v>2298.4192030275008</v>
      </c>
      <c r="Y91" s="1">
        <f t="shared" si="184"/>
        <v>-19140.919427078392</v>
      </c>
      <c r="Z91" s="1">
        <f t="shared" si="185"/>
        <v>4992.7834320917973</v>
      </c>
      <c r="AA91" s="1">
        <f t="shared" si="186"/>
        <v>7046.6067093788006</v>
      </c>
      <c r="AB91" s="1">
        <f t="shared" si="187"/>
        <v>89.415017883000473</v>
      </c>
      <c r="AC91" s="1">
        <f t="shared" si="188"/>
        <v>16566.629541911301</v>
      </c>
      <c r="AD91" s="3">
        <f t="shared" si="189"/>
        <v>22695.235853972088</v>
      </c>
      <c r="AE91" s="3"/>
      <c r="AG91" t="s">
        <v>7</v>
      </c>
      <c r="AH91" s="1">
        <f ca="1">SUMIFS(input!$E$1204:$E$1350,input!$B$1204:$B$1350,$A91,input!$C$1204:$C$1350,AH$2)</f>
        <v>0</v>
      </c>
      <c r="AI91" s="1">
        <f ca="1">SUMIFS(input!$E$1204:$E$1350,input!$B$1204:$B$1350,$A91,input!$C$1204:$C$1350,AI$2)</f>
        <v>0</v>
      </c>
      <c r="AJ91" s="1">
        <f ca="1">SUMIFS(input!$E$1204:$E$1350,input!$B$1204:$B$1350,$A91,input!$C$1204:$C$1350,AJ$2)</f>
        <v>0</v>
      </c>
      <c r="AK91" s="1">
        <f ca="1">SUMIFS(input!$E$1204:$E$1350,input!$B$1204:$B$1350,$A91,input!$C$1204:$C$1350,AK$2)</f>
        <v>0</v>
      </c>
      <c r="AL91" s="1">
        <f ca="1">SUMIFS(input!$E$1204:$E$1350,input!$B$1204:$B$1350,$A91,input!$C$1204:$C$1350,AL$2)</f>
        <v>0</v>
      </c>
      <c r="AM91" s="1">
        <f ca="1">SUMIFS(input!$E$1204:$E$1350,input!$B$1204:$B$1350,$A91,input!$C$1204:$C$1350,AM$2)</f>
        <v>0</v>
      </c>
      <c r="AN91" s="1">
        <f ca="1">SUMIFS(input!$E$1204:$E$1350,input!$B$1204:$B$1350,$A91,input!$C$1204:$C$1350,AN$2)</f>
        <v>0</v>
      </c>
      <c r="AO91" s="3">
        <f t="shared" ca="1" si="193"/>
        <v>0</v>
      </c>
    </row>
    <row r="92" spans="1:41" x14ac:dyDescent="0.25">
      <c r="A92">
        <f t="shared" si="182"/>
        <v>4</v>
      </c>
      <c r="B92" s="14" t="s">
        <v>8</v>
      </c>
      <c r="C92" s="1">
        <f>SUMIFS(input!$E$154:$E$300,input!$B$154:$B$300,$A92,input!$C$154:$C$300,C$2)</f>
        <v>50524.063959392799</v>
      </c>
      <c r="D92" s="1">
        <f>SUMIFS(input!$E$154:$E$300,input!$B$154:$B$300,$A92,input!$C$154:$C$300,D$2)</f>
        <v>9785.3178898462993</v>
      </c>
      <c r="E92" s="1">
        <f>SUMIFS(input!$E$154:$E$300,input!$B$154:$B$300,$A92,input!$C$154:$C$300,E$2)</f>
        <v>60706.779687271897</v>
      </c>
      <c r="F92" s="1">
        <f>SUMIFS(input!$E$154:$E$300,input!$B$154:$B$300,$A92,input!$C$154:$C$300,F$2)</f>
        <v>324441.5866649088</v>
      </c>
      <c r="G92" s="1">
        <f>SUMIFS(input!$E$154:$E$300,input!$B$154:$B$300,$A92,input!$C$154:$C$300,G$2)</f>
        <v>9378.6648161060002</v>
      </c>
      <c r="H92" s="1">
        <f>SUMIFS(input!$E$154:$E$300,input!$B$154:$B$300,$A92,input!$C$154:$C$300,H$2)</f>
        <v>9914.4841700319994</v>
      </c>
      <c r="I92" s="1">
        <f>SUMIFS(input!$E$154:$E$300,input!$B$154:$B$300,$A92,input!$C$154:$C$300,I$2)</f>
        <v>21857.829992796</v>
      </c>
      <c r="J92" s="3">
        <f t="shared" si="190"/>
        <v>486608.72718035383</v>
      </c>
      <c r="L92" t="s">
        <v>8</v>
      </c>
      <c r="M92" s="1">
        <f>SUMIFS(input!$E$754:$E$900,input!$B$754:$B$900,$A92,input!$C$754:$C$900,M$2)</f>
        <v>60752</v>
      </c>
      <c r="N92" s="1">
        <f>SUMIFS(input!$E$754:$E$900,input!$B$754:$B$900,$A92,input!$C$754:$C$900,N$2)</f>
        <v>5017</v>
      </c>
      <c r="O92" s="1">
        <f>SUMIFS(input!$E$754:$E$900,input!$B$754:$B$900,$A92,input!$C$754:$C$900,O$2)</f>
        <v>64556</v>
      </c>
      <c r="P92" s="1">
        <f>SUMIFS(input!$E$754:$E$900,input!$B$754:$B$900,$A92,input!$C$754:$C$900,P$2)</f>
        <v>216726</v>
      </c>
      <c r="Q92" s="1">
        <f>SUMIFS(input!$E$754:$E$900,input!$B$754:$B$900,$A92,input!$C$754:$C$900,Q$2)</f>
        <v>11240</v>
      </c>
      <c r="R92" s="1">
        <f>SUMIFS(input!$E$754:$E$900,input!$B$754:$B$900,$A92,input!$C$754:$C$900,R$2)</f>
        <v>3785</v>
      </c>
      <c r="S92" s="1">
        <f>SUMIFS(input!$E$754:$E$900,input!$B$754:$B$900,$A92,input!$C$754:$C$900,S$2)</f>
        <v>34493</v>
      </c>
      <c r="T92" s="3">
        <f t="shared" si="191"/>
        <v>396569</v>
      </c>
      <c r="U92" s="3"/>
      <c r="V92" t="s">
        <v>8</v>
      </c>
      <c r="W92" s="1">
        <f t="shared" si="192"/>
        <v>10227.936040607201</v>
      </c>
      <c r="X92" s="1">
        <f t="shared" si="183"/>
        <v>-4768.3178898462993</v>
      </c>
      <c r="Y92" s="1">
        <f t="shared" si="184"/>
        <v>3849.2203127281027</v>
      </c>
      <c r="Z92" s="1">
        <f t="shared" si="185"/>
        <v>-107715.5866649088</v>
      </c>
      <c r="AA92" s="1">
        <f t="shared" si="186"/>
        <v>1861.3351838939998</v>
      </c>
      <c r="AB92" s="1">
        <f t="shared" si="187"/>
        <v>-6129.4841700319994</v>
      </c>
      <c r="AC92" s="1">
        <f t="shared" si="188"/>
        <v>12635.170007204</v>
      </c>
      <c r="AD92" s="3">
        <f t="shared" si="189"/>
        <v>-90039.727180353831</v>
      </c>
      <c r="AE92" s="3"/>
      <c r="AG92" t="s">
        <v>8</v>
      </c>
      <c r="AH92" s="1">
        <f ca="1">SUMIFS(input!$E$1204:$E$1350,input!$B$1204:$B$1350,$A92,input!$C$1204:$C$1350,AH$2)</f>
        <v>0</v>
      </c>
      <c r="AI92" s="1">
        <f ca="1">SUMIFS(input!$E$1204:$E$1350,input!$B$1204:$B$1350,$A92,input!$C$1204:$C$1350,AI$2)</f>
        <v>0</v>
      </c>
      <c r="AJ92" s="1">
        <f ca="1">SUMIFS(input!$E$1204:$E$1350,input!$B$1204:$B$1350,$A92,input!$C$1204:$C$1350,AJ$2)</f>
        <v>0</v>
      </c>
      <c r="AK92" s="1">
        <f ca="1">SUMIFS(input!$E$1204:$E$1350,input!$B$1204:$B$1350,$A92,input!$C$1204:$C$1350,AK$2)</f>
        <v>0</v>
      </c>
      <c r="AL92" s="1">
        <f ca="1">SUMIFS(input!$E$1204:$E$1350,input!$B$1204:$B$1350,$A92,input!$C$1204:$C$1350,AL$2)</f>
        <v>0</v>
      </c>
      <c r="AM92" s="1">
        <f ca="1">SUMIFS(input!$E$1204:$E$1350,input!$B$1204:$B$1350,$A92,input!$C$1204:$C$1350,AM$2)</f>
        <v>0</v>
      </c>
      <c r="AN92" s="1">
        <f ca="1">SUMIFS(input!$E$1204:$E$1350,input!$B$1204:$B$1350,$A92,input!$C$1204:$C$1350,AN$2)</f>
        <v>0</v>
      </c>
      <c r="AO92" s="3">
        <f t="shared" ca="1" si="193"/>
        <v>0</v>
      </c>
    </row>
    <row r="93" spans="1:41" x14ac:dyDescent="0.25">
      <c r="A93">
        <f t="shared" si="182"/>
        <v>5</v>
      </c>
      <c r="B93" s="14" t="s">
        <v>9</v>
      </c>
      <c r="C93" s="1">
        <f>SUMIFS(input!$E$154:$E$300,input!$B$154:$B$300,$A93,input!$C$154:$C$300,C$2)</f>
        <v>25481.828929591</v>
      </c>
      <c r="D93" s="1">
        <f>SUMIFS(input!$E$154:$E$300,input!$B$154:$B$300,$A93,input!$C$154:$C$300,D$2)</f>
        <v>2884.6444891712999</v>
      </c>
      <c r="E93" s="1">
        <f>SUMIFS(input!$E$154:$E$300,input!$B$154:$B$300,$A93,input!$C$154:$C$300,E$2)</f>
        <v>18809.012136866801</v>
      </c>
      <c r="F93" s="1">
        <f>SUMIFS(input!$E$154:$E$300,input!$B$154:$B$300,$A93,input!$C$154:$C$300,F$2)</f>
        <v>10014.575115956999</v>
      </c>
      <c r="G93" s="1">
        <f>SUMIFS(input!$E$154:$E$300,input!$B$154:$B$300,$A93,input!$C$154:$C$300,G$2)</f>
        <v>22542.5750709434</v>
      </c>
      <c r="H93" s="1">
        <f>SUMIFS(input!$E$154:$E$300,input!$B$154:$B$300,$A93,input!$C$154:$C$300,H$2)</f>
        <v>3892.8822138246001</v>
      </c>
      <c r="I93" s="1">
        <f>SUMIFS(input!$E$154:$E$300,input!$B$154:$B$300,$A93,input!$C$154:$C$300,I$2)</f>
        <v>2865.7694107249999</v>
      </c>
      <c r="J93" s="3">
        <f t="shared" si="190"/>
        <v>86491.287367079101</v>
      </c>
      <c r="L93" t="s">
        <v>9</v>
      </c>
      <c r="M93" s="1">
        <f>SUMIFS(input!$E$754:$E$900,input!$B$754:$B$900,$A93,input!$C$754:$C$900,M$2)</f>
        <v>25663</v>
      </c>
      <c r="N93" s="1">
        <f>SUMIFS(input!$E$754:$E$900,input!$B$754:$B$900,$A93,input!$C$754:$C$900,N$2)</f>
        <v>1476</v>
      </c>
      <c r="O93" s="1">
        <f>SUMIFS(input!$E$754:$E$900,input!$B$754:$B$900,$A93,input!$C$754:$C$900,O$2)</f>
        <v>26874</v>
      </c>
      <c r="P93" s="1">
        <f>SUMIFS(input!$E$754:$E$900,input!$B$754:$B$900,$A93,input!$C$754:$C$900,P$2)</f>
        <v>10209</v>
      </c>
      <c r="Q93" s="1">
        <f>SUMIFS(input!$E$754:$E$900,input!$B$754:$B$900,$A93,input!$C$754:$C$900,Q$2)</f>
        <v>29640</v>
      </c>
      <c r="R93" s="1">
        <f>SUMIFS(input!$E$754:$E$900,input!$B$754:$B$900,$A93,input!$C$754:$C$900,R$2)</f>
        <v>2833</v>
      </c>
      <c r="S93" s="1">
        <f>SUMIFS(input!$E$754:$E$900,input!$B$754:$B$900,$A93,input!$C$754:$C$900,S$2)</f>
        <v>2880</v>
      </c>
      <c r="T93" s="3">
        <f t="shared" si="191"/>
        <v>99575</v>
      </c>
      <c r="U93" s="3"/>
      <c r="V93" t="s">
        <v>9</v>
      </c>
      <c r="W93" s="1">
        <f t="shared" si="192"/>
        <v>181.17107040900009</v>
      </c>
      <c r="X93" s="1">
        <f t="shared" si="183"/>
        <v>-1408.6444891712999</v>
      </c>
      <c r="Y93" s="1">
        <f t="shared" si="184"/>
        <v>8064.9878631331994</v>
      </c>
      <c r="Z93" s="1">
        <f t="shared" si="185"/>
        <v>194.42488404300093</v>
      </c>
      <c r="AA93" s="1">
        <f t="shared" si="186"/>
        <v>7097.4249290566004</v>
      </c>
      <c r="AB93" s="1">
        <f t="shared" si="187"/>
        <v>-1059.8822138246001</v>
      </c>
      <c r="AC93" s="1">
        <f t="shared" si="188"/>
        <v>14.230589275000057</v>
      </c>
      <c r="AD93" s="3">
        <f t="shared" si="189"/>
        <v>13083.712632920899</v>
      </c>
      <c r="AE93" s="3"/>
      <c r="AG93" t="s">
        <v>9</v>
      </c>
      <c r="AH93" s="1">
        <f ca="1">SUMIFS(input!$E$1204:$E$1350,input!$B$1204:$B$1350,$A93,input!$C$1204:$C$1350,AH$2)</f>
        <v>0</v>
      </c>
      <c r="AI93" s="1">
        <f ca="1">SUMIFS(input!$E$1204:$E$1350,input!$B$1204:$B$1350,$A93,input!$C$1204:$C$1350,AI$2)</f>
        <v>0</v>
      </c>
      <c r="AJ93" s="1">
        <f ca="1">SUMIFS(input!$E$1204:$E$1350,input!$B$1204:$B$1350,$A93,input!$C$1204:$C$1350,AJ$2)</f>
        <v>0</v>
      </c>
      <c r="AK93" s="1">
        <f ca="1">SUMIFS(input!$E$1204:$E$1350,input!$B$1204:$B$1350,$A93,input!$C$1204:$C$1350,AK$2)</f>
        <v>0</v>
      </c>
      <c r="AL93" s="1">
        <f ca="1">SUMIFS(input!$E$1204:$E$1350,input!$B$1204:$B$1350,$A93,input!$C$1204:$C$1350,AL$2)</f>
        <v>0</v>
      </c>
      <c r="AM93" s="1">
        <f ca="1">SUMIFS(input!$E$1204:$E$1350,input!$B$1204:$B$1350,$A93,input!$C$1204:$C$1350,AM$2)</f>
        <v>0</v>
      </c>
      <c r="AN93" s="1">
        <f ca="1">SUMIFS(input!$E$1204:$E$1350,input!$B$1204:$B$1350,$A93,input!$C$1204:$C$1350,AN$2)</f>
        <v>0</v>
      </c>
      <c r="AO93" s="3">
        <f t="shared" ca="1" si="193"/>
        <v>0</v>
      </c>
    </row>
    <row r="94" spans="1:41" x14ac:dyDescent="0.25">
      <c r="A94">
        <f t="shared" si="182"/>
        <v>6</v>
      </c>
      <c r="B94" s="14" t="s">
        <v>10</v>
      </c>
      <c r="C94" s="1">
        <f>SUMIFS(input!$E$154:$E$300,input!$B$154:$B$300,$A94,input!$C$154:$C$300,C$2)</f>
        <v>12369.824317493199</v>
      </c>
      <c r="D94" s="1">
        <f>SUMIFS(input!$E$154:$E$300,input!$B$154:$B$300,$A94,input!$C$154:$C$300,D$2)</f>
        <v>10857.0670118938</v>
      </c>
      <c r="E94" s="1">
        <f>SUMIFS(input!$E$154:$E$300,input!$B$154:$B$300,$A94,input!$C$154:$C$300,E$2)</f>
        <v>7715.6456828979999</v>
      </c>
      <c r="F94" s="1">
        <f>SUMIFS(input!$E$154:$E$300,input!$B$154:$B$300,$A94,input!$C$154:$C$300,F$2)</f>
        <v>4133.6521071779998</v>
      </c>
      <c r="G94" s="1">
        <f>SUMIFS(input!$E$154:$E$300,input!$B$154:$B$300,$A94,input!$C$154:$C$300,G$2)</f>
        <v>3081.6637383456</v>
      </c>
      <c r="H94" s="1">
        <f>SUMIFS(input!$E$154:$E$300,input!$B$154:$B$300,$A94,input!$C$154:$C$300,H$2)</f>
        <v>22265.375786590601</v>
      </c>
      <c r="I94" s="1">
        <f>SUMIFS(input!$E$154:$E$300,input!$B$154:$B$300,$A94,input!$C$154:$C$300,I$2)</f>
        <v>1466.678064515</v>
      </c>
      <c r="J94" s="3">
        <f t="shared" si="190"/>
        <v>61889.906708914197</v>
      </c>
      <c r="L94" t="s">
        <v>10</v>
      </c>
      <c r="M94" s="1">
        <f>SUMIFS(input!$E$754:$E$900,input!$B$754:$B$900,$A94,input!$C$754:$C$900,M$2)</f>
        <v>9829</v>
      </c>
      <c r="N94" s="1">
        <f>SUMIFS(input!$E$754:$E$900,input!$B$754:$B$900,$A94,input!$C$754:$C$900,N$2)</f>
        <v>662</v>
      </c>
      <c r="O94" s="1">
        <f>SUMIFS(input!$E$754:$E$900,input!$B$754:$B$900,$A94,input!$C$754:$C$900,O$2)</f>
        <v>5393</v>
      </c>
      <c r="P94" s="1">
        <f>SUMIFS(input!$E$754:$E$900,input!$B$754:$B$900,$A94,input!$C$754:$C$900,P$2)</f>
        <v>3037</v>
      </c>
      <c r="Q94" s="1">
        <f>SUMIFS(input!$E$754:$E$900,input!$B$754:$B$900,$A94,input!$C$754:$C$900,Q$2)</f>
        <v>3901</v>
      </c>
      <c r="R94" s="1">
        <f>SUMIFS(input!$E$754:$E$900,input!$B$754:$B$900,$A94,input!$C$754:$C$900,R$2)</f>
        <v>7453</v>
      </c>
      <c r="S94" s="1">
        <f>SUMIFS(input!$E$754:$E$900,input!$B$754:$B$900,$A94,input!$C$754:$C$900,S$2)</f>
        <v>596</v>
      </c>
      <c r="T94" s="3">
        <f t="shared" si="191"/>
        <v>30871</v>
      </c>
      <c r="U94" s="3"/>
      <c r="V94" t="s">
        <v>10</v>
      </c>
      <c r="W94" s="1">
        <f t="shared" si="192"/>
        <v>-2540.8243174931995</v>
      </c>
      <c r="X94" s="1">
        <f t="shared" si="183"/>
        <v>-10195.0670118938</v>
      </c>
      <c r="Y94" s="1">
        <f t="shared" si="184"/>
        <v>-2322.6456828979999</v>
      </c>
      <c r="Z94" s="1">
        <f t="shared" si="185"/>
        <v>-1096.6521071779998</v>
      </c>
      <c r="AA94" s="1">
        <f t="shared" si="186"/>
        <v>819.3362616544</v>
      </c>
      <c r="AB94" s="1">
        <f t="shared" si="187"/>
        <v>-14812.375786590601</v>
      </c>
      <c r="AC94" s="1">
        <f t="shared" si="188"/>
        <v>-870.67806451499996</v>
      </c>
      <c r="AD94" s="3">
        <f t="shared" si="189"/>
        <v>-31018.906708914197</v>
      </c>
      <c r="AE94" s="3"/>
      <c r="AG94" t="s">
        <v>10</v>
      </c>
      <c r="AH94" s="1">
        <f ca="1">SUMIFS(input!$E$1204:$E$1350,input!$B$1204:$B$1350,$A94,input!$C$1204:$C$1350,AH$2)</f>
        <v>0</v>
      </c>
      <c r="AI94" s="1">
        <f ca="1">SUMIFS(input!$E$1204:$E$1350,input!$B$1204:$B$1350,$A94,input!$C$1204:$C$1350,AI$2)</f>
        <v>0</v>
      </c>
      <c r="AJ94" s="1">
        <f ca="1">SUMIFS(input!$E$1204:$E$1350,input!$B$1204:$B$1350,$A94,input!$C$1204:$C$1350,AJ$2)</f>
        <v>0</v>
      </c>
      <c r="AK94" s="1">
        <f ca="1">SUMIFS(input!$E$1204:$E$1350,input!$B$1204:$B$1350,$A94,input!$C$1204:$C$1350,AK$2)</f>
        <v>0</v>
      </c>
      <c r="AL94" s="1">
        <f ca="1">SUMIFS(input!$E$1204:$E$1350,input!$B$1204:$B$1350,$A94,input!$C$1204:$C$1350,AL$2)</f>
        <v>0</v>
      </c>
      <c r="AM94" s="1">
        <f ca="1">SUMIFS(input!$E$1204:$E$1350,input!$B$1204:$B$1350,$A94,input!$C$1204:$C$1350,AM$2)</f>
        <v>0</v>
      </c>
      <c r="AN94" s="1">
        <f ca="1">SUMIFS(input!$E$1204:$E$1350,input!$B$1204:$B$1350,$A94,input!$C$1204:$C$1350,AN$2)</f>
        <v>0</v>
      </c>
      <c r="AO94" s="3">
        <f t="shared" ca="1" si="193"/>
        <v>0</v>
      </c>
    </row>
    <row r="95" spans="1:41" x14ac:dyDescent="0.25">
      <c r="A95">
        <f t="shared" si="182"/>
        <v>7</v>
      </c>
      <c r="B95" s="14" t="s">
        <v>11</v>
      </c>
      <c r="C95" s="1">
        <f>SUMIFS(input!$E$154:$E$300,input!$B$154:$B$300,$A95,input!$C$154:$C$300,C$2)</f>
        <v>27912.0942123286</v>
      </c>
      <c r="D95" s="1">
        <f>SUMIFS(input!$E$154:$E$300,input!$B$154:$B$300,$A95,input!$C$154:$C$300,D$2)</f>
        <v>878.49329257220006</v>
      </c>
      <c r="E95" s="1">
        <f>SUMIFS(input!$E$154:$E$300,input!$B$154:$B$300,$A95,input!$C$154:$C$300,E$2)</f>
        <v>33909.992904117695</v>
      </c>
      <c r="F95" s="1">
        <f>SUMIFS(input!$E$154:$E$300,input!$B$154:$B$300,$A95,input!$C$154:$C$300,F$2)</f>
        <v>21301.199185124402</v>
      </c>
      <c r="G95" s="1">
        <f>SUMIFS(input!$E$154:$E$300,input!$B$154:$B$300,$A95,input!$C$154:$C$300,G$2)</f>
        <v>4553.0821131749999</v>
      </c>
      <c r="H95" s="1">
        <f>SUMIFS(input!$E$154:$E$300,input!$B$154:$B$300,$A95,input!$C$154:$C$300,H$2)</f>
        <v>0</v>
      </c>
      <c r="I95" s="1">
        <f>SUMIFS(input!$E$154:$E$300,input!$B$154:$B$300,$A95,input!$C$154:$C$300,I$2)</f>
        <v>55732.557318291598</v>
      </c>
      <c r="J95" s="3">
        <f t="shared" si="190"/>
        <v>144287.4190256095</v>
      </c>
      <c r="L95" t="s">
        <v>11</v>
      </c>
      <c r="M95" s="1">
        <f>SUMIFS(input!$E$754:$E$900,input!$B$754:$B$900,$A95,input!$C$754:$C$900,M$2)</f>
        <v>41562</v>
      </c>
      <c r="N95" s="1">
        <f>SUMIFS(input!$E$754:$E$900,input!$B$754:$B$900,$A95,input!$C$754:$C$900,N$2)</f>
        <v>1946</v>
      </c>
      <c r="O95" s="1">
        <f>SUMIFS(input!$E$754:$E$900,input!$B$754:$B$900,$A95,input!$C$754:$C$900,O$2)</f>
        <v>50108</v>
      </c>
      <c r="P95" s="1">
        <f>SUMIFS(input!$E$754:$E$900,input!$B$754:$B$900,$A95,input!$C$754:$C$900,P$2)</f>
        <v>33795</v>
      </c>
      <c r="Q95" s="1">
        <f>SUMIFS(input!$E$754:$E$900,input!$B$754:$B$900,$A95,input!$C$754:$C$900,Q$2)</f>
        <v>2744</v>
      </c>
      <c r="R95" s="1">
        <f>SUMIFS(input!$E$754:$E$900,input!$B$754:$B$900,$A95,input!$C$754:$C$900,R$2)</f>
        <v>406</v>
      </c>
      <c r="S95" s="1">
        <f>SUMIFS(input!$E$754:$E$900,input!$B$754:$B$900,$A95,input!$C$754:$C$900,S$2)</f>
        <v>49244</v>
      </c>
      <c r="T95" s="3">
        <f t="shared" si="191"/>
        <v>179805</v>
      </c>
      <c r="U95" s="3"/>
      <c r="V95" t="s">
        <v>11</v>
      </c>
      <c r="W95" s="1">
        <f t="shared" si="192"/>
        <v>13649.9057876714</v>
      </c>
      <c r="X95" s="1">
        <f t="shared" si="183"/>
        <v>1067.5067074277999</v>
      </c>
      <c r="Y95" s="1">
        <f t="shared" si="184"/>
        <v>16198.007095882305</v>
      </c>
      <c r="Z95" s="1">
        <f t="shared" si="185"/>
        <v>12493.800814875598</v>
      </c>
      <c r="AA95" s="1">
        <f t="shared" si="186"/>
        <v>-1809.0821131749999</v>
      </c>
      <c r="AB95" s="1">
        <f t="shared" si="187"/>
        <v>406</v>
      </c>
      <c r="AC95" s="1">
        <f t="shared" si="188"/>
        <v>-6488.5573182915978</v>
      </c>
      <c r="AD95" s="3">
        <f t="shared" si="189"/>
        <v>35517.580974390497</v>
      </c>
      <c r="AE95" s="3"/>
      <c r="AG95" t="s">
        <v>11</v>
      </c>
      <c r="AH95" s="1">
        <f ca="1">SUMIFS(input!$E$1204:$E$1350,input!$B$1204:$B$1350,$A95,input!$C$1204:$C$1350,AH$2)</f>
        <v>0</v>
      </c>
      <c r="AI95" s="1">
        <f ca="1">SUMIFS(input!$E$1204:$E$1350,input!$B$1204:$B$1350,$A95,input!$C$1204:$C$1350,AI$2)</f>
        <v>0</v>
      </c>
      <c r="AJ95" s="1">
        <f ca="1">SUMIFS(input!$E$1204:$E$1350,input!$B$1204:$B$1350,$A95,input!$C$1204:$C$1350,AJ$2)</f>
        <v>0</v>
      </c>
      <c r="AK95" s="1">
        <f ca="1">SUMIFS(input!$E$1204:$E$1350,input!$B$1204:$B$1350,$A95,input!$C$1204:$C$1350,AK$2)</f>
        <v>0</v>
      </c>
      <c r="AL95" s="1">
        <f ca="1">SUMIFS(input!$E$1204:$E$1350,input!$B$1204:$B$1350,$A95,input!$C$1204:$C$1350,AL$2)</f>
        <v>0</v>
      </c>
      <c r="AM95" s="1">
        <f ca="1">SUMIFS(input!$E$1204:$E$1350,input!$B$1204:$B$1350,$A95,input!$C$1204:$C$1350,AM$2)</f>
        <v>0</v>
      </c>
      <c r="AN95" s="1">
        <f ca="1">SUMIFS(input!$E$1204:$E$1350,input!$B$1204:$B$1350,$A95,input!$C$1204:$C$1350,AN$2)</f>
        <v>0</v>
      </c>
      <c r="AO95" s="3">
        <f t="shared" ca="1" si="193"/>
        <v>0</v>
      </c>
    </row>
    <row r="96" spans="1:41" x14ac:dyDescent="0.25">
      <c r="B96" s="8" t="s">
        <v>12</v>
      </c>
      <c r="C96" s="9">
        <f>SUM(C89:C95)</f>
        <v>545563.48942985199</v>
      </c>
      <c r="D96" s="9">
        <f t="shared" ref="D96" si="194">SUM(D89:D95)</f>
        <v>81019.153126376492</v>
      </c>
      <c r="E96" s="9">
        <f t="shared" ref="E96" si="195">SUM(E89:E95)</f>
        <v>486381.42935706791</v>
      </c>
      <c r="F96" s="9">
        <f t="shared" ref="F96" si="196">SUM(F89:F95)</f>
        <v>486608.72718035383</v>
      </c>
      <c r="G96" s="9">
        <f t="shared" ref="G96" si="197">SUM(G89:G95)</f>
        <v>86221.760381901098</v>
      </c>
      <c r="H96" s="9">
        <f t="shared" ref="H96" si="198">SUM(H89:H95)</f>
        <v>59827.771139949204</v>
      </c>
      <c r="I96" s="9">
        <f t="shared" ref="I96" si="199">SUM(I89:I95)</f>
        <v>144287.4190256095</v>
      </c>
      <c r="J96" s="9">
        <f t="shared" ref="J96" si="200">SUM(J89:J95)</f>
        <v>1889909.74964111</v>
      </c>
      <c r="L96" s="8" t="s">
        <v>12</v>
      </c>
      <c r="M96" s="9">
        <f>SUM(M89:M95)</f>
        <v>600381</v>
      </c>
      <c r="N96" s="9">
        <f t="shared" ref="N96" si="201">SUM(N89:N95)</f>
        <v>78545</v>
      </c>
      <c r="O96" s="9">
        <f t="shared" ref="O96" si="202">SUM(O89:O95)</f>
        <v>507852</v>
      </c>
      <c r="P96" s="9">
        <f t="shared" ref="P96" si="203">SUM(P89:P95)</f>
        <v>396647</v>
      </c>
      <c r="Q96" s="9">
        <f t="shared" ref="Q96" si="204">SUM(Q89:Q95)</f>
        <v>99562</v>
      </c>
      <c r="R96" s="9">
        <f t="shared" ref="R96" si="205">SUM(R89:R95)</f>
        <v>30871</v>
      </c>
      <c r="S96" s="9">
        <f t="shared" ref="S96" si="206">SUM(S89:S95)</f>
        <v>179761</v>
      </c>
      <c r="T96" s="9">
        <f t="shared" ref="T96" si="207">SUM(T89:T95)</f>
        <v>1893619</v>
      </c>
      <c r="U96" s="18"/>
      <c r="V96" s="8" t="s">
        <v>12</v>
      </c>
      <c r="W96" s="9">
        <f t="shared" si="192"/>
        <v>54817.510570148006</v>
      </c>
      <c r="X96" s="9">
        <f t="shared" si="183"/>
        <v>-2474.1531263764919</v>
      </c>
      <c r="Y96" s="9">
        <f t="shared" si="184"/>
        <v>21470.570642932085</v>
      </c>
      <c r="Z96" s="9">
        <f t="shared" si="185"/>
        <v>-89961.727180353831</v>
      </c>
      <c r="AA96" s="9">
        <f t="shared" si="186"/>
        <v>13340.239618098902</v>
      </c>
      <c r="AB96" s="9">
        <f t="shared" si="187"/>
        <v>-28956.771139949204</v>
      </c>
      <c r="AC96" s="9">
        <f t="shared" si="188"/>
        <v>35473.580974390497</v>
      </c>
      <c r="AD96" s="9">
        <f t="shared" si="189"/>
        <v>3709.2503588900436</v>
      </c>
      <c r="AE96" s="18"/>
      <c r="AG96" s="8" t="s">
        <v>12</v>
      </c>
      <c r="AH96" s="9">
        <f ca="1">SUM(AH89:AH95)</f>
        <v>0</v>
      </c>
      <c r="AI96" s="9">
        <f t="shared" ref="AI96:AO96" ca="1" si="208">SUM(AI89:AI95)</f>
        <v>0</v>
      </c>
      <c r="AJ96" s="9">
        <f t="shared" ca="1" si="208"/>
        <v>0</v>
      </c>
      <c r="AK96" s="9">
        <f t="shared" ca="1" si="208"/>
        <v>0</v>
      </c>
      <c r="AL96" s="9">
        <f t="shared" ca="1" si="208"/>
        <v>0</v>
      </c>
      <c r="AM96" s="9">
        <f t="shared" ca="1" si="208"/>
        <v>0</v>
      </c>
      <c r="AN96" s="9">
        <f t="shared" ca="1" si="208"/>
        <v>0</v>
      </c>
      <c r="AO96" s="9">
        <f t="shared" ca="1" si="208"/>
        <v>0</v>
      </c>
    </row>
    <row r="98" spans="1:41" x14ac:dyDescent="0.25">
      <c r="B98" s="5"/>
      <c r="C98" s="13" t="s">
        <v>5</v>
      </c>
      <c r="D98" s="13" t="s">
        <v>6</v>
      </c>
      <c r="E98" s="13" t="s">
        <v>7</v>
      </c>
      <c r="F98" s="13" t="s">
        <v>8</v>
      </c>
      <c r="G98" s="13" t="s">
        <v>9</v>
      </c>
      <c r="H98" s="13" t="s">
        <v>10</v>
      </c>
      <c r="I98" s="13" t="s">
        <v>11</v>
      </c>
      <c r="J98" s="7" t="s">
        <v>12</v>
      </c>
      <c r="L98" s="5"/>
      <c r="M98" s="6" t="s">
        <v>5</v>
      </c>
      <c r="N98" s="6" t="s">
        <v>6</v>
      </c>
      <c r="O98" s="6" t="s">
        <v>7</v>
      </c>
      <c r="P98" s="6" t="s">
        <v>8</v>
      </c>
      <c r="Q98" s="6" t="s">
        <v>9</v>
      </c>
      <c r="R98" s="6" t="s">
        <v>10</v>
      </c>
      <c r="S98" s="6" t="s">
        <v>11</v>
      </c>
      <c r="T98" s="7" t="s">
        <v>12</v>
      </c>
      <c r="U98" s="20"/>
      <c r="V98" s="5"/>
      <c r="W98" s="6" t="s">
        <v>5</v>
      </c>
      <c r="X98" s="6" t="s">
        <v>6</v>
      </c>
      <c r="Y98" s="6" t="s">
        <v>7</v>
      </c>
      <c r="Z98" s="6" t="s">
        <v>8</v>
      </c>
      <c r="AA98" s="6" t="s">
        <v>9</v>
      </c>
      <c r="AB98" s="6" t="s">
        <v>10</v>
      </c>
      <c r="AC98" s="6" t="s">
        <v>11</v>
      </c>
      <c r="AD98" s="7" t="s">
        <v>12</v>
      </c>
      <c r="AE98" s="20"/>
      <c r="AG98" s="5"/>
      <c r="AH98" s="6" t="s">
        <v>5</v>
      </c>
      <c r="AI98" s="6" t="s">
        <v>6</v>
      </c>
      <c r="AJ98" s="6" t="s">
        <v>7</v>
      </c>
      <c r="AK98" s="6" t="s">
        <v>8</v>
      </c>
      <c r="AL98" s="6" t="s">
        <v>9</v>
      </c>
      <c r="AM98" s="6" t="s">
        <v>10</v>
      </c>
      <c r="AN98" s="6" t="s">
        <v>11</v>
      </c>
      <c r="AO98" s="7" t="s">
        <v>12</v>
      </c>
    </row>
    <row r="99" spans="1:41" x14ac:dyDescent="0.25">
      <c r="B99" t="s">
        <v>5</v>
      </c>
      <c r="C99" s="10">
        <f>C89/$J$96</f>
        <v>0.1933203073665383</v>
      </c>
      <c r="D99" s="10">
        <f t="shared" ref="D99:J99" si="209">D89/$J$96</f>
        <v>1.8055590522195714E-2</v>
      </c>
      <c r="E99" s="10">
        <f t="shared" si="209"/>
        <v>1.5089726484877466E-2</v>
      </c>
      <c r="F99" s="10">
        <f t="shared" si="209"/>
        <v>2.5806973002956979E-2</v>
      </c>
      <c r="G99" s="10">
        <f t="shared" si="209"/>
        <v>1.3128973188579751E-2</v>
      </c>
      <c r="H99" s="10">
        <f t="shared" si="209"/>
        <v>8.2380943961338736E-3</v>
      </c>
      <c r="I99" s="10">
        <f t="shared" si="209"/>
        <v>1.4579597064424727E-2</v>
      </c>
      <c r="J99" s="11">
        <f t="shared" si="209"/>
        <v>0.2882192620257068</v>
      </c>
      <c r="L99" t="s">
        <v>5</v>
      </c>
      <c r="M99" s="10">
        <f>M89/$T$96</f>
        <v>0.20389001166549342</v>
      </c>
      <c r="N99" s="10">
        <f t="shared" ref="N99:T99" si="210">N89/$T$96</f>
        <v>1.821274501364847E-2</v>
      </c>
      <c r="O99" s="10">
        <f t="shared" si="210"/>
        <v>2.2244707092609443E-2</v>
      </c>
      <c r="P99" s="10">
        <f t="shared" si="210"/>
        <v>3.2861415099869618E-2</v>
      </c>
      <c r="Q99" s="10">
        <f t="shared" si="210"/>
        <v>1.3122491905710706E-2</v>
      </c>
      <c r="R99" s="10">
        <f t="shared" si="210"/>
        <v>5.1383092374970886E-3</v>
      </c>
      <c r="S99" s="10">
        <f t="shared" si="210"/>
        <v>2.1594101030883193E-2</v>
      </c>
      <c r="T99" s="11">
        <f t="shared" si="210"/>
        <v>0.31706378104571192</v>
      </c>
      <c r="U99" s="11"/>
      <c r="V99" t="s">
        <v>5</v>
      </c>
      <c r="W99" s="10">
        <f>IF(C89&gt;0,W89/C89,0)</f>
        <v>5.674453567945275E-2</v>
      </c>
      <c r="X99" s="10">
        <f t="shared" ref="X99:X106" si="211">IF(D89&gt;0,X89/D89,0)</f>
        <v>1.0683667100676921E-2</v>
      </c>
      <c r="Y99" s="10">
        <f t="shared" ref="Y99:Y106" si="212">IF(E89&gt;0,Y89/E89,0)</f>
        <v>0.47705565855179433</v>
      </c>
      <c r="Z99" s="10">
        <f t="shared" ref="Z99:Z106" si="213">IF(F89&gt;0,Z89/F89,0)</f>
        <v>0.27585326968086643</v>
      </c>
      <c r="AA99" s="10">
        <f t="shared" ref="AA99:AA106" si="214">IF(G89&gt;0,AA89/G89,0)</f>
        <v>1.4680285685956603E-3</v>
      </c>
      <c r="AB99" s="10">
        <f t="shared" ref="AB99:AB106" si="215">IF(H89&gt;0,AB89/H89,0)</f>
        <v>-0.37505037643595635</v>
      </c>
      <c r="AC99" s="10">
        <f t="shared" ref="AC99:AC106" si="216">IF(I89&gt;0,AC89/I89,0)</f>
        <v>0.48402475148174701</v>
      </c>
      <c r="AD99" s="11">
        <f t="shared" ref="AD99:AD106" si="217">IF(J89&gt;0,AD89/J89,0)</f>
        <v>0.10223746750460402</v>
      </c>
      <c r="AE99" s="11"/>
      <c r="AG99" t="s">
        <v>5</v>
      </c>
      <c r="AH99" s="10" t="e">
        <f ca="1">AH89/$AO$96</f>
        <v>#DIV/0!</v>
      </c>
      <c r="AI99" s="10" t="e">
        <f t="shared" ref="AI99:AO99" ca="1" si="218">AI89/$AO$96</f>
        <v>#DIV/0!</v>
      </c>
      <c r="AJ99" s="10" t="e">
        <f t="shared" ca="1" si="218"/>
        <v>#DIV/0!</v>
      </c>
      <c r="AK99" s="10" t="e">
        <f t="shared" ca="1" si="218"/>
        <v>#DIV/0!</v>
      </c>
      <c r="AL99" s="10" t="e">
        <f t="shared" ca="1" si="218"/>
        <v>#DIV/0!</v>
      </c>
      <c r="AM99" s="10" t="e">
        <f t="shared" ca="1" si="218"/>
        <v>#DIV/0!</v>
      </c>
      <c r="AN99" s="10" t="e">
        <f t="shared" ca="1" si="218"/>
        <v>#DIV/0!</v>
      </c>
      <c r="AO99" s="11" t="e">
        <f t="shared" ca="1" si="218"/>
        <v>#DIV/0!</v>
      </c>
    </row>
    <row r="100" spans="1:41" x14ac:dyDescent="0.25">
      <c r="B100" t="s">
        <v>6</v>
      </c>
      <c r="C100" s="10">
        <f t="shared" ref="C100:J100" si="219">C90/$J$96</f>
        <v>1.7895058586046265E-2</v>
      </c>
      <c r="D100" s="10">
        <f t="shared" si="219"/>
        <v>8.8287882983108922E-3</v>
      </c>
      <c r="E100" s="10">
        <f t="shared" si="219"/>
        <v>3.5757571582086412E-3</v>
      </c>
      <c r="F100" s="10">
        <f t="shared" si="219"/>
        <v>9.0436316631044254E-3</v>
      </c>
      <c r="G100" s="10">
        <f t="shared" si="219"/>
        <v>1.5258966315105412E-3</v>
      </c>
      <c r="H100" s="10">
        <f t="shared" si="219"/>
        <v>1.1033273255846071E-3</v>
      </c>
      <c r="I100" s="10">
        <f t="shared" si="219"/>
        <v>7.8156702645642033E-4</v>
      </c>
      <c r="J100" s="11">
        <f t="shared" si="219"/>
        <v>4.2754026689221798E-2</v>
      </c>
      <c r="L100" t="s">
        <v>6</v>
      </c>
      <c r="M100" s="10">
        <f t="shared" ref="M100:T100" si="220">M90/$T$96</f>
        <v>1.8770935441606785E-2</v>
      </c>
      <c r="N100" s="10">
        <f t="shared" si="220"/>
        <v>1.4180782934687495E-2</v>
      </c>
      <c r="O100" s="10">
        <f t="shared" si="220"/>
        <v>4.2115124531386721E-3</v>
      </c>
      <c r="P100" s="10">
        <f t="shared" si="220"/>
        <v>2.5385254372711722E-3</v>
      </c>
      <c r="Q100" s="10">
        <f t="shared" si="220"/>
        <v>6.1892070157724445E-4</v>
      </c>
      <c r="R100" s="10">
        <f t="shared" si="220"/>
        <v>2.5031434517714491E-4</v>
      </c>
      <c r="S100" s="10">
        <f t="shared" si="220"/>
        <v>9.2785296303004986E-4</v>
      </c>
      <c r="T100" s="11">
        <f t="shared" si="220"/>
        <v>4.1498844276488568E-2</v>
      </c>
      <c r="U100" s="11"/>
      <c r="V100" t="s">
        <v>6</v>
      </c>
      <c r="W100" s="10">
        <f t="shared" ref="W100:W106" si="221">IF(C90&gt;0,W90/C90,0)</f>
        <v>5.1003902346346684E-2</v>
      </c>
      <c r="X100" s="10">
        <f t="shared" si="211"/>
        <v>0.60935051455625089</v>
      </c>
      <c r="Y100" s="10">
        <f t="shared" si="212"/>
        <v>0.18010760621220284</v>
      </c>
      <c r="Z100" s="10">
        <f t="shared" si="213"/>
        <v>-0.71875151548872318</v>
      </c>
      <c r="AA100" s="10">
        <f t="shared" si="214"/>
        <v>-0.59359276394963301</v>
      </c>
      <c r="AB100" s="10">
        <f t="shared" si="215"/>
        <v>-0.77268248385959803</v>
      </c>
      <c r="AC100" s="10">
        <f t="shared" si="216"/>
        <v>0.18950005757737376</v>
      </c>
      <c r="AD100" s="11">
        <f t="shared" si="217"/>
        <v>-2.745318698490409E-2</v>
      </c>
      <c r="AE100" s="11"/>
      <c r="AG100" t="s">
        <v>6</v>
      </c>
      <c r="AH100" s="10" t="e">
        <f t="shared" ref="AH100:AO100" ca="1" si="222">AH90/$AO$96</f>
        <v>#DIV/0!</v>
      </c>
      <c r="AI100" s="10" t="e">
        <f t="shared" ca="1" si="222"/>
        <v>#DIV/0!</v>
      </c>
      <c r="AJ100" s="10" t="e">
        <f t="shared" ca="1" si="222"/>
        <v>#DIV/0!</v>
      </c>
      <c r="AK100" s="10" t="e">
        <f t="shared" ca="1" si="222"/>
        <v>#DIV/0!</v>
      </c>
      <c r="AL100" s="10" t="e">
        <f t="shared" ca="1" si="222"/>
        <v>#DIV/0!</v>
      </c>
      <c r="AM100" s="10" t="e">
        <f t="shared" ca="1" si="222"/>
        <v>#DIV/0!</v>
      </c>
      <c r="AN100" s="10" t="e">
        <f t="shared" ca="1" si="222"/>
        <v>#DIV/0!</v>
      </c>
      <c r="AO100" s="11" t="e">
        <f t="shared" ca="1" si="222"/>
        <v>#DIV/0!</v>
      </c>
    </row>
    <row r="101" spans="1:41" x14ac:dyDescent="0.25">
      <c r="B101" t="s">
        <v>7</v>
      </c>
      <c r="C101" s="10">
        <f t="shared" ref="C101:J101" si="223">C91/$J$96</f>
        <v>1.5925468731486987E-2</v>
      </c>
      <c r="D101" s="10">
        <f t="shared" si="223"/>
        <v>3.0713534326571824E-3</v>
      </c>
      <c r="E101" s="10">
        <f t="shared" si="223"/>
        <v>0.17459242140516915</v>
      </c>
      <c r="F101" s="10">
        <f t="shared" si="223"/>
        <v>3.2199006634821642E-2</v>
      </c>
      <c r="G101" s="10">
        <f t="shared" si="223"/>
        <v>1.0037195318042806E-2</v>
      </c>
      <c r="H101" s="10">
        <f t="shared" si="223"/>
        <v>3.2279768826397599E-3</v>
      </c>
      <c r="I101" s="10">
        <f t="shared" si="223"/>
        <v>1.7637546165587346E-2</v>
      </c>
      <c r="J101" s="11">
        <f t="shared" si="223"/>
        <v>0.25669096857040485</v>
      </c>
      <c r="L101" t="s">
        <v>7</v>
      </c>
      <c r="M101" s="10">
        <f t="shared" ref="M101:T101" si="224">M91/$T$96</f>
        <v>2.1619977408338212E-2</v>
      </c>
      <c r="N101" s="10">
        <f t="shared" si="224"/>
        <v>4.2791078881232181E-3</v>
      </c>
      <c r="O101" s="10">
        <f t="shared" si="224"/>
        <v>0.16414231162657325</v>
      </c>
      <c r="P101" s="10">
        <f t="shared" si="224"/>
        <v>3.4772570406190473E-2</v>
      </c>
      <c r="Q101" s="10">
        <f t="shared" si="224"/>
        <v>1.3738772160608866E-2</v>
      </c>
      <c r="R101" s="10">
        <f t="shared" si="224"/>
        <v>3.2688729887057535E-3</v>
      </c>
      <c r="S101" s="10">
        <f t="shared" si="224"/>
        <v>2.6351657857256395E-2</v>
      </c>
      <c r="T101" s="11">
        <f t="shared" si="224"/>
        <v>0.26817327033579619</v>
      </c>
      <c r="U101" s="11"/>
      <c r="V101" t="s">
        <v>7</v>
      </c>
      <c r="W101" s="10">
        <f t="shared" si="221"/>
        <v>0.36023689094904798</v>
      </c>
      <c r="X101" s="10">
        <f t="shared" si="211"/>
        <v>0.39596644157770866</v>
      </c>
      <c r="Y101" s="10">
        <f t="shared" si="212"/>
        <v>-5.8009128574763799E-2</v>
      </c>
      <c r="Z101" s="10">
        <f t="shared" si="213"/>
        <v>8.204633565294249E-2</v>
      </c>
      <c r="AA101" s="10">
        <f t="shared" si="214"/>
        <v>0.37147243464358803</v>
      </c>
      <c r="AB101" s="10">
        <f t="shared" si="215"/>
        <v>1.4656794085339018E-2</v>
      </c>
      <c r="AC101" s="10">
        <f t="shared" si="216"/>
        <v>0.49699833272909344</v>
      </c>
      <c r="AD101" s="11">
        <f t="shared" si="217"/>
        <v>4.678245906254884E-2</v>
      </c>
      <c r="AE101" s="11"/>
      <c r="AG101" t="s">
        <v>7</v>
      </c>
      <c r="AH101" s="10" t="e">
        <f t="shared" ref="AH101:AO101" ca="1" si="225">AH91/$AO$96</f>
        <v>#DIV/0!</v>
      </c>
      <c r="AI101" s="10" t="e">
        <f t="shared" ca="1" si="225"/>
        <v>#DIV/0!</v>
      </c>
      <c r="AJ101" s="10" t="e">
        <f t="shared" ca="1" si="225"/>
        <v>#DIV/0!</v>
      </c>
      <c r="AK101" s="10" t="e">
        <f t="shared" ca="1" si="225"/>
        <v>#DIV/0!</v>
      </c>
      <c r="AL101" s="10" t="e">
        <f t="shared" ca="1" si="225"/>
        <v>#DIV/0!</v>
      </c>
      <c r="AM101" s="10" t="e">
        <f t="shared" ca="1" si="225"/>
        <v>#DIV/0!</v>
      </c>
      <c r="AN101" s="10" t="e">
        <f t="shared" ca="1" si="225"/>
        <v>#DIV/0!</v>
      </c>
      <c r="AO101" s="11" t="e">
        <f t="shared" ca="1" si="225"/>
        <v>#DIV/0!</v>
      </c>
    </row>
    <row r="102" spans="1:41" x14ac:dyDescent="0.25">
      <c r="B102" t="s">
        <v>8</v>
      </c>
      <c r="C102" s="10">
        <f t="shared" ref="C102:J102" si="226">C92/$J$96</f>
        <v>2.6733585542371648E-2</v>
      </c>
      <c r="D102" s="10">
        <f t="shared" si="226"/>
        <v>5.1776641142279476E-3</v>
      </c>
      <c r="E102" s="10">
        <f t="shared" si="226"/>
        <v>3.212152310384133E-2</v>
      </c>
      <c r="F102" s="10">
        <f t="shared" si="226"/>
        <v>0.17167041268849986</v>
      </c>
      <c r="G102" s="10">
        <f t="shared" si="226"/>
        <v>4.9624934830284828E-3</v>
      </c>
      <c r="H102" s="10">
        <f t="shared" si="226"/>
        <v>5.2460093250033448E-3</v>
      </c>
      <c r="I102" s="10">
        <f t="shared" si="226"/>
        <v>1.1565541686287801E-2</v>
      </c>
      <c r="J102" s="11">
        <f t="shared" si="226"/>
        <v>0.25747722994326044</v>
      </c>
      <c r="L102" t="s">
        <v>8</v>
      </c>
      <c r="M102" s="10">
        <f t="shared" ref="M102:T102" si="227">M92/$T$96</f>
        <v>3.208248332953989E-2</v>
      </c>
      <c r="N102" s="10">
        <f t="shared" si="227"/>
        <v>2.649424197792692E-3</v>
      </c>
      <c r="O102" s="10">
        <f t="shared" si="227"/>
        <v>3.4091335162986854E-2</v>
      </c>
      <c r="P102" s="10">
        <f t="shared" si="227"/>
        <v>0.11445068939422344</v>
      </c>
      <c r="Q102" s="10">
        <f t="shared" si="227"/>
        <v>5.9357241345803988E-3</v>
      </c>
      <c r="R102" s="10">
        <f t="shared" si="227"/>
        <v>1.9988181360664423E-3</v>
      </c>
      <c r="S102" s="10">
        <f t="shared" si="227"/>
        <v>1.8215385460327551E-2</v>
      </c>
      <c r="T102" s="11">
        <f t="shared" si="227"/>
        <v>0.20942385981551728</v>
      </c>
      <c r="U102" s="11"/>
      <c r="V102" t="s">
        <v>8</v>
      </c>
      <c r="W102" s="10">
        <f t="shared" si="221"/>
        <v>0.20243692290524368</v>
      </c>
      <c r="X102" s="10">
        <f t="shared" si="211"/>
        <v>-0.48729310008355758</v>
      </c>
      <c r="Y102" s="10">
        <f t="shared" si="212"/>
        <v>6.3406761692140143E-2</v>
      </c>
      <c r="Z102" s="10">
        <f t="shared" si="213"/>
        <v>-0.33200302024216177</v>
      </c>
      <c r="AA102" s="10">
        <f t="shared" si="214"/>
        <v>0.19846483698804601</v>
      </c>
      <c r="AB102" s="10">
        <f t="shared" si="215"/>
        <v>-0.61823530754724243</v>
      </c>
      <c r="AC102" s="10">
        <f t="shared" si="216"/>
        <v>0.57806150067817141</v>
      </c>
      <c r="AD102" s="11">
        <f t="shared" si="217"/>
        <v>-0.18503516717032087</v>
      </c>
      <c r="AE102" s="11"/>
      <c r="AG102" t="s">
        <v>8</v>
      </c>
      <c r="AH102" s="10" t="e">
        <f t="shared" ref="AH102:AO102" ca="1" si="228">AH92/$AO$96</f>
        <v>#DIV/0!</v>
      </c>
      <c r="AI102" s="10" t="e">
        <f t="shared" ca="1" si="228"/>
        <v>#DIV/0!</v>
      </c>
      <c r="AJ102" s="10" t="e">
        <f t="shared" ca="1" si="228"/>
        <v>#DIV/0!</v>
      </c>
      <c r="AK102" s="10" t="e">
        <f t="shared" ca="1" si="228"/>
        <v>#DIV/0!</v>
      </c>
      <c r="AL102" s="10" t="e">
        <f t="shared" ca="1" si="228"/>
        <v>#DIV/0!</v>
      </c>
      <c r="AM102" s="10" t="e">
        <f t="shared" ca="1" si="228"/>
        <v>#DIV/0!</v>
      </c>
      <c r="AN102" s="10" t="e">
        <f t="shared" ca="1" si="228"/>
        <v>#DIV/0!</v>
      </c>
      <c r="AO102" s="11" t="e">
        <f t="shared" ca="1" si="228"/>
        <v>#DIV/0!</v>
      </c>
    </row>
    <row r="103" spans="1:41" x14ac:dyDescent="0.25">
      <c r="B103" t="s">
        <v>9</v>
      </c>
      <c r="C103" s="10">
        <f t="shared" ref="C103:J103" si="229">C93/$J$96</f>
        <v>1.3483093007181928E-2</v>
      </c>
      <c r="D103" s="10">
        <f t="shared" si="229"/>
        <v>1.5263398105222158E-3</v>
      </c>
      <c r="E103" s="10">
        <f t="shared" si="229"/>
        <v>9.9523335124540174E-3</v>
      </c>
      <c r="F103" s="10">
        <f t="shared" si="229"/>
        <v>5.298970026404037E-3</v>
      </c>
      <c r="G103" s="10">
        <f t="shared" si="229"/>
        <v>1.1927857970585203E-2</v>
      </c>
      <c r="H103" s="10">
        <f t="shared" si="229"/>
        <v>2.0598243987914504E-3</v>
      </c>
      <c r="I103" s="10">
        <f t="shared" si="229"/>
        <v>1.5163525196212166E-3</v>
      </c>
      <c r="J103" s="11">
        <f t="shared" si="229"/>
        <v>4.5764771245560068E-2</v>
      </c>
      <c r="L103" t="s">
        <v>9</v>
      </c>
      <c r="M103" s="10">
        <f t="shared" ref="M103:T103" si="230">M93/$T$96</f>
        <v>1.3552356625065549E-2</v>
      </c>
      <c r="N103" s="10">
        <f t="shared" si="230"/>
        <v>7.7945985966553985E-4</v>
      </c>
      <c r="O103" s="10">
        <f t="shared" si="230"/>
        <v>1.4191872810739647E-2</v>
      </c>
      <c r="P103" s="10">
        <f t="shared" si="230"/>
        <v>5.3912640293533173E-3</v>
      </c>
      <c r="Q103" s="10">
        <f t="shared" si="230"/>
        <v>1.5652567913608809E-2</v>
      </c>
      <c r="R103" s="10">
        <f t="shared" si="230"/>
        <v>1.4960770883688851E-3</v>
      </c>
      <c r="S103" s="10">
        <f t="shared" si="230"/>
        <v>1.5208972871522729E-3</v>
      </c>
      <c r="T103" s="11">
        <f t="shared" si="230"/>
        <v>5.2584495613954021E-2</v>
      </c>
      <c r="U103" s="11"/>
      <c r="V103" t="s">
        <v>9</v>
      </c>
      <c r="W103" s="10">
        <f t="shared" si="221"/>
        <v>7.109814248796466E-3</v>
      </c>
      <c r="X103" s="10">
        <f t="shared" si="211"/>
        <v>-0.48832516258389091</v>
      </c>
      <c r="Y103" s="10">
        <f t="shared" si="212"/>
        <v>0.42878317077191608</v>
      </c>
      <c r="Z103" s="10">
        <f t="shared" si="213"/>
        <v>1.9414191994347189E-2</v>
      </c>
      <c r="AA103" s="10">
        <f t="shared" si="214"/>
        <v>0.31484534959827798</v>
      </c>
      <c r="AB103" s="10">
        <f t="shared" si="215"/>
        <v>-0.27226156755030828</v>
      </c>
      <c r="AC103" s="10">
        <f t="shared" si="216"/>
        <v>4.9657132991031243E-3</v>
      </c>
      <c r="AD103" s="11">
        <f t="shared" si="217"/>
        <v>0.15127203018024346</v>
      </c>
      <c r="AE103" s="11"/>
      <c r="AG103" t="s">
        <v>9</v>
      </c>
      <c r="AH103" s="10" t="e">
        <f t="shared" ref="AH103:AO103" ca="1" si="231">AH93/$AO$96</f>
        <v>#DIV/0!</v>
      </c>
      <c r="AI103" s="10" t="e">
        <f t="shared" ca="1" si="231"/>
        <v>#DIV/0!</v>
      </c>
      <c r="AJ103" s="10" t="e">
        <f t="shared" ca="1" si="231"/>
        <v>#DIV/0!</v>
      </c>
      <c r="AK103" s="10" t="e">
        <f t="shared" ca="1" si="231"/>
        <v>#DIV/0!</v>
      </c>
      <c r="AL103" s="10" t="e">
        <f t="shared" ca="1" si="231"/>
        <v>#DIV/0!</v>
      </c>
      <c r="AM103" s="10" t="e">
        <f t="shared" ca="1" si="231"/>
        <v>#DIV/0!</v>
      </c>
      <c r="AN103" s="10" t="e">
        <f t="shared" ca="1" si="231"/>
        <v>#DIV/0!</v>
      </c>
      <c r="AO103" s="11" t="e">
        <f t="shared" ca="1" si="231"/>
        <v>#DIV/0!</v>
      </c>
    </row>
    <row r="104" spans="1:41" x14ac:dyDescent="0.25">
      <c r="B104" t="s">
        <v>10</v>
      </c>
      <c r="C104" s="10">
        <f t="shared" ref="C104:J104" si="232">C94/$J$96</f>
        <v>6.5451931341389208E-3</v>
      </c>
      <c r="D104" s="10">
        <f t="shared" si="232"/>
        <v>5.7447542211767171E-3</v>
      </c>
      <c r="E104" s="10">
        <f t="shared" si="232"/>
        <v>4.0825471609759068E-3</v>
      </c>
      <c r="F104" s="10">
        <f t="shared" si="232"/>
        <v>2.1872219601824752E-3</v>
      </c>
      <c r="G104" s="10">
        <f t="shared" si="232"/>
        <v>1.6305877775014397E-3</v>
      </c>
      <c r="H104" s="10">
        <f t="shared" si="232"/>
        <v>1.1781184678696297E-2</v>
      </c>
      <c r="I104" s="10">
        <f t="shared" si="232"/>
        <v>7.7605719786011959E-4</v>
      </c>
      <c r="J104" s="11">
        <f t="shared" si="232"/>
        <v>3.2747546130531879E-2</v>
      </c>
      <c r="L104" t="s">
        <v>10</v>
      </c>
      <c r="M104" s="10">
        <f t="shared" ref="M104:T104" si="233">M94/$T$96</f>
        <v>5.1905900817429485E-3</v>
      </c>
      <c r="N104" s="10">
        <f t="shared" si="233"/>
        <v>3.4959514031069608E-4</v>
      </c>
      <c r="O104" s="10">
        <f t="shared" si="233"/>
        <v>2.8479857880597944E-3</v>
      </c>
      <c r="P104" s="10">
        <f t="shared" si="233"/>
        <v>1.6038073128755044E-3</v>
      </c>
      <c r="Q104" s="10">
        <f t="shared" si="233"/>
        <v>2.0600764990211864E-3</v>
      </c>
      <c r="R104" s="10">
        <f t="shared" si="233"/>
        <v>3.9358498198423233E-3</v>
      </c>
      <c r="S104" s="10">
        <f t="shared" si="233"/>
        <v>3.1474124414678981E-4</v>
      </c>
      <c r="T104" s="11">
        <f t="shared" si="233"/>
        <v>1.6302645885999244E-2</v>
      </c>
      <c r="U104" s="11"/>
      <c r="V104" t="s">
        <v>10</v>
      </c>
      <c r="W104" s="10">
        <f t="shared" si="221"/>
        <v>-0.20540504475071711</v>
      </c>
      <c r="X104" s="10">
        <f t="shared" si="211"/>
        <v>-0.93902588983978952</v>
      </c>
      <c r="Y104" s="10">
        <f t="shared" si="212"/>
        <v>-0.3010306302745635</v>
      </c>
      <c r="Z104" s="10">
        <f t="shared" si="213"/>
        <v>-0.26529859764291402</v>
      </c>
      <c r="AA104" s="10">
        <f t="shared" si="214"/>
        <v>0.26587464798942112</v>
      </c>
      <c r="AB104" s="10">
        <f t="shared" si="215"/>
        <v>-0.66526502532741461</v>
      </c>
      <c r="AC104" s="10">
        <f t="shared" si="216"/>
        <v>-0.5936395215693876</v>
      </c>
      <c r="AD104" s="11">
        <f t="shared" si="217"/>
        <v>-0.50119491785316339</v>
      </c>
      <c r="AE104" s="11"/>
      <c r="AG104" t="s">
        <v>10</v>
      </c>
      <c r="AH104" s="10" t="e">
        <f t="shared" ref="AH104:AO104" ca="1" si="234">AH94/$AO$96</f>
        <v>#DIV/0!</v>
      </c>
      <c r="AI104" s="10" t="e">
        <f t="shared" ca="1" si="234"/>
        <v>#DIV/0!</v>
      </c>
      <c r="AJ104" s="10" t="e">
        <f t="shared" ca="1" si="234"/>
        <v>#DIV/0!</v>
      </c>
      <c r="AK104" s="10" t="e">
        <f t="shared" ca="1" si="234"/>
        <v>#DIV/0!</v>
      </c>
      <c r="AL104" s="10" t="e">
        <f t="shared" ca="1" si="234"/>
        <v>#DIV/0!</v>
      </c>
      <c r="AM104" s="10" t="e">
        <f t="shared" ca="1" si="234"/>
        <v>#DIV/0!</v>
      </c>
      <c r="AN104" s="10" t="e">
        <f t="shared" ca="1" si="234"/>
        <v>#DIV/0!</v>
      </c>
      <c r="AO104" s="11" t="e">
        <f t="shared" ca="1" si="234"/>
        <v>#DIV/0!</v>
      </c>
    </row>
    <row r="105" spans="1:41" x14ac:dyDescent="0.25">
      <c r="B105" t="s">
        <v>11</v>
      </c>
      <c r="C105" s="10">
        <f t="shared" ref="C105:J105" si="235">C95/$J$96</f>
        <v>1.4769009058569623E-2</v>
      </c>
      <c r="D105" s="10">
        <f t="shared" si="235"/>
        <v>4.6483346241217295E-4</v>
      </c>
      <c r="E105" s="10">
        <f t="shared" si="235"/>
        <v>1.7942651976136498E-2</v>
      </c>
      <c r="F105" s="10">
        <f t="shared" si="235"/>
        <v>1.1271013967291008E-2</v>
      </c>
      <c r="G105" s="10">
        <f t="shared" si="235"/>
        <v>2.4091531958283304E-3</v>
      </c>
      <c r="H105" s="10">
        <f t="shared" si="235"/>
        <v>0</v>
      </c>
      <c r="I105" s="10">
        <f t="shared" si="235"/>
        <v>2.9489533735076554E-2</v>
      </c>
      <c r="J105" s="11">
        <f t="shared" si="235"/>
        <v>7.634619539531419E-2</v>
      </c>
      <c r="L105" t="s">
        <v>11</v>
      </c>
      <c r="M105" s="10">
        <f t="shared" ref="M105:T105" si="236">M95/$T$96</f>
        <v>2.194844897521624E-2</v>
      </c>
      <c r="N105" s="10">
        <f t="shared" si="236"/>
        <v>1.0276618474994177E-3</v>
      </c>
      <c r="O105" s="10">
        <f t="shared" si="236"/>
        <v>2.6461500439106281E-2</v>
      </c>
      <c r="P105" s="10">
        <f t="shared" si="236"/>
        <v>1.7846779103927454E-2</v>
      </c>
      <c r="Q105" s="10">
        <f t="shared" si="236"/>
        <v>1.4490771374811933E-3</v>
      </c>
      <c r="R105" s="10">
        <f t="shared" si="236"/>
        <v>2.1440427034160516E-4</v>
      </c>
      <c r="S105" s="10">
        <f t="shared" si="236"/>
        <v>2.6005231252960601E-2</v>
      </c>
      <c r="T105" s="11">
        <f t="shared" si="236"/>
        <v>9.4953103026532787E-2</v>
      </c>
      <c r="U105" s="11"/>
      <c r="V105" t="s">
        <v>11</v>
      </c>
      <c r="W105" s="10">
        <f t="shared" si="221"/>
        <v>0.48903194736431921</v>
      </c>
      <c r="X105" s="10">
        <f t="shared" si="211"/>
        <v>1.2151563551523252</v>
      </c>
      <c r="Y105" s="10">
        <f t="shared" si="212"/>
        <v>0.47767651092358027</v>
      </c>
      <c r="Z105" s="10">
        <f t="shared" si="213"/>
        <v>0.58653039701166632</v>
      </c>
      <c r="AA105" s="10">
        <f t="shared" si="214"/>
        <v>-0.39733131716209552</v>
      </c>
      <c r="AB105" s="10">
        <f t="shared" si="215"/>
        <v>0</v>
      </c>
      <c r="AC105" s="10">
        <f t="shared" si="216"/>
        <v>-0.11642310402580491</v>
      </c>
      <c r="AD105" s="11">
        <f t="shared" si="217"/>
        <v>0.24615854392742653</v>
      </c>
      <c r="AE105" s="11"/>
      <c r="AG105" t="s">
        <v>11</v>
      </c>
      <c r="AH105" s="10" t="e">
        <f t="shared" ref="AH105:AO105" ca="1" si="237">AH95/$AO$96</f>
        <v>#DIV/0!</v>
      </c>
      <c r="AI105" s="10" t="e">
        <f t="shared" ca="1" si="237"/>
        <v>#DIV/0!</v>
      </c>
      <c r="AJ105" s="10" t="e">
        <f t="shared" ca="1" si="237"/>
        <v>#DIV/0!</v>
      </c>
      <c r="AK105" s="10" t="e">
        <f t="shared" ca="1" si="237"/>
        <v>#DIV/0!</v>
      </c>
      <c r="AL105" s="10" t="e">
        <f t="shared" ca="1" si="237"/>
        <v>#DIV/0!</v>
      </c>
      <c r="AM105" s="10" t="e">
        <f t="shared" ca="1" si="237"/>
        <v>#DIV/0!</v>
      </c>
      <c r="AN105" s="10" t="e">
        <f t="shared" ca="1" si="237"/>
        <v>#DIV/0!</v>
      </c>
      <c r="AO105" s="11" t="e">
        <f t="shared" ca="1" si="237"/>
        <v>#DIV/0!</v>
      </c>
    </row>
    <row r="106" spans="1:41" x14ac:dyDescent="0.25">
      <c r="B106" s="8" t="s">
        <v>12</v>
      </c>
      <c r="C106" s="12">
        <f t="shared" ref="C106:J106" si="238">C96/$J$96</f>
        <v>0.28867171542633369</v>
      </c>
      <c r="D106" s="12">
        <f t="shared" si="238"/>
        <v>4.2869323861502842E-2</v>
      </c>
      <c r="E106" s="12">
        <f t="shared" si="238"/>
        <v>0.25735696080166304</v>
      </c>
      <c r="F106" s="12">
        <f t="shared" si="238"/>
        <v>0.25747722994326044</v>
      </c>
      <c r="G106" s="12">
        <f t="shared" si="238"/>
        <v>4.5622157565076552E-2</v>
      </c>
      <c r="H106" s="12">
        <f t="shared" si="238"/>
        <v>3.1656417006849333E-2</v>
      </c>
      <c r="I106" s="12">
        <f t="shared" si="238"/>
        <v>7.634619539531419E-2</v>
      </c>
      <c r="J106" s="12">
        <f t="shared" si="238"/>
        <v>1</v>
      </c>
      <c r="L106" s="8" t="s">
        <v>12</v>
      </c>
      <c r="M106" s="12">
        <f t="shared" ref="M106:T106" si="239">M96/$T$96</f>
        <v>0.31705480352700305</v>
      </c>
      <c r="N106" s="12">
        <f t="shared" si="239"/>
        <v>4.1478776881727526E-2</v>
      </c>
      <c r="O106" s="12">
        <f t="shared" si="239"/>
        <v>0.26819122537321394</v>
      </c>
      <c r="P106" s="12">
        <f t="shared" si="239"/>
        <v>0.20946505078371097</v>
      </c>
      <c r="Q106" s="12">
        <f t="shared" si="239"/>
        <v>5.2577630452588404E-2</v>
      </c>
      <c r="R106" s="12">
        <f t="shared" si="239"/>
        <v>1.6302645885999244E-2</v>
      </c>
      <c r="S106" s="12">
        <f t="shared" si="239"/>
        <v>9.4929867095756862E-2</v>
      </c>
      <c r="T106" s="12">
        <f t="shared" si="239"/>
        <v>1</v>
      </c>
      <c r="U106" s="17"/>
      <c r="V106" s="8" t="s">
        <v>12</v>
      </c>
      <c r="W106" s="12">
        <f t="shared" si="221"/>
        <v>0.10047870070527581</v>
      </c>
      <c r="X106" s="12">
        <f t="shared" si="211"/>
        <v>-3.0537879389052881E-2</v>
      </c>
      <c r="Y106" s="12">
        <f t="shared" si="212"/>
        <v>4.4143483585122371E-2</v>
      </c>
      <c r="Z106" s="12">
        <f t="shared" si="213"/>
        <v>-0.18487487411423045</v>
      </c>
      <c r="AA106" s="12">
        <f t="shared" si="214"/>
        <v>0.15472010266330824</v>
      </c>
      <c r="AB106" s="12">
        <f t="shared" si="215"/>
        <v>-0.48400217136977214</v>
      </c>
      <c r="AC106" s="12">
        <f t="shared" si="216"/>
        <v>0.24585359703533341</v>
      </c>
      <c r="AD106" s="12">
        <f t="shared" si="217"/>
        <v>1.9626600474411133E-3</v>
      </c>
      <c r="AE106" s="17"/>
      <c r="AG106" s="8" t="s">
        <v>12</v>
      </c>
      <c r="AH106" s="12" t="e">
        <f t="shared" ref="AH106:AO106" ca="1" si="240">AH96/$AO$96</f>
        <v>#DIV/0!</v>
      </c>
      <c r="AI106" s="12" t="e">
        <f t="shared" ca="1" si="240"/>
        <v>#DIV/0!</v>
      </c>
      <c r="AJ106" s="12" t="e">
        <f t="shared" ca="1" si="240"/>
        <v>#DIV/0!</v>
      </c>
      <c r="AK106" s="12" t="e">
        <f t="shared" ca="1" si="240"/>
        <v>#DIV/0!</v>
      </c>
      <c r="AL106" s="12" t="e">
        <f t="shared" ca="1" si="240"/>
        <v>#DIV/0!</v>
      </c>
      <c r="AM106" s="12" t="e">
        <f t="shared" ca="1" si="240"/>
        <v>#DIV/0!</v>
      </c>
      <c r="AN106" s="12" t="e">
        <f t="shared" ca="1" si="240"/>
        <v>#DIV/0!</v>
      </c>
      <c r="AO106" s="12" t="e">
        <f t="shared" ca="1" si="240"/>
        <v>#DIV/0!</v>
      </c>
    </row>
    <row r="108" spans="1:41" x14ac:dyDescent="0.25">
      <c r="B108" s="4" t="s">
        <v>28</v>
      </c>
      <c r="C108">
        <v>1</v>
      </c>
      <c r="D108">
        <v>2</v>
      </c>
      <c r="E108">
        <v>3</v>
      </c>
      <c r="F108">
        <v>4</v>
      </c>
      <c r="G108">
        <v>5</v>
      </c>
      <c r="H108">
        <v>6</v>
      </c>
      <c r="I108">
        <v>7</v>
      </c>
      <c r="L108" s="4" t="s">
        <v>28</v>
      </c>
      <c r="M108">
        <v>1</v>
      </c>
      <c r="N108">
        <v>2</v>
      </c>
      <c r="O108">
        <v>3</v>
      </c>
      <c r="P108">
        <v>4</v>
      </c>
      <c r="Q108">
        <v>5</v>
      </c>
      <c r="R108">
        <v>6</v>
      </c>
      <c r="S108">
        <v>7</v>
      </c>
      <c r="V108" s="4" t="s">
        <v>28</v>
      </c>
      <c r="W108">
        <v>1</v>
      </c>
      <c r="X108">
        <v>2</v>
      </c>
      <c r="Y108">
        <v>3</v>
      </c>
      <c r="Z108">
        <v>4</v>
      </c>
      <c r="AA108">
        <v>5</v>
      </c>
      <c r="AB108">
        <v>6</v>
      </c>
      <c r="AC108">
        <v>7</v>
      </c>
    </row>
    <row r="109" spans="1:41" x14ac:dyDescent="0.25">
      <c r="B109" s="5"/>
      <c r="C109" s="6" t="s">
        <v>5</v>
      </c>
      <c r="D109" s="6" t="s">
        <v>6</v>
      </c>
      <c r="E109" s="6" t="s">
        <v>7</v>
      </c>
      <c r="F109" s="6" t="s">
        <v>8</v>
      </c>
      <c r="G109" s="6" t="s">
        <v>9</v>
      </c>
      <c r="H109" s="6" t="s">
        <v>10</v>
      </c>
      <c r="I109" s="6" t="s">
        <v>11</v>
      </c>
      <c r="J109" s="7" t="s">
        <v>12</v>
      </c>
      <c r="L109" s="5"/>
      <c r="M109" s="6" t="s">
        <v>5</v>
      </c>
      <c r="N109" s="6" t="s">
        <v>6</v>
      </c>
      <c r="O109" s="6" t="s">
        <v>7</v>
      </c>
      <c r="P109" s="6" t="s">
        <v>8</v>
      </c>
      <c r="Q109" s="6" t="s">
        <v>9</v>
      </c>
      <c r="R109" s="6" t="s">
        <v>10</v>
      </c>
      <c r="S109" s="6" t="s">
        <v>11</v>
      </c>
      <c r="T109" s="7" t="s">
        <v>12</v>
      </c>
      <c r="U109" s="20"/>
      <c r="V109" s="5"/>
      <c r="W109" s="6" t="s">
        <v>5</v>
      </c>
      <c r="X109" s="6" t="s">
        <v>6</v>
      </c>
      <c r="Y109" s="6" t="s">
        <v>7</v>
      </c>
      <c r="Z109" s="6" t="s">
        <v>8</v>
      </c>
      <c r="AA109" s="6" t="s">
        <v>9</v>
      </c>
      <c r="AB109" s="6" t="s">
        <v>10</v>
      </c>
      <c r="AC109" s="6" t="s">
        <v>11</v>
      </c>
      <c r="AD109" s="7" t="s">
        <v>12</v>
      </c>
      <c r="AE109" s="20"/>
    </row>
    <row r="110" spans="1:41" x14ac:dyDescent="0.25">
      <c r="A110">
        <f>A89</f>
        <v>1</v>
      </c>
      <c r="B110" t="s">
        <v>5</v>
      </c>
      <c r="C110" s="1">
        <f>SUMIFS(input!$E$154:$E$300,input!$B$154:$B$300,$A110,input!$C$154:$C$300,C$2,input!$D$154:$D$300,$B$108)</f>
        <v>27463.436444916599</v>
      </c>
      <c r="D110" s="1">
        <f>SUMIFS(input!$E$154:$E$300,input!$B$154:$B$300,$A110,input!$C$154:$C$300,D$2,input!$D$154:$D$300,$B$108)</f>
        <v>5492.6668159377996</v>
      </c>
      <c r="E110" s="1">
        <f>SUMIFS(input!$E$154:$E$300,input!$B$154:$B$300,$A110,input!$C$154:$C$300,E$2,input!$D$154:$D$300,$B$108)</f>
        <v>7965.7762240261</v>
      </c>
      <c r="F110" s="1">
        <f>SUMIFS(input!$E$154:$E$300,input!$B$154:$B$300,$A110,input!$C$154:$C$300,F$2,input!$D$154:$D$300,$B$108)</f>
        <v>15514.0317360688</v>
      </c>
      <c r="G110" s="1">
        <f>SUMIFS(input!$E$154:$E$300,input!$B$154:$B$300,$A110,input!$C$154:$C$300,G$2,input!$D$154:$D$300,$B$108)</f>
        <v>11241.006062750601</v>
      </c>
      <c r="H110" s="1">
        <f>SUMIFS(input!$E$154:$E$300,input!$B$154:$B$300,$A110,input!$C$154:$C$300,H$2,input!$D$154:$D$300,$B$108)</f>
        <v>7498.2025771172002</v>
      </c>
      <c r="I110" s="1">
        <f>SUMIFS(input!$E$154:$E$300,input!$B$154:$B$300,$A110,input!$C$154:$C$300,I$2,input!$D$154:$D$300,$B$108)</f>
        <v>8621.6639646598996</v>
      </c>
      <c r="J110" s="3">
        <f>SUM(C110:I110)</f>
        <v>83796.783825477003</v>
      </c>
      <c r="L110" t="s">
        <v>5</v>
      </c>
      <c r="M110" s="1">
        <f>SUMIFS(input!$E$754:$E$900,input!$B$754:$B$900,$A110,input!$C$754:$C$900,M$2,input!$D$754:$D$900,$B$108)</f>
        <v>23773</v>
      </c>
      <c r="N110" s="1">
        <f>SUMIFS(input!$E$754:$E$900,input!$B$754:$B$900,$A110,input!$C$754:$C$900,N$2,input!$D$754:$D$900,$B$108)</f>
        <v>5788</v>
      </c>
      <c r="O110" s="1">
        <f>SUMIFS(input!$E$754:$E$900,input!$B$754:$B$900,$A110,input!$C$754:$C$900,O$2,input!$D$754:$D$900,$B$108)</f>
        <v>6648</v>
      </c>
      <c r="P110" s="1">
        <f>SUMIFS(input!$E$754:$E$900,input!$B$754:$B$900,$A110,input!$C$754:$C$900,P$2,input!$D$754:$D$900,$B$108)</f>
        <v>11263</v>
      </c>
      <c r="Q110" s="1">
        <f>SUMIFS(input!$E$754:$E$900,input!$B$754:$B$900,$A110,input!$C$754:$C$900,Q$2,input!$D$754:$D$900,$B$108)</f>
        <v>8169</v>
      </c>
      <c r="R110" s="1">
        <f>SUMIFS(input!$E$754:$E$900,input!$B$754:$B$900,$A110,input!$C$754:$C$900,R$2,input!$D$754:$D$900,$B$108)</f>
        <v>4467</v>
      </c>
      <c r="S110" s="1">
        <f>SUMIFS(input!$E$754:$E$900,input!$B$754:$B$900,$A110,input!$C$754:$C$900,S$2,input!$D$754:$D$900,$B$108)</f>
        <v>13099</v>
      </c>
      <c r="T110" s="3">
        <f>SUM(M110:S110)</f>
        <v>73207</v>
      </c>
      <c r="U110" s="3"/>
      <c r="V110" t="s">
        <v>5</v>
      </c>
      <c r="W110" s="1">
        <f>M110-C110</f>
        <v>-3690.4364449165987</v>
      </c>
      <c r="X110" s="1">
        <f t="shared" ref="X110:X117" si="241">N110-D110</f>
        <v>295.33318406220042</v>
      </c>
      <c r="Y110" s="1">
        <f t="shared" ref="Y110:Y117" si="242">O110-E110</f>
        <v>-1317.7762240261</v>
      </c>
      <c r="Z110" s="1">
        <f t="shared" ref="Z110:Z117" si="243">P110-F110</f>
        <v>-4251.0317360688005</v>
      </c>
      <c r="AA110" s="1">
        <f t="shared" ref="AA110:AA117" si="244">Q110-G110</f>
        <v>-3072.0060627506009</v>
      </c>
      <c r="AB110" s="1">
        <f t="shared" ref="AB110:AB117" si="245">R110-H110</f>
        <v>-3031.2025771172002</v>
      </c>
      <c r="AC110" s="1">
        <f t="shared" ref="AC110:AC117" si="246">S110-I110</f>
        <v>4477.3360353401004</v>
      </c>
      <c r="AD110" s="3">
        <f t="shared" ref="AD110:AD117" si="247">T110-J110</f>
        <v>-10589.783825477003</v>
      </c>
      <c r="AE110" s="3"/>
    </row>
    <row r="111" spans="1:41" x14ac:dyDescent="0.25">
      <c r="A111">
        <f t="shared" ref="A111:A116" si="248">A90</f>
        <v>2</v>
      </c>
      <c r="B111" t="s">
        <v>6</v>
      </c>
      <c r="C111" s="1">
        <f>SUMIFS(input!$E$154:$E$300,input!$B$154:$B$300,$A111,input!$C$154:$C$300,C$2,input!$D$154:$D$300,$B$108)</f>
        <v>4845.5887251363001</v>
      </c>
      <c r="D111" s="1">
        <f>SUMIFS(input!$E$154:$E$300,input!$B$154:$B$300,$A111,input!$C$154:$C$300,D$2,input!$D$154:$D$300,$B$108)</f>
        <v>1946.4334688613999</v>
      </c>
      <c r="E111" s="1">
        <f>SUMIFS(input!$E$154:$E$300,input!$B$154:$B$300,$A111,input!$C$154:$C$300,E$2,input!$D$154:$D$300,$B$108)</f>
        <v>1859.7661777467999</v>
      </c>
      <c r="F111" s="1">
        <f>SUMIFS(input!$E$154:$E$300,input!$B$154:$B$300,$A111,input!$C$154:$C$300,F$2,input!$D$154:$D$300,$B$108)</f>
        <v>4828.6595144346002</v>
      </c>
      <c r="G111" s="1">
        <f>SUMIFS(input!$E$154:$E$300,input!$B$154:$B$300,$A111,input!$C$154:$C$300,G$2,input!$D$154:$D$300,$B$108)</f>
        <v>671.56823004700004</v>
      </c>
      <c r="H111" s="1">
        <f>SUMIFS(input!$E$154:$E$300,input!$B$154:$B$300,$A111,input!$C$154:$C$300,H$2,input!$D$154:$D$300,$B$108)</f>
        <v>464.50687024280001</v>
      </c>
      <c r="I111" s="1">
        <f>SUMIFS(input!$E$154:$E$300,input!$B$154:$B$300,$A111,input!$C$154:$C$300,I$2,input!$D$154:$D$300,$B$108)</f>
        <v>402.35102495749999</v>
      </c>
      <c r="J111" s="3">
        <f t="shared" ref="J111:J116" si="249">SUM(C111:I111)</f>
        <v>15018.874011426398</v>
      </c>
      <c r="L111" t="s">
        <v>6</v>
      </c>
      <c r="M111" s="1">
        <f>SUMIFS(input!$E$754:$E$900,input!$B$754:$B$900,$A111,input!$C$754:$C$900,M$2,input!$D$754:$D$900,$B$108)</f>
        <v>3912</v>
      </c>
      <c r="N111" s="1">
        <f>SUMIFS(input!$E$754:$E$900,input!$B$754:$B$900,$A111,input!$C$754:$C$900,N$2,input!$D$754:$D$900,$B$108)</f>
        <v>4275</v>
      </c>
      <c r="O111" s="1">
        <f>SUMIFS(input!$E$754:$E$900,input!$B$754:$B$900,$A111,input!$C$754:$C$900,O$2,input!$D$754:$D$900,$B$108)</f>
        <v>1626</v>
      </c>
      <c r="P111" s="1">
        <f>SUMIFS(input!$E$754:$E$900,input!$B$754:$B$900,$A111,input!$C$754:$C$900,P$2,input!$D$754:$D$900,$B$108)</f>
        <v>1379</v>
      </c>
      <c r="Q111" s="1">
        <f>SUMIFS(input!$E$754:$E$900,input!$B$754:$B$900,$A111,input!$C$754:$C$900,Q$2,input!$D$754:$D$900,$B$108)</f>
        <v>301</v>
      </c>
      <c r="R111" s="1">
        <f>SUMIFS(input!$E$754:$E$900,input!$B$754:$B$900,$A111,input!$C$754:$C$900,R$2,input!$D$754:$D$900,$B$108)</f>
        <v>151</v>
      </c>
      <c r="S111" s="1">
        <f>SUMIFS(input!$E$754:$E$900,input!$B$754:$B$900,$A111,input!$C$754:$C$900,S$2,input!$D$754:$D$900,$B$108)</f>
        <v>474</v>
      </c>
      <c r="T111" s="3">
        <f t="shared" ref="T111:T116" si="250">SUM(M111:S111)</f>
        <v>12118</v>
      </c>
      <c r="U111" s="3"/>
      <c r="V111" t="s">
        <v>6</v>
      </c>
      <c r="W111" s="1">
        <f t="shared" ref="W111:W117" si="251">M111-C111</f>
        <v>-933.58872513630013</v>
      </c>
      <c r="X111" s="1">
        <f t="shared" si="241"/>
        <v>2328.5665311386001</v>
      </c>
      <c r="Y111" s="1">
        <f t="shared" si="242"/>
        <v>-233.76617774679994</v>
      </c>
      <c r="Z111" s="1">
        <f t="shared" si="243"/>
        <v>-3449.6595144346002</v>
      </c>
      <c r="AA111" s="1">
        <f t="shared" si="244"/>
        <v>-370.56823004700004</v>
      </c>
      <c r="AB111" s="1">
        <f t="shared" si="245"/>
        <v>-313.50687024280001</v>
      </c>
      <c r="AC111" s="1">
        <f t="shared" si="246"/>
        <v>71.648975042500012</v>
      </c>
      <c r="AD111" s="3">
        <f t="shared" si="247"/>
        <v>-2900.8740114263983</v>
      </c>
      <c r="AE111" s="3"/>
    </row>
    <row r="112" spans="1:41" x14ac:dyDescent="0.25">
      <c r="A112">
        <f t="shared" si="248"/>
        <v>3</v>
      </c>
      <c r="B112" t="s">
        <v>7</v>
      </c>
      <c r="C112" s="1">
        <f>SUMIFS(input!$E$154:$E$300,input!$B$154:$B$300,$A112,input!$C$154:$C$300,C$2,input!$D$154:$D$300,$B$108)</f>
        <v>8624.2706857211997</v>
      </c>
      <c r="D112" s="1">
        <f>SUMIFS(input!$E$154:$E$300,input!$B$154:$B$300,$A112,input!$C$154:$C$300,D$2,input!$D$154:$D$300,$B$108)</f>
        <v>3326.0611940757999</v>
      </c>
      <c r="E112" s="1">
        <f>SUMIFS(input!$E$154:$E$300,input!$B$154:$B$300,$A112,input!$C$154:$C$300,E$2,input!$D$154:$D$300,$B$108)</f>
        <v>28827.678674176001</v>
      </c>
      <c r="F112" s="1">
        <f>SUMIFS(input!$E$154:$E$300,input!$B$154:$B$300,$A112,input!$C$154:$C$300,F$2,input!$D$154:$D$300,$B$108)</f>
        <v>12422.938801033601</v>
      </c>
      <c r="G112" s="1">
        <f>SUMIFS(input!$E$154:$E$300,input!$B$154:$B$300,$A112,input!$C$154:$C$300,G$2,input!$D$154:$D$300,$B$108)</f>
        <v>9262.4989505190006</v>
      </c>
      <c r="H112" s="1">
        <f>SUMIFS(input!$E$154:$E$300,input!$B$154:$B$300,$A112,input!$C$154:$C$300,H$2,input!$D$154:$D$300,$B$108)</f>
        <v>4233.0471117999996</v>
      </c>
      <c r="I112" s="1">
        <f>SUMIFS(input!$E$154:$E$300,input!$B$154:$B$300,$A112,input!$C$154:$C$300,I$2,input!$D$154:$D$300,$B$108)</f>
        <v>10427.8514352695</v>
      </c>
      <c r="J112" s="3">
        <f t="shared" si="249"/>
        <v>77124.346852595103</v>
      </c>
      <c r="L112" t="s">
        <v>7</v>
      </c>
      <c r="M112" s="1">
        <f>SUMIFS(input!$E$754:$E$900,input!$B$754:$B$900,$A112,input!$C$754:$C$900,M$2,input!$D$754:$D$900,$B$108)</f>
        <v>7393</v>
      </c>
      <c r="N112" s="1">
        <f>SUMIFS(input!$E$754:$E$900,input!$B$754:$B$900,$A112,input!$C$754:$C$900,N$2,input!$D$754:$D$900,$B$108)</f>
        <v>2604</v>
      </c>
      <c r="O112" s="1">
        <f>SUMIFS(input!$E$754:$E$900,input!$B$754:$B$900,$A112,input!$C$754:$C$900,O$2,input!$D$754:$D$900,$B$108)</f>
        <v>20562</v>
      </c>
      <c r="P112" s="1">
        <f>SUMIFS(input!$E$754:$E$900,input!$B$754:$B$900,$A112,input!$C$754:$C$900,P$2,input!$D$754:$D$900,$B$108)</f>
        <v>10819</v>
      </c>
      <c r="Q112" s="1">
        <f>SUMIFS(input!$E$754:$E$900,input!$B$754:$B$900,$A112,input!$C$754:$C$900,Q$2,input!$D$754:$D$900,$B$108)</f>
        <v>8910</v>
      </c>
      <c r="R112" s="1">
        <f>SUMIFS(input!$E$754:$E$900,input!$B$754:$B$900,$A112,input!$C$754:$C$900,R$2,input!$D$754:$D$900,$B$108)</f>
        <v>3861</v>
      </c>
      <c r="S112" s="1">
        <f>SUMIFS(input!$E$754:$E$900,input!$B$754:$B$900,$A112,input!$C$754:$C$900,S$2,input!$D$754:$D$900,$B$108)</f>
        <v>12955</v>
      </c>
      <c r="T112" s="3">
        <f t="shared" si="250"/>
        <v>67104</v>
      </c>
      <c r="U112" s="3"/>
      <c r="V112" t="s">
        <v>7</v>
      </c>
      <c r="W112" s="1">
        <f t="shared" si="251"/>
        <v>-1231.2706857211997</v>
      </c>
      <c r="X112" s="1">
        <f t="shared" si="241"/>
        <v>-722.0611940757999</v>
      </c>
      <c r="Y112" s="1">
        <f t="shared" si="242"/>
        <v>-8265.6786741760006</v>
      </c>
      <c r="Z112" s="1">
        <f t="shared" si="243"/>
        <v>-1603.9388010336006</v>
      </c>
      <c r="AA112" s="1">
        <f t="shared" si="244"/>
        <v>-352.49895051900057</v>
      </c>
      <c r="AB112" s="1">
        <f t="shared" si="245"/>
        <v>-372.04711179999958</v>
      </c>
      <c r="AC112" s="1">
        <f t="shared" si="246"/>
        <v>2527.1485647304999</v>
      </c>
      <c r="AD112" s="3">
        <f t="shared" si="247"/>
        <v>-10020.346852595103</v>
      </c>
      <c r="AE112" s="3"/>
    </row>
    <row r="113" spans="1:31" x14ac:dyDescent="0.25">
      <c r="A113">
        <f t="shared" si="248"/>
        <v>4</v>
      </c>
      <c r="B113" t="s">
        <v>8</v>
      </c>
      <c r="C113" s="1">
        <f>SUMIFS(input!$E$154:$E$300,input!$B$154:$B$300,$A113,input!$C$154:$C$300,C$2,input!$D$154:$D$300,$B$108)</f>
        <v>13321.352399658999</v>
      </c>
      <c r="D113" s="1">
        <f>SUMIFS(input!$E$154:$E$300,input!$B$154:$B$300,$A113,input!$C$154:$C$300,D$2,input!$D$154:$D$300,$B$108)</f>
        <v>6228.2479814837998</v>
      </c>
      <c r="E113" s="1">
        <f>SUMIFS(input!$E$154:$E$300,input!$B$154:$B$300,$A113,input!$C$154:$C$300,E$2,input!$D$154:$D$300,$B$108)</f>
        <v>12603.456299055901</v>
      </c>
      <c r="F113" s="1">
        <f>SUMIFS(input!$E$154:$E$300,input!$B$154:$B$300,$A113,input!$C$154:$C$300,F$2,input!$D$154:$D$300,$B$108)</f>
        <v>34632.489130523201</v>
      </c>
      <c r="G113" s="1">
        <f>SUMIFS(input!$E$154:$E$300,input!$B$154:$B$300,$A113,input!$C$154:$C$300,G$2,input!$D$154:$D$300,$B$108)</f>
        <v>1621.938731962</v>
      </c>
      <c r="H113" s="1">
        <f>SUMIFS(input!$E$154:$E$300,input!$B$154:$B$300,$A113,input!$C$154:$C$300,H$2,input!$D$154:$D$300,$B$108)</f>
        <v>3208.5016702749999</v>
      </c>
      <c r="I113" s="1">
        <f>SUMIFS(input!$E$154:$E$300,input!$B$154:$B$300,$A113,input!$C$154:$C$300,I$2,input!$D$154:$D$300,$B$108)</f>
        <v>2738.7008648229998</v>
      </c>
      <c r="J113" s="3">
        <f t="shared" si="249"/>
        <v>74354.687077781899</v>
      </c>
      <c r="L113" t="s">
        <v>8</v>
      </c>
      <c r="M113" s="1">
        <f>SUMIFS(input!$E$754:$E$900,input!$B$754:$B$900,$A113,input!$C$754:$C$900,M$2,input!$D$754:$D$900,$B$108)</f>
        <v>10099</v>
      </c>
      <c r="N113" s="1">
        <f>SUMIFS(input!$E$754:$E$900,input!$B$754:$B$900,$A113,input!$C$754:$C$900,N$2,input!$D$754:$D$900,$B$108)</f>
        <v>2071</v>
      </c>
      <c r="O113" s="1">
        <f>SUMIFS(input!$E$754:$E$900,input!$B$754:$B$900,$A113,input!$C$754:$C$900,O$2,input!$D$754:$D$900,$B$108)</f>
        <v>9364</v>
      </c>
      <c r="P113" s="1">
        <f>SUMIFS(input!$E$754:$E$900,input!$B$754:$B$900,$A113,input!$C$754:$C$900,P$2,input!$D$754:$D$900,$B$108)</f>
        <v>20658</v>
      </c>
      <c r="Q113" s="1">
        <f>SUMIFS(input!$E$754:$E$900,input!$B$754:$B$900,$A113,input!$C$754:$C$900,Q$2,input!$D$754:$D$900,$B$108)</f>
        <v>4974</v>
      </c>
      <c r="R113" s="1">
        <f>SUMIFS(input!$E$754:$E$900,input!$B$754:$B$900,$A113,input!$C$754:$C$900,R$2,input!$D$754:$D$900,$B$108)</f>
        <v>2559</v>
      </c>
      <c r="S113" s="1">
        <f>SUMIFS(input!$E$754:$E$900,input!$B$754:$B$900,$A113,input!$C$754:$C$900,S$2,input!$D$754:$D$900,$B$108)</f>
        <v>9223</v>
      </c>
      <c r="T113" s="3">
        <f t="shared" si="250"/>
        <v>58948</v>
      </c>
      <c r="U113" s="3"/>
      <c r="V113" t="s">
        <v>8</v>
      </c>
      <c r="W113" s="1">
        <f t="shared" si="251"/>
        <v>-3222.3523996589993</v>
      </c>
      <c r="X113" s="1">
        <f t="shared" si="241"/>
        <v>-4157.2479814837998</v>
      </c>
      <c r="Y113" s="1">
        <f t="shared" si="242"/>
        <v>-3239.4562990559007</v>
      </c>
      <c r="Z113" s="1">
        <f t="shared" si="243"/>
        <v>-13974.489130523201</v>
      </c>
      <c r="AA113" s="1">
        <f t="shared" si="244"/>
        <v>3352.061268038</v>
      </c>
      <c r="AB113" s="1">
        <f t="shared" si="245"/>
        <v>-649.50167027499992</v>
      </c>
      <c r="AC113" s="1">
        <f t="shared" si="246"/>
        <v>6484.2991351769997</v>
      </c>
      <c r="AD113" s="3">
        <f t="shared" si="247"/>
        <v>-15406.687077781899</v>
      </c>
      <c r="AE113" s="3"/>
    </row>
    <row r="114" spans="1:31" x14ac:dyDescent="0.25">
      <c r="A114">
        <f t="shared" si="248"/>
        <v>5</v>
      </c>
      <c r="B114" t="s">
        <v>9</v>
      </c>
      <c r="C114" s="1">
        <f>SUMIFS(input!$E$154:$E$300,input!$B$154:$B$300,$A114,input!$C$154:$C$300,C$2,input!$D$154:$D$300,$B$108)</f>
        <v>6777.8295725165999</v>
      </c>
      <c r="D114" s="1">
        <f>SUMIFS(input!$E$154:$E$300,input!$B$154:$B$300,$A114,input!$C$154:$C$300,D$2,input!$D$154:$D$300,$B$108)</f>
        <v>565.99379709000004</v>
      </c>
      <c r="E114" s="1">
        <f>SUMIFS(input!$E$154:$E$300,input!$B$154:$B$300,$A114,input!$C$154:$C$300,E$2,input!$D$154:$D$300,$B$108)</f>
        <v>7830.2486984819998</v>
      </c>
      <c r="F114" s="1">
        <f>SUMIFS(input!$E$154:$E$300,input!$B$154:$B$300,$A114,input!$C$154:$C$300,F$2,input!$D$154:$D$300,$B$108)</f>
        <v>2238.8016366920001</v>
      </c>
      <c r="G114" s="1">
        <f>SUMIFS(input!$E$154:$E$300,input!$B$154:$B$300,$A114,input!$C$154:$C$300,G$2,input!$D$154:$D$300,$B$108)</f>
        <v>0</v>
      </c>
      <c r="H114" s="1">
        <f>SUMIFS(input!$E$154:$E$300,input!$B$154:$B$300,$A114,input!$C$154:$C$300,H$2,input!$D$154:$D$300,$B$108)</f>
        <v>0</v>
      </c>
      <c r="I114" s="1">
        <f>SUMIFS(input!$E$154:$E$300,input!$B$154:$B$300,$A114,input!$C$154:$C$300,I$2,input!$D$154:$D$300,$B$108)</f>
        <v>0</v>
      </c>
      <c r="J114" s="3">
        <f t="shared" si="249"/>
        <v>17412.873704780599</v>
      </c>
      <c r="L114" t="s">
        <v>9</v>
      </c>
      <c r="M114" s="1">
        <f>SUMIFS(input!$E$754:$E$900,input!$B$754:$B$900,$A114,input!$C$754:$C$900,M$2,input!$D$754:$D$900,$B$108)</f>
        <v>5020</v>
      </c>
      <c r="N114" s="1">
        <f>SUMIFS(input!$E$754:$E$900,input!$B$754:$B$900,$A114,input!$C$754:$C$900,N$2,input!$D$754:$D$900,$B$108)</f>
        <v>184</v>
      </c>
      <c r="O114" s="1">
        <f>SUMIFS(input!$E$754:$E$900,input!$B$754:$B$900,$A114,input!$C$754:$C$900,O$2,input!$D$754:$D$900,$B$108)</f>
        <v>5553</v>
      </c>
      <c r="P114" s="1">
        <f>SUMIFS(input!$E$754:$E$900,input!$B$754:$B$900,$A114,input!$C$754:$C$900,P$2,input!$D$754:$D$900,$B$108)</f>
        <v>3087</v>
      </c>
      <c r="Q114" s="1">
        <f>SUMIFS(input!$E$754:$E$900,input!$B$754:$B$900,$A114,input!$C$754:$C$900,Q$2,input!$D$754:$D$900,$B$108)</f>
        <v>0</v>
      </c>
      <c r="R114" s="1">
        <f>SUMIFS(input!$E$754:$E$900,input!$B$754:$B$900,$A114,input!$C$754:$C$900,R$2,input!$D$754:$D$900,$B$108)</f>
        <v>0</v>
      </c>
      <c r="S114" s="1">
        <f>SUMIFS(input!$E$754:$E$900,input!$B$754:$B$900,$A114,input!$C$754:$C$900,S$2,input!$D$754:$D$900,$B$108)</f>
        <v>0</v>
      </c>
      <c r="T114" s="3">
        <f t="shared" si="250"/>
        <v>13844</v>
      </c>
      <c r="U114" s="3"/>
      <c r="V114" t="s">
        <v>9</v>
      </c>
      <c r="W114" s="1">
        <f t="shared" si="251"/>
        <v>-1757.8295725165999</v>
      </c>
      <c r="X114" s="1">
        <f t="shared" si="241"/>
        <v>-381.99379709000004</v>
      </c>
      <c r="Y114" s="1">
        <f t="shared" si="242"/>
        <v>-2277.2486984819998</v>
      </c>
      <c r="Z114" s="1">
        <f t="shared" si="243"/>
        <v>848.1983633079999</v>
      </c>
      <c r="AA114" s="1">
        <f t="shared" si="244"/>
        <v>0</v>
      </c>
      <c r="AB114" s="1">
        <f t="shared" si="245"/>
        <v>0</v>
      </c>
      <c r="AC114" s="1">
        <f t="shared" si="246"/>
        <v>0</v>
      </c>
      <c r="AD114" s="3">
        <f t="shared" si="247"/>
        <v>-3568.8737047805989</v>
      </c>
      <c r="AE114" s="3"/>
    </row>
    <row r="115" spans="1:31" x14ac:dyDescent="0.25">
      <c r="A115">
        <f t="shared" si="248"/>
        <v>6</v>
      </c>
      <c r="B115" t="s">
        <v>10</v>
      </c>
      <c r="C115" s="1">
        <f>SUMIFS(input!$E$154:$E$300,input!$B$154:$B$300,$A115,input!$C$154:$C$300,C$2,input!$D$154:$D$300,$B$108)</f>
        <v>4728.1235116622001</v>
      </c>
      <c r="D115" s="1">
        <f>SUMIFS(input!$E$154:$E$300,input!$B$154:$B$300,$A115,input!$C$154:$C$300,D$2,input!$D$154:$D$300,$B$108)</f>
        <v>464.50687024280001</v>
      </c>
      <c r="E115" s="1">
        <f>SUMIFS(input!$E$154:$E$300,input!$B$154:$B$300,$A115,input!$C$154:$C$300,E$2,input!$D$154:$D$300,$B$108)</f>
        <v>4577.1577903139996</v>
      </c>
      <c r="F115" s="1">
        <f>SUMIFS(input!$E$154:$E$300,input!$B$154:$B$300,$A115,input!$C$154:$C$300,F$2,input!$D$154:$D$300,$B$108)</f>
        <v>2008.444733175</v>
      </c>
      <c r="G115" s="1">
        <f>SUMIFS(input!$E$154:$E$300,input!$B$154:$B$300,$A115,input!$C$154:$C$300,G$2,input!$D$154:$D$300,$B$108)</f>
        <v>0</v>
      </c>
      <c r="H115" s="1">
        <f>SUMIFS(input!$E$154:$E$300,input!$B$154:$B$300,$A115,input!$C$154:$C$300,H$2,input!$D$154:$D$300,$B$108)</f>
        <v>0</v>
      </c>
      <c r="I115" s="1">
        <f>SUMIFS(input!$E$154:$E$300,input!$B$154:$B$300,$A115,input!$C$154:$C$300,I$2,input!$D$154:$D$300,$B$108)</f>
        <v>0</v>
      </c>
      <c r="J115" s="3">
        <f t="shared" si="249"/>
        <v>11778.232905393999</v>
      </c>
      <c r="L115" t="s">
        <v>10</v>
      </c>
      <c r="M115" s="1">
        <f>SUMIFS(input!$E$754:$E$900,input!$B$754:$B$900,$A115,input!$C$754:$C$900,M$2,input!$D$754:$D$900,$B$108)</f>
        <v>2592</v>
      </c>
      <c r="N115" s="1">
        <f>SUMIFS(input!$E$754:$E$900,input!$B$754:$B$900,$A115,input!$C$754:$C$900,N$2,input!$D$754:$D$900,$B$108)</f>
        <v>99</v>
      </c>
      <c r="O115" s="1">
        <f>SUMIFS(input!$E$754:$E$900,input!$B$754:$B$900,$A115,input!$C$754:$C$900,O$2,input!$D$754:$D$900,$B$108)</f>
        <v>2219</v>
      </c>
      <c r="P115" s="1">
        <f>SUMIFS(input!$E$754:$E$900,input!$B$754:$B$900,$A115,input!$C$754:$C$900,P$2,input!$D$754:$D$900,$B$108)</f>
        <v>1504</v>
      </c>
      <c r="Q115" s="1">
        <f>SUMIFS(input!$E$754:$E$900,input!$B$754:$B$900,$A115,input!$C$754:$C$900,Q$2,input!$D$754:$D$900,$B$108)</f>
        <v>0</v>
      </c>
      <c r="R115" s="1">
        <f>SUMIFS(input!$E$754:$E$900,input!$B$754:$B$900,$A115,input!$C$754:$C$900,R$2,input!$D$754:$D$900,$B$108)</f>
        <v>0</v>
      </c>
      <c r="S115" s="1">
        <f>SUMIFS(input!$E$754:$E$900,input!$B$754:$B$900,$A115,input!$C$754:$C$900,S$2,input!$D$754:$D$900,$B$108)</f>
        <v>0</v>
      </c>
      <c r="T115" s="3">
        <f t="shared" si="250"/>
        <v>6414</v>
      </c>
      <c r="U115" s="3"/>
      <c r="V115" t="s">
        <v>10</v>
      </c>
      <c r="W115" s="1">
        <f t="shared" si="251"/>
        <v>-2136.1235116622001</v>
      </c>
      <c r="X115" s="1">
        <f t="shared" si="241"/>
        <v>-365.50687024280001</v>
      </c>
      <c r="Y115" s="1">
        <f t="shared" si="242"/>
        <v>-2358.1577903139996</v>
      </c>
      <c r="Z115" s="1">
        <f t="shared" si="243"/>
        <v>-504.44473317500001</v>
      </c>
      <c r="AA115" s="1">
        <f t="shared" si="244"/>
        <v>0</v>
      </c>
      <c r="AB115" s="1">
        <f t="shared" si="245"/>
        <v>0</v>
      </c>
      <c r="AC115" s="1">
        <f t="shared" si="246"/>
        <v>0</v>
      </c>
      <c r="AD115" s="3">
        <f t="shared" si="247"/>
        <v>-5364.2329053939993</v>
      </c>
      <c r="AE115" s="3"/>
    </row>
    <row r="116" spans="1:31" x14ac:dyDescent="0.25">
      <c r="A116">
        <f t="shared" si="248"/>
        <v>7</v>
      </c>
      <c r="B116" t="s">
        <v>11</v>
      </c>
      <c r="C116" s="1">
        <f>SUMIFS(input!$E$154:$E$300,input!$B$154:$B$300,$A116,input!$C$154:$C$300,C$2,input!$D$154:$D$300,$B$108)</f>
        <v>6816.8223782301002</v>
      </c>
      <c r="D116" s="1">
        <f>SUMIFS(input!$E$154:$E$300,input!$B$154:$B$300,$A116,input!$C$154:$C$300,D$2,input!$D$154:$D$300,$B$108)</f>
        <v>381.13876766549998</v>
      </c>
      <c r="E116" s="1">
        <f>SUMIFS(input!$E$154:$E$300,input!$B$154:$B$300,$A116,input!$C$154:$C$300,E$2,input!$D$154:$D$300,$B$108)</f>
        <v>8166.7094134580002</v>
      </c>
      <c r="F116" s="1">
        <f>SUMIFS(input!$E$154:$E$300,input!$B$154:$B$300,$A116,input!$C$154:$C$300,F$2,input!$D$154:$D$300,$B$108)</f>
        <v>2539.5058692910002</v>
      </c>
      <c r="G116" s="1">
        <f>SUMIFS(input!$E$154:$E$300,input!$B$154:$B$300,$A116,input!$C$154:$C$300,G$2,input!$D$154:$D$300,$B$108)</f>
        <v>0</v>
      </c>
      <c r="H116" s="1">
        <f>SUMIFS(input!$E$154:$E$300,input!$B$154:$B$300,$A116,input!$C$154:$C$300,H$2,input!$D$154:$D$300,$B$108)</f>
        <v>0</v>
      </c>
      <c r="I116" s="1">
        <f>SUMIFS(input!$E$154:$E$300,input!$B$154:$B$300,$A116,input!$C$154:$C$300,I$2,input!$D$154:$D$300,$B$108)</f>
        <v>0</v>
      </c>
      <c r="J116" s="3">
        <f t="shared" si="249"/>
        <v>17904.176428644601</v>
      </c>
      <c r="L116" t="s">
        <v>11</v>
      </c>
      <c r="M116" s="1">
        <f>SUMIFS(input!$E$754:$E$900,input!$B$754:$B$900,$A116,input!$C$754:$C$900,M$2,input!$D$754:$D$900,$B$108)</f>
        <v>8229</v>
      </c>
      <c r="N116" s="1">
        <f>SUMIFS(input!$E$754:$E$900,input!$B$754:$B$900,$A116,input!$C$754:$C$900,N$2,input!$D$754:$D$900,$B$108)</f>
        <v>310</v>
      </c>
      <c r="O116" s="1">
        <f>SUMIFS(input!$E$754:$E$900,input!$B$754:$B$900,$A116,input!$C$754:$C$900,O$2,input!$D$754:$D$900,$B$108)</f>
        <v>8336</v>
      </c>
      <c r="P116" s="1">
        <f>SUMIFS(input!$E$754:$E$900,input!$B$754:$B$900,$A116,input!$C$754:$C$900,P$2,input!$D$754:$D$900,$B$108)</f>
        <v>5800</v>
      </c>
      <c r="Q116" s="1">
        <f>SUMIFS(input!$E$754:$E$900,input!$B$754:$B$900,$A116,input!$C$754:$C$900,Q$2,input!$D$754:$D$900,$B$108)</f>
        <v>0</v>
      </c>
      <c r="R116" s="1">
        <f>SUMIFS(input!$E$754:$E$900,input!$B$754:$B$900,$A116,input!$C$754:$C$900,R$2,input!$D$754:$D$900,$B$108)</f>
        <v>0</v>
      </c>
      <c r="S116" s="1">
        <f>SUMIFS(input!$E$754:$E$900,input!$B$754:$B$900,$A116,input!$C$754:$C$900,S$2,input!$D$754:$D$900,$B$108)</f>
        <v>0</v>
      </c>
      <c r="T116" s="3">
        <f t="shared" si="250"/>
        <v>22675</v>
      </c>
      <c r="U116" s="3"/>
      <c r="V116" t="s">
        <v>11</v>
      </c>
      <c r="W116" s="1">
        <f t="shared" si="251"/>
        <v>1412.1776217698998</v>
      </c>
      <c r="X116" s="1">
        <f t="shared" si="241"/>
        <v>-71.138767665499984</v>
      </c>
      <c r="Y116" s="1">
        <f t="shared" si="242"/>
        <v>169.2905865419998</v>
      </c>
      <c r="Z116" s="1">
        <f t="shared" si="243"/>
        <v>3260.4941307089998</v>
      </c>
      <c r="AA116" s="1">
        <f t="shared" si="244"/>
        <v>0</v>
      </c>
      <c r="AB116" s="1">
        <f t="shared" si="245"/>
        <v>0</v>
      </c>
      <c r="AC116" s="1">
        <f t="shared" si="246"/>
        <v>0</v>
      </c>
      <c r="AD116" s="3">
        <f t="shared" si="247"/>
        <v>4770.8235713553986</v>
      </c>
      <c r="AE116" s="3"/>
    </row>
    <row r="117" spans="1:31" x14ac:dyDescent="0.25">
      <c r="B117" s="8" t="s">
        <v>12</v>
      </c>
      <c r="C117" s="9">
        <f t="shared" ref="C117:J117" si="252">SUM(C110:C116)</f>
        <v>72577.423717842001</v>
      </c>
      <c r="D117" s="9">
        <f t="shared" si="252"/>
        <v>18405.048895357097</v>
      </c>
      <c r="E117" s="9">
        <f t="shared" si="252"/>
        <v>71830.793277258796</v>
      </c>
      <c r="F117" s="9">
        <f t="shared" si="252"/>
        <v>74184.871421218209</v>
      </c>
      <c r="G117" s="9">
        <f t="shared" si="252"/>
        <v>22797.011975278601</v>
      </c>
      <c r="H117" s="9">
        <f t="shared" si="252"/>
        <v>15404.258229435</v>
      </c>
      <c r="I117" s="9">
        <f t="shared" si="252"/>
        <v>22190.567289709899</v>
      </c>
      <c r="J117" s="9">
        <f t="shared" si="252"/>
        <v>297389.97480609961</v>
      </c>
      <c r="L117" s="8" t="s">
        <v>12</v>
      </c>
      <c r="M117" s="9">
        <f t="shared" ref="M117:T117" si="253">SUM(M110:M116)</f>
        <v>61018</v>
      </c>
      <c r="N117" s="9">
        <f t="shared" si="253"/>
        <v>15331</v>
      </c>
      <c r="O117" s="9">
        <f t="shared" si="253"/>
        <v>54308</v>
      </c>
      <c r="P117" s="9">
        <f t="shared" si="253"/>
        <v>54510</v>
      </c>
      <c r="Q117" s="9">
        <f t="shared" si="253"/>
        <v>22354</v>
      </c>
      <c r="R117" s="9">
        <f t="shared" si="253"/>
        <v>11038</v>
      </c>
      <c r="S117" s="9">
        <f t="shared" si="253"/>
        <v>35751</v>
      </c>
      <c r="T117" s="9">
        <f t="shared" si="253"/>
        <v>254310</v>
      </c>
      <c r="U117" s="18"/>
      <c r="V117" s="8" t="s">
        <v>12</v>
      </c>
      <c r="W117" s="9">
        <f t="shared" si="251"/>
        <v>-11559.423717842001</v>
      </c>
      <c r="X117" s="9">
        <f t="shared" si="241"/>
        <v>-3074.0488953570966</v>
      </c>
      <c r="Y117" s="9">
        <f t="shared" si="242"/>
        <v>-17522.793277258796</v>
      </c>
      <c r="Z117" s="9">
        <f t="shared" si="243"/>
        <v>-19674.871421218209</v>
      </c>
      <c r="AA117" s="9">
        <f t="shared" si="244"/>
        <v>-443.01197527860131</v>
      </c>
      <c r="AB117" s="9">
        <f t="shared" si="245"/>
        <v>-4366.2582294349995</v>
      </c>
      <c r="AC117" s="9">
        <f t="shared" si="246"/>
        <v>13560.432710290101</v>
      </c>
      <c r="AD117" s="9">
        <f t="shared" si="247"/>
        <v>-43079.974806099606</v>
      </c>
      <c r="AE117" s="18"/>
    </row>
    <row r="118" spans="1:31" x14ac:dyDescent="0.25">
      <c r="B118" s="16"/>
      <c r="C118" s="18"/>
      <c r="D118" s="18"/>
      <c r="E118" s="18"/>
      <c r="F118" s="18"/>
      <c r="G118" s="18"/>
      <c r="H118" s="18"/>
      <c r="I118" s="18"/>
      <c r="J118" s="18"/>
      <c r="L118" s="16"/>
      <c r="M118" s="18"/>
      <c r="N118" s="18"/>
      <c r="O118" s="18"/>
      <c r="P118" s="18"/>
      <c r="Q118" s="18"/>
      <c r="R118" s="18"/>
      <c r="S118" s="18"/>
      <c r="T118" s="18"/>
      <c r="U118" s="18"/>
      <c r="V118" s="16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x14ac:dyDescent="0.25">
      <c r="B119" s="5"/>
      <c r="C119" s="13" t="s">
        <v>5</v>
      </c>
      <c r="D119" s="13" t="s">
        <v>6</v>
      </c>
      <c r="E119" s="13" t="s">
        <v>7</v>
      </c>
      <c r="F119" s="13" t="s">
        <v>8</v>
      </c>
      <c r="G119" s="13" t="s">
        <v>9</v>
      </c>
      <c r="H119" s="13" t="s">
        <v>10</v>
      </c>
      <c r="I119" s="13" t="s">
        <v>11</v>
      </c>
      <c r="J119" s="7" t="s">
        <v>12</v>
      </c>
      <c r="L119" s="5"/>
      <c r="M119" s="13" t="s">
        <v>5</v>
      </c>
      <c r="N119" s="13" t="s">
        <v>6</v>
      </c>
      <c r="O119" s="13" t="s">
        <v>7</v>
      </c>
      <c r="P119" s="13" t="s">
        <v>8</v>
      </c>
      <c r="Q119" s="13" t="s">
        <v>9</v>
      </c>
      <c r="R119" s="13" t="s">
        <v>10</v>
      </c>
      <c r="S119" s="13" t="s">
        <v>11</v>
      </c>
      <c r="T119" s="7" t="s">
        <v>12</v>
      </c>
      <c r="U119" s="20"/>
      <c r="V119" s="5"/>
      <c r="W119" s="6" t="s">
        <v>5</v>
      </c>
      <c r="X119" s="6" t="s">
        <v>6</v>
      </c>
      <c r="Y119" s="6" t="s">
        <v>7</v>
      </c>
      <c r="Z119" s="6" t="s">
        <v>8</v>
      </c>
      <c r="AA119" s="6" t="s">
        <v>9</v>
      </c>
      <c r="AB119" s="6" t="s">
        <v>10</v>
      </c>
      <c r="AC119" s="6" t="s">
        <v>11</v>
      </c>
      <c r="AD119" s="7" t="s">
        <v>12</v>
      </c>
      <c r="AE119" s="20"/>
    </row>
    <row r="120" spans="1:31" x14ac:dyDescent="0.25">
      <c r="B120" t="s">
        <v>5</v>
      </c>
      <c r="C120" s="10">
        <f>C110/$J$117</f>
        <v>9.2348225466655207E-2</v>
      </c>
      <c r="D120" s="10">
        <f t="shared" ref="D120:J120" si="254">D110/$J$117</f>
        <v>1.8469576250911141E-2</v>
      </c>
      <c r="E120" s="10">
        <f t="shared" si="254"/>
        <v>2.6785624596860885E-2</v>
      </c>
      <c r="F120" s="10">
        <f t="shared" si="254"/>
        <v>5.2167299002543917E-2</v>
      </c>
      <c r="G120" s="10">
        <f t="shared" si="254"/>
        <v>3.779887358368357E-2</v>
      </c>
      <c r="H120" s="10">
        <f t="shared" si="254"/>
        <v>2.5213367000707008E-2</v>
      </c>
      <c r="I120" s="10">
        <f t="shared" si="254"/>
        <v>2.8991104929751873E-2</v>
      </c>
      <c r="J120" s="11">
        <f t="shared" si="254"/>
        <v>0.28177407083111361</v>
      </c>
      <c r="L120" t="s">
        <v>5</v>
      </c>
      <c r="M120" s="10">
        <f>M110/$T$117</f>
        <v>9.3480397939522633E-2</v>
      </c>
      <c r="N120" s="10">
        <f t="shared" ref="N120:T120" si="255">N110/$T$117</f>
        <v>2.2759624080846211E-2</v>
      </c>
      <c r="O120" s="10">
        <f t="shared" si="255"/>
        <v>2.6141323581455704E-2</v>
      </c>
      <c r="P120" s="10">
        <f t="shared" si="255"/>
        <v>4.4288466831819431E-2</v>
      </c>
      <c r="Q120" s="10">
        <f t="shared" si="255"/>
        <v>3.212221304706854E-2</v>
      </c>
      <c r="R120" s="10">
        <f t="shared" si="255"/>
        <v>1.7565176359561164E-2</v>
      </c>
      <c r="S120" s="10">
        <f t="shared" si="255"/>
        <v>5.1508002044748535E-2</v>
      </c>
      <c r="T120" s="11">
        <f t="shared" si="255"/>
        <v>0.28786520388502224</v>
      </c>
      <c r="U120" s="11"/>
      <c r="V120" t="s">
        <v>5</v>
      </c>
      <c r="W120" s="10">
        <f>IF(C110&gt;0,W110/C110,0)</f>
        <v>-0.13437635353166766</v>
      </c>
      <c r="X120" s="10">
        <f t="shared" ref="X120:X127" si="256">IF(D110&gt;0,X110/D110,0)</f>
        <v>5.3768632607615434E-2</v>
      </c>
      <c r="Y120" s="10">
        <f t="shared" ref="Y120:Y127" si="257">IF(E110&gt;0,Y110/E110,0)</f>
        <v>-0.16542973176317313</v>
      </c>
      <c r="Z120" s="10">
        <f t="shared" ref="Z120:Z127" si="258">IF(F110&gt;0,Z110/F110,0)</f>
        <v>-0.27401205620751146</v>
      </c>
      <c r="AA120" s="10">
        <f t="shared" ref="AA120:AA127" si="259">IF(G110&gt;0,AA110/G110,0)</f>
        <v>-0.27328568685060395</v>
      </c>
      <c r="AB120" s="10">
        <f t="shared" ref="AB120:AB127" si="260">IF(H110&gt;0,AB110/H110,0)</f>
        <v>-0.40425722644087231</v>
      </c>
      <c r="AC120" s="10">
        <f t="shared" ref="AC120:AC127" si="261">IF(I110&gt;0,AC110/I110,0)</f>
        <v>0.51931228747636748</v>
      </c>
      <c r="AD120" s="11">
        <f t="shared" ref="AD120:AD127" si="262">IF(J110&gt;0,AD110/J110,0)</f>
        <v>-0.12637458553937195</v>
      </c>
      <c r="AE120" s="11"/>
    </row>
    <row r="121" spans="1:31" x14ac:dyDescent="0.25">
      <c r="B121" t="s">
        <v>6</v>
      </c>
      <c r="C121" s="10">
        <f t="shared" ref="C121:J121" si="263">C111/$J$117</f>
        <v>1.6293719141997502E-2</v>
      </c>
      <c r="D121" s="10">
        <f t="shared" si="263"/>
        <v>6.5450540830452961E-3</v>
      </c>
      <c r="E121" s="10">
        <f t="shared" si="263"/>
        <v>6.2536276784695951E-3</v>
      </c>
      <c r="F121" s="10">
        <f t="shared" si="263"/>
        <v>1.62367931789998E-2</v>
      </c>
      <c r="G121" s="10">
        <f t="shared" si="263"/>
        <v>2.2582073605032157E-3</v>
      </c>
      <c r="H121" s="10">
        <f t="shared" si="263"/>
        <v>1.5619452893314975E-3</v>
      </c>
      <c r="I121" s="10">
        <f t="shared" si="263"/>
        <v>1.3529407816112017E-3</v>
      </c>
      <c r="J121" s="11">
        <f t="shared" si="263"/>
        <v>5.0502287513958098E-2</v>
      </c>
      <c r="L121" t="s">
        <v>6</v>
      </c>
      <c r="M121" s="10">
        <f t="shared" ref="M121:T121" si="264">M111/$T$117</f>
        <v>1.5382800519051552E-2</v>
      </c>
      <c r="N121" s="10">
        <f t="shared" si="264"/>
        <v>1.6810192285006489E-2</v>
      </c>
      <c r="O121" s="10">
        <f t="shared" si="264"/>
        <v>6.393771381384924E-3</v>
      </c>
      <c r="P121" s="10">
        <f t="shared" si="264"/>
        <v>5.4225158271401048E-3</v>
      </c>
      <c r="Q121" s="10">
        <f t="shared" si="264"/>
        <v>1.1835948252133224E-3</v>
      </c>
      <c r="R121" s="10">
        <f t="shared" si="264"/>
        <v>5.9376351696748062E-4</v>
      </c>
      <c r="S121" s="10">
        <f t="shared" si="264"/>
        <v>1.8638669340568597E-3</v>
      </c>
      <c r="T121" s="11">
        <f t="shared" si="264"/>
        <v>4.7650505288820734E-2</v>
      </c>
      <c r="U121" s="11"/>
      <c r="V121" t="s">
        <v>6</v>
      </c>
      <c r="W121" s="10">
        <f t="shared" ref="W121:W127" si="265">IF(C111&gt;0,W111/C111,0)</f>
        <v>-0.19266775991394924</v>
      </c>
      <c r="X121" s="10">
        <f t="shared" si="256"/>
        <v>1.1963247490296884</v>
      </c>
      <c r="Y121" s="10">
        <f t="shared" si="257"/>
        <v>-0.12569654214812068</v>
      </c>
      <c r="Z121" s="10">
        <f t="shared" si="258"/>
        <v>-0.71441349387388509</v>
      </c>
      <c r="AA121" s="10">
        <f t="shared" si="259"/>
        <v>-0.5517953552106919</v>
      </c>
      <c r="AB121" s="10">
        <f t="shared" si="260"/>
        <v>-0.67492407610446847</v>
      </c>
      <c r="AC121" s="10">
        <f t="shared" si="261"/>
        <v>0.17807578606284957</v>
      </c>
      <c r="AD121" s="11">
        <f t="shared" si="262"/>
        <v>-0.1931485682095346</v>
      </c>
      <c r="AE121" s="11"/>
    </row>
    <row r="122" spans="1:31" x14ac:dyDescent="0.25">
      <c r="B122" t="s">
        <v>7</v>
      </c>
      <c r="C122" s="10">
        <f t="shared" ref="C122:J122" si="266">C112/$J$117</f>
        <v>2.8999870259057273E-2</v>
      </c>
      <c r="D122" s="10">
        <f t="shared" si="266"/>
        <v>1.118417389908458E-2</v>
      </c>
      <c r="E122" s="10">
        <f t="shared" si="266"/>
        <v>9.6935610196583977E-2</v>
      </c>
      <c r="F122" s="10">
        <f t="shared" si="266"/>
        <v>4.1773226582817548E-2</v>
      </c>
      <c r="G122" s="10">
        <f t="shared" si="266"/>
        <v>3.1145969048076406E-2</v>
      </c>
      <c r="H122" s="10">
        <f t="shared" si="266"/>
        <v>1.423399398234583E-2</v>
      </c>
      <c r="I122" s="10">
        <f t="shared" si="266"/>
        <v>3.506456948344857E-2</v>
      </c>
      <c r="J122" s="11">
        <f t="shared" si="266"/>
        <v>0.2593374134514142</v>
      </c>
      <c r="L122" t="s">
        <v>7</v>
      </c>
      <c r="M122" s="10">
        <f t="shared" ref="M122:T122" si="267">M112/$T$117</f>
        <v>2.9070819079076719E-2</v>
      </c>
      <c r="N122" s="10">
        <f t="shared" si="267"/>
        <v>1.0239471511147812E-2</v>
      </c>
      <c r="O122" s="10">
        <f t="shared" si="267"/>
        <v>8.0854075734339975E-2</v>
      </c>
      <c r="P122" s="10">
        <f t="shared" si="267"/>
        <v>4.2542566159411745E-2</v>
      </c>
      <c r="Q122" s="10">
        <f t="shared" si="267"/>
        <v>3.5035979709802996E-2</v>
      </c>
      <c r="R122" s="10">
        <f t="shared" si="267"/>
        <v>1.5182257874247965E-2</v>
      </c>
      <c r="S122" s="10">
        <f t="shared" si="267"/>
        <v>5.0941763988832524E-2</v>
      </c>
      <c r="T122" s="11">
        <f t="shared" si="267"/>
        <v>0.26386693405685974</v>
      </c>
      <c r="U122" s="11"/>
      <c r="V122" t="s">
        <v>7</v>
      </c>
      <c r="W122" s="10">
        <f t="shared" si="265"/>
        <v>-0.14276809374266938</v>
      </c>
      <c r="X122" s="10">
        <f t="shared" si="256"/>
        <v>-0.21709197514522469</v>
      </c>
      <c r="Y122" s="10">
        <f t="shared" si="257"/>
        <v>-0.28672716827458061</v>
      </c>
      <c r="Z122" s="10">
        <f t="shared" si="258"/>
        <v>-0.12911106033140493</v>
      </c>
      <c r="AA122" s="10">
        <f t="shared" si="259"/>
        <v>-3.8056571169624714E-2</v>
      </c>
      <c r="AB122" s="10">
        <f t="shared" si="260"/>
        <v>-8.7891086957875994E-2</v>
      </c>
      <c r="AC122" s="10">
        <f t="shared" si="261"/>
        <v>0.24234604610716604</v>
      </c>
      <c r="AD122" s="11">
        <f t="shared" si="262"/>
        <v>-0.1299245602915331</v>
      </c>
      <c r="AE122" s="11"/>
    </row>
    <row r="123" spans="1:31" x14ac:dyDescent="0.25">
      <c r="B123" t="s">
        <v>8</v>
      </c>
      <c r="C123" s="10">
        <f t="shared" ref="C123:J123" si="268">C113/$J$117</f>
        <v>4.4794221487609379E-2</v>
      </c>
      <c r="D123" s="10">
        <f t="shared" si="268"/>
        <v>2.0943032748648175E-2</v>
      </c>
      <c r="E123" s="10">
        <f t="shared" si="268"/>
        <v>4.2380232579371395E-2</v>
      </c>
      <c r="F123" s="10">
        <f t="shared" si="268"/>
        <v>0.11645479694836328</v>
      </c>
      <c r="G123" s="10">
        <f t="shared" si="268"/>
        <v>5.4539119316968088E-3</v>
      </c>
      <c r="H123" s="10">
        <f t="shared" si="268"/>
        <v>1.0788869639492609E-2</v>
      </c>
      <c r="I123" s="10">
        <f t="shared" si="268"/>
        <v>9.2091230264525637E-3</v>
      </c>
      <c r="J123" s="11">
        <f t="shared" si="268"/>
        <v>0.2500241883616342</v>
      </c>
      <c r="L123" t="s">
        <v>8</v>
      </c>
      <c r="M123" s="10">
        <f t="shared" ref="M123:T123" si="269">M113/$T$117</f>
        <v>3.9711375879831701E-2</v>
      </c>
      <c r="N123" s="10">
        <f t="shared" si="269"/>
        <v>8.1436042625142539E-3</v>
      </c>
      <c r="O123" s="10">
        <f t="shared" si="269"/>
        <v>3.6821202469427078E-2</v>
      </c>
      <c r="P123" s="10">
        <f t="shared" si="269"/>
        <v>8.1231567771617316E-2</v>
      </c>
      <c r="Q123" s="10">
        <f t="shared" si="269"/>
        <v>1.955880618143211E-2</v>
      </c>
      <c r="R123" s="10">
        <f t="shared" si="269"/>
        <v>1.0062522118674059E-2</v>
      </c>
      <c r="S123" s="10">
        <f t="shared" si="269"/>
        <v>3.6266761039675986E-2</v>
      </c>
      <c r="T123" s="11">
        <f t="shared" si="269"/>
        <v>0.2317958397231725</v>
      </c>
      <c r="U123" s="11"/>
      <c r="V123" t="s">
        <v>8</v>
      </c>
      <c r="W123" s="10">
        <f t="shared" si="265"/>
        <v>-0.24189378848212778</v>
      </c>
      <c r="X123" s="10">
        <f t="shared" si="256"/>
        <v>-0.66748273251852586</v>
      </c>
      <c r="Y123" s="10">
        <f t="shared" si="257"/>
        <v>-0.25702920073587765</v>
      </c>
      <c r="Z123" s="10">
        <f t="shared" si="258"/>
        <v>-0.40350807814754625</v>
      </c>
      <c r="AA123" s="10">
        <f t="shared" si="259"/>
        <v>2.066700302534322</v>
      </c>
      <c r="AB123" s="10">
        <f t="shared" si="260"/>
        <v>-0.20243145774000215</v>
      </c>
      <c r="AC123" s="10">
        <f t="shared" si="261"/>
        <v>2.3676551238085195</v>
      </c>
      <c r="AD123" s="11">
        <f t="shared" si="262"/>
        <v>-0.2072053246847112</v>
      </c>
      <c r="AE123" s="11"/>
    </row>
    <row r="124" spans="1:31" x14ac:dyDescent="0.25">
      <c r="B124" t="s">
        <v>9</v>
      </c>
      <c r="C124" s="10">
        <f t="shared" ref="C124:J124" si="270">C114/$J$117</f>
        <v>2.2791049284481741E-2</v>
      </c>
      <c r="D124" s="10">
        <f t="shared" si="270"/>
        <v>1.9032040251492407E-3</v>
      </c>
      <c r="E124" s="10">
        <f t="shared" si="270"/>
        <v>2.6329901347842605E-2</v>
      </c>
      <c r="F124" s="10">
        <f t="shared" si="270"/>
        <v>7.5281678145059016E-3</v>
      </c>
      <c r="G124" s="10">
        <f t="shared" si="270"/>
        <v>0</v>
      </c>
      <c r="H124" s="10">
        <f t="shared" si="270"/>
        <v>0</v>
      </c>
      <c r="I124" s="10">
        <f t="shared" si="270"/>
        <v>0</v>
      </c>
      <c r="J124" s="11">
        <f t="shared" si="270"/>
        <v>5.8552322471979487E-2</v>
      </c>
      <c r="L124" t="s">
        <v>9</v>
      </c>
      <c r="M124" s="10">
        <f t="shared" ref="M124:T124" si="271">M114/$T$117</f>
        <v>1.9739687782627503E-2</v>
      </c>
      <c r="N124" s="10">
        <f t="shared" si="271"/>
        <v>7.2352640478156585E-4</v>
      </c>
      <c r="O124" s="10">
        <f t="shared" si="271"/>
        <v>2.1835555031261059E-2</v>
      </c>
      <c r="P124" s="10">
        <f t="shared" si="271"/>
        <v>1.2138728323699421E-2</v>
      </c>
      <c r="Q124" s="10">
        <f t="shared" si="271"/>
        <v>0</v>
      </c>
      <c r="R124" s="10">
        <f t="shared" si="271"/>
        <v>0</v>
      </c>
      <c r="S124" s="10">
        <f t="shared" si="271"/>
        <v>0</v>
      </c>
      <c r="T124" s="11">
        <f t="shared" si="271"/>
        <v>5.4437497542369546E-2</v>
      </c>
      <c r="U124" s="11"/>
      <c r="V124" t="s">
        <v>9</v>
      </c>
      <c r="W124" s="10">
        <f t="shared" si="265"/>
        <v>-0.25934992222944314</v>
      </c>
      <c r="X124" s="10">
        <f t="shared" si="256"/>
        <v>-0.67490809802860485</v>
      </c>
      <c r="Y124" s="10">
        <f t="shared" si="257"/>
        <v>-0.29082712263321542</v>
      </c>
      <c r="Z124" s="10">
        <f t="shared" si="258"/>
        <v>0.37886266894162074</v>
      </c>
      <c r="AA124" s="10">
        <f t="shared" si="259"/>
        <v>0</v>
      </c>
      <c r="AB124" s="10">
        <f t="shared" si="260"/>
        <v>0</v>
      </c>
      <c r="AC124" s="10">
        <f t="shared" si="261"/>
        <v>0</v>
      </c>
      <c r="AD124" s="11">
        <f t="shared" si="262"/>
        <v>-0.20495604374600077</v>
      </c>
      <c r="AE124" s="11"/>
    </row>
    <row r="125" spans="1:31" x14ac:dyDescent="0.25">
      <c r="B125" t="s">
        <v>10</v>
      </c>
      <c r="C125" s="10">
        <f t="shared" ref="C125:J125" si="272">C115/$J$117</f>
        <v>1.5898732009190862E-2</v>
      </c>
      <c r="D125" s="10">
        <f t="shared" si="272"/>
        <v>1.5619452893314975E-3</v>
      </c>
      <c r="E125" s="10">
        <f t="shared" si="272"/>
        <v>1.5391096466174892E-2</v>
      </c>
      <c r="F125" s="10">
        <f t="shared" si="272"/>
        <v>6.7535724245059723E-3</v>
      </c>
      <c r="G125" s="10">
        <f t="shared" si="272"/>
        <v>0</v>
      </c>
      <c r="H125" s="10">
        <f t="shared" si="272"/>
        <v>0</v>
      </c>
      <c r="I125" s="10">
        <f t="shared" si="272"/>
        <v>0</v>
      </c>
      <c r="J125" s="11">
        <f t="shared" si="272"/>
        <v>3.9605346189203222E-2</v>
      </c>
      <c r="L125" t="s">
        <v>10</v>
      </c>
      <c r="M125" s="10">
        <f t="shared" ref="M125:T125" si="273">M115/$T$117</f>
        <v>1.0192285006488144E-2</v>
      </c>
      <c r="N125" s="10">
        <f t="shared" si="273"/>
        <v>3.8928866344225551E-4</v>
      </c>
      <c r="O125" s="10">
        <f t="shared" si="273"/>
        <v>8.7255711533168172E-3</v>
      </c>
      <c r="P125" s="10">
        <f t="shared" si="273"/>
        <v>5.9140419173449726E-3</v>
      </c>
      <c r="Q125" s="10">
        <f t="shared" si="273"/>
        <v>0</v>
      </c>
      <c r="R125" s="10">
        <f t="shared" si="273"/>
        <v>0</v>
      </c>
      <c r="S125" s="10">
        <f t="shared" si="273"/>
        <v>0</v>
      </c>
      <c r="T125" s="11">
        <f t="shared" si="273"/>
        <v>2.5221186740592191E-2</v>
      </c>
      <c r="U125" s="11"/>
      <c r="V125" t="s">
        <v>10</v>
      </c>
      <c r="W125" s="10">
        <f t="shared" si="265"/>
        <v>-0.45179097085626535</v>
      </c>
      <c r="X125" s="10">
        <f t="shared" si="256"/>
        <v>-0.7868707518830621</v>
      </c>
      <c r="Y125" s="10">
        <f t="shared" si="257"/>
        <v>-0.51520133199345675</v>
      </c>
      <c r="Z125" s="10">
        <f t="shared" si="258"/>
        <v>-0.25116186910334398</v>
      </c>
      <c r="AA125" s="10">
        <f t="shared" si="259"/>
        <v>0</v>
      </c>
      <c r="AB125" s="10">
        <f t="shared" si="260"/>
        <v>0</v>
      </c>
      <c r="AC125" s="10">
        <f t="shared" si="261"/>
        <v>0</v>
      </c>
      <c r="AD125" s="11">
        <f t="shared" si="262"/>
        <v>-0.45543613787237786</v>
      </c>
      <c r="AE125" s="11"/>
    </row>
    <row r="126" spans="1:31" x14ac:dyDescent="0.25">
      <c r="B126" t="s">
        <v>11</v>
      </c>
      <c r="C126" s="10">
        <f t="shared" ref="C126:J126" si="274">C116/$J$117</f>
        <v>2.2922166030225857E-2</v>
      </c>
      <c r="D126" s="10">
        <f t="shared" si="274"/>
        <v>1.2816126969781183E-3</v>
      </c>
      <c r="E126" s="10">
        <f t="shared" si="274"/>
        <v>2.746128015506492E-2</v>
      </c>
      <c r="F126" s="10">
        <f t="shared" si="274"/>
        <v>8.539312298428272E-3</v>
      </c>
      <c r="G126" s="10">
        <f t="shared" si="274"/>
        <v>0</v>
      </c>
      <c r="H126" s="10">
        <f t="shared" si="274"/>
        <v>0</v>
      </c>
      <c r="I126" s="10">
        <f t="shared" si="274"/>
        <v>0</v>
      </c>
      <c r="J126" s="11">
        <f t="shared" si="274"/>
        <v>6.0204371180697172E-2</v>
      </c>
      <c r="L126" t="s">
        <v>11</v>
      </c>
      <c r="M126" s="10">
        <f t="shared" ref="M126:T126" si="275">M116/$T$117</f>
        <v>3.2358145570366877E-2</v>
      </c>
      <c r="N126" s="10">
        <f t="shared" si="275"/>
        <v>1.2189847037080729E-3</v>
      </c>
      <c r="O126" s="10">
        <f t="shared" si="275"/>
        <v>3.2778891903582241E-2</v>
      </c>
      <c r="P126" s="10">
        <f t="shared" si="275"/>
        <v>2.280681058550588E-2</v>
      </c>
      <c r="Q126" s="10">
        <f t="shared" si="275"/>
        <v>0</v>
      </c>
      <c r="R126" s="10">
        <f t="shared" si="275"/>
        <v>0</v>
      </c>
      <c r="S126" s="10">
        <f t="shared" si="275"/>
        <v>0</v>
      </c>
      <c r="T126" s="11">
        <f t="shared" si="275"/>
        <v>8.9162832763163072E-2</v>
      </c>
      <c r="U126" s="11"/>
      <c r="V126" t="s">
        <v>11</v>
      </c>
      <c r="W126" s="10">
        <f t="shared" si="265"/>
        <v>0.20716068916211861</v>
      </c>
      <c r="X126" s="10">
        <f t="shared" si="256"/>
        <v>-0.18664794479246918</v>
      </c>
      <c r="Y126" s="10">
        <f t="shared" si="257"/>
        <v>2.0729351072908776E-2</v>
      </c>
      <c r="Z126" s="10">
        <f t="shared" si="258"/>
        <v>1.2839088777610468</v>
      </c>
      <c r="AA126" s="10">
        <f t="shared" si="259"/>
        <v>0</v>
      </c>
      <c r="AB126" s="10">
        <f t="shared" si="260"/>
        <v>0</v>
      </c>
      <c r="AC126" s="10">
        <f t="shared" si="261"/>
        <v>0</v>
      </c>
      <c r="AD126" s="11">
        <f t="shared" si="262"/>
        <v>0.2664642850437195</v>
      </c>
      <c r="AE126" s="11"/>
    </row>
    <row r="127" spans="1:31" x14ac:dyDescent="0.25">
      <c r="B127" s="8" t="s">
        <v>12</v>
      </c>
      <c r="C127" s="12">
        <f t="shared" ref="C127:J127" si="276">C117/$J$117</f>
        <v>0.24404798367921784</v>
      </c>
      <c r="D127" s="12">
        <f t="shared" si="276"/>
        <v>6.1888598993148039E-2</v>
      </c>
      <c r="E127" s="12">
        <f t="shared" si="276"/>
        <v>0.24153737302036823</v>
      </c>
      <c r="F127" s="12">
        <f t="shared" si="276"/>
        <v>0.2494531682501647</v>
      </c>
      <c r="G127" s="12">
        <f t="shared" si="276"/>
        <v>7.6656961923960001E-2</v>
      </c>
      <c r="H127" s="12">
        <f t="shared" si="276"/>
        <v>5.1798175911876944E-2</v>
      </c>
      <c r="I127" s="12">
        <f t="shared" si="276"/>
        <v>7.4617738221264204E-2</v>
      </c>
      <c r="J127" s="12">
        <f t="shared" si="276"/>
        <v>1</v>
      </c>
      <c r="L127" s="8" t="s">
        <v>12</v>
      </c>
      <c r="M127" s="12">
        <f t="shared" ref="M127:T127" si="277">M117/$T$117</f>
        <v>0.23993551177696512</v>
      </c>
      <c r="N127" s="12">
        <f t="shared" si="277"/>
        <v>6.0284691911446663E-2</v>
      </c>
      <c r="O127" s="12">
        <f t="shared" si="277"/>
        <v>0.2135503912547678</v>
      </c>
      <c r="P127" s="12">
        <f t="shared" si="277"/>
        <v>0.21434469741653886</v>
      </c>
      <c r="Q127" s="12">
        <f t="shared" si="277"/>
        <v>8.7900593763516971E-2</v>
      </c>
      <c r="R127" s="12">
        <f t="shared" si="277"/>
        <v>4.3403719869450672E-2</v>
      </c>
      <c r="S127" s="12">
        <f t="shared" si="277"/>
        <v>0.1405803940073139</v>
      </c>
      <c r="T127" s="12">
        <f t="shared" si="277"/>
        <v>1</v>
      </c>
      <c r="U127" s="17"/>
      <c r="V127" s="8" t="s">
        <v>12</v>
      </c>
      <c r="W127" s="12">
        <f t="shared" si="265"/>
        <v>-0.15927024032681805</v>
      </c>
      <c r="X127" s="12">
        <f t="shared" si="256"/>
        <v>-0.16702204448544355</v>
      </c>
      <c r="Y127" s="12">
        <f t="shared" si="257"/>
        <v>-0.24394542337327085</v>
      </c>
      <c r="Z127" s="12">
        <f t="shared" si="258"/>
        <v>-0.26521406648405732</v>
      </c>
      <c r="AA127" s="12">
        <f t="shared" si="259"/>
        <v>-1.9432896546223238E-2</v>
      </c>
      <c r="AB127" s="12">
        <f t="shared" si="260"/>
        <v>-0.2834448867581173</v>
      </c>
      <c r="AC127" s="12">
        <f t="shared" si="261"/>
        <v>0.6110899524672484</v>
      </c>
      <c r="AD127" s="12">
        <f t="shared" si="262"/>
        <v>-0.14486021203030822</v>
      </c>
      <c r="AE127" s="17"/>
    </row>
    <row r="128" spans="1:31" x14ac:dyDescent="0.25">
      <c r="B128" s="16"/>
      <c r="C128" s="18"/>
      <c r="D128" s="18"/>
      <c r="E128" s="18"/>
      <c r="F128" s="18"/>
      <c r="G128" s="18"/>
      <c r="H128" s="18"/>
      <c r="I128" s="18"/>
      <c r="J128" s="18"/>
      <c r="L128" s="16"/>
      <c r="M128" s="18"/>
      <c r="N128" s="18"/>
      <c r="O128" s="18"/>
      <c r="P128" s="18"/>
      <c r="Q128" s="18"/>
      <c r="R128" s="18"/>
      <c r="S128" s="18"/>
      <c r="T128" s="18"/>
      <c r="U128" s="18"/>
      <c r="V128" s="16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x14ac:dyDescent="0.25">
      <c r="B129" s="4" t="s">
        <v>27</v>
      </c>
      <c r="C129">
        <v>1</v>
      </c>
      <c r="D129">
        <v>2</v>
      </c>
      <c r="E129">
        <v>3</v>
      </c>
      <c r="F129">
        <v>4</v>
      </c>
      <c r="G129">
        <v>5</v>
      </c>
      <c r="H129">
        <v>6</v>
      </c>
      <c r="I129">
        <v>7</v>
      </c>
      <c r="L129" s="4" t="s">
        <v>27</v>
      </c>
      <c r="M129">
        <v>1</v>
      </c>
      <c r="N129">
        <v>2</v>
      </c>
      <c r="O129">
        <v>3</v>
      </c>
      <c r="P129">
        <v>4</v>
      </c>
      <c r="Q129">
        <v>5</v>
      </c>
      <c r="R129">
        <v>6</v>
      </c>
      <c r="S129">
        <v>7</v>
      </c>
      <c r="V129" s="4" t="s">
        <v>27</v>
      </c>
      <c r="W129">
        <v>1</v>
      </c>
      <c r="X129">
        <v>2</v>
      </c>
      <c r="Y129">
        <v>3</v>
      </c>
      <c r="Z129">
        <v>4</v>
      </c>
      <c r="AA129">
        <v>5</v>
      </c>
      <c r="AB129">
        <v>6</v>
      </c>
      <c r="AC129">
        <v>7</v>
      </c>
    </row>
    <row r="130" spans="1:31" x14ac:dyDescent="0.25">
      <c r="B130" s="5"/>
      <c r="C130" s="6" t="s">
        <v>5</v>
      </c>
      <c r="D130" s="6" t="s">
        <v>6</v>
      </c>
      <c r="E130" s="6" t="s">
        <v>7</v>
      </c>
      <c r="F130" s="6" t="s">
        <v>8</v>
      </c>
      <c r="G130" s="6" t="s">
        <v>9</v>
      </c>
      <c r="H130" s="6" t="s">
        <v>10</v>
      </c>
      <c r="I130" s="6" t="s">
        <v>11</v>
      </c>
      <c r="J130" s="7" t="s">
        <v>12</v>
      </c>
      <c r="L130" s="5"/>
      <c r="M130" s="6" t="s">
        <v>5</v>
      </c>
      <c r="N130" s="6" t="s">
        <v>6</v>
      </c>
      <c r="O130" s="6" t="s">
        <v>7</v>
      </c>
      <c r="P130" s="6" t="s">
        <v>8</v>
      </c>
      <c r="Q130" s="6" t="s">
        <v>9</v>
      </c>
      <c r="R130" s="6" t="s">
        <v>10</v>
      </c>
      <c r="S130" s="6" t="s">
        <v>11</v>
      </c>
      <c r="T130" s="7" t="s">
        <v>12</v>
      </c>
      <c r="U130" s="20"/>
      <c r="V130" s="5"/>
      <c r="W130" s="6" t="s">
        <v>5</v>
      </c>
      <c r="X130" s="6" t="s">
        <v>6</v>
      </c>
      <c r="Y130" s="6" t="s">
        <v>7</v>
      </c>
      <c r="Z130" s="6" t="s">
        <v>8</v>
      </c>
      <c r="AA130" s="6" t="s">
        <v>9</v>
      </c>
      <c r="AB130" s="6" t="s">
        <v>10</v>
      </c>
      <c r="AC130" s="6" t="s">
        <v>11</v>
      </c>
      <c r="AD130" s="7" t="s">
        <v>12</v>
      </c>
      <c r="AE130" s="20"/>
    </row>
    <row r="131" spans="1:31" x14ac:dyDescent="0.25">
      <c r="A131">
        <f>A110</f>
        <v>1</v>
      </c>
      <c r="B131" t="s">
        <v>5</v>
      </c>
      <c r="C131" s="1">
        <f>SUMIFS(input!$E$154:$E$300,input!$B$154:$B$300,$A131,input!$C$154:$C$300,C$2,input!$D$154:$D$300,$B$129)</f>
        <v>271393.93017464998</v>
      </c>
      <c r="D131" s="1">
        <f>SUMIFS(input!$E$154:$E$300,input!$B$154:$B$300,$A131,input!$C$154:$C$300,D$2,input!$D$154:$D$300,$B$129)</f>
        <v>15134.938858734</v>
      </c>
      <c r="E131" s="1">
        <f>SUMIFS(input!$E$154:$E$300,input!$B$154:$B$300,$A131,input!$C$154:$C$300,E$2,input!$D$154:$D$300,$B$129)</f>
        <v>9838.5219273754992</v>
      </c>
      <c r="F131" s="1">
        <f>SUMIFS(input!$E$154:$E$300,input!$B$154:$B$300,$A131,input!$C$154:$C$300,F$2,input!$D$154:$D$300,$B$129)</f>
        <v>19017.476182645401</v>
      </c>
      <c r="G131" s="1">
        <f>SUMIFS(input!$E$154:$E$300,input!$B$154:$B$300,$A131,input!$C$154:$C$300,G$2,input!$D$154:$D$300,$B$129)</f>
        <v>9751.3999546520008</v>
      </c>
      <c r="H131" s="1">
        <f>SUMIFS(input!$E$154:$E$300,input!$B$154:$B$300,$A131,input!$C$154:$C$300,H$2,input!$D$154:$D$300,$B$129)</f>
        <v>4722.685674591</v>
      </c>
      <c r="I131" s="1">
        <f>SUMIFS(input!$E$154:$E$300,input!$B$154:$B$300,$A131,input!$C$154:$C$300,I$2,input!$D$154:$D$300,$B$129)</f>
        <v>13574.980494233199</v>
      </c>
      <c r="J131" s="3">
        <f>SUM(C131:I131)</f>
        <v>343433.9332668811</v>
      </c>
      <c r="L131" t="s">
        <v>5</v>
      </c>
      <c r="M131" s="1">
        <f>SUMIFS(input!$E$754:$E$900,input!$B$754:$B$900,$A131,input!$C$754:$C$900,M$2,input!$D$754:$D$900,$B$129)</f>
        <v>246165</v>
      </c>
      <c r="N131" s="1">
        <f>SUMIFS(input!$E$754:$E$900,input!$B$754:$B$900,$A131,input!$C$754:$C$900,N$2,input!$D$754:$D$900,$B$129)</f>
        <v>18058</v>
      </c>
      <c r="O131" s="1">
        <f>SUMIFS(input!$E$754:$E$900,input!$B$754:$B$900,$A131,input!$C$754:$C$900,O$2,input!$D$754:$D$900,$B$129)</f>
        <v>24504</v>
      </c>
      <c r="P131" s="1">
        <f>SUMIFS(input!$E$754:$E$900,input!$B$754:$B$900,$A131,input!$C$754:$C$900,P$2,input!$D$754:$D$900,$B$129)</f>
        <v>35205</v>
      </c>
      <c r="Q131" s="1">
        <f>SUMIFS(input!$E$754:$E$900,input!$B$754:$B$900,$A131,input!$C$754:$C$900,Q$2,input!$D$754:$D$900,$B$129)</f>
        <v>12049</v>
      </c>
      <c r="R131" s="1">
        <f>SUMIFS(input!$E$754:$E$900,input!$B$754:$B$900,$A131,input!$C$754:$C$900,R$2,input!$D$754:$D$900,$B$129)</f>
        <v>3013</v>
      </c>
      <c r="S131" s="1">
        <f>SUMIFS(input!$E$754:$E$900,input!$B$754:$B$900,$A131,input!$C$754:$C$900,S$2,input!$D$754:$D$900,$B$129)</f>
        <v>20215</v>
      </c>
      <c r="T131" s="3">
        <f>SUM(M131:S131)</f>
        <v>359209</v>
      </c>
      <c r="U131" s="3"/>
      <c r="V131" t="s">
        <v>5</v>
      </c>
      <c r="W131" s="1">
        <f>M131-C131</f>
        <v>-25228.930174649984</v>
      </c>
      <c r="X131" s="1">
        <f t="shared" ref="X131:X138" si="278">N131-D131</f>
        <v>2923.061141266</v>
      </c>
      <c r="Y131" s="1">
        <f t="shared" ref="Y131:Y138" si="279">O131-E131</f>
        <v>14665.478072624501</v>
      </c>
      <c r="Z131" s="1">
        <f t="shared" ref="Z131:Z138" si="280">P131-F131</f>
        <v>16187.523817354599</v>
      </c>
      <c r="AA131" s="1">
        <f t="shared" ref="AA131:AA138" si="281">Q131-G131</f>
        <v>2297.6000453479992</v>
      </c>
      <c r="AB131" s="1">
        <f t="shared" ref="AB131:AB138" si="282">R131-H131</f>
        <v>-1709.685674591</v>
      </c>
      <c r="AC131" s="1">
        <f t="shared" ref="AC131:AC138" si="283">S131-I131</f>
        <v>6640.0195057668006</v>
      </c>
      <c r="AD131" s="3">
        <f t="shared" ref="AD131:AD138" si="284">T131-J131</f>
        <v>15775.066733118903</v>
      </c>
      <c r="AE131" s="3"/>
    </row>
    <row r="132" spans="1:31" x14ac:dyDescent="0.25">
      <c r="A132">
        <f t="shared" ref="A132:A137" si="285">A111</f>
        <v>2</v>
      </c>
      <c r="B132" t="s">
        <v>6</v>
      </c>
      <c r="C132" s="1">
        <f>SUMIFS(input!$E$154:$E$300,input!$B$154:$B$300,$A132,input!$C$154:$C$300,C$2,input!$D$154:$D$300,$B$129)</f>
        <v>18077.947804645901</v>
      </c>
      <c r="D132" s="1">
        <f>SUMIFS(input!$E$154:$E$300,input!$B$154:$B$300,$A132,input!$C$154:$C$300,D$2,input!$D$154:$D$300,$B$129)</f>
        <v>3554.3336380189999</v>
      </c>
      <c r="E132" s="1">
        <f>SUMIFS(input!$E$154:$E$300,input!$B$154:$B$300,$A132,input!$C$154:$C$300,E$2,input!$D$154:$D$300,$B$129)</f>
        <v>872.33997710000006</v>
      </c>
      <c r="F132" s="1">
        <f>SUMIFS(input!$E$154:$E$300,input!$B$154:$B$300,$A132,input!$C$154:$C$300,F$2,input!$D$154:$D$300,$B$129)</f>
        <v>8490.1388656234994</v>
      </c>
      <c r="G132" s="1">
        <f>SUMIFS(input!$E$154:$E$300,input!$B$154:$B$300,$A132,input!$C$154:$C$300,G$2,input!$D$154:$D$300,$B$129)</f>
        <v>857.10727465929995</v>
      </c>
      <c r="H132" s="1">
        <f>SUMIFS(input!$E$154:$E$300,input!$B$154:$B$300,$A132,input!$C$154:$C$300,H$2,input!$D$154:$D$300,$B$129)</f>
        <v>131.494048378</v>
      </c>
      <c r="I132" s="1">
        <f>SUMIFS(input!$E$154:$E$300,input!$B$154:$B$300,$A132,input!$C$154:$C$300,I$2,input!$D$154:$D$300,$B$129)</f>
        <v>117.6075445587</v>
      </c>
      <c r="J132" s="3">
        <f t="shared" ref="J132:J137" si="286">SUM(C132:I132)</f>
        <v>32100.969152984402</v>
      </c>
      <c r="L132" t="s">
        <v>6</v>
      </c>
      <c r="M132" s="1">
        <f>SUMIFS(input!$E$754:$E$900,input!$B$754:$B$900,$A132,input!$C$754:$C$900,M$2,input!$D$754:$D$900,$B$129)</f>
        <v>19157</v>
      </c>
      <c r="N132" s="1">
        <f>SUMIFS(input!$E$754:$E$900,input!$B$754:$B$900,$A132,input!$C$754:$C$900,N$2,input!$D$754:$D$900,$B$129)</f>
        <v>9652</v>
      </c>
      <c r="O132" s="1">
        <f>SUMIFS(input!$E$754:$E$900,input!$B$754:$B$900,$A132,input!$C$754:$C$900,O$2,input!$D$754:$D$900,$B$129)</f>
        <v>3589</v>
      </c>
      <c r="P132" s="1">
        <f>SUMIFS(input!$E$754:$E$900,input!$B$754:$B$900,$A132,input!$C$754:$C$900,P$2,input!$D$754:$D$900,$B$129)</f>
        <v>2276</v>
      </c>
      <c r="Q132" s="1">
        <f>SUMIFS(input!$E$754:$E$900,input!$B$754:$B$900,$A132,input!$C$754:$C$900,Q$2,input!$D$754:$D$900,$B$129)</f>
        <v>507</v>
      </c>
      <c r="R132" s="1">
        <f>SUMIFS(input!$E$754:$E$900,input!$B$754:$B$900,$A132,input!$C$754:$C$900,R$2,input!$D$754:$D$900,$B$129)</f>
        <v>121</v>
      </c>
      <c r="S132" s="1">
        <f>SUMIFS(input!$E$754:$E$900,input!$B$754:$B$900,$A132,input!$C$754:$C$900,S$2,input!$D$754:$D$900,$B$129)</f>
        <v>731</v>
      </c>
      <c r="T132" s="3">
        <f t="shared" ref="T132:T137" si="287">SUM(M132:S132)</f>
        <v>36033</v>
      </c>
      <c r="U132" s="3"/>
      <c r="V132" t="s">
        <v>6</v>
      </c>
      <c r="W132" s="1">
        <f t="shared" ref="W132:W138" si="288">M132-C132</f>
        <v>1079.0521953540992</v>
      </c>
      <c r="X132" s="1">
        <f t="shared" si="278"/>
        <v>6097.6663619810006</v>
      </c>
      <c r="Y132" s="1">
        <f t="shared" si="279"/>
        <v>2716.6600229000001</v>
      </c>
      <c r="Z132" s="1">
        <f t="shared" si="280"/>
        <v>-6214.1388656234994</v>
      </c>
      <c r="AA132" s="1">
        <f t="shared" si="281"/>
        <v>-350.10727465929995</v>
      </c>
      <c r="AB132" s="1">
        <f t="shared" si="282"/>
        <v>-10.494048378000002</v>
      </c>
      <c r="AC132" s="1">
        <f t="shared" si="283"/>
        <v>613.39245544129994</v>
      </c>
      <c r="AD132" s="3">
        <f t="shared" si="284"/>
        <v>3932.0308470155978</v>
      </c>
      <c r="AE132" s="3"/>
    </row>
    <row r="133" spans="1:31" x14ac:dyDescent="0.25">
      <c r="A133">
        <f t="shared" si="285"/>
        <v>3</v>
      </c>
      <c r="B133" t="s">
        <v>7</v>
      </c>
      <c r="C133" s="1">
        <f>SUMIFS(input!$E$154:$E$300,input!$B$154:$B$300,$A133,input!$C$154:$C$300,C$2,input!$D$154:$D$300,$B$129)</f>
        <v>12898.427719205099</v>
      </c>
      <c r="D133" s="1">
        <f>SUMIFS(input!$E$154:$E$300,input!$B$154:$B$300,$A133,input!$C$154:$C$300,D$2,input!$D$154:$D$300,$B$129)</f>
        <v>714.83652055499999</v>
      </c>
      <c r="E133" s="1">
        <f>SUMIFS(input!$E$154:$E$300,input!$B$154:$B$300,$A133,input!$C$154:$C$300,E$2,input!$D$154:$D$300,$B$129)</f>
        <v>242090.75633064</v>
      </c>
      <c r="F133" s="1">
        <f>SUMIFS(input!$E$154:$E$300,input!$B$154:$B$300,$A133,input!$C$154:$C$300,F$2,input!$D$154:$D$300,$B$129)</f>
        <v>36200.3373674455</v>
      </c>
      <c r="G133" s="1">
        <f>SUMIFS(input!$E$154:$E$300,input!$B$154:$B$300,$A133,input!$C$154:$C$300,G$2,input!$D$154:$D$300,$B$129)</f>
        <v>8028.1790993437999</v>
      </c>
      <c r="H133" s="1">
        <f>SUMIFS(input!$E$154:$E$300,input!$B$154:$B$300,$A133,input!$C$154:$C$300,H$2,input!$D$154:$D$300,$B$129)</f>
        <v>1320.715905195</v>
      </c>
      <c r="I133" s="1">
        <f>SUMIFS(input!$E$154:$E$300,input!$B$154:$B$300,$A133,input!$C$154:$C$300,I$2,input!$D$154:$D$300,$B$129)</f>
        <v>15579.543574335001</v>
      </c>
      <c r="J133" s="3">
        <f t="shared" si="286"/>
        <v>316832.79651671933</v>
      </c>
      <c r="L133" t="s">
        <v>7</v>
      </c>
      <c r="M133" s="1">
        <f>SUMIFS(input!$E$754:$E$900,input!$B$754:$B$900,$A133,input!$C$754:$C$900,M$2,input!$D$754:$D$900,$B$129)</f>
        <v>23731</v>
      </c>
      <c r="N133" s="1">
        <f>SUMIFS(input!$E$754:$E$900,input!$B$754:$B$900,$A133,input!$C$754:$C$900,N$2,input!$D$754:$D$900,$B$129)</f>
        <v>3431</v>
      </c>
      <c r="O133" s="1">
        <f>SUMIFS(input!$E$754:$E$900,input!$B$754:$B$900,$A133,input!$C$754:$C$900,O$2,input!$D$754:$D$900,$B$129)</f>
        <v>197364</v>
      </c>
      <c r="P133" s="1">
        <f>SUMIFS(input!$E$754:$E$900,input!$B$754:$B$900,$A133,input!$C$754:$C$900,P$2,input!$D$754:$D$900,$B$129)</f>
        <v>38907</v>
      </c>
      <c r="Q133" s="1">
        <f>SUMIFS(input!$E$754:$E$900,input!$B$754:$B$900,$A133,input!$C$754:$C$900,Q$2,input!$D$754:$D$900,$B$129)</f>
        <v>12488</v>
      </c>
      <c r="R133" s="1">
        <f>SUMIFS(input!$E$754:$E$900,input!$B$754:$B$900,$A133,input!$C$754:$C$900,R$2,input!$D$754:$D$900,$B$129)</f>
        <v>1460</v>
      </c>
      <c r="S133" s="1">
        <f>SUMIFS(input!$E$754:$E$900,input!$B$754:$B$900,$A133,input!$C$754:$C$900,S$2,input!$D$754:$D$900,$B$129)</f>
        <v>28162</v>
      </c>
      <c r="T133" s="3">
        <f t="shared" si="287"/>
        <v>305543</v>
      </c>
      <c r="U133" s="3"/>
      <c r="V133" t="s">
        <v>7</v>
      </c>
      <c r="W133" s="1">
        <f t="shared" si="288"/>
        <v>10832.572280794901</v>
      </c>
      <c r="X133" s="1">
        <f t="shared" si="278"/>
        <v>2716.1634794450001</v>
      </c>
      <c r="Y133" s="1">
        <f t="shared" si="279"/>
        <v>-44726.756330639997</v>
      </c>
      <c r="Z133" s="1">
        <f t="shared" si="280"/>
        <v>2706.6626325545003</v>
      </c>
      <c r="AA133" s="1">
        <f t="shared" si="281"/>
        <v>4459.8209006562001</v>
      </c>
      <c r="AB133" s="1">
        <f t="shared" si="282"/>
        <v>139.284094805</v>
      </c>
      <c r="AC133" s="1">
        <f t="shared" si="283"/>
        <v>12582.456425664999</v>
      </c>
      <c r="AD133" s="3">
        <f t="shared" si="284"/>
        <v>-11289.796516719332</v>
      </c>
      <c r="AE133" s="3"/>
    </row>
    <row r="134" spans="1:31" x14ac:dyDescent="0.25">
      <c r="A134">
        <f t="shared" si="285"/>
        <v>4</v>
      </c>
      <c r="B134" t="s">
        <v>8</v>
      </c>
      <c r="C134" s="1">
        <f>SUMIFS(input!$E$154:$E$300,input!$B$154:$B$300,$A134,input!$C$154:$C$300,C$2,input!$D$154:$D$300,$B$129)</f>
        <v>25307.2135214181</v>
      </c>
      <c r="D134" s="1">
        <f>SUMIFS(input!$E$154:$E$300,input!$B$154:$B$300,$A134,input!$C$154:$C$300,D$2,input!$D$154:$D$300,$B$129)</f>
        <v>1504.2446877074999</v>
      </c>
      <c r="E134" s="1">
        <f>SUMIFS(input!$E$154:$E$300,input!$B$154:$B$300,$A134,input!$C$154:$C$300,E$2,input!$D$154:$D$300,$B$129)</f>
        <v>34774.3732720306</v>
      </c>
      <c r="F134" s="1">
        <f>SUMIFS(input!$E$154:$E$300,input!$B$154:$B$300,$A134,input!$C$154:$C$300,F$2,input!$D$154:$D$300,$B$129)</f>
        <v>233017.56919449801</v>
      </c>
      <c r="G134" s="1">
        <f>SUMIFS(input!$E$154:$E$300,input!$B$154:$B$300,$A134,input!$C$154:$C$300,G$2,input!$D$154:$D$300,$B$129)</f>
        <v>6495.8159205009997</v>
      </c>
      <c r="H134" s="1">
        <f>SUMIFS(input!$E$154:$E$300,input!$B$154:$B$300,$A134,input!$C$154:$C$300,H$2,input!$D$154:$D$300,$B$129)</f>
        <v>6212.556088716</v>
      </c>
      <c r="I134" s="1">
        <f>SUMIFS(input!$E$154:$E$300,input!$B$154:$B$300,$A134,input!$C$154:$C$300,I$2,input!$D$154:$D$300,$B$129)</f>
        <v>13291.448929717</v>
      </c>
      <c r="J134" s="3">
        <f t="shared" si="286"/>
        <v>320603.22161458823</v>
      </c>
      <c r="L134" t="s">
        <v>8</v>
      </c>
      <c r="M134" s="1">
        <f>SUMIFS(input!$E$754:$E$900,input!$B$754:$B$900,$A134,input!$C$754:$C$900,M$2,input!$D$754:$D$900,$B$129)</f>
        <v>33790</v>
      </c>
      <c r="N134" s="1">
        <f>SUMIFS(input!$E$754:$E$900,input!$B$754:$B$900,$A134,input!$C$754:$C$900,N$2,input!$D$754:$D$900,$B$129)</f>
        <v>2140</v>
      </c>
      <c r="O134" s="1">
        <f>SUMIFS(input!$E$754:$E$900,input!$B$754:$B$900,$A134,input!$C$754:$C$900,O$2,input!$D$754:$D$900,$B$129)</f>
        <v>37356</v>
      </c>
      <c r="P134" s="1">
        <f>SUMIFS(input!$E$754:$E$900,input!$B$754:$B$900,$A134,input!$C$754:$C$900,P$2,input!$D$754:$D$900,$B$129)</f>
        <v>130909</v>
      </c>
      <c r="Q134" s="1">
        <f>SUMIFS(input!$E$754:$E$900,input!$B$754:$B$900,$A134,input!$C$754:$C$900,Q$2,input!$D$754:$D$900,$B$129)</f>
        <v>5065</v>
      </c>
      <c r="R134" s="1">
        <f>SUMIFS(input!$E$754:$E$900,input!$B$754:$B$900,$A134,input!$C$754:$C$900,R$2,input!$D$754:$D$900,$B$129)</f>
        <v>916</v>
      </c>
      <c r="S134" s="1">
        <f>SUMIFS(input!$E$754:$E$900,input!$B$754:$B$900,$A134,input!$C$754:$C$900,S$2,input!$D$754:$D$900,$B$129)</f>
        <v>20079</v>
      </c>
      <c r="T134" s="3">
        <f t="shared" si="287"/>
        <v>230255</v>
      </c>
      <c r="U134" s="3"/>
      <c r="V134" t="s">
        <v>8</v>
      </c>
      <c r="W134" s="1">
        <f t="shared" si="288"/>
        <v>8482.7864785819002</v>
      </c>
      <c r="X134" s="1">
        <f t="shared" si="278"/>
        <v>635.75531229250009</v>
      </c>
      <c r="Y134" s="1">
        <f t="shared" si="279"/>
        <v>2581.6267279694002</v>
      </c>
      <c r="Z134" s="1">
        <f t="shared" si="280"/>
        <v>-102108.56919449801</v>
      </c>
      <c r="AA134" s="1">
        <f t="shared" si="281"/>
        <v>-1430.8159205009997</v>
      </c>
      <c r="AB134" s="1">
        <f t="shared" si="282"/>
        <v>-5296.556088716</v>
      </c>
      <c r="AC134" s="1">
        <f t="shared" si="283"/>
        <v>6787.5510702829997</v>
      </c>
      <c r="AD134" s="3">
        <f t="shared" si="284"/>
        <v>-90348.221614588227</v>
      </c>
      <c r="AE134" s="3"/>
    </row>
    <row r="135" spans="1:31" x14ac:dyDescent="0.25">
      <c r="A135">
        <f t="shared" si="285"/>
        <v>5</v>
      </c>
      <c r="B135" t="s">
        <v>9</v>
      </c>
      <c r="C135" s="1">
        <f>SUMIFS(input!$E$154:$E$300,input!$B$154:$B$300,$A135,input!$C$154:$C$300,C$2,input!$D$154:$D$300,$B$129)</f>
        <v>7658.6541316993998</v>
      </c>
      <c r="D135" s="1">
        <f>SUMIFS(input!$E$154:$E$300,input!$B$154:$B$300,$A135,input!$C$154:$C$300,D$2,input!$D$154:$D$300,$B$129)</f>
        <v>1014.9667262303</v>
      </c>
      <c r="E135" s="1">
        <f>SUMIFS(input!$E$154:$E$300,input!$B$154:$B$300,$A135,input!$C$154:$C$300,E$2,input!$D$154:$D$300,$B$129)</f>
        <v>8517.4708555788002</v>
      </c>
      <c r="F135" s="1">
        <f>SUMIFS(input!$E$154:$E$300,input!$B$154:$B$300,$A135,input!$C$154:$C$300,F$2,input!$D$154:$D$300,$B$129)</f>
        <v>5541.2706170089996</v>
      </c>
      <c r="G135" s="1">
        <f>SUMIFS(input!$E$154:$E$300,input!$B$154:$B$300,$A135,input!$C$154:$C$300,G$2,input!$D$154:$D$300,$B$129)</f>
        <v>0</v>
      </c>
      <c r="H135" s="1">
        <f>SUMIFS(input!$E$154:$E$300,input!$B$154:$B$300,$A135,input!$C$154:$C$300,H$2,input!$D$154:$D$300,$B$129)</f>
        <v>0</v>
      </c>
      <c r="I135" s="1">
        <f>SUMIFS(input!$E$154:$E$300,input!$B$154:$B$300,$A135,input!$C$154:$C$300,I$2,input!$D$154:$D$300,$B$129)</f>
        <v>0</v>
      </c>
      <c r="J135" s="3">
        <f t="shared" si="286"/>
        <v>22732.362330517499</v>
      </c>
      <c r="L135" t="s">
        <v>9</v>
      </c>
      <c r="M135" s="1">
        <f>SUMIFS(input!$E$754:$E$900,input!$B$754:$B$900,$A135,input!$C$754:$C$900,M$2,input!$D$754:$D$900,$B$129)</f>
        <v>12785</v>
      </c>
      <c r="N135" s="1">
        <f>SUMIFS(input!$E$754:$E$900,input!$B$754:$B$900,$A135,input!$C$754:$C$900,N$2,input!$D$754:$D$900,$B$129)</f>
        <v>526</v>
      </c>
      <c r="O135" s="1">
        <f>SUMIFS(input!$E$754:$E$900,input!$B$754:$B$900,$A135,input!$C$754:$C$900,O$2,input!$D$754:$D$900,$B$129)</f>
        <v>13700</v>
      </c>
      <c r="P135" s="1">
        <f>SUMIFS(input!$E$754:$E$900,input!$B$754:$B$900,$A135,input!$C$754:$C$900,P$2,input!$D$754:$D$900,$B$129)</f>
        <v>5196</v>
      </c>
      <c r="Q135" s="1">
        <f>SUMIFS(input!$E$754:$E$900,input!$B$754:$B$900,$A135,input!$C$754:$C$900,Q$2,input!$D$754:$D$900,$B$129)</f>
        <v>0</v>
      </c>
      <c r="R135" s="1">
        <f>SUMIFS(input!$E$754:$E$900,input!$B$754:$B$900,$A135,input!$C$754:$C$900,R$2,input!$D$754:$D$900,$B$129)</f>
        <v>0</v>
      </c>
      <c r="S135" s="1">
        <f>SUMIFS(input!$E$754:$E$900,input!$B$754:$B$900,$A135,input!$C$754:$C$900,S$2,input!$D$754:$D$900,$B$129)</f>
        <v>0</v>
      </c>
      <c r="T135" s="3">
        <f t="shared" si="287"/>
        <v>32207</v>
      </c>
      <c r="U135" s="3"/>
      <c r="V135" t="s">
        <v>9</v>
      </c>
      <c r="W135" s="1">
        <f t="shared" si="288"/>
        <v>5126.3458683006002</v>
      </c>
      <c r="X135" s="1">
        <f t="shared" si="278"/>
        <v>-488.96672623029997</v>
      </c>
      <c r="Y135" s="1">
        <f t="shared" si="279"/>
        <v>5182.5291444211998</v>
      </c>
      <c r="Z135" s="1">
        <f t="shared" si="280"/>
        <v>-345.27061700899958</v>
      </c>
      <c r="AA135" s="1">
        <f t="shared" si="281"/>
        <v>0</v>
      </c>
      <c r="AB135" s="1">
        <f t="shared" si="282"/>
        <v>0</v>
      </c>
      <c r="AC135" s="1">
        <f t="shared" si="283"/>
        <v>0</v>
      </c>
      <c r="AD135" s="3">
        <f t="shared" si="284"/>
        <v>9474.6376694825012</v>
      </c>
      <c r="AE135" s="3"/>
    </row>
    <row r="136" spans="1:31" x14ac:dyDescent="0.25">
      <c r="A136">
        <f t="shared" si="285"/>
        <v>6</v>
      </c>
      <c r="B136" t="s">
        <v>10</v>
      </c>
      <c r="C136" s="1">
        <f>SUMIFS(input!$E$154:$E$300,input!$B$154:$B$300,$A136,input!$C$154:$C$300,C$2,input!$D$154:$D$300,$B$129)</f>
        <v>3275.8353316140001</v>
      </c>
      <c r="D136" s="1">
        <f>SUMIFS(input!$E$154:$E$300,input!$B$154:$B$300,$A136,input!$C$154:$C$300,D$2,input!$D$154:$D$300,$B$129)</f>
        <v>146.590298378</v>
      </c>
      <c r="E136" s="1">
        <f>SUMIFS(input!$E$154:$E$300,input!$B$154:$B$300,$A136,input!$C$154:$C$300,E$2,input!$D$154:$D$300,$B$129)</f>
        <v>1976.891435132</v>
      </c>
      <c r="F136" s="1">
        <f>SUMIFS(input!$E$154:$E$300,input!$B$154:$B$300,$A136,input!$C$154:$C$300,F$2,input!$D$154:$D$300,$B$129)</f>
        <v>150.48597682600001</v>
      </c>
      <c r="G136" s="1">
        <f>SUMIFS(input!$E$154:$E$300,input!$B$154:$B$300,$A136,input!$C$154:$C$300,G$2,input!$D$154:$D$300,$B$129)</f>
        <v>0</v>
      </c>
      <c r="H136" s="1">
        <f>SUMIFS(input!$E$154:$E$300,input!$B$154:$B$300,$A136,input!$C$154:$C$300,H$2,input!$D$154:$D$300,$B$129)</f>
        <v>0</v>
      </c>
      <c r="I136" s="1">
        <f>SUMIFS(input!$E$154:$E$300,input!$B$154:$B$300,$A136,input!$C$154:$C$300,I$2,input!$D$154:$D$300,$B$129)</f>
        <v>0</v>
      </c>
      <c r="J136" s="3">
        <f t="shared" si="286"/>
        <v>5549.8030419500001</v>
      </c>
      <c r="L136" t="s">
        <v>10</v>
      </c>
      <c r="M136" s="1">
        <f>SUMIFS(input!$E$754:$E$900,input!$B$754:$B$900,$A136,input!$C$754:$C$900,M$2,input!$D$754:$D$900,$B$129)</f>
        <v>3278</v>
      </c>
      <c r="N136" s="1">
        <f>SUMIFS(input!$E$754:$E$900,input!$B$754:$B$900,$A136,input!$C$754:$C$900,N$2,input!$D$754:$D$900,$B$129)</f>
        <v>115</v>
      </c>
      <c r="O136" s="1">
        <f>SUMIFS(input!$E$754:$E$900,input!$B$754:$B$900,$A136,input!$C$754:$C$900,O$2,input!$D$754:$D$900,$B$129)</f>
        <v>1574</v>
      </c>
      <c r="P136" s="1">
        <f>SUMIFS(input!$E$754:$E$900,input!$B$754:$B$900,$A136,input!$C$754:$C$900,P$2,input!$D$754:$D$900,$B$129)</f>
        <v>968</v>
      </c>
      <c r="Q136" s="1">
        <f>SUMIFS(input!$E$754:$E$900,input!$B$754:$B$900,$A136,input!$C$754:$C$900,Q$2,input!$D$754:$D$900,$B$129)</f>
        <v>0</v>
      </c>
      <c r="R136" s="1">
        <f>SUMIFS(input!$E$754:$E$900,input!$B$754:$B$900,$A136,input!$C$754:$C$900,R$2,input!$D$754:$D$900,$B$129)</f>
        <v>0</v>
      </c>
      <c r="S136" s="1">
        <f>SUMIFS(input!$E$754:$E$900,input!$B$754:$B$900,$A136,input!$C$754:$C$900,S$2,input!$D$754:$D$900,$B$129)</f>
        <v>0</v>
      </c>
      <c r="T136" s="3">
        <f t="shared" si="287"/>
        <v>5935</v>
      </c>
      <c r="U136" s="3"/>
      <c r="V136" t="s">
        <v>10</v>
      </c>
      <c r="W136" s="1">
        <f t="shared" si="288"/>
        <v>2.164668385999903</v>
      </c>
      <c r="X136" s="1">
        <f t="shared" si="278"/>
        <v>-31.590298378</v>
      </c>
      <c r="Y136" s="1">
        <f t="shared" si="279"/>
        <v>-402.89143513199997</v>
      </c>
      <c r="Z136" s="1">
        <f t="shared" si="280"/>
        <v>817.51402317399993</v>
      </c>
      <c r="AA136" s="1">
        <f t="shared" si="281"/>
        <v>0</v>
      </c>
      <c r="AB136" s="1">
        <f t="shared" si="282"/>
        <v>0</v>
      </c>
      <c r="AC136" s="1">
        <f t="shared" si="283"/>
        <v>0</v>
      </c>
      <c r="AD136" s="3">
        <f t="shared" si="284"/>
        <v>385.19695804999992</v>
      </c>
      <c r="AE136" s="3"/>
    </row>
    <row r="137" spans="1:31" x14ac:dyDescent="0.25">
      <c r="A137">
        <f t="shared" si="285"/>
        <v>7</v>
      </c>
      <c r="B137" t="s">
        <v>11</v>
      </c>
      <c r="C137" s="1">
        <f>SUMIFS(input!$E$154:$E$300,input!$B$154:$B$300,$A137,input!$C$154:$C$300,C$2,input!$D$154:$D$300,$B$129)</f>
        <v>14894.9529928638</v>
      </c>
      <c r="D137" s="1">
        <f>SUMIFS(input!$E$154:$E$300,input!$B$154:$B$300,$A137,input!$C$154:$C$300,D$2,input!$D$154:$D$300,$B$129)</f>
        <v>174.3741315684</v>
      </c>
      <c r="E137" s="1">
        <f>SUMIFS(input!$E$154:$E$300,input!$B$154:$B$300,$A137,input!$C$154:$C$300,E$2,input!$D$154:$D$300,$B$129)</f>
        <v>15369.957186563201</v>
      </c>
      <c r="F137" s="1">
        <f>SUMIFS(input!$E$154:$E$300,input!$B$154:$B$300,$A137,input!$C$154:$C$300,F$2,input!$D$154:$D$300,$B$129)</f>
        <v>11562.4703492794</v>
      </c>
      <c r="G137" s="1">
        <f>SUMIFS(input!$E$154:$E$300,input!$B$154:$B$300,$A137,input!$C$154:$C$300,G$2,input!$D$154:$D$300,$B$129)</f>
        <v>0</v>
      </c>
      <c r="H137" s="1">
        <f>SUMIFS(input!$E$154:$E$300,input!$B$154:$B$300,$A137,input!$C$154:$C$300,H$2,input!$D$154:$D$300,$B$129)</f>
        <v>0</v>
      </c>
      <c r="I137" s="1">
        <f>SUMIFS(input!$E$154:$E$300,input!$B$154:$B$300,$A137,input!$C$154:$C$300,I$2,input!$D$154:$D$300,$B$129)</f>
        <v>0</v>
      </c>
      <c r="J137" s="3">
        <f t="shared" si="286"/>
        <v>42001.754660274804</v>
      </c>
      <c r="L137" t="s">
        <v>11</v>
      </c>
      <c r="M137" s="1">
        <f>SUMIFS(input!$E$754:$E$900,input!$B$754:$B$900,$A137,input!$C$754:$C$900,M$2,input!$D$754:$D$900,$B$129)</f>
        <v>21334</v>
      </c>
      <c r="N137" s="1">
        <f>SUMIFS(input!$E$754:$E$900,input!$B$754:$B$900,$A137,input!$C$754:$C$900,N$2,input!$D$754:$D$900,$B$129)</f>
        <v>735</v>
      </c>
      <c r="O137" s="1">
        <f>SUMIFS(input!$E$754:$E$900,input!$B$754:$B$900,$A137,input!$C$754:$C$900,O$2,input!$D$754:$D$900,$B$129)</f>
        <v>29464</v>
      </c>
      <c r="P137" s="1">
        <f>SUMIFS(input!$E$754:$E$900,input!$B$754:$B$900,$A137,input!$C$754:$C$900,P$2,input!$D$754:$D$900,$B$129)</f>
        <v>20631</v>
      </c>
      <c r="Q137" s="1">
        <f>SUMIFS(input!$E$754:$E$900,input!$B$754:$B$900,$A137,input!$C$754:$C$900,Q$2,input!$D$754:$D$900,$B$129)</f>
        <v>0</v>
      </c>
      <c r="R137" s="1">
        <f>SUMIFS(input!$E$754:$E$900,input!$B$754:$B$900,$A137,input!$C$754:$C$900,R$2,input!$D$754:$D$900,$B$129)</f>
        <v>0</v>
      </c>
      <c r="S137" s="1">
        <f>SUMIFS(input!$E$754:$E$900,input!$B$754:$B$900,$A137,input!$C$754:$C$900,S$2,input!$D$754:$D$900,$B$129)</f>
        <v>0</v>
      </c>
      <c r="T137" s="3">
        <f t="shared" si="287"/>
        <v>72164</v>
      </c>
      <c r="U137" s="3"/>
      <c r="V137" t="s">
        <v>11</v>
      </c>
      <c r="W137" s="1">
        <f t="shared" si="288"/>
        <v>6439.0470071361997</v>
      </c>
      <c r="X137" s="1">
        <f t="shared" si="278"/>
        <v>560.6258684316</v>
      </c>
      <c r="Y137" s="1">
        <f t="shared" si="279"/>
        <v>14094.042813436799</v>
      </c>
      <c r="Z137" s="1">
        <f t="shared" si="280"/>
        <v>9068.5296507206003</v>
      </c>
      <c r="AA137" s="1">
        <f t="shared" si="281"/>
        <v>0</v>
      </c>
      <c r="AB137" s="1">
        <f t="shared" si="282"/>
        <v>0</v>
      </c>
      <c r="AC137" s="1">
        <f t="shared" si="283"/>
        <v>0</v>
      </c>
      <c r="AD137" s="3">
        <f t="shared" si="284"/>
        <v>30162.245339725196</v>
      </c>
      <c r="AE137" s="3"/>
    </row>
    <row r="138" spans="1:31" x14ac:dyDescent="0.25">
      <c r="B138" s="8" t="s">
        <v>12</v>
      </c>
      <c r="C138" s="9">
        <f t="shared" ref="C138:J138" si="289">SUM(C131:C137)</f>
        <v>353506.96167609631</v>
      </c>
      <c r="D138" s="9">
        <f t="shared" si="289"/>
        <v>22244.284861192198</v>
      </c>
      <c r="E138" s="9">
        <f t="shared" si="289"/>
        <v>313440.31098442007</v>
      </c>
      <c r="F138" s="9">
        <f t="shared" si="289"/>
        <v>313979.74855332682</v>
      </c>
      <c r="G138" s="9">
        <f t="shared" si="289"/>
        <v>25132.502249156103</v>
      </c>
      <c r="H138" s="9">
        <f t="shared" si="289"/>
        <v>12387.451716880001</v>
      </c>
      <c r="I138" s="9">
        <f t="shared" si="289"/>
        <v>42563.580542843898</v>
      </c>
      <c r="J138" s="9">
        <f t="shared" si="289"/>
        <v>1083254.8405839154</v>
      </c>
      <c r="L138" s="8" t="s">
        <v>12</v>
      </c>
      <c r="M138" s="9">
        <f t="shared" ref="M138:T138" si="290">SUM(M131:M137)</f>
        <v>360240</v>
      </c>
      <c r="N138" s="9">
        <f t="shared" si="290"/>
        <v>34657</v>
      </c>
      <c r="O138" s="9">
        <f t="shared" si="290"/>
        <v>307551</v>
      </c>
      <c r="P138" s="9">
        <f t="shared" si="290"/>
        <v>234092</v>
      </c>
      <c r="Q138" s="9">
        <f t="shared" si="290"/>
        <v>30109</v>
      </c>
      <c r="R138" s="9">
        <f t="shared" si="290"/>
        <v>5510</v>
      </c>
      <c r="S138" s="9">
        <f t="shared" si="290"/>
        <v>69187</v>
      </c>
      <c r="T138" s="9">
        <f t="shared" si="290"/>
        <v>1041346</v>
      </c>
      <c r="U138" s="18"/>
      <c r="V138" s="8" t="s">
        <v>12</v>
      </c>
      <c r="W138" s="9">
        <f t="shared" si="288"/>
        <v>6733.0383239036892</v>
      </c>
      <c r="X138" s="9">
        <f t="shared" si="278"/>
        <v>12412.715138807802</v>
      </c>
      <c r="Y138" s="9">
        <f t="shared" si="279"/>
        <v>-5889.3109844200662</v>
      </c>
      <c r="Z138" s="9">
        <f t="shared" si="280"/>
        <v>-79887.748553326819</v>
      </c>
      <c r="AA138" s="9">
        <f t="shared" si="281"/>
        <v>4976.4977508438969</v>
      </c>
      <c r="AB138" s="9">
        <f t="shared" si="282"/>
        <v>-6877.4517168800012</v>
      </c>
      <c r="AC138" s="9">
        <f t="shared" si="283"/>
        <v>26623.419457156102</v>
      </c>
      <c r="AD138" s="9">
        <f t="shared" si="284"/>
        <v>-41908.840583915357</v>
      </c>
      <c r="AE138" s="18"/>
    </row>
    <row r="139" spans="1:31" x14ac:dyDescent="0.25">
      <c r="B139" s="16"/>
      <c r="C139" s="18"/>
      <c r="D139" s="18"/>
      <c r="E139" s="18"/>
      <c r="F139" s="18"/>
      <c r="G139" s="18"/>
      <c r="H139" s="18"/>
      <c r="I139" s="18"/>
      <c r="J139" s="18"/>
      <c r="L139" s="16"/>
      <c r="M139" s="18"/>
      <c r="N139" s="18"/>
      <c r="O139" s="18"/>
      <c r="P139" s="18"/>
      <c r="Q139" s="18"/>
      <c r="R139" s="18"/>
      <c r="S139" s="18"/>
      <c r="T139" s="18"/>
      <c r="U139" s="18"/>
      <c r="V139" s="16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 x14ac:dyDescent="0.25">
      <c r="B140" s="5"/>
      <c r="C140" s="13" t="s">
        <v>5</v>
      </c>
      <c r="D140" s="13" t="s">
        <v>6</v>
      </c>
      <c r="E140" s="13" t="s">
        <v>7</v>
      </c>
      <c r="F140" s="13" t="s">
        <v>8</v>
      </c>
      <c r="G140" s="13" t="s">
        <v>9</v>
      </c>
      <c r="H140" s="13" t="s">
        <v>10</v>
      </c>
      <c r="I140" s="13" t="s">
        <v>11</v>
      </c>
      <c r="J140" s="7" t="s">
        <v>12</v>
      </c>
      <c r="L140" s="5"/>
      <c r="M140" s="13" t="s">
        <v>5</v>
      </c>
      <c r="N140" s="13" t="s">
        <v>6</v>
      </c>
      <c r="O140" s="13" t="s">
        <v>7</v>
      </c>
      <c r="P140" s="13" t="s">
        <v>8</v>
      </c>
      <c r="Q140" s="13" t="s">
        <v>9</v>
      </c>
      <c r="R140" s="13" t="s">
        <v>10</v>
      </c>
      <c r="S140" s="13" t="s">
        <v>11</v>
      </c>
      <c r="T140" s="7" t="s">
        <v>12</v>
      </c>
      <c r="U140" s="20"/>
      <c r="V140" s="5"/>
      <c r="W140" s="6" t="s">
        <v>5</v>
      </c>
      <c r="X140" s="6" t="s">
        <v>6</v>
      </c>
      <c r="Y140" s="6" t="s">
        <v>7</v>
      </c>
      <c r="Z140" s="6" t="s">
        <v>8</v>
      </c>
      <c r="AA140" s="6" t="s">
        <v>9</v>
      </c>
      <c r="AB140" s="6" t="s">
        <v>10</v>
      </c>
      <c r="AC140" s="6" t="s">
        <v>11</v>
      </c>
      <c r="AD140" s="7" t="s">
        <v>12</v>
      </c>
      <c r="AE140" s="20"/>
    </row>
    <row r="141" spans="1:31" x14ac:dyDescent="0.25">
      <c r="B141" t="s">
        <v>5</v>
      </c>
      <c r="C141" s="10">
        <f>C131/$J$138</f>
        <v>0.25053562652751071</v>
      </c>
      <c r="D141" s="10">
        <f t="shared" ref="D141:J141" si="291">D131/$J$138</f>
        <v>1.3971725111863516E-2</v>
      </c>
      <c r="E141" s="10">
        <f t="shared" si="291"/>
        <v>9.0823706101070024E-3</v>
      </c>
      <c r="F141" s="10">
        <f t="shared" si="291"/>
        <v>1.7555865406882708E-2</v>
      </c>
      <c r="G141" s="10">
        <f t="shared" si="291"/>
        <v>9.0019445003316368E-3</v>
      </c>
      <c r="H141" s="10">
        <f t="shared" si="291"/>
        <v>4.3597180438587225E-3</v>
      </c>
      <c r="I141" s="10">
        <f t="shared" si="291"/>
        <v>1.253165920487904E-2</v>
      </c>
      <c r="J141" s="11">
        <f t="shared" si="291"/>
        <v>0.31703890940543333</v>
      </c>
      <c r="L141" t="s">
        <v>5</v>
      </c>
      <c r="M141" s="10">
        <f>M131/$T$138</f>
        <v>0.23639117065797535</v>
      </c>
      <c r="N141" s="10">
        <f t="shared" ref="N141:T141" si="292">N131/$T$138</f>
        <v>1.734101825906087E-2</v>
      </c>
      <c r="O141" s="10">
        <f t="shared" si="292"/>
        <v>2.3531083808839712E-2</v>
      </c>
      <c r="P141" s="10">
        <f t="shared" si="292"/>
        <v>3.3807207210667732E-2</v>
      </c>
      <c r="Q141" s="10">
        <f t="shared" si="292"/>
        <v>1.1570601894087075E-2</v>
      </c>
      <c r="R141" s="10">
        <f t="shared" si="292"/>
        <v>2.8933706952348212E-3</v>
      </c>
      <c r="S141" s="10">
        <f t="shared" si="292"/>
        <v>1.9412375905798841E-2</v>
      </c>
      <c r="T141" s="11">
        <f t="shared" si="292"/>
        <v>0.34494682843166441</v>
      </c>
      <c r="U141" s="11"/>
      <c r="V141" t="s">
        <v>5</v>
      </c>
      <c r="W141" s="10">
        <f>IF(C131&gt;0,W131/C131,0)</f>
        <v>-9.2960554270371573E-2</v>
      </c>
      <c r="X141" s="10">
        <f t="shared" ref="X141:X148" si="293">IF(D131&gt;0,X131/D131,0)</f>
        <v>0.19313333000874155</v>
      </c>
      <c r="Y141" s="10">
        <f t="shared" ref="Y141:Y148" si="294">IF(E131&gt;0,Y131/E131,0)</f>
        <v>1.4906180197472638</v>
      </c>
      <c r="Z141" s="10">
        <f t="shared" ref="Z141:Z148" si="295">IF(F131&gt;0,Z131/F131,0)</f>
        <v>0.85119201212023576</v>
      </c>
      <c r="AA141" s="10">
        <f t="shared" ref="AA141:AA148" si="296">IF(G131&gt;0,AA131/G131,0)</f>
        <v>0.23561745554820634</v>
      </c>
      <c r="AB141" s="10">
        <f t="shared" ref="AB141:AB148" si="297">IF(H131&gt;0,AB131/H131,0)</f>
        <v>-0.36201555479109127</v>
      </c>
      <c r="AC141" s="10">
        <f t="shared" ref="AC141:AC148" si="298">IF(I131&gt;0,AC131/I131,0)</f>
        <v>0.4891365780295267</v>
      </c>
      <c r="AD141" s="11">
        <f t="shared" ref="AD141:AD148" si="299">IF(J131&gt;0,AD131/J131,0)</f>
        <v>4.5933337405131031E-2</v>
      </c>
      <c r="AE141" s="11"/>
    </row>
    <row r="142" spans="1:31" x14ac:dyDescent="0.25">
      <c r="B142" t="s">
        <v>6</v>
      </c>
      <c r="C142" s="10">
        <f t="shared" ref="C142:J142" si="300">C132/$J$138</f>
        <v>1.6688545601052845E-2</v>
      </c>
      <c r="D142" s="10">
        <f t="shared" si="300"/>
        <v>3.2811610941919072E-3</v>
      </c>
      <c r="E142" s="10">
        <f t="shared" si="300"/>
        <v>8.0529524948143858E-4</v>
      </c>
      <c r="F142" s="10">
        <f t="shared" si="300"/>
        <v>7.8376191340598974E-3</v>
      </c>
      <c r="G142" s="10">
        <f t="shared" si="300"/>
        <v>7.9123327452410616E-4</v>
      </c>
      <c r="H142" s="10">
        <f t="shared" si="300"/>
        <v>1.2138791672245815E-4</v>
      </c>
      <c r="I142" s="10">
        <f t="shared" si="300"/>
        <v>1.0856867668858519E-4</v>
      </c>
      <c r="J142" s="11">
        <f t="shared" si="300"/>
        <v>2.963381094672124E-2</v>
      </c>
      <c r="L142" t="s">
        <v>6</v>
      </c>
      <c r="M142" s="10">
        <f t="shared" ref="M142:T142" si="301">M132/$T$138</f>
        <v>1.8396383142586615E-2</v>
      </c>
      <c r="N142" s="10">
        <f t="shared" si="301"/>
        <v>9.268773299172417E-3</v>
      </c>
      <c r="O142" s="10">
        <f t="shared" si="301"/>
        <v>3.4465009708588693E-3</v>
      </c>
      <c r="P142" s="10">
        <f t="shared" si="301"/>
        <v>2.1856328252089123E-3</v>
      </c>
      <c r="Q142" s="10">
        <f t="shared" si="301"/>
        <v>4.8686987802325069E-4</v>
      </c>
      <c r="R142" s="10">
        <f t="shared" si="301"/>
        <v>1.1619576970574622E-4</v>
      </c>
      <c r="S142" s="10">
        <f t="shared" si="301"/>
        <v>7.0197609632149157E-4</v>
      </c>
      <c r="T142" s="11">
        <f t="shared" si="301"/>
        <v>3.4602331981877302E-2</v>
      </c>
      <c r="U142" s="11"/>
      <c r="V142" t="s">
        <v>6</v>
      </c>
      <c r="W142" s="10">
        <f t="shared" ref="W142:W148" si="302">IF(C132&gt;0,W132/C132,0)</f>
        <v>5.9688865518064536E-2</v>
      </c>
      <c r="X142" s="10">
        <f t="shared" si="293"/>
        <v>1.7155582404412439</v>
      </c>
      <c r="Y142" s="10">
        <f t="shared" si="294"/>
        <v>3.1142216271358358</v>
      </c>
      <c r="Z142" s="10">
        <f t="shared" si="295"/>
        <v>-0.73192429051832064</v>
      </c>
      <c r="AA142" s="10">
        <f t="shared" si="296"/>
        <v>-0.40847544410175207</v>
      </c>
      <c r="AB142" s="10">
        <f t="shared" si="297"/>
        <v>-7.9806261252473074E-2</v>
      </c>
      <c r="AC142" s="10">
        <f t="shared" si="298"/>
        <v>5.2155876371957151</v>
      </c>
      <c r="AD142" s="11">
        <f t="shared" si="299"/>
        <v>0.12248947464098728</v>
      </c>
      <c r="AE142" s="11"/>
    </row>
    <row r="143" spans="1:31" x14ac:dyDescent="0.25">
      <c r="B143" t="s">
        <v>7</v>
      </c>
      <c r="C143" s="10">
        <f t="shared" ref="C143:J143" si="303">C133/$J$138</f>
        <v>1.1907103698934185E-2</v>
      </c>
      <c r="D143" s="10">
        <f t="shared" si="303"/>
        <v>6.5989690862556041E-4</v>
      </c>
      <c r="E143" s="10">
        <f t="shared" si="303"/>
        <v>0.22348458300001126</v>
      </c>
      <c r="F143" s="10">
        <f t="shared" si="303"/>
        <v>3.3418117336020535E-2</v>
      </c>
      <c r="G143" s="10">
        <f t="shared" si="303"/>
        <v>7.4111638356642905E-3</v>
      </c>
      <c r="H143" s="10">
        <f t="shared" si="303"/>
        <v>1.2192107117500479E-3</v>
      </c>
      <c r="I143" s="10">
        <f t="shared" si="303"/>
        <v>1.4382159202664663E-2</v>
      </c>
      <c r="J143" s="11">
        <f t="shared" si="303"/>
        <v>0.29248223469367046</v>
      </c>
      <c r="L143" t="s">
        <v>7</v>
      </c>
      <c r="M143" s="10">
        <f t="shared" ref="M143:T143" si="304">M133/$T$138</f>
        <v>2.2788775296587301E-2</v>
      </c>
      <c r="N143" s="10">
        <f t="shared" si="304"/>
        <v>3.2947742633092172E-3</v>
      </c>
      <c r="O143" s="10">
        <f t="shared" si="304"/>
        <v>0.18952778423309832</v>
      </c>
      <c r="P143" s="10">
        <f t="shared" si="304"/>
        <v>3.7362221586293126E-2</v>
      </c>
      <c r="Q143" s="10">
        <f t="shared" si="304"/>
        <v>1.1992171670126932E-2</v>
      </c>
      <c r="R143" s="10">
        <f t="shared" si="304"/>
        <v>1.4020316014081776E-3</v>
      </c>
      <c r="S143" s="10">
        <f t="shared" si="304"/>
        <v>2.704384517729938E-2</v>
      </c>
      <c r="T143" s="11">
        <f t="shared" si="304"/>
        <v>0.29341160382812242</v>
      </c>
      <c r="U143" s="11"/>
      <c r="V143" t="s">
        <v>7</v>
      </c>
      <c r="W143" s="10">
        <f t="shared" si="302"/>
        <v>0.83983664649806533</v>
      </c>
      <c r="X143" s="10">
        <f t="shared" si="293"/>
        <v>3.7996988141234969</v>
      </c>
      <c r="Y143" s="10">
        <f t="shared" si="294"/>
        <v>-0.18475202031073665</v>
      </c>
      <c r="Z143" s="10">
        <f t="shared" si="295"/>
        <v>7.4768989169381808E-2</v>
      </c>
      <c r="AA143" s="10">
        <f t="shared" si="296"/>
        <v>0.55552085291927944</v>
      </c>
      <c r="AB143" s="10">
        <f t="shared" si="297"/>
        <v>0.1054610565808512</v>
      </c>
      <c r="AC143" s="10">
        <f t="shared" si="298"/>
        <v>0.80762676811615586</v>
      </c>
      <c r="AD143" s="11">
        <f t="shared" si="299"/>
        <v>-3.5633295040286547E-2</v>
      </c>
      <c r="AE143" s="11"/>
    </row>
    <row r="144" spans="1:31" x14ac:dyDescent="0.25">
      <c r="B144" t="s">
        <v>8</v>
      </c>
      <c r="C144" s="10">
        <f t="shared" ref="C144:J144" si="305">C134/$J$138</f>
        <v>2.3362197493413974E-2</v>
      </c>
      <c r="D144" s="10">
        <f t="shared" si="305"/>
        <v>1.3886341711583353E-3</v>
      </c>
      <c r="E144" s="10">
        <f t="shared" si="305"/>
        <v>3.2101747409026944E-2</v>
      </c>
      <c r="F144" s="10">
        <f t="shared" si="305"/>
        <v>0.215108726464488</v>
      </c>
      <c r="G144" s="10">
        <f t="shared" si="305"/>
        <v>5.9965722534870087E-3</v>
      </c>
      <c r="H144" s="10">
        <f t="shared" si="305"/>
        <v>5.7350826933459144E-3</v>
      </c>
      <c r="I144" s="10">
        <f t="shared" si="305"/>
        <v>1.2269918796349349E-2</v>
      </c>
      <c r="J144" s="11">
        <f t="shared" si="305"/>
        <v>0.29596287928126952</v>
      </c>
      <c r="L144" t="s">
        <v>8</v>
      </c>
      <c r="M144" s="10">
        <f t="shared" ref="M144:T144" si="306">M134/$T$138</f>
        <v>3.2448388912042686E-2</v>
      </c>
      <c r="N144" s="10">
        <f t="shared" si="306"/>
        <v>2.0550326212421233E-3</v>
      </c>
      <c r="O144" s="10">
        <f t="shared" si="306"/>
        <v>3.5872803083701284E-2</v>
      </c>
      <c r="P144" s="10">
        <f t="shared" si="306"/>
        <v>0.12571133897859116</v>
      </c>
      <c r="Q144" s="10">
        <f t="shared" si="306"/>
        <v>4.8638973021454925E-3</v>
      </c>
      <c r="R144" s="10">
        <f t="shared" si="306"/>
        <v>8.7963078554102096E-4</v>
      </c>
      <c r="S144" s="10">
        <f t="shared" si="306"/>
        <v>1.9281775701832052E-2</v>
      </c>
      <c r="T144" s="11">
        <f t="shared" si="306"/>
        <v>0.22111286738509583</v>
      </c>
      <c r="U144" s="11"/>
      <c r="V144" t="s">
        <v>8</v>
      </c>
      <c r="W144" s="10">
        <f t="shared" si="302"/>
        <v>0.33519243323263209</v>
      </c>
      <c r="X144" s="10">
        <f t="shared" si="293"/>
        <v>0.42264088913712861</v>
      </c>
      <c r="Y144" s="10">
        <f t="shared" si="294"/>
        <v>7.4239345962442693E-2</v>
      </c>
      <c r="Z144" s="10">
        <f t="shared" si="295"/>
        <v>-0.4382011603136618</v>
      </c>
      <c r="AA144" s="10">
        <f t="shared" si="296"/>
        <v>-0.22026731330013519</v>
      </c>
      <c r="AB144" s="10">
        <f t="shared" si="297"/>
        <v>-0.85255666316417644</v>
      </c>
      <c r="AC144" s="10">
        <f t="shared" si="298"/>
        <v>0.51067051501867522</v>
      </c>
      <c r="AD144" s="11">
        <f t="shared" si="299"/>
        <v>-0.28180696737726468</v>
      </c>
      <c r="AE144" s="11"/>
    </row>
    <row r="145" spans="1:31" x14ac:dyDescent="0.25">
      <c r="B145" t="s">
        <v>9</v>
      </c>
      <c r="C145" s="10">
        <f t="shared" ref="C145:J145" si="307">C135/$J$138</f>
        <v>7.0700391493945186E-3</v>
      </c>
      <c r="D145" s="10">
        <f t="shared" si="307"/>
        <v>9.3696024998438457E-4</v>
      </c>
      <c r="E145" s="10">
        <f t="shared" si="307"/>
        <v>7.8628504913835062E-3</v>
      </c>
      <c r="F145" s="10">
        <f t="shared" si="307"/>
        <v>5.1153896658537382E-3</v>
      </c>
      <c r="G145" s="10">
        <f t="shared" si="307"/>
        <v>0</v>
      </c>
      <c r="H145" s="10">
        <f t="shared" si="307"/>
        <v>0</v>
      </c>
      <c r="I145" s="10">
        <f t="shared" si="307"/>
        <v>0</v>
      </c>
      <c r="J145" s="11">
        <f t="shared" si="307"/>
        <v>2.0985239556616148E-2</v>
      </c>
      <c r="L145" t="s">
        <v>9</v>
      </c>
      <c r="M145" s="10">
        <f t="shared" ref="M145:T145" si="308">M135/$T$138</f>
        <v>1.2277379468495582E-2</v>
      </c>
      <c r="N145" s="10">
        <f t="shared" si="308"/>
        <v>5.0511549475390505E-4</v>
      </c>
      <c r="O145" s="10">
        <f t="shared" si="308"/>
        <v>1.3156049958419199E-2</v>
      </c>
      <c r="P145" s="10">
        <f t="shared" si="308"/>
        <v>4.9896960280252671E-3</v>
      </c>
      <c r="Q145" s="10">
        <f t="shared" si="308"/>
        <v>0</v>
      </c>
      <c r="R145" s="10">
        <f t="shared" si="308"/>
        <v>0</v>
      </c>
      <c r="S145" s="10">
        <f t="shared" si="308"/>
        <v>0</v>
      </c>
      <c r="T145" s="11">
        <f t="shared" si="308"/>
        <v>3.0928240949693955E-2</v>
      </c>
      <c r="U145" s="11"/>
      <c r="V145" t="s">
        <v>9</v>
      </c>
      <c r="W145" s="10">
        <f t="shared" si="302"/>
        <v>0.66935335897759118</v>
      </c>
      <c r="X145" s="10">
        <f t="shared" si="293"/>
        <v>-0.48175640993313851</v>
      </c>
      <c r="Y145" s="10">
        <f t="shared" si="294"/>
        <v>0.60845868830026351</v>
      </c>
      <c r="Z145" s="10">
        <f t="shared" si="295"/>
        <v>-6.2308925312037113E-2</v>
      </c>
      <c r="AA145" s="10">
        <f t="shared" si="296"/>
        <v>0</v>
      </c>
      <c r="AB145" s="10">
        <f t="shared" si="297"/>
        <v>0</v>
      </c>
      <c r="AC145" s="10">
        <f t="shared" si="298"/>
        <v>0</v>
      </c>
      <c r="AD145" s="11">
        <f t="shared" si="299"/>
        <v>0.41679072028352682</v>
      </c>
      <c r="AE145" s="11"/>
    </row>
    <row r="146" spans="1:31" x14ac:dyDescent="0.25">
      <c r="B146" t="s">
        <v>10</v>
      </c>
      <c r="C146" s="10">
        <f t="shared" ref="C146:J146" si="309">C136/$J$138</f>
        <v>3.0240671067282756E-3</v>
      </c>
      <c r="D146" s="10">
        <f t="shared" si="309"/>
        <v>1.3532392645389176E-4</v>
      </c>
      <c r="E146" s="10">
        <f t="shared" si="309"/>
        <v>1.8249550900380752E-3</v>
      </c>
      <c r="F146" s="10">
        <f t="shared" si="309"/>
        <v>1.3892019789626085E-4</v>
      </c>
      <c r="G146" s="10">
        <f t="shared" si="309"/>
        <v>0</v>
      </c>
      <c r="H146" s="10">
        <f t="shared" si="309"/>
        <v>0</v>
      </c>
      <c r="I146" s="10">
        <f t="shared" si="309"/>
        <v>0</v>
      </c>
      <c r="J146" s="11">
        <f t="shared" si="309"/>
        <v>5.1232663211165028E-3</v>
      </c>
      <c r="L146" t="s">
        <v>10</v>
      </c>
      <c r="M146" s="10">
        <f t="shared" ref="M146:T146" si="310">M136/$T$138</f>
        <v>3.1478490338465795E-3</v>
      </c>
      <c r="N146" s="10">
        <f t="shared" si="310"/>
        <v>1.1043399600132905E-4</v>
      </c>
      <c r="O146" s="10">
        <f t="shared" si="310"/>
        <v>1.5115053017921037E-3</v>
      </c>
      <c r="P146" s="10">
        <f t="shared" si="310"/>
        <v>9.2956615764596979E-4</v>
      </c>
      <c r="Q146" s="10">
        <f t="shared" si="310"/>
        <v>0</v>
      </c>
      <c r="R146" s="10">
        <f t="shared" si="310"/>
        <v>0</v>
      </c>
      <c r="S146" s="10">
        <f t="shared" si="310"/>
        <v>0</v>
      </c>
      <c r="T146" s="11">
        <f t="shared" si="310"/>
        <v>5.6993544892859817E-3</v>
      </c>
      <c r="U146" s="11"/>
      <c r="V146" t="s">
        <v>10</v>
      </c>
      <c r="W146" s="10">
        <f t="shared" si="302"/>
        <v>6.6079890069851998E-4</v>
      </c>
      <c r="X146" s="10">
        <f t="shared" si="293"/>
        <v>-0.21550060766327639</v>
      </c>
      <c r="Y146" s="10">
        <f t="shared" si="294"/>
        <v>-0.20380048594074582</v>
      </c>
      <c r="Z146" s="10">
        <f t="shared" si="295"/>
        <v>5.4324930496298247</v>
      </c>
      <c r="AA146" s="10">
        <f t="shared" si="296"/>
        <v>0</v>
      </c>
      <c r="AB146" s="10">
        <f t="shared" si="297"/>
        <v>0</v>
      </c>
      <c r="AC146" s="10">
        <f t="shared" si="298"/>
        <v>0</v>
      </c>
      <c r="AD146" s="11">
        <f t="shared" si="299"/>
        <v>6.9407320428916633E-2</v>
      </c>
      <c r="AE146" s="11"/>
    </row>
    <row r="147" spans="1:31" x14ac:dyDescent="0.25">
      <c r="B147" t="s">
        <v>11</v>
      </c>
      <c r="C147" s="10">
        <f t="shared" ref="C147:J147" si="311">C137/$J$138</f>
        <v>1.3750183645461355E-2</v>
      </c>
      <c r="D147" s="10">
        <f t="shared" si="311"/>
        <v>1.6097240006276431E-4</v>
      </c>
      <c r="E147" s="10">
        <f t="shared" si="311"/>
        <v>1.4188680826275571E-2</v>
      </c>
      <c r="F147" s="10">
        <f t="shared" si="311"/>
        <v>1.0673822923373035E-2</v>
      </c>
      <c r="G147" s="10">
        <f t="shared" si="311"/>
        <v>0</v>
      </c>
      <c r="H147" s="10">
        <f t="shared" si="311"/>
        <v>0</v>
      </c>
      <c r="I147" s="10">
        <f t="shared" si="311"/>
        <v>0</v>
      </c>
      <c r="J147" s="11">
        <f t="shared" si="311"/>
        <v>3.8773659795172728E-2</v>
      </c>
      <c r="L147" t="s">
        <v>11</v>
      </c>
      <c r="M147" s="10">
        <f t="shared" ref="M147:T147" si="312">M137/$T$138</f>
        <v>2.0486946701672643E-2</v>
      </c>
      <c r="N147" s="10">
        <f t="shared" si="312"/>
        <v>7.0581727879110302E-4</v>
      </c>
      <c r="O147" s="10">
        <f t="shared" si="312"/>
        <v>2.8294150071157907E-2</v>
      </c>
      <c r="P147" s="10">
        <f t="shared" si="312"/>
        <v>1.9811858882638433E-2</v>
      </c>
      <c r="Q147" s="10">
        <f t="shared" si="312"/>
        <v>0</v>
      </c>
      <c r="R147" s="10">
        <f t="shared" si="312"/>
        <v>0</v>
      </c>
      <c r="S147" s="10">
        <f t="shared" si="312"/>
        <v>0</v>
      </c>
      <c r="T147" s="11">
        <f t="shared" si="312"/>
        <v>6.9298772934260081E-2</v>
      </c>
      <c r="U147" s="11"/>
      <c r="V147" t="s">
        <v>11</v>
      </c>
      <c r="W147" s="10">
        <f t="shared" si="302"/>
        <v>0.4322972358637962</v>
      </c>
      <c r="X147" s="10">
        <f t="shared" si="293"/>
        <v>3.215074755579149</v>
      </c>
      <c r="Y147" s="10">
        <f t="shared" si="294"/>
        <v>0.91698647187893034</v>
      </c>
      <c r="Z147" s="10">
        <f t="shared" si="295"/>
        <v>0.78430727835646064</v>
      </c>
      <c r="AA147" s="10">
        <f t="shared" si="296"/>
        <v>0</v>
      </c>
      <c r="AB147" s="10">
        <f t="shared" si="297"/>
        <v>0</v>
      </c>
      <c r="AC147" s="10">
        <f t="shared" si="298"/>
        <v>0</v>
      </c>
      <c r="AD147" s="11">
        <f t="shared" si="299"/>
        <v>0.71811869727082145</v>
      </c>
      <c r="AE147" s="11"/>
    </row>
    <row r="148" spans="1:31" x14ac:dyDescent="0.25">
      <c r="B148" s="8" t="s">
        <v>12</v>
      </c>
      <c r="C148" s="12">
        <f t="shared" ref="C148:J148" si="313">C138/$J$138</f>
        <v>0.32633776322249591</v>
      </c>
      <c r="D148" s="12">
        <f t="shared" si="313"/>
        <v>2.0534673862340359E-2</v>
      </c>
      <c r="E148" s="12">
        <f t="shared" si="313"/>
        <v>0.28935048267632379</v>
      </c>
      <c r="F148" s="12">
        <f t="shared" si="313"/>
        <v>0.28984846112857421</v>
      </c>
      <c r="G148" s="12">
        <f t="shared" si="313"/>
        <v>2.3200913864007047E-2</v>
      </c>
      <c r="H148" s="12">
        <f t="shared" si="313"/>
        <v>1.1435399365677144E-2</v>
      </c>
      <c r="I148" s="12">
        <f t="shared" si="313"/>
        <v>3.9292305880581635E-2</v>
      </c>
      <c r="J148" s="12">
        <f t="shared" si="313"/>
        <v>1</v>
      </c>
      <c r="L148" s="8" t="s">
        <v>12</v>
      </c>
      <c r="M148" s="12">
        <f t="shared" ref="M148:T148" si="314">M138/$T$138</f>
        <v>0.34593689321320675</v>
      </c>
      <c r="N148" s="12">
        <f t="shared" si="314"/>
        <v>3.3280965212330961E-2</v>
      </c>
      <c r="O148" s="12">
        <f t="shared" si="314"/>
        <v>0.29533987742786738</v>
      </c>
      <c r="P148" s="12">
        <f t="shared" si="314"/>
        <v>0.2247975216690706</v>
      </c>
      <c r="Q148" s="12">
        <f t="shared" si="314"/>
        <v>2.8913540744382751E-2</v>
      </c>
      <c r="R148" s="12">
        <f t="shared" si="314"/>
        <v>5.2912288518897656E-3</v>
      </c>
      <c r="S148" s="12">
        <f t="shared" si="314"/>
        <v>6.6439972881251766E-2</v>
      </c>
      <c r="T148" s="12">
        <f t="shared" si="314"/>
        <v>1</v>
      </c>
      <c r="U148" s="17"/>
      <c r="V148" s="8" t="s">
        <v>12</v>
      </c>
      <c r="W148" s="12">
        <f t="shared" si="302"/>
        <v>1.9046409417172644E-2</v>
      </c>
      <c r="X148" s="12">
        <f t="shared" si="293"/>
        <v>0.55801817034195877</v>
      </c>
      <c r="Y148" s="12">
        <f t="shared" si="294"/>
        <v>-1.8789258362855572E-2</v>
      </c>
      <c r="Z148" s="12">
        <f t="shared" si="295"/>
        <v>-0.25443599124278732</v>
      </c>
      <c r="AA148" s="12">
        <f t="shared" si="296"/>
        <v>0.19801043690390985</v>
      </c>
      <c r="AB148" s="12">
        <f t="shared" si="297"/>
        <v>-0.55519503720917096</v>
      </c>
      <c r="AC148" s="12">
        <f t="shared" si="298"/>
        <v>0.62549764652335449</v>
      </c>
      <c r="AD148" s="12">
        <f t="shared" si="299"/>
        <v>-3.8687886740782905E-2</v>
      </c>
      <c r="AE148" s="17"/>
    </row>
    <row r="149" spans="1:31" x14ac:dyDescent="0.25">
      <c r="B149" s="16"/>
      <c r="C149" s="18"/>
      <c r="D149" s="18"/>
      <c r="E149" s="18"/>
      <c r="F149" s="18"/>
      <c r="G149" s="18"/>
      <c r="H149" s="18"/>
      <c r="I149" s="18"/>
      <c r="J149" s="18"/>
      <c r="L149" s="16"/>
      <c r="M149" s="18"/>
      <c r="N149" s="18"/>
      <c r="O149" s="18"/>
      <c r="P149" s="18"/>
      <c r="Q149" s="18"/>
      <c r="R149" s="18"/>
      <c r="S149" s="18"/>
      <c r="T149" s="18"/>
      <c r="U149" s="18"/>
      <c r="V149" s="16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 x14ac:dyDescent="0.25">
      <c r="B150" s="4" t="s">
        <v>29</v>
      </c>
      <c r="C150">
        <v>1</v>
      </c>
      <c r="D150">
        <v>2</v>
      </c>
      <c r="E150">
        <v>3</v>
      </c>
      <c r="F150">
        <v>4</v>
      </c>
      <c r="G150">
        <v>5</v>
      </c>
      <c r="H150">
        <v>6</v>
      </c>
      <c r="I150">
        <v>7</v>
      </c>
      <c r="L150" s="4" t="s">
        <v>29</v>
      </c>
      <c r="M150">
        <v>1</v>
      </c>
      <c r="N150">
        <v>2</v>
      </c>
      <c r="O150">
        <v>3</v>
      </c>
      <c r="P150">
        <v>4</v>
      </c>
      <c r="Q150">
        <v>5</v>
      </c>
      <c r="R150">
        <v>6</v>
      </c>
      <c r="S150">
        <v>7</v>
      </c>
      <c r="V150" s="4" t="s">
        <v>29</v>
      </c>
      <c r="W150">
        <v>1</v>
      </c>
      <c r="X150">
        <v>2</v>
      </c>
      <c r="Y150">
        <v>3</v>
      </c>
      <c r="Z150">
        <v>4</v>
      </c>
      <c r="AA150">
        <v>5</v>
      </c>
      <c r="AB150">
        <v>6</v>
      </c>
      <c r="AC150">
        <v>7</v>
      </c>
    </row>
    <row r="151" spans="1:31" x14ac:dyDescent="0.25">
      <c r="B151" s="5"/>
      <c r="C151" s="6" t="s">
        <v>5</v>
      </c>
      <c r="D151" s="6" t="s">
        <v>6</v>
      </c>
      <c r="E151" s="6" t="s">
        <v>7</v>
      </c>
      <c r="F151" s="6" t="s">
        <v>8</v>
      </c>
      <c r="G151" s="6" t="s">
        <v>9</v>
      </c>
      <c r="H151" s="6" t="s">
        <v>10</v>
      </c>
      <c r="I151" s="6" t="s">
        <v>11</v>
      </c>
      <c r="J151" s="7" t="s">
        <v>12</v>
      </c>
      <c r="L151" s="5"/>
      <c r="M151" s="6" t="s">
        <v>5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10</v>
      </c>
      <c r="S151" s="6" t="s">
        <v>11</v>
      </c>
      <c r="T151" s="7" t="s">
        <v>12</v>
      </c>
      <c r="U151" s="20"/>
      <c r="V151" s="5"/>
      <c r="W151" s="6" t="s">
        <v>5</v>
      </c>
      <c r="X151" s="6" t="s">
        <v>6</v>
      </c>
      <c r="Y151" s="6" t="s">
        <v>7</v>
      </c>
      <c r="Z151" s="6" t="s">
        <v>8</v>
      </c>
      <c r="AA151" s="6" t="s">
        <v>9</v>
      </c>
      <c r="AB151" s="6" t="s">
        <v>10</v>
      </c>
      <c r="AC151" s="6" t="s">
        <v>11</v>
      </c>
      <c r="AD151" s="7" t="s">
        <v>12</v>
      </c>
      <c r="AE151" s="20"/>
    </row>
    <row r="152" spans="1:31" x14ac:dyDescent="0.25">
      <c r="A152">
        <f>A131</f>
        <v>1</v>
      </c>
      <c r="B152" t="s">
        <v>5</v>
      </c>
      <c r="C152" s="1">
        <f>SUMIFS(input!$E$154:$E$300,input!$B$154:$B$300,$A152,input!$C$154:$C$300,C$2,input!$D$154:$D$300,$B$150)</f>
        <v>66500.567076070205</v>
      </c>
      <c r="D152" s="1">
        <f>SUMIFS(input!$E$154:$E$300,input!$B$154:$B$300,$A152,input!$C$154:$C$300,D$2,input!$D$154:$D$300,$B$150)</f>
        <v>13495.8308887535</v>
      </c>
      <c r="E152" s="1">
        <f>SUMIFS(input!$E$154:$E$300,input!$B$154:$B$300,$A152,input!$C$154:$C$300,E$2,input!$D$154:$D$300,$B$150)</f>
        <v>10713.923051786</v>
      </c>
      <c r="F152" s="1">
        <f>SUMIFS(input!$E$154:$E$300,input!$B$154:$B$300,$A152,input!$C$154:$C$300,F$2,input!$D$154:$D$300,$B$150)</f>
        <v>14241.341968299101</v>
      </c>
      <c r="G152" s="1">
        <f>SUMIFS(input!$E$154:$E$300,input!$B$154:$B$300,$A152,input!$C$154:$C$300,G$2,input!$D$154:$D$300,$B$150)</f>
        <v>3820.1684144709998</v>
      </c>
      <c r="H152" s="1">
        <f>SUMIFS(input!$E$154:$E$300,input!$B$154:$B$300,$A152,input!$C$154:$C$300,H$2,input!$D$154:$D$300,$B$150)</f>
        <v>3348.3666660089998</v>
      </c>
      <c r="I152" s="1">
        <f>SUMIFS(input!$E$154:$E$300,input!$B$154:$B$300,$A152,input!$C$154:$C$300,I$2,input!$D$154:$D$300,$B$150)</f>
        <v>5357.4781790020998</v>
      </c>
      <c r="J152" s="3">
        <f>SUM(C152:I152)</f>
        <v>117477.67624439088</v>
      </c>
      <c r="L152" t="s">
        <v>5</v>
      </c>
      <c r="M152" s="1">
        <f>SUMIFS(input!$E$754:$E$900,input!$B$754:$B$900,$A152,input!$C$754:$C$900,M$2,input!$D$754:$D$900,$B$150)</f>
        <v>116152</v>
      </c>
      <c r="N152" s="1">
        <f>SUMIFS(input!$E$754:$E$900,input!$B$754:$B$900,$A152,input!$C$754:$C$900,N$2,input!$D$754:$D$900,$B$150)</f>
        <v>10642</v>
      </c>
      <c r="O152" s="1">
        <f>SUMIFS(input!$E$754:$E$900,input!$B$754:$B$900,$A152,input!$C$754:$C$900,O$2,input!$D$754:$D$900,$B$150)</f>
        <v>10971</v>
      </c>
      <c r="P152" s="1">
        <f>SUMIFS(input!$E$754:$E$900,input!$B$754:$B$900,$A152,input!$C$754:$C$900,P$2,input!$D$754:$D$900,$B$150)</f>
        <v>15759</v>
      </c>
      <c r="Q152" s="1">
        <f>SUMIFS(input!$E$754:$E$900,input!$B$754:$B$900,$A152,input!$C$754:$C$900,Q$2,input!$D$754:$D$900,$B$150)</f>
        <v>4631</v>
      </c>
      <c r="R152" s="1">
        <f>SUMIFS(input!$E$754:$E$900,input!$B$754:$B$900,$A152,input!$C$754:$C$900,R$2,input!$D$754:$D$900,$B$150)</f>
        <v>2250</v>
      </c>
      <c r="S152" s="1">
        <f>SUMIFS(input!$E$754:$E$900,input!$B$754:$B$900,$A152,input!$C$754:$C$900,S$2,input!$D$754:$D$900,$B$150)</f>
        <v>7577</v>
      </c>
      <c r="T152" s="3">
        <f>SUM(M152:S152)</f>
        <v>167982</v>
      </c>
      <c r="U152" s="3"/>
      <c r="V152" t="s">
        <v>5</v>
      </c>
      <c r="W152" s="1">
        <f>M152-C152</f>
        <v>49651.432923929795</v>
      </c>
      <c r="X152" s="1">
        <f t="shared" ref="X152:X159" si="315">N152-D152</f>
        <v>-2853.8308887535004</v>
      </c>
      <c r="Y152" s="1">
        <f t="shared" ref="Y152:Y159" si="316">O152-E152</f>
        <v>257.07694821400037</v>
      </c>
      <c r="Z152" s="1">
        <f t="shared" ref="Z152:Z159" si="317">P152-F152</f>
        <v>1517.6580317008993</v>
      </c>
      <c r="AA152" s="1">
        <f t="shared" ref="AA152:AA159" si="318">Q152-G152</f>
        <v>810.83158552900022</v>
      </c>
      <c r="AB152" s="1">
        <f t="shared" ref="AB152:AB159" si="319">R152-H152</f>
        <v>-1098.3666660089998</v>
      </c>
      <c r="AC152" s="1">
        <f t="shared" ref="AC152:AC159" si="320">S152-I152</f>
        <v>2219.5218209979002</v>
      </c>
      <c r="AD152" s="3">
        <f t="shared" ref="AD152:AD159" si="321">T152-J152</f>
        <v>50504.323755609119</v>
      </c>
      <c r="AE152" s="3"/>
    </row>
    <row r="153" spans="1:31" x14ac:dyDescent="0.25">
      <c r="A153">
        <f t="shared" ref="A153:A158" si="322">A132</f>
        <v>2</v>
      </c>
      <c r="B153" t="s">
        <v>6</v>
      </c>
      <c r="C153" s="1">
        <f>SUMIFS(input!$E$154:$E$300,input!$B$154:$B$300,$A153,input!$C$154:$C$300,C$2,input!$D$154:$D$300,$B$150)</f>
        <v>10896.509162385501</v>
      </c>
      <c r="D153" s="1">
        <f>SUMIFS(input!$E$154:$E$300,input!$B$154:$B$300,$A153,input!$C$154:$C$300,D$2,input!$D$154:$D$300,$B$150)</f>
        <v>11184.8459756147</v>
      </c>
      <c r="E153" s="1">
        <f>SUMIFS(input!$E$154:$E$300,input!$B$154:$B$300,$A153,input!$C$154:$C$300,E$2,input!$D$154:$D$300,$B$150)</f>
        <v>4025.7521608007</v>
      </c>
      <c r="F153" s="1">
        <f>SUMIFS(input!$E$154:$E$300,input!$B$154:$B$300,$A153,input!$C$154:$C$300,F$2,input!$D$154:$D$300,$B$150)</f>
        <v>3772.849272206</v>
      </c>
      <c r="G153" s="1">
        <f>SUMIFS(input!$E$154:$E$300,input!$B$154:$B$300,$A153,input!$C$154:$C$300,G$2,input!$D$154:$D$300,$B$150)</f>
        <v>1355.1314161299999</v>
      </c>
      <c r="H153" s="1">
        <f>SUMIFS(input!$E$154:$E$300,input!$B$154:$B$300,$A153,input!$C$154:$C$300,H$2,input!$D$154:$D$300,$B$150)</f>
        <v>1489.188151047</v>
      </c>
      <c r="I153" s="1">
        <f>SUMIFS(input!$E$154:$E$300,input!$B$154:$B$300,$A153,input!$C$154:$C$300,I$2,input!$D$154:$D$300,$B$150)</f>
        <v>957.13257378180003</v>
      </c>
      <c r="J153" s="3">
        <f t="shared" ref="J153:J158" si="323">SUM(C153:I153)</f>
        <v>33681.408711965705</v>
      </c>
      <c r="L153" t="s">
        <v>6</v>
      </c>
      <c r="M153" s="1">
        <f>SUMIFS(input!$E$754:$E$900,input!$B$754:$B$900,$A153,input!$C$754:$C$900,M$2,input!$D$754:$D$900,$B$150)</f>
        <v>12476</v>
      </c>
      <c r="N153" s="1">
        <f>SUMIFS(input!$E$754:$E$900,input!$B$754:$B$900,$A153,input!$C$754:$C$900,N$2,input!$D$754:$D$900,$B$150)</f>
        <v>12926</v>
      </c>
      <c r="O153" s="1">
        <f>SUMIFS(input!$E$754:$E$900,input!$B$754:$B$900,$A153,input!$C$754:$C$900,O$2,input!$D$754:$D$900,$B$150)</f>
        <v>2760</v>
      </c>
      <c r="P153" s="1">
        <f>SUMIFS(input!$E$754:$E$900,input!$B$754:$B$900,$A153,input!$C$754:$C$900,P$2,input!$D$754:$D$900,$B$150)</f>
        <v>1152</v>
      </c>
      <c r="Q153" s="1">
        <f>SUMIFS(input!$E$754:$E$900,input!$B$754:$B$900,$A153,input!$C$754:$C$900,Q$2,input!$D$754:$D$900,$B$150)</f>
        <v>364</v>
      </c>
      <c r="R153" s="1">
        <f>SUMIFS(input!$E$754:$E$900,input!$B$754:$B$900,$A153,input!$C$754:$C$900,R$2,input!$D$754:$D$900,$B$150)</f>
        <v>202</v>
      </c>
      <c r="S153" s="1">
        <f>SUMIFS(input!$E$754:$E$900,input!$B$754:$B$900,$A153,input!$C$754:$C$900,S$2,input!$D$754:$D$900,$B$150)</f>
        <v>552</v>
      </c>
      <c r="T153" s="3">
        <f t="shared" ref="T153:T158" si="324">SUM(M153:S153)</f>
        <v>30432</v>
      </c>
      <c r="U153" s="3"/>
      <c r="V153" t="s">
        <v>6</v>
      </c>
      <c r="W153" s="1">
        <f t="shared" ref="W153:W159" si="325">M153-C153</f>
        <v>1579.4908376144995</v>
      </c>
      <c r="X153" s="1">
        <f t="shared" si="315"/>
        <v>1741.1540243852996</v>
      </c>
      <c r="Y153" s="1">
        <f t="shared" si="316"/>
        <v>-1265.7521608007</v>
      </c>
      <c r="Z153" s="1">
        <f t="shared" si="317"/>
        <v>-2620.849272206</v>
      </c>
      <c r="AA153" s="1">
        <f t="shared" si="318"/>
        <v>-991.13141612999993</v>
      </c>
      <c r="AB153" s="1">
        <f t="shared" si="319"/>
        <v>-1287.188151047</v>
      </c>
      <c r="AC153" s="1">
        <f t="shared" si="320"/>
        <v>-405.13257378180003</v>
      </c>
      <c r="AD153" s="3">
        <f t="shared" si="321"/>
        <v>-3249.4087119657052</v>
      </c>
      <c r="AE153" s="3"/>
    </row>
    <row r="154" spans="1:31" x14ac:dyDescent="0.25">
      <c r="A154">
        <f t="shared" si="322"/>
        <v>3</v>
      </c>
      <c r="B154" t="s">
        <v>7</v>
      </c>
      <c r="C154" s="1">
        <f>SUMIFS(input!$E$154:$E$300,input!$B$154:$B$300,$A154,input!$C$154:$C$300,C$2,input!$D$154:$D$300,$B$150)</f>
        <v>8575.0002183155993</v>
      </c>
      <c r="D154" s="1">
        <f>SUMIFS(input!$E$154:$E$300,input!$B$154:$B$300,$A154,input!$C$154:$C$300,D$2,input!$D$154:$D$300,$B$150)</f>
        <v>1763.6830823416999</v>
      </c>
      <c r="E154" s="1">
        <f>SUMIFS(input!$E$154:$E$300,input!$B$154:$B$300,$A154,input!$C$154:$C$300,E$2,input!$D$154:$D$300,$B$150)</f>
        <v>59045.484422262401</v>
      </c>
      <c r="F154" s="1">
        <f>SUMIFS(input!$E$154:$E$300,input!$B$154:$B$300,$A154,input!$C$154:$C$300,F$2,input!$D$154:$D$300,$B$150)</f>
        <v>12229.940399429101</v>
      </c>
      <c r="G154" s="1">
        <f>SUMIFS(input!$E$154:$E$300,input!$B$154:$B$300,$A154,input!$C$154:$C$300,G$2,input!$D$154:$D$300,$B$150)</f>
        <v>1678.7152407583999</v>
      </c>
      <c r="H154" s="1">
        <f>SUMIFS(input!$E$154:$E$300,input!$B$154:$B$300,$A154,input!$C$154:$C$300,H$2,input!$D$154:$D$300,$B$150)</f>
        <v>546.82196512200005</v>
      </c>
      <c r="I154" s="1">
        <f>SUMIFS(input!$E$154:$E$300,input!$B$154:$B$300,$A154,input!$C$154:$C$300,I$2,input!$D$154:$D$300,$B$150)</f>
        <v>7325.9754484841997</v>
      </c>
      <c r="J154" s="3">
        <f t="shared" si="323"/>
        <v>91165.620776713389</v>
      </c>
      <c r="L154" t="s">
        <v>7</v>
      </c>
      <c r="M154" s="1">
        <f>SUMIFS(input!$E$754:$E$900,input!$B$754:$B$900,$A154,input!$C$754:$C$900,M$2,input!$D$754:$D$900,$B$150)</f>
        <v>9816</v>
      </c>
      <c r="N154" s="1">
        <f>SUMIFS(input!$E$754:$E$900,input!$B$754:$B$900,$A154,input!$C$754:$C$900,N$2,input!$D$754:$D$900,$B$150)</f>
        <v>2068</v>
      </c>
      <c r="O154" s="1">
        <f>SUMIFS(input!$E$754:$E$900,input!$B$754:$B$900,$A154,input!$C$754:$C$900,O$2,input!$D$754:$D$900,$B$150)</f>
        <v>92897</v>
      </c>
      <c r="P154" s="1">
        <f>SUMIFS(input!$E$754:$E$900,input!$B$754:$B$900,$A154,input!$C$754:$C$900,P$2,input!$D$754:$D$900,$B$150)</f>
        <v>16120</v>
      </c>
      <c r="Q154" s="1">
        <f>SUMIFS(input!$E$754:$E$900,input!$B$754:$B$900,$A154,input!$C$754:$C$900,Q$2,input!$D$754:$D$900,$B$150)</f>
        <v>4618</v>
      </c>
      <c r="R154" s="1">
        <f>SUMIFS(input!$E$754:$E$900,input!$B$754:$B$900,$A154,input!$C$754:$C$900,R$2,input!$D$754:$D$900,$B$150)</f>
        <v>869</v>
      </c>
      <c r="S154" s="1">
        <f>SUMIFS(input!$E$754:$E$900,input!$B$754:$B$900,$A154,input!$C$754:$C$900,S$2,input!$D$754:$D$900,$B$150)</f>
        <v>8783</v>
      </c>
      <c r="T154" s="3">
        <f t="shared" si="324"/>
        <v>135171</v>
      </c>
      <c r="U154" s="3"/>
      <c r="V154" t="s">
        <v>7</v>
      </c>
      <c r="W154" s="1">
        <f t="shared" si="325"/>
        <v>1240.9997816844007</v>
      </c>
      <c r="X154" s="1">
        <f t="shared" si="315"/>
        <v>304.3169176583001</v>
      </c>
      <c r="Y154" s="1">
        <f t="shared" si="316"/>
        <v>33851.515577737599</v>
      </c>
      <c r="Z154" s="1">
        <f t="shared" si="317"/>
        <v>3890.0596005708994</v>
      </c>
      <c r="AA154" s="1">
        <f t="shared" si="318"/>
        <v>2939.2847592416001</v>
      </c>
      <c r="AB154" s="1">
        <f t="shared" si="319"/>
        <v>322.17803487799995</v>
      </c>
      <c r="AC154" s="1">
        <f t="shared" si="320"/>
        <v>1457.0245515158003</v>
      </c>
      <c r="AD154" s="3">
        <f t="shared" si="321"/>
        <v>44005.379223286611</v>
      </c>
      <c r="AE154" s="3"/>
    </row>
    <row r="155" spans="1:31" x14ac:dyDescent="0.25">
      <c r="A155">
        <f t="shared" si="322"/>
        <v>4</v>
      </c>
      <c r="B155" t="s">
        <v>8</v>
      </c>
      <c r="C155" s="1">
        <f>SUMIFS(input!$E$154:$E$300,input!$B$154:$B$300,$A155,input!$C$154:$C$300,C$2,input!$D$154:$D$300,$B$150)</f>
        <v>11895.4980383157</v>
      </c>
      <c r="D155" s="1">
        <f>SUMIFS(input!$E$154:$E$300,input!$B$154:$B$300,$A155,input!$C$154:$C$300,D$2,input!$D$154:$D$300,$B$150)</f>
        <v>2052.8252206550001</v>
      </c>
      <c r="E155" s="1">
        <f>SUMIFS(input!$E$154:$E$300,input!$B$154:$B$300,$A155,input!$C$154:$C$300,E$2,input!$D$154:$D$300,$B$150)</f>
        <v>13328.9501161854</v>
      </c>
      <c r="F155" s="1">
        <f>SUMIFS(input!$E$154:$E$300,input!$B$154:$B$300,$A155,input!$C$154:$C$300,F$2,input!$D$154:$D$300,$B$150)</f>
        <v>56791.528339887598</v>
      </c>
      <c r="G155" s="1">
        <f>SUMIFS(input!$E$154:$E$300,input!$B$154:$B$300,$A155,input!$C$154:$C$300,G$2,input!$D$154:$D$300,$B$150)</f>
        <v>1260.910163643</v>
      </c>
      <c r="H155" s="1">
        <f>SUMIFS(input!$E$154:$E$300,input!$B$154:$B$300,$A155,input!$C$154:$C$300,H$2,input!$D$154:$D$300,$B$150)</f>
        <v>493.42641104099999</v>
      </c>
      <c r="I155" s="1">
        <f>SUMIFS(input!$E$154:$E$300,input!$B$154:$B$300,$A155,input!$C$154:$C$300,I$2,input!$D$154:$D$300,$B$150)</f>
        <v>5827.680198256</v>
      </c>
      <c r="J155" s="3">
        <f t="shared" si="323"/>
        <v>91650.818487983692</v>
      </c>
      <c r="L155" t="s">
        <v>8</v>
      </c>
      <c r="M155" s="1">
        <f>SUMIFS(input!$E$754:$E$900,input!$B$754:$B$900,$A155,input!$C$754:$C$900,M$2,input!$D$754:$D$900,$B$150)</f>
        <v>16863</v>
      </c>
      <c r="N155" s="1">
        <f>SUMIFS(input!$E$754:$E$900,input!$B$754:$B$900,$A155,input!$C$754:$C$900,N$2,input!$D$754:$D$900,$B$150)</f>
        <v>806</v>
      </c>
      <c r="O155" s="1">
        <f>SUMIFS(input!$E$754:$E$900,input!$B$754:$B$900,$A155,input!$C$754:$C$900,O$2,input!$D$754:$D$900,$B$150)</f>
        <v>17836</v>
      </c>
      <c r="P155" s="1">
        <f>SUMIFS(input!$E$754:$E$900,input!$B$754:$B$900,$A155,input!$C$754:$C$900,P$2,input!$D$754:$D$900,$B$150)</f>
        <v>65159</v>
      </c>
      <c r="Q155" s="1">
        <f>SUMIFS(input!$E$754:$E$900,input!$B$754:$B$900,$A155,input!$C$754:$C$900,Q$2,input!$D$754:$D$900,$B$150)</f>
        <v>1201</v>
      </c>
      <c r="R155" s="1">
        <f>SUMIFS(input!$E$754:$E$900,input!$B$754:$B$900,$A155,input!$C$754:$C$900,R$2,input!$D$754:$D$900,$B$150)</f>
        <v>310</v>
      </c>
      <c r="S155" s="1">
        <f>SUMIFS(input!$E$754:$E$900,input!$B$754:$B$900,$A155,input!$C$754:$C$900,S$2,input!$D$754:$D$900,$B$150)</f>
        <v>5191</v>
      </c>
      <c r="T155" s="3">
        <f t="shared" si="324"/>
        <v>107366</v>
      </c>
      <c r="U155" s="3"/>
      <c r="V155" t="s">
        <v>8</v>
      </c>
      <c r="W155" s="1">
        <f t="shared" si="325"/>
        <v>4967.5019616843001</v>
      </c>
      <c r="X155" s="1">
        <f t="shared" si="315"/>
        <v>-1246.8252206550001</v>
      </c>
      <c r="Y155" s="1">
        <f t="shared" si="316"/>
        <v>4507.0498838145995</v>
      </c>
      <c r="Z155" s="1">
        <f t="shared" si="317"/>
        <v>8367.4716601124019</v>
      </c>
      <c r="AA155" s="1">
        <f t="shared" si="318"/>
        <v>-59.910163643000033</v>
      </c>
      <c r="AB155" s="1">
        <f t="shared" si="319"/>
        <v>-183.42641104099999</v>
      </c>
      <c r="AC155" s="1">
        <f t="shared" si="320"/>
        <v>-636.68019825600004</v>
      </c>
      <c r="AD155" s="3">
        <f t="shared" si="321"/>
        <v>15715.181512016308</v>
      </c>
      <c r="AE155" s="3"/>
    </row>
    <row r="156" spans="1:31" x14ac:dyDescent="0.25">
      <c r="A156">
        <f t="shared" si="322"/>
        <v>5</v>
      </c>
      <c r="B156" t="s">
        <v>9</v>
      </c>
      <c r="C156" s="1">
        <f>SUMIFS(input!$E$154:$E$300,input!$B$154:$B$300,$A156,input!$C$154:$C$300,C$2,input!$D$154:$D$300,$B$150)</f>
        <v>11045.345225375</v>
      </c>
      <c r="D156" s="1">
        <f>SUMIFS(input!$E$154:$E$300,input!$B$154:$B$300,$A156,input!$C$154:$C$300,D$2,input!$D$154:$D$300,$B$150)</f>
        <v>1303.683965851</v>
      </c>
      <c r="E156" s="1">
        <f>SUMIFS(input!$E$154:$E$300,input!$B$154:$B$300,$A156,input!$C$154:$C$300,E$2,input!$D$154:$D$300,$B$150)</f>
        <v>2461.2925828060002</v>
      </c>
      <c r="F156" s="1">
        <f>SUMIFS(input!$E$154:$E$300,input!$B$154:$B$300,$A156,input!$C$154:$C$300,F$2,input!$D$154:$D$300,$B$150)</f>
        <v>2234.5028622559998</v>
      </c>
      <c r="G156" s="1">
        <f>SUMIFS(input!$E$154:$E$300,input!$B$154:$B$300,$A156,input!$C$154:$C$300,G$2,input!$D$154:$D$300,$B$150)</f>
        <v>22542.5750709434</v>
      </c>
      <c r="H156" s="1">
        <f>SUMIFS(input!$E$154:$E$300,input!$B$154:$B$300,$A156,input!$C$154:$C$300,H$2,input!$D$154:$D$300,$B$150)</f>
        <v>3892.8822138246001</v>
      </c>
      <c r="I156" s="1">
        <f>SUMIFS(input!$E$154:$E$300,input!$B$154:$B$300,$A156,input!$C$154:$C$300,I$2,input!$D$154:$D$300,$B$150)</f>
        <v>2865.7694107249999</v>
      </c>
      <c r="J156" s="3">
        <f t="shared" si="323"/>
        <v>46346.051331780996</v>
      </c>
      <c r="L156" t="s">
        <v>9</v>
      </c>
      <c r="M156" s="1">
        <f>SUMIFS(input!$E$754:$E$900,input!$B$754:$B$900,$A156,input!$C$754:$C$900,M$2,input!$D$754:$D$900,$B$150)</f>
        <v>7858</v>
      </c>
      <c r="N156" s="1">
        <f>SUMIFS(input!$E$754:$E$900,input!$B$754:$B$900,$A156,input!$C$754:$C$900,N$2,input!$D$754:$D$900,$B$150)</f>
        <v>766</v>
      </c>
      <c r="O156" s="1">
        <f>SUMIFS(input!$E$754:$E$900,input!$B$754:$B$900,$A156,input!$C$754:$C$900,O$2,input!$D$754:$D$900,$B$150)</f>
        <v>7621</v>
      </c>
      <c r="P156" s="1">
        <f>SUMIFS(input!$E$754:$E$900,input!$B$754:$B$900,$A156,input!$C$754:$C$900,P$2,input!$D$754:$D$900,$B$150)</f>
        <v>1926</v>
      </c>
      <c r="Q156" s="1">
        <f>SUMIFS(input!$E$754:$E$900,input!$B$754:$B$900,$A156,input!$C$754:$C$900,Q$2,input!$D$754:$D$900,$B$150)</f>
        <v>29640</v>
      </c>
      <c r="R156" s="1">
        <f>SUMIFS(input!$E$754:$E$900,input!$B$754:$B$900,$A156,input!$C$754:$C$900,R$2,input!$D$754:$D$900,$B$150)</f>
        <v>2833</v>
      </c>
      <c r="S156" s="1">
        <f>SUMIFS(input!$E$754:$E$900,input!$B$754:$B$900,$A156,input!$C$754:$C$900,S$2,input!$D$754:$D$900,$B$150)</f>
        <v>2880</v>
      </c>
      <c r="T156" s="3">
        <f t="shared" si="324"/>
        <v>53524</v>
      </c>
      <c r="U156" s="3"/>
      <c r="V156" t="s">
        <v>9</v>
      </c>
      <c r="W156" s="1">
        <f t="shared" si="325"/>
        <v>-3187.3452253750002</v>
      </c>
      <c r="X156" s="1">
        <f t="shared" si="315"/>
        <v>-537.68396585100004</v>
      </c>
      <c r="Y156" s="1">
        <f t="shared" si="316"/>
        <v>5159.7074171940003</v>
      </c>
      <c r="Z156" s="1">
        <f t="shared" si="317"/>
        <v>-308.50286225599984</v>
      </c>
      <c r="AA156" s="1">
        <f t="shared" si="318"/>
        <v>7097.4249290566004</v>
      </c>
      <c r="AB156" s="1">
        <f t="shared" si="319"/>
        <v>-1059.8822138246001</v>
      </c>
      <c r="AC156" s="1">
        <f t="shared" si="320"/>
        <v>14.230589275000057</v>
      </c>
      <c r="AD156" s="3">
        <f t="shared" si="321"/>
        <v>7177.9486682190036</v>
      </c>
      <c r="AE156" s="3"/>
    </row>
    <row r="157" spans="1:31" x14ac:dyDescent="0.25">
      <c r="A157">
        <f t="shared" si="322"/>
        <v>6</v>
      </c>
      <c r="B157" t="s">
        <v>10</v>
      </c>
      <c r="C157" s="1">
        <f>SUMIFS(input!$E$154:$E$300,input!$B$154:$B$300,$A157,input!$C$154:$C$300,C$2,input!$D$154:$D$300,$B$150)</f>
        <v>4365.8654742170002</v>
      </c>
      <c r="D157" s="1">
        <f>SUMIFS(input!$E$154:$E$300,input!$B$154:$B$300,$A157,input!$C$154:$C$300,D$2,input!$D$154:$D$300,$B$150)</f>
        <v>10245.969843273</v>
      </c>
      <c r="E157" s="1">
        <f>SUMIFS(input!$E$154:$E$300,input!$B$154:$B$300,$A157,input!$C$154:$C$300,E$2,input!$D$154:$D$300,$B$150)</f>
        <v>1161.5964574520001</v>
      </c>
      <c r="F157" s="1">
        <f>SUMIFS(input!$E$154:$E$300,input!$B$154:$B$300,$A157,input!$C$154:$C$300,F$2,input!$D$154:$D$300,$B$150)</f>
        <v>1974.721397177</v>
      </c>
      <c r="G157" s="1">
        <f>SUMIFS(input!$E$154:$E$300,input!$B$154:$B$300,$A157,input!$C$154:$C$300,G$2,input!$D$154:$D$300,$B$150)</f>
        <v>3081.6637383456</v>
      </c>
      <c r="H157" s="1">
        <f>SUMIFS(input!$E$154:$E$300,input!$B$154:$B$300,$A157,input!$C$154:$C$300,H$2,input!$D$154:$D$300,$B$150)</f>
        <v>22265.375786590601</v>
      </c>
      <c r="I157" s="1">
        <f>SUMIFS(input!$E$154:$E$300,input!$B$154:$B$300,$A157,input!$C$154:$C$300,I$2,input!$D$154:$D$300,$B$150)</f>
        <v>1466.678064515</v>
      </c>
      <c r="J157" s="3">
        <f t="shared" si="323"/>
        <v>44561.870761570201</v>
      </c>
      <c r="L157" t="s">
        <v>10</v>
      </c>
      <c r="M157" s="1">
        <f>SUMIFS(input!$E$754:$E$900,input!$B$754:$B$900,$A157,input!$C$754:$C$900,M$2,input!$D$754:$D$900,$B$150)</f>
        <v>3959</v>
      </c>
      <c r="N157" s="1">
        <f>SUMIFS(input!$E$754:$E$900,input!$B$754:$B$900,$A157,input!$C$754:$C$900,N$2,input!$D$754:$D$900,$B$150)</f>
        <v>448</v>
      </c>
      <c r="O157" s="1">
        <f>SUMIFS(input!$E$754:$E$900,input!$B$754:$B$900,$A157,input!$C$754:$C$900,O$2,input!$D$754:$D$900,$B$150)</f>
        <v>1600</v>
      </c>
      <c r="P157" s="1">
        <f>SUMIFS(input!$E$754:$E$900,input!$B$754:$B$900,$A157,input!$C$754:$C$900,P$2,input!$D$754:$D$900,$B$150)</f>
        <v>565</v>
      </c>
      <c r="Q157" s="1">
        <f>SUMIFS(input!$E$754:$E$900,input!$B$754:$B$900,$A157,input!$C$754:$C$900,Q$2,input!$D$754:$D$900,$B$150)</f>
        <v>3901</v>
      </c>
      <c r="R157" s="1">
        <f>SUMIFS(input!$E$754:$E$900,input!$B$754:$B$900,$A157,input!$C$754:$C$900,R$2,input!$D$754:$D$900,$B$150)</f>
        <v>7453</v>
      </c>
      <c r="S157" s="1">
        <f>SUMIFS(input!$E$754:$E$900,input!$B$754:$B$900,$A157,input!$C$754:$C$900,S$2,input!$D$754:$D$900,$B$150)</f>
        <v>596</v>
      </c>
      <c r="T157" s="3">
        <f t="shared" si="324"/>
        <v>18522</v>
      </c>
      <c r="U157" s="3"/>
      <c r="V157" t="s">
        <v>10</v>
      </c>
      <c r="W157" s="1">
        <f t="shared" si="325"/>
        <v>-406.86547421700016</v>
      </c>
      <c r="X157" s="1">
        <f t="shared" si="315"/>
        <v>-9797.9698432730002</v>
      </c>
      <c r="Y157" s="1">
        <f t="shared" si="316"/>
        <v>438.4035425479999</v>
      </c>
      <c r="Z157" s="1">
        <f t="shared" si="317"/>
        <v>-1409.721397177</v>
      </c>
      <c r="AA157" s="1">
        <f t="shared" si="318"/>
        <v>819.3362616544</v>
      </c>
      <c r="AB157" s="1">
        <f t="shared" si="319"/>
        <v>-14812.375786590601</v>
      </c>
      <c r="AC157" s="1">
        <f t="shared" si="320"/>
        <v>-870.67806451499996</v>
      </c>
      <c r="AD157" s="3">
        <f t="shared" si="321"/>
        <v>-26039.870761570201</v>
      </c>
      <c r="AE157" s="3"/>
    </row>
    <row r="158" spans="1:31" x14ac:dyDescent="0.25">
      <c r="A158">
        <f t="shared" si="322"/>
        <v>7</v>
      </c>
      <c r="B158" t="s">
        <v>11</v>
      </c>
      <c r="C158" s="1">
        <f>SUMIFS(input!$E$154:$E$300,input!$B$154:$B$300,$A158,input!$C$154:$C$300,C$2,input!$D$154:$D$300,$B$150)</f>
        <v>6200.3188412346999</v>
      </c>
      <c r="D158" s="1">
        <f>SUMIFS(input!$E$154:$E$300,input!$B$154:$B$300,$A158,input!$C$154:$C$300,D$2,input!$D$154:$D$300,$B$150)</f>
        <v>322.98039333830002</v>
      </c>
      <c r="E158" s="1">
        <f>SUMIFS(input!$E$154:$E$300,input!$B$154:$B$300,$A158,input!$C$154:$C$300,E$2,input!$D$154:$D$300,$B$150)</f>
        <v>10373.326304096499</v>
      </c>
      <c r="F158" s="1">
        <f>SUMIFS(input!$E$154:$E$300,input!$B$154:$B$300,$A158,input!$C$154:$C$300,F$2,input!$D$154:$D$300,$B$150)</f>
        <v>7199.2229665539999</v>
      </c>
      <c r="G158" s="1">
        <f>SUMIFS(input!$E$154:$E$300,input!$B$154:$B$300,$A158,input!$C$154:$C$300,G$2,input!$D$154:$D$300,$B$150)</f>
        <v>4553.0821131749999</v>
      </c>
      <c r="H158" s="1">
        <f>SUMIFS(input!$E$154:$E$300,input!$B$154:$B$300,$A158,input!$C$154:$C$300,H$2,input!$D$154:$D$300,$B$150)</f>
        <v>0</v>
      </c>
      <c r="I158" s="1">
        <f>SUMIFS(input!$E$154:$E$300,input!$B$154:$B$300,$A158,input!$C$154:$C$300,I$2,input!$D$154:$D$300,$B$150)</f>
        <v>55732.557318291598</v>
      </c>
      <c r="J158" s="3">
        <f t="shared" si="323"/>
        <v>84381.4879366901</v>
      </c>
      <c r="L158" t="s">
        <v>11</v>
      </c>
      <c r="M158" s="1">
        <f>SUMIFS(input!$E$754:$E$900,input!$B$754:$B$900,$A158,input!$C$754:$C$900,M$2,input!$D$754:$D$900,$B$150)</f>
        <v>11999</v>
      </c>
      <c r="N158" s="1">
        <f>SUMIFS(input!$E$754:$E$900,input!$B$754:$B$900,$A158,input!$C$754:$C$900,N$2,input!$D$754:$D$900,$B$150)</f>
        <v>901</v>
      </c>
      <c r="O158" s="1">
        <f>SUMIFS(input!$E$754:$E$900,input!$B$754:$B$900,$A158,input!$C$754:$C$900,O$2,input!$D$754:$D$900,$B$150)</f>
        <v>12308</v>
      </c>
      <c r="P158" s="1">
        <f>SUMIFS(input!$E$754:$E$900,input!$B$754:$B$900,$A158,input!$C$754:$C$900,P$2,input!$D$754:$D$900,$B$150)</f>
        <v>7364</v>
      </c>
      <c r="Q158" s="1">
        <f>SUMIFS(input!$E$754:$E$900,input!$B$754:$B$900,$A158,input!$C$754:$C$900,Q$2,input!$D$754:$D$900,$B$150)</f>
        <v>2744</v>
      </c>
      <c r="R158" s="1">
        <f>SUMIFS(input!$E$754:$E$900,input!$B$754:$B$900,$A158,input!$C$754:$C$900,R$2,input!$D$754:$D$900,$B$150)</f>
        <v>406</v>
      </c>
      <c r="S158" s="1">
        <f>SUMIFS(input!$E$754:$E$900,input!$B$754:$B$900,$A158,input!$C$754:$C$900,S$2,input!$D$754:$D$900,$B$150)</f>
        <v>49244</v>
      </c>
      <c r="T158" s="3">
        <f t="shared" si="324"/>
        <v>84966</v>
      </c>
      <c r="U158" s="3"/>
      <c r="V158" t="s">
        <v>11</v>
      </c>
      <c r="W158" s="1">
        <f t="shared" si="325"/>
        <v>5798.6811587653001</v>
      </c>
      <c r="X158" s="1">
        <f t="shared" si="315"/>
        <v>578.01960666169998</v>
      </c>
      <c r="Y158" s="1">
        <f t="shared" si="316"/>
        <v>1934.6736959035006</v>
      </c>
      <c r="Z158" s="1">
        <f t="shared" si="317"/>
        <v>164.77703344600013</v>
      </c>
      <c r="AA158" s="1">
        <f t="shared" si="318"/>
        <v>-1809.0821131749999</v>
      </c>
      <c r="AB158" s="1">
        <f t="shared" si="319"/>
        <v>406</v>
      </c>
      <c r="AC158" s="1">
        <f t="shared" si="320"/>
        <v>-6488.5573182915978</v>
      </c>
      <c r="AD158" s="3">
        <f t="shared" si="321"/>
        <v>584.51206330989953</v>
      </c>
      <c r="AE158" s="3"/>
    </row>
    <row r="159" spans="1:31" x14ac:dyDescent="0.25">
      <c r="B159" s="8" t="s">
        <v>12</v>
      </c>
      <c r="C159" s="9">
        <f t="shared" ref="C159:J159" si="326">SUM(C152:C158)</f>
        <v>119479.1040359137</v>
      </c>
      <c r="D159" s="9">
        <f t="shared" si="326"/>
        <v>40369.819369827201</v>
      </c>
      <c r="E159" s="9">
        <f t="shared" si="326"/>
        <v>101110.32509538899</v>
      </c>
      <c r="F159" s="9">
        <f t="shared" si="326"/>
        <v>98444.107205808803</v>
      </c>
      <c r="G159" s="9">
        <f t="shared" si="326"/>
        <v>38292.246157466398</v>
      </c>
      <c r="H159" s="9">
        <f t="shared" si="326"/>
        <v>32036.061193634203</v>
      </c>
      <c r="I159" s="9">
        <f t="shared" si="326"/>
        <v>79533.271193055698</v>
      </c>
      <c r="J159" s="9">
        <f t="shared" si="326"/>
        <v>509264.93425109494</v>
      </c>
      <c r="L159" s="8" t="s">
        <v>12</v>
      </c>
      <c r="M159" s="9">
        <f t="shared" ref="M159:T159" si="327">SUM(M152:M158)</f>
        <v>179123</v>
      </c>
      <c r="N159" s="9">
        <f t="shared" si="327"/>
        <v>28557</v>
      </c>
      <c r="O159" s="9">
        <f t="shared" si="327"/>
        <v>145993</v>
      </c>
      <c r="P159" s="9">
        <f t="shared" si="327"/>
        <v>108045</v>
      </c>
      <c r="Q159" s="9">
        <f t="shared" si="327"/>
        <v>47099</v>
      </c>
      <c r="R159" s="9">
        <f t="shared" si="327"/>
        <v>14323</v>
      </c>
      <c r="S159" s="9">
        <f t="shared" si="327"/>
        <v>74823</v>
      </c>
      <c r="T159" s="9">
        <f t="shared" si="327"/>
        <v>597963</v>
      </c>
      <c r="U159" s="18"/>
      <c r="V159" s="8" t="s">
        <v>12</v>
      </c>
      <c r="W159" s="9">
        <f t="shared" si="325"/>
        <v>59643.895964086303</v>
      </c>
      <c r="X159" s="9">
        <f t="shared" si="315"/>
        <v>-11812.819369827201</v>
      </c>
      <c r="Y159" s="9">
        <f t="shared" si="316"/>
        <v>44882.674904611005</v>
      </c>
      <c r="Z159" s="9">
        <f t="shared" si="317"/>
        <v>9600.892794191197</v>
      </c>
      <c r="AA159" s="9">
        <f t="shared" si="318"/>
        <v>8806.7538425336024</v>
      </c>
      <c r="AB159" s="9">
        <f t="shared" si="319"/>
        <v>-17713.061193634203</v>
      </c>
      <c r="AC159" s="9">
        <f t="shared" si="320"/>
        <v>-4710.2711930556979</v>
      </c>
      <c r="AD159" s="9">
        <f t="shared" si="321"/>
        <v>88698.065748905065</v>
      </c>
      <c r="AE159" s="18"/>
    </row>
    <row r="160" spans="1:31" x14ac:dyDescent="0.25">
      <c r="B160" s="16"/>
      <c r="C160" s="18"/>
      <c r="D160" s="18"/>
      <c r="E160" s="18"/>
      <c r="F160" s="18"/>
      <c r="G160" s="18"/>
      <c r="H160" s="18"/>
      <c r="I160" s="18"/>
      <c r="J160" s="18"/>
      <c r="L160" s="16"/>
      <c r="M160" s="18"/>
      <c r="N160" s="18"/>
      <c r="O160" s="18"/>
      <c r="P160" s="18"/>
      <c r="Q160" s="18"/>
      <c r="R160" s="18"/>
      <c r="S160" s="18"/>
      <c r="T160" s="18"/>
      <c r="U160" s="18"/>
      <c r="V160" s="16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41" x14ac:dyDescent="0.25">
      <c r="B161" s="5"/>
      <c r="C161" s="13" t="s">
        <v>5</v>
      </c>
      <c r="D161" s="13" t="s">
        <v>6</v>
      </c>
      <c r="E161" s="13" t="s">
        <v>7</v>
      </c>
      <c r="F161" s="13" t="s">
        <v>8</v>
      </c>
      <c r="G161" s="13" t="s">
        <v>9</v>
      </c>
      <c r="H161" s="13" t="s">
        <v>10</v>
      </c>
      <c r="I161" s="13" t="s">
        <v>11</v>
      </c>
      <c r="J161" s="7" t="s">
        <v>12</v>
      </c>
      <c r="L161" s="5"/>
      <c r="M161" s="13" t="s">
        <v>5</v>
      </c>
      <c r="N161" s="13" t="s">
        <v>6</v>
      </c>
      <c r="O161" s="13" t="s">
        <v>7</v>
      </c>
      <c r="P161" s="13" t="s">
        <v>8</v>
      </c>
      <c r="Q161" s="13" t="s">
        <v>9</v>
      </c>
      <c r="R161" s="13" t="s">
        <v>10</v>
      </c>
      <c r="S161" s="13" t="s">
        <v>11</v>
      </c>
      <c r="T161" s="7" t="s">
        <v>12</v>
      </c>
      <c r="U161" s="20"/>
      <c r="V161" s="5"/>
      <c r="W161" s="6" t="s">
        <v>5</v>
      </c>
      <c r="X161" s="6" t="s">
        <v>6</v>
      </c>
      <c r="Y161" s="6" t="s">
        <v>7</v>
      </c>
      <c r="Z161" s="6" t="s">
        <v>8</v>
      </c>
      <c r="AA161" s="6" t="s">
        <v>9</v>
      </c>
      <c r="AB161" s="6" t="s">
        <v>10</v>
      </c>
      <c r="AC161" s="6" t="s">
        <v>11</v>
      </c>
      <c r="AD161" s="7" t="s">
        <v>12</v>
      </c>
      <c r="AE161" s="20"/>
    </row>
    <row r="162" spans="1:41" x14ac:dyDescent="0.25">
      <c r="B162" t="s">
        <v>5</v>
      </c>
      <c r="C162" s="10">
        <f>C152/$J$159</f>
        <v>0.1305814765626134</v>
      </c>
      <c r="D162" s="10">
        <f t="shared" ref="D162:J162" si="328">D152/$J$159</f>
        <v>2.6500608977918224E-2</v>
      </c>
      <c r="E162" s="10">
        <f t="shared" si="328"/>
        <v>2.1038014462043172E-2</v>
      </c>
      <c r="F162" s="10">
        <f t="shared" si="328"/>
        <v>2.7964505330102613E-2</v>
      </c>
      <c r="G162" s="10">
        <f t="shared" si="328"/>
        <v>7.5013380218074306E-3</v>
      </c>
      <c r="H162" s="10">
        <f t="shared" si="328"/>
        <v>6.5749012759595878E-3</v>
      </c>
      <c r="I162" s="10">
        <f t="shared" si="328"/>
        <v>1.0520021738548713E-2</v>
      </c>
      <c r="J162" s="11">
        <f t="shared" si="328"/>
        <v>0.2306808663689931</v>
      </c>
      <c r="L162" t="s">
        <v>5</v>
      </c>
      <c r="M162" s="10">
        <f>M152/$T$159</f>
        <v>0.19424613228577689</v>
      </c>
      <c r="N162" s="10">
        <f t="shared" ref="N162:T162" si="329">N152/$T$159</f>
        <v>1.7797087779678675E-2</v>
      </c>
      <c r="O162" s="10">
        <f t="shared" si="329"/>
        <v>1.8347289046312231E-2</v>
      </c>
      <c r="P162" s="10">
        <f t="shared" si="329"/>
        <v>2.6354473437319701E-2</v>
      </c>
      <c r="Q162" s="10">
        <f t="shared" si="329"/>
        <v>7.7446263397568079E-3</v>
      </c>
      <c r="R162" s="10">
        <f t="shared" si="329"/>
        <v>3.7627746198343375E-3</v>
      </c>
      <c r="S162" s="10">
        <f t="shared" si="329"/>
        <v>1.2671352575326566E-2</v>
      </c>
      <c r="T162" s="11">
        <f t="shared" si="329"/>
        <v>0.28092373608400517</v>
      </c>
      <c r="U162" s="11"/>
      <c r="V162" t="s">
        <v>5</v>
      </c>
      <c r="W162" s="10">
        <f>IF(C152&gt;0,W152/C152,0)</f>
        <v>0.7466317222097274</v>
      </c>
      <c r="X162" s="10">
        <f t="shared" ref="X162:X169" si="330">IF(D152&gt;0,X152/D152,0)</f>
        <v>-0.21146018442863621</v>
      </c>
      <c r="Y162" s="10">
        <f t="shared" ref="Y162:Y169" si="331">IF(E152&gt;0,Y152/E152,0)</f>
        <v>2.3994660683244864E-2</v>
      </c>
      <c r="Z162" s="10">
        <f t="shared" ref="Z162:Z169" si="332">IF(F152&gt;0,Z152/F152,0)</f>
        <v>0.10656706615704975</v>
      </c>
      <c r="AA162" s="10">
        <f t="shared" ref="AA162:AA169" si="333">IF(G152&gt;0,AA152/G152,0)</f>
        <v>0.21225021976976913</v>
      </c>
      <c r="AB162" s="10">
        <f t="shared" ref="AB162:AB169" si="334">IF(H152&gt;0,AB152/H152,0)</f>
        <v>-0.32803058194285811</v>
      </c>
      <c r="AC162" s="10">
        <f t="shared" ref="AC162:AC169" si="335">IF(I152&gt;0,AC152/I152,0)</f>
        <v>0.41428480841919457</v>
      </c>
      <c r="AD162" s="11">
        <f t="shared" ref="AD162:AD169" si="336">IF(J152&gt;0,AD152/J152,0)</f>
        <v>0.42990570949449225</v>
      </c>
      <c r="AE162" s="11"/>
    </row>
    <row r="163" spans="1:41" x14ac:dyDescent="0.25">
      <c r="B163" t="s">
        <v>6</v>
      </c>
      <c r="C163" s="10">
        <f t="shared" ref="C163:J163" si="337">C153/$J$159</f>
        <v>2.1396543193003225E-2</v>
      </c>
      <c r="D163" s="10">
        <f t="shared" si="337"/>
        <v>2.1962725535114049E-2</v>
      </c>
      <c r="E163" s="10">
        <f t="shared" si="337"/>
        <v>7.9050252433358944E-3</v>
      </c>
      <c r="F163" s="10">
        <f t="shared" si="337"/>
        <v>7.4084214687865843E-3</v>
      </c>
      <c r="G163" s="10">
        <f t="shared" si="337"/>
        <v>2.6609556735391632E-3</v>
      </c>
      <c r="H163" s="10">
        <f t="shared" si="337"/>
        <v>2.9241914196133333E-3</v>
      </c>
      <c r="I163" s="10">
        <f t="shared" si="337"/>
        <v>1.8794393829398872E-3</v>
      </c>
      <c r="J163" s="11">
        <f t="shared" si="337"/>
        <v>6.6137301916332145E-2</v>
      </c>
      <c r="L163" t="s">
        <v>6</v>
      </c>
      <c r="M163" s="10">
        <f t="shared" ref="M163:T163" si="338">M153/$T$159</f>
        <v>2.0864167180912531E-2</v>
      </c>
      <c r="N163" s="10">
        <f t="shared" si="338"/>
        <v>2.1616722104879398E-2</v>
      </c>
      <c r="O163" s="10">
        <f t="shared" si="338"/>
        <v>4.6156702003301211E-3</v>
      </c>
      <c r="P163" s="10">
        <f t="shared" si="338"/>
        <v>1.9265406053551809E-3</v>
      </c>
      <c r="Q163" s="10">
        <f t="shared" si="338"/>
        <v>6.0873331627542173E-4</v>
      </c>
      <c r="R163" s="10">
        <f t="shared" si="338"/>
        <v>3.3781354364734943E-4</v>
      </c>
      <c r="S163" s="10">
        <f t="shared" si="338"/>
        <v>9.2313404006602411E-4</v>
      </c>
      <c r="T163" s="11">
        <f t="shared" si="338"/>
        <v>5.0892780991466026E-2</v>
      </c>
      <c r="U163" s="11"/>
      <c r="V163" t="s">
        <v>6</v>
      </c>
      <c r="W163" s="10">
        <f t="shared" ref="W163:W169" si="339">IF(C153&gt;0,W153/C153,0)</f>
        <v>0.14495383925953695</v>
      </c>
      <c r="X163" s="10">
        <f t="shared" si="330"/>
        <v>0.15567080925221313</v>
      </c>
      <c r="Y163" s="10">
        <f t="shared" si="331"/>
        <v>-0.31441383131468004</v>
      </c>
      <c r="Z163" s="10">
        <f t="shared" si="332"/>
        <v>-0.69466047623831495</v>
      </c>
      <c r="AA163" s="10">
        <f t="shared" si="333"/>
        <v>-0.73139136495003898</v>
      </c>
      <c r="AB163" s="10">
        <f t="shared" si="334"/>
        <v>-0.86435562231811991</v>
      </c>
      <c r="AC163" s="10">
        <f t="shared" si="335"/>
        <v>-0.42327738589132913</v>
      </c>
      <c r="AD163" s="11">
        <f t="shared" si="336"/>
        <v>-9.6474845804513973E-2</v>
      </c>
      <c r="AE163" s="11"/>
    </row>
    <row r="164" spans="1:41" x14ac:dyDescent="0.25">
      <c r="B164" t="s">
        <v>7</v>
      </c>
      <c r="C164" s="10">
        <f t="shared" ref="C164:J164" si="340">C154/$J$159</f>
        <v>1.6837994610655178E-2</v>
      </c>
      <c r="D164" s="10">
        <f t="shared" si="340"/>
        <v>3.4631936419013479E-3</v>
      </c>
      <c r="E164" s="10">
        <f t="shared" si="340"/>
        <v>0.11594256830011745</v>
      </c>
      <c r="F164" s="10">
        <f t="shared" si="340"/>
        <v>2.4014888080629331E-2</v>
      </c>
      <c r="G164" s="10">
        <f t="shared" si="340"/>
        <v>3.2963495576758153E-3</v>
      </c>
      <c r="H164" s="10">
        <f t="shared" si="340"/>
        <v>1.0737475297138512E-3</v>
      </c>
      <c r="I164" s="10">
        <f t="shared" si="340"/>
        <v>1.4385391484409765E-2</v>
      </c>
      <c r="J164" s="11">
        <f t="shared" si="340"/>
        <v>0.17901413320510273</v>
      </c>
      <c r="L164" t="s">
        <v>7</v>
      </c>
      <c r="M164" s="10">
        <f t="shared" ref="M164:T164" si="341">M154/$T$159</f>
        <v>1.6415731408130605E-2</v>
      </c>
      <c r="N164" s="10">
        <f t="shared" si="341"/>
        <v>3.4584079616966266E-3</v>
      </c>
      <c r="O164" s="10">
        <f t="shared" si="341"/>
        <v>0.15535576615944466</v>
      </c>
      <c r="P164" s="10">
        <f t="shared" si="341"/>
        <v>2.6958189720768678E-2</v>
      </c>
      <c r="Q164" s="10">
        <f t="shared" si="341"/>
        <v>7.7228858641755424E-3</v>
      </c>
      <c r="R164" s="10">
        <f t="shared" si="341"/>
        <v>1.4532671753937952E-3</v>
      </c>
      <c r="S164" s="10">
        <f t="shared" si="341"/>
        <v>1.4688199771557772E-2</v>
      </c>
      <c r="T164" s="11">
        <f t="shared" si="341"/>
        <v>0.22605244806116767</v>
      </c>
      <c r="U164" s="11"/>
      <c r="V164" t="s">
        <v>7</v>
      </c>
      <c r="W164" s="10">
        <f t="shared" si="339"/>
        <v>0.14472300292584392</v>
      </c>
      <c r="X164" s="10">
        <f t="shared" si="330"/>
        <v>0.17254625885181624</v>
      </c>
      <c r="Y164" s="10">
        <f t="shared" si="331"/>
        <v>0.57331252184585824</v>
      </c>
      <c r="Z164" s="10">
        <f t="shared" si="332"/>
        <v>0.31807674228342842</v>
      </c>
      <c r="AA164" s="10">
        <f t="shared" si="333"/>
        <v>1.7509132507272096</v>
      </c>
      <c r="AB164" s="10">
        <f t="shared" si="334"/>
        <v>0.58918268728674716</v>
      </c>
      <c r="AC164" s="10">
        <f t="shared" si="335"/>
        <v>0.198884716685376</v>
      </c>
      <c r="AD164" s="11">
        <f t="shared" si="336"/>
        <v>0.48269708304917275</v>
      </c>
      <c r="AE164" s="11"/>
    </row>
    <row r="165" spans="1:41" x14ac:dyDescent="0.25">
      <c r="B165" t="s">
        <v>8</v>
      </c>
      <c r="C165" s="10">
        <f t="shared" ref="C165:J165" si="342">C155/$J$159</f>
        <v>2.3358172216998905E-2</v>
      </c>
      <c r="D165" s="10">
        <f t="shared" si="342"/>
        <v>4.0309573320099186E-3</v>
      </c>
      <c r="E165" s="10">
        <f t="shared" si="342"/>
        <v>2.6172919476159167E-2</v>
      </c>
      <c r="F165" s="10">
        <f t="shared" si="342"/>
        <v>0.11151666749528513</v>
      </c>
      <c r="G165" s="10">
        <f t="shared" si="342"/>
        <v>2.4759414576565049E-3</v>
      </c>
      <c r="H165" s="10">
        <f t="shared" si="342"/>
        <v>9.6889924645334857E-4</v>
      </c>
      <c r="I165" s="10">
        <f t="shared" si="342"/>
        <v>1.1443317232956473E-2</v>
      </c>
      <c r="J165" s="11">
        <f t="shared" si="342"/>
        <v>0.17996687445751944</v>
      </c>
      <c r="L165" t="s">
        <v>8</v>
      </c>
      <c r="M165" s="10">
        <f t="shared" ref="M165:T165" si="343">M155/$T$159</f>
        <v>2.820074151745175E-2</v>
      </c>
      <c r="N165" s="10">
        <f t="shared" si="343"/>
        <v>1.3479094860384339E-3</v>
      </c>
      <c r="O165" s="10">
        <f t="shared" si="343"/>
        <v>2.9827932497495664E-2</v>
      </c>
      <c r="P165" s="10">
        <f t="shared" si="343"/>
        <v>0.10896828064612693</v>
      </c>
      <c r="Q165" s="10">
        <f t="shared" si="343"/>
        <v>2.0084854748537951E-3</v>
      </c>
      <c r="R165" s="10">
        <f t="shared" si="343"/>
        <v>5.1842672539939767E-4</v>
      </c>
      <c r="S165" s="10">
        <f t="shared" si="343"/>
        <v>8.6811391340266865E-3</v>
      </c>
      <c r="T165" s="11">
        <f t="shared" si="343"/>
        <v>0.17955291548139266</v>
      </c>
      <c r="U165" s="11"/>
      <c r="V165" t="s">
        <v>8</v>
      </c>
      <c r="W165" s="10">
        <f t="shared" si="339"/>
        <v>0.41759512259880593</v>
      </c>
      <c r="X165" s="10">
        <f t="shared" si="330"/>
        <v>-0.60737037333220822</v>
      </c>
      <c r="Y165" s="10">
        <f t="shared" si="331"/>
        <v>0.33813990183230336</v>
      </c>
      <c r="Z165" s="10">
        <f t="shared" si="332"/>
        <v>0.14733661700446787</v>
      </c>
      <c r="AA165" s="10">
        <f t="shared" si="333"/>
        <v>-4.7513427498996924E-2</v>
      </c>
      <c r="AB165" s="10">
        <f t="shared" si="334"/>
        <v>-0.37174015605289246</v>
      </c>
      <c r="AC165" s="10">
        <f t="shared" si="335"/>
        <v>-0.10925105300845675</v>
      </c>
      <c r="AD165" s="11">
        <f t="shared" si="336"/>
        <v>0.17146798873462019</v>
      </c>
      <c r="AE165" s="11"/>
    </row>
    <row r="166" spans="1:41" x14ac:dyDescent="0.25">
      <c r="B166" t="s">
        <v>9</v>
      </c>
      <c r="C166" s="10">
        <f t="shared" ref="C166:J166" si="344">C156/$J$159</f>
        <v>2.1688799841712746E-2</v>
      </c>
      <c r="D166" s="10">
        <f t="shared" si="344"/>
        <v>2.5599327151164387E-3</v>
      </c>
      <c r="E166" s="10">
        <f t="shared" si="344"/>
        <v>4.8330297596976329E-3</v>
      </c>
      <c r="F166" s="10">
        <f t="shared" si="344"/>
        <v>4.3877021800881938E-3</v>
      </c>
      <c r="G166" s="10">
        <f t="shared" si="344"/>
        <v>4.4264926867768006E-2</v>
      </c>
      <c r="H166" s="10">
        <f t="shared" si="344"/>
        <v>7.6441198912493751E-3</v>
      </c>
      <c r="I166" s="10">
        <f t="shared" si="344"/>
        <v>5.6272663165770256E-3</v>
      </c>
      <c r="J166" s="11">
        <f t="shared" si="344"/>
        <v>9.1005777572209415E-2</v>
      </c>
      <c r="L166" t="s">
        <v>9</v>
      </c>
      <c r="M166" s="10">
        <f t="shared" ref="M166:T166" si="345">M156/$T$159</f>
        <v>1.3141281316736989E-2</v>
      </c>
      <c r="N166" s="10">
        <f t="shared" si="345"/>
        <v>1.2810157150191567E-3</v>
      </c>
      <c r="O166" s="10">
        <f t="shared" si="345"/>
        <v>1.2744935723447771E-2</v>
      </c>
      <c r="P166" s="10">
        <f t="shared" si="345"/>
        <v>3.2209350745781929E-3</v>
      </c>
      <c r="Q166" s="10">
        <f t="shared" si="345"/>
        <v>4.9568284325284338E-2</v>
      </c>
      <c r="R166" s="10">
        <f t="shared" si="345"/>
        <v>4.7377513324403011E-3</v>
      </c>
      <c r="S166" s="10">
        <f t="shared" si="345"/>
        <v>4.8163515133879519E-3</v>
      </c>
      <c r="T166" s="11">
        <f t="shared" si="345"/>
        <v>8.9510555000894707E-2</v>
      </c>
      <c r="U166" s="11"/>
      <c r="V166" t="s">
        <v>9</v>
      </c>
      <c r="W166" s="10">
        <f t="shared" si="339"/>
        <v>-0.28856909044839624</v>
      </c>
      <c r="X166" s="10">
        <f t="shared" si="330"/>
        <v>-0.41243428617304384</v>
      </c>
      <c r="Y166" s="10">
        <f t="shared" si="331"/>
        <v>2.0963405379914923</v>
      </c>
      <c r="Z166" s="10">
        <f t="shared" si="332"/>
        <v>-0.13806331039761077</v>
      </c>
      <c r="AA166" s="10">
        <f t="shared" si="333"/>
        <v>0.31484534959827798</v>
      </c>
      <c r="AB166" s="10">
        <f t="shared" si="334"/>
        <v>-0.27226156755030828</v>
      </c>
      <c r="AC166" s="10">
        <f t="shared" si="335"/>
        <v>4.9657132991031243E-3</v>
      </c>
      <c r="AD166" s="11">
        <f t="shared" si="336"/>
        <v>0.15487724330242672</v>
      </c>
      <c r="AE166" s="11"/>
    </row>
    <row r="167" spans="1:41" x14ac:dyDescent="0.25">
      <c r="B167" t="s">
        <v>10</v>
      </c>
      <c r="C167" s="10">
        <f t="shared" ref="C167:J167" si="346">C157/$J$159</f>
        <v>8.5728766710342439E-3</v>
      </c>
      <c r="D167" s="10">
        <f t="shared" si="346"/>
        <v>2.011913476497321E-2</v>
      </c>
      <c r="E167" s="10">
        <f t="shared" si="346"/>
        <v>2.2809276259324594E-3</v>
      </c>
      <c r="F167" s="10">
        <f t="shared" si="346"/>
        <v>3.8775915331397161E-3</v>
      </c>
      <c r="G167" s="10">
        <f t="shared" si="346"/>
        <v>6.0511995448447164E-3</v>
      </c>
      <c r="H167" s="10">
        <f t="shared" si="346"/>
        <v>4.3720614338651043E-2</v>
      </c>
      <c r="I167" s="10">
        <f t="shared" si="346"/>
        <v>2.8799902877111286E-3</v>
      </c>
      <c r="J167" s="11">
        <f t="shared" si="346"/>
        <v>8.7502334766286521E-2</v>
      </c>
      <c r="L167" t="s">
        <v>10</v>
      </c>
      <c r="M167" s="10">
        <f t="shared" ref="M167:T167" si="347">M157/$T$159</f>
        <v>6.620810986632952E-3</v>
      </c>
      <c r="N167" s="10">
        <f t="shared" si="347"/>
        <v>7.4921023541590361E-4</v>
      </c>
      <c r="O167" s="10">
        <f t="shared" si="347"/>
        <v>2.6757508407710844E-3</v>
      </c>
      <c r="P167" s="10">
        <f t="shared" si="347"/>
        <v>9.4487451564728925E-4</v>
      </c>
      <c r="Q167" s="10">
        <f t="shared" si="347"/>
        <v>6.5238150186550008E-3</v>
      </c>
      <c r="R167" s="10">
        <f t="shared" si="347"/>
        <v>1.2463981885166809E-2</v>
      </c>
      <c r="S167" s="10">
        <f t="shared" si="347"/>
        <v>9.9671718818722908E-4</v>
      </c>
      <c r="T167" s="11">
        <f t="shared" si="347"/>
        <v>3.0975160670476266E-2</v>
      </c>
      <c r="U167" s="11"/>
      <c r="V167" t="s">
        <v>10</v>
      </c>
      <c r="W167" s="10">
        <f t="shared" si="339"/>
        <v>-9.3192398304478175E-2</v>
      </c>
      <c r="X167" s="10">
        <f t="shared" si="330"/>
        <v>-0.95627549106108922</v>
      </c>
      <c r="Y167" s="10">
        <f t="shared" si="331"/>
        <v>0.3774146690406171</v>
      </c>
      <c r="Z167" s="10">
        <f t="shared" si="332"/>
        <v>-0.71388368971556881</v>
      </c>
      <c r="AA167" s="10">
        <f t="shared" si="333"/>
        <v>0.26587464798942112</v>
      </c>
      <c r="AB167" s="10">
        <f t="shared" si="334"/>
        <v>-0.66526502532741461</v>
      </c>
      <c r="AC167" s="10">
        <f t="shared" si="335"/>
        <v>-0.5936395215693876</v>
      </c>
      <c r="AD167" s="11">
        <f t="shared" si="336"/>
        <v>-0.58435317720159041</v>
      </c>
      <c r="AE167" s="11"/>
    </row>
    <row r="168" spans="1:41" x14ac:dyDescent="0.25">
      <c r="B168" t="s">
        <v>11</v>
      </c>
      <c r="C168" s="10">
        <f t="shared" ref="C168:J168" si="348">C158/$J$159</f>
        <v>1.2175035868810889E-2</v>
      </c>
      <c r="D168" s="10">
        <f t="shared" si="348"/>
        <v>6.3420897771660314E-4</v>
      </c>
      <c r="E168" s="10">
        <f t="shared" si="348"/>
        <v>2.0369213755804937E-2</v>
      </c>
      <c r="F168" s="10">
        <f t="shared" si="348"/>
        <v>1.413649847527966E-2</v>
      </c>
      <c r="G168" s="10">
        <f t="shared" si="348"/>
        <v>8.9404979745377217E-3</v>
      </c>
      <c r="H168" s="10">
        <f t="shared" si="348"/>
        <v>0</v>
      </c>
      <c r="I168" s="10">
        <f t="shared" si="348"/>
        <v>0.10943725666140693</v>
      </c>
      <c r="J168" s="11">
        <f t="shared" si="348"/>
        <v>0.16569271171355673</v>
      </c>
      <c r="L168" t="s">
        <v>11</v>
      </c>
      <c r="M168" s="10">
        <f t="shared" ref="M168:T168" si="349">M158/$T$159</f>
        <v>2.006645896150765E-2</v>
      </c>
      <c r="N168" s="10">
        <f t="shared" si="349"/>
        <v>1.506782192209217E-3</v>
      </c>
      <c r="O168" s="10">
        <f t="shared" si="349"/>
        <v>2.0583213342631568E-2</v>
      </c>
      <c r="P168" s="10">
        <f t="shared" si="349"/>
        <v>1.2315143244648916E-2</v>
      </c>
      <c r="Q168" s="10">
        <f t="shared" si="349"/>
        <v>4.5889126919224097E-3</v>
      </c>
      <c r="R168" s="10">
        <f t="shared" si="349"/>
        <v>6.7897177584566267E-4</v>
      </c>
      <c r="S168" s="10">
        <f t="shared" si="349"/>
        <v>8.2352921501832058E-2</v>
      </c>
      <c r="T168" s="11">
        <f t="shared" si="349"/>
        <v>0.14209240371059748</v>
      </c>
      <c r="U168" s="11"/>
      <c r="V168" t="s">
        <v>11</v>
      </c>
      <c r="W168" s="10">
        <f t="shared" si="339"/>
        <v>0.93522305985325427</v>
      </c>
      <c r="X168" s="10">
        <f t="shared" si="330"/>
        <v>1.7896430203930791</v>
      </c>
      <c r="Y168" s="10">
        <f t="shared" si="331"/>
        <v>0.18650466004713304</v>
      </c>
      <c r="Z168" s="10">
        <f t="shared" si="332"/>
        <v>2.2888169210971497E-2</v>
      </c>
      <c r="AA168" s="10">
        <f t="shared" si="333"/>
        <v>-0.39733131716209552</v>
      </c>
      <c r="AB168" s="10">
        <f t="shared" si="334"/>
        <v>0</v>
      </c>
      <c r="AC168" s="10">
        <f t="shared" si="335"/>
        <v>-0.11642310402580491</v>
      </c>
      <c r="AD168" s="11">
        <f t="shared" si="336"/>
        <v>6.9270177334209643E-3</v>
      </c>
      <c r="AE168" s="11"/>
    </row>
    <row r="169" spans="1:41" x14ac:dyDescent="0.25">
      <c r="B169" s="8" t="s">
        <v>12</v>
      </c>
      <c r="C169" s="12">
        <f t="shared" ref="C169:J169" si="350">C159/$J$159</f>
        <v>0.23461089896482856</v>
      </c>
      <c r="D169" s="12">
        <f t="shared" si="350"/>
        <v>7.9270761944749787E-2</v>
      </c>
      <c r="E169" s="12">
        <f t="shared" si="350"/>
        <v>0.19854169862309071</v>
      </c>
      <c r="F169" s="12">
        <f t="shared" si="350"/>
        <v>0.19330627456331123</v>
      </c>
      <c r="G169" s="12">
        <f t="shared" si="350"/>
        <v>7.5191209097829351E-2</v>
      </c>
      <c r="H169" s="12">
        <f t="shared" si="350"/>
        <v>6.2906473701640542E-2</v>
      </c>
      <c r="I169" s="12">
        <f t="shared" si="350"/>
        <v>0.1561726831045499</v>
      </c>
      <c r="J169" s="12">
        <f t="shared" si="350"/>
        <v>1</v>
      </c>
      <c r="L169" s="8" t="s">
        <v>12</v>
      </c>
      <c r="M169" s="12">
        <f t="shared" ref="M169:T169" si="351">M159/$T$159</f>
        <v>0.29955532365714937</v>
      </c>
      <c r="N169" s="12">
        <f t="shared" si="351"/>
        <v>4.7757135474937415E-2</v>
      </c>
      <c r="O169" s="12">
        <f t="shared" si="351"/>
        <v>0.2441505578104331</v>
      </c>
      <c r="P169" s="12">
        <f t="shared" si="351"/>
        <v>0.18068843724444489</v>
      </c>
      <c r="Q169" s="12">
        <f t="shared" si="351"/>
        <v>7.8765743030923319E-2</v>
      </c>
      <c r="R169" s="12">
        <f t="shared" si="351"/>
        <v>2.3952987057727651E-2</v>
      </c>
      <c r="S169" s="12">
        <f t="shared" si="351"/>
        <v>0.12512981572438428</v>
      </c>
      <c r="T169" s="12">
        <f t="shared" si="351"/>
        <v>1</v>
      </c>
      <c r="U169" s="17"/>
      <c r="V169" s="8" t="s">
        <v>12</v>
      </c>
      <c r="W169" s="12">
        <f t="shared" si="339"/>
        <v>0.49919939093415205</v>
      </c>
      <c r="X169" s="12">
        <f t="shared" si="330"/>
        <v>-0.29261511580248034</v>
      </c>
      <c r="Y169" s="12">
        <f t="shared" si="331"/>
        <v>0.44389803773519687</v>
      </c>
      <c r="Z169" s="12">
        <f t="shared" si="332"/>
        <v>9.7526333131544574E-2</v>
      </c>
      <c r="AA169" s="12">
        <f t="shared" si="333"/>
        <v>0.22998791468952315</v>
      </c>
      <c r="AB169" s="12">
        <f t="shared" si="334"/>
        <v>-0.55291008112925932</v>
      </c>
      <c r="AC169" s="12">
        <f t="shared" si="335"/>
        <v>-5.9223908716418631E-2</v>
      </c>
      <c r="AD169" s="12">
        <f t="shared" si="336"/>
        <v>0.17416880641770666</v>
      </c>
      <c r="AE169" s="17"/>
    </row>
    <row r="172" spans="1:41" x14ac:dyDescent="0.25">
      <c r="B172" s="4" t="s">
        <v>16</v>
      </c>
      <c r="C172" s="15">
        <f t="shared" ref="C172:I172" si="352">C87</f>
        <v>1</v>
      </c>
      <c r="D172" s="15">
        <f t="shared" si="352"/>
        <v>2</v>
      </c>
      <c r="E172" s="15">
        <f t="shared" si="352"/>
        <v>3</v>
      </c>
      <c r="F172" s="15">
        <f t="shared" si="352"/>
        <v>4</v>
      </c>
      <c r="G172" s="15">
        <f t="shared" si="352"/>
        <v>5</v>
      </c>
      <c r="H172" s="15">
        <f t="shared" si="352"/>
        <v>6</v>
      </c>
      <c r="I172" s="15">
        <f t="shared" si="352"/>
        <v>7</v>
      </c>
      <c r="L172" s="4" t="s">
        <v>16</v>
      </c>
      <c r="M172" s="15">
        <f t="shared" ref="M172:S172" si="353">M87</f>
        <v>1</v>
      </c>
      <c r="N172" s="15">
        <f t="shared" si="353"/>
        <v>2</v>
      </c>
      <c r="O172" s="15">
        <f t="shared" si="353"/>
        <v>3</v>
      </c>
      <c r="P172" s="15">
        <f t="shared" si="353"/>
        <v>4</v>
      </c>
      <c r="Q172" s="15">
        <f t="shared" si="353"/>
        <v>5</v>
      </c>
      <c r="R172" s="15">
        <f t="shared" si="353"/>
        <v>6</v>
      </c>
      <c r="S172" s="15">
        <f t="shared" si="353"/>
        <v>7</v>
      </c>
      <c r="V172" s="4" t="s">
        <v>16</v>
      </c>
      <c r="W172" s="15">
        <f t="shared" ref="W172:AC172" si="354">W87</f>
        <v>1</v>
      </c>
      <c r="X172" s="15">
        <f t="shared" si="354"/>
        <v>2</v>
      </c>
      <c r="Y172" s="15">
        <f t="shared" si="354"/>
        <v>3</v>
      </c>
      <c r="Z172" s="15">
        <f t="shared" si="354"/>
        <v>4</v>
      </c>
      <c r="AA172" s="15">
        <f t="shared" si="354"/>
        <v>5</v>
      </c>
      <c r="AB172" s="15">
        <f t="shared" si="354"/>
        <v>6</v>
      </c>
      <c r="AC172" s="15">
        <f t="shared" si="354"/>
        <v>7</v>
      </c>
      <c r="AG172" s="4" t="s">
        <v>16</v>
      </c>
    </row>
    <row r="173" spans="1:41" x14ac:dyDescent="0.25">
      <c r="B173" s="8"/>
      <c r="C173" s="13" t="s">
        <v>5</v>
      </c>
      <c r="D173" s="13" t="s">
        <v>6</v>
      </c>
      <c r="E173" s="13" t="s">
        <v>7</v>
      </c>
      <c r="F173" s="13" t="s">
        <v>8</v>
      </c>
      <c r="G173" s="13" t="s">
        <v>9</v>
      </c>
      <c r="H173" s="13" t="s">
        <v>10</v>
      </c>
      <c r="I173" s="13" t="s">
        <v>11</v>
      </c>
      <c r="J173" s="7" t="s">
        <v>12</v>
      </c>
      <c r="L173" s="8"/>
      <c r="M173" s="13" t="s">
        <v>5</v>
      </c>
      <c r="N173" s="13" t="s">
        <v>6</v>
      </c>
      <c r="O173" s="13" t="s">
        <v>7</v>
      </c>
      <c r="P173" s="13" t="s">
        <v>8</v>
      </c>
      <c r="Q173" s="13" t="s">
        <v>9</v>
      </c>
      <c r="R173" s="13" t="s">
        <v>10</v>
      </c>
      <c r="S173" s="13" t="s">
        <v>11</v>
      </c>
      <c r="T173" s="7" t="s">
        <v>12</v>
      </c>
      <c r="U173" s="20"/>
      <c r="V173" s="5"/>
      <c r="W173" s="6" t="s">
        <v>5</v>
      </c>
      <c r="X173" s="6" t="s">
        <v>6</v>
      </c>
      <c r="Y173" s="6" t="s">
        <v>7</v>
      </c>
      <c r="Z173" s="6" t="s">
        <v>8</v>
      </c>
      <c r="AA173" s="6" t="s">
        <v>9</v>
      </c>
      <c r="AB173" s="6" t="s">
        <v>10</v>
      </c>
      <c r="AC173" s="6" t="s">
        <v>11</v>
      </c>
      <c r="AD173" s="7" t="s">
        <v>12</v>
      </c>
      <c r="AE173" s="20"/>
      <c r="AG173" s="8"/>
      <c r="AH173" s="13" t="s">
        <v>5</v>
      </c>
      <c r="AI173" s="13" t="s">
        <v>6</v>
      </c>
      <c r="AJ173" s="13" t="s">
        <v>7</v>
      </c>
      <c r="AK173" s="13" t="s">
        <v>8</v>
      </c>
      <c r="AL173" s="13" t="s">
        <v>9</v>
      </c>
      <c r="AM173" s="13" t="s">
        <v>10</v>
      </c>
      <c r="AN173" s="13" t="s">
        <v>11</v>
      </c>
      <c r="AO173" s="7" t="s">
        <v>12</v>
      </c>
    </row>
    <row r="174" spans="1:41" x14ac:dyDescent="0.25">
      <c r="A174">
        <f t="shared" ref="A174:A180" si="355">A4</f>
        <v>1</v>
      </c>
      <c r="B174" t="s">
        <v>5</v>
      </c>
      <c r="C174" s="1">
        <f>SUMIFS(input!$E$304:$E$450,input!$B$304:$B$450,$A174,input!$C$304:$C$450,C$2)</f>
        <v>40270.850759233101</v>
      </c>
      <c r="D174" s="1">
        <f>SUMIFS(input!$E$304:$E$450,input!$B$304:$B$450,$A174,input!$C$304:$C$450,D$2)</f>
        <v>4161.7158001069001</v>
      </c>
      <c r="E174" s="1">
        <f>SUMIFS(input!$E$304:$E$450,input!$B$304:$B$450,$A174,input!$C$304:$C$450,E$2)</f>
        <v>4174.9406663008003</v>
      </c>
      <c r="F174" s="1">
        <f>SUMIFS(input!$E$304:$E$450,input!$B$304:$B$450,$A174,input!$C$304:$C$450,F$2)</f>
        <v>8191.6846752251004</v>
      </c>
      <c r="G174" s="1">
        <f>SUMIFS(input!$E$304:$E$450,input!$B$304:$B$450,$A174,input!$C$304:$C$450,G$2)</f>
        <v>22989.0253684815</v>
      </c>
      <c r="H174" s="1">
        <f>SUMIFS(input!$E$304:$E$450,input!$B$304:$B$450,$A174,input!$C$304:$C$450,H$2)</f>
        <v>3647.7926044393998</v>
      </c>
      <c r="I174" s="1">
        <f>SUMIFS(input!$E$304:$E$450,input!$B$304:$B$450,$A174,input!$C$304:$C$450,I$2)</f>
        <v>64849.0550216314</v>
      </c>
      <c r="J174" s="3">
        <f>SUM(C174:I174)</f>
        <v>148285.06489541818</v>
      </c>
      <c r="L174" t="s">
        <v>5</v>
      </c>
      <c r="M174" s="1">
        <f>SUMIFS(input!$E$904:$E$1050,input!$B$904:$B$1050,$A174,input!$C$904:$C$1050,M$2)</f>
        <v>61170</v>
      </c>
      <c r="N174" s="1">
        <f>SUMIFS(input!$E$904:$E$1050,input!$B$904:$B$1050,$A174,input!$C$904:$C$1050,N$2)</f>
        <v>7145</v>
      </c>
      <c r="O174" s="1">
        <f>SUMIFS(input!$E$904:$E$1050,input!$B$904:$B$1050,$A174,input!$C$904:$C$1050,O$2)</f>
        <v>7197</v>
      </c>
      <c r="P174" s="1">
        <f>SUMIFS(input!$E$904:$E$1050,input!$B$904:$B$1050,$A174,input!$C$904:$C$1050,P$2)</f>
        <v>9563</v>
      </c>
      <c r="Q174" s="1">
        <f>SUMIFS(input!$E$904:$E$1050,input!$B$904:$B$1050,$A174,input!$C$904:$C$1050,Q$2)</f>
        <v>30441</v>
      </c>
      <c r="R174" s="1">
        <f>SUMIFS(input!$E$904:$E$1050,input!$B$904:$B$1050,$A174,input!$C$904:$C$1050,R$2)</f>
        <v>4602</v>
      </c>
      <c r="S174" s="1">
        <f>SUMIFS(input!$E$904:$E$1050,input!$B$904:$B$1050,$A174,input!$C$904:$C$1050,S$2)</f>
        <v>123187</v>
      </c>
      <c r="T174" s="3">
        <f>SUM(M174:S174)</f>
        <v>243305</v>
      </c>
      <c r="U174" s="3"/>
      <c r="V174" t="s">
        <v>5</v>
      </c>
      <c r="W174" s="1">
        <f>M174-C174</f>
        <v>20899.149240766899</v>
      </c>
      <c r="X174" s="1">
        <f t="shared" ref="X174:X181" si="356">N174-D174</f>
        <v>2983.2841998930999</v>
      </c>
      <c r="Y174" s="1">
        <f t="shared" ref="Y174:Y181" si="357">O174-E174</f>
        <v>3022.0593336991997</v>
      </c>
      <c r="Z174" s="1">
        <f t="shared" ref="Z174:Z181" si="358">P174-F174</f>
        <v>1371.3153247748996</v>
      </c>
      <c r="AA174" s="1">
        <f t="shared" ref="AA174:AA181" si="359">Q174-G174</f>
        <v>7451.9746315185002</v>
      </c>
      <c r="AB174" s="1">
        <f t="shared" ref="AB174:AB181" si="360">R174-H174</f>
        <v>954.20739556060016</v>
      </c>
      <c r="AC174" s="1">
        <f t="shared" ref="AC174:AC181" si="361">S174-I174</f>
        <v>58337.9449783686</v>
      </c>
      <c r="AD174" s="3">
        <f t="shared" ref="AD174:AD181" si="362">T174-J174</f>
        <v>95019.935104581818</v>
      </c>
      <c r="AE174" s="3"/>
      <c r="AG174" t="s">
        <v>5</v>
      </c>
      <c r="AH174" s="1">
        <f ca="1">SUMIFS(input!$E$1354:$E$1500,input!$B$1354:$B$1500,$A174,input!$C$1354:$C$1500,AH$2)</f>
        <v>0</v>
      </c>
      <c r="AI174" s="1">
        <f ca="1">SUMIFS(input!$E$1354:$E$1500,input!$B$1354:$B$1500,$A174,input!$C$1354:$C$1500,AI$2)</f>
        <v>0</v>
      </c>
      <c r="AJ174" s="1">
        <f ca="1">SUMIFS(input!$E$1354:$E$1500,input!$B$1354:$B$1500,$A174,input!$C$1354:$C$1500,AJ$2)</f>
        <v>0</v>
      </c>
      <c r="AK174" s="1">
        <f ca="1">SUMIFS(input!$E$1354:$E$1500,input!$B$1354:$B$1500,$A174,input!$C$1354:$C$1500,AK$2)</f>
        <v>0</v>
      </c>
      <c r="AL174" s="1">
        <f ca="1">SUMIFS(input!$E$1354:$E$1500,input!$B$1354:$B$1500,$A174,input!$C$1354:$C$1500,AL$2)</f>
        <v>0</v>
      </c>
      <c r="AM174" s="1">
        <f ca="1">SUMIFS(input!$E$1354:$E$1500,input!$B$1354:$B$1500,$A174,input!$C$1354:$C$1500,AM$2)</f>
        <v>0</v>
      </c>
      <c r="AN174" s="1">
        <f ca="1">SUMIFS(input!$E$1354:$E$1500,input!$B$1354:$B$1500,$A174,input!$C$1354:$C$1500,AN$2)</f>
        <v>0</v>
      </c>
      <c r="AO174" s="3">
        <f ca="1">SUM(AH174:AN174)</f>
        <v>0</v>
      </c>
    </row>
    <row r="175" spans="1:41" x14ac:dyDescent="0.25">
      <c r="A175">
        <f t="shared" si="355"/>
        <v>2</v>
      </c>
      <c r="B175" t="s">
        <v>6</v>
      </c>
      <c r="C175" s="1">
        <f>SUMIFS(input!$E$304:$E$450,input!$B$304:$B$450,$A175,input!$C$304:$C$450,C$2)</f>
        <v>6897.6199390914999</v>
      </c>
      <c r="D175" s="1">
        <f>SUMIFS(input!$E$304:$E$450,input!$B$304:$B$450,$A175,input!$C$304:$C$450,D$2)</f>
        <v>12979.6503839795</v>
      </c>
      <c r="E175" s="1">
        <f>SUMIFS(input!$E$304:$E$450,input!$B$304:$B$450,$A175,input!$C$304:$C$450,E$2)</f>
        <v>978.72248129260004</v>
      </c>
      <c r="F175" s="1">
        <f>SUMIFS(input!$E$304:$E$450,input!$B$304:$B$450,$A175,input!$C$304:$C$450,F$2)</f>
        <v>1626.9822459479999</v>
      </c>
      <c r="G175" s="1">
        <f>SUMIFS(input!$E$304:$E$450,input!$B$304:$B$450,$A175,input!$C$304:$C$450,G$2)</f>
        <v>9925.8642438491006</v>
      </c>
      <c r="H175" s="1">
        <f>SUMIFS(input!$E$304:$E$450,input!$B$304:$B$450,$A175,input!$C$304:$C$450,H$2)</f>
        <v>3388.4309217446998</v>
      </c>
      <c r="I175" s="1">
        <f>SUMIFS(input!$E$304:$E$450,input!$B$304:$B$450,$A175,input!$C$304:$C$450,I$2)</f>
        <v>25971.071989885098</v>
      </c>
      <c r="J175" s="3">
        <f t="shared" ref="J175:J180" si="363">SUM(C175:I175)</f>
        <v>61768.342205790497</v>
      </c>
      <c r="L175" t="s">
        <v>6</v>
      </c>
      <c r="M175" s="1">
        <f>SUMIFS(input!$E$904:$E$1050,input!$B$904:$B$1050,$A175,input!$C$904:$C$1050,M$2)</f>
        <v>8840</v>
      </c>
      <c r="N175" s="1">
        <f>SUMIFS(input!$E$904:$E$1050,input!$B$904:$B$1050,$A175,input!$C$904:$C$1050,N$2)</f>
        <v>6745</v>
      </c>
      <c r="O175" s="1">
        <f>SUMIFS(input!$E$904:$E$1050,input!$B$904:$B$1050,$A175,input!$C$904:$C$1050,O$2)</f>
        <v>2276</v>
      </c>
      <c r="P175" s="1">
        <f>SUMIFS(input!$E$904:$E$1050,input!$B$904:$B$1050,$A175,input!$C$904:$C$1050,P$2)</f>
        <v>956</v>
      </c>
      <c r="Q175" s="1">
        <f>SUMIFS(input!$E$904:$E$1050,input!$B$904:$B$1050,$A175,input!$C$904:$C$1050,Q$2)</f>
        <v>6808</v>
      </c>
      <c r="R175" s="1">
        <f>SUMIFS(input!$E$904:$E$1050,input!$B$904:$B$1050,$A175,input!$C$904:$C$1050,R$2)</f>
        <v>760</v>
      </c>
      <c r="S175" s="1">
        <f>SUMIFS(input!$E$904:$E$1050,input!$B$904:$B$1050,$A175,input!$C$904:$C$1050,S$2)</f>
        <v>19828</v>
      </c>
      <c r="T175" s="3">
        <f t="shared" ref="T175:T180" si="364">SUM(M175:S175)</f>
        <v>46213</v>
      </c>
      <c r="U175" s="3"/>
      <c r="V175" t="s">
        <v>6</v>
      </c>
      <c r="W175" s="1">
        <f t="shared" ref="W175:W181" si="365">M175-C175</f>
        <v>1942.3800609085001</v>
      </c>
      <c r="X175" s="1">
        <f t="shared" si="356"/>
        <v>-6234.6503839795005</v>
      </c>
      <c r="Y175" s="1">
        <f t="shared" si="357"/>
        <v>1297.2775187073998</v>
      </c>
      <c r="Z175" s="1">
        <f t="shared" si="358"/>
        <v>-670.9822459479999</v>
      </c>
      <c r="AA175" s="1">
        <f t="shared" si="359"/>
        <v>-3117.8642438491006</v>
      </c>
      <c r="AB175" s="1">
        <f t="shared" si="360"/>
        <v>-2628.4309217446998</v>
      </c>
      <c r="AC175" s="1">
        <f t="shared" si="361"/>
        <v>-6143.0719898850984</v>
      </c>
      <c r="AD175" s="3">
        <f t="shared" si="362"/>
        <v>-15555.342205790497</v>
      </c>
      <c r="AE175" s="3"/>
      <c r="AG175" t="s">
        <v>6</v>
      </c>
      <c r="AH175" s="1">
        <f ca="1">SUMIFS(input!$E$1354:$E$1500,input!$B$1354:$B$1500,$A175,input!$C$1354:$C$1500,AH$2)</f>
        <v>0</v>
      </c>
      <c r="AI175" s="1">
        <f ca="1">SUMIFS(input!$E$1354:$E$1500,input!$B$1354:$B$1500,$A175,input!$C$1354:$C$1500,AI$2)</f>
        <v>0</v>
      </c>
      <c r="AJ175" s="1">
        <f ca="1">SUMIFS(input!$E$1354:$E$1500,input!$B$1354:$B$1500,$A175,input!$C$1354:$C$1500,AJ$2)</f>
        <v>0</v>
      </c>
      <c r="AK175" s="1">
        <f ca="1">SUMIFS(input!$E$1354:$E$1500,input!$B$1354:$B$1500,$A175,input!$C$1354:$C$1500,AK$2)</f>
        <v>0</v>
      </c>
      <c r="AL175" s="1">
        <f ca="1">SUMIFS(input!$E$1354:$E$1500,input!$B$1354:$B$1500,$A175,input!$C$1354:$C$1500,AL$2)</f>
        <v>0</v>
      </c>
      <c r="AM175" s="1">
        <f ca="1">SUMIFS(input!$E$1354:$E$1500,input!$B$1354:$B$1500,$A175,input!$C$1354:$C$1500,AM$2)</f>
        <v>0</v>
      </c>
      <c r="AN175" s="1">
        <f ca="1">SUMIFS(input!$E$1354:$E$1500,input!$B$1354:$B$1500,$A175,input!$C$1354:$C$1500,AN$2)</f>
        <v>0</v>
      </c>
      <c r="AO175" s="3">
        <f t="shared" ref="AO175:AO180" ca="1" si="366">SUM(AH175:AN175)</f>
        <v>0</v>
      </c>
    </row>
    <row r="176" spans="1:41" x14ac:dyDescent="0.25">
      <c r="A176">
        <f t="shared" si="355"/>
        <v>3</v>
      </c>
      <c r="B176" t="s">
        <v>7</v>
      </c>
      <c r="C176" s="1">
        <f>SUMIFS(input!$E$304:$E$450,input!$B$304:$B$450,$A176,input!$C$304:$C$450,C$2)</f>
        <v>1139.0329461680001</v>
      </c>
      <c r="D176" s="1">
        <f>SUMIFS(input!$E$304:$E$450,input!$B$304:$B$450,$A176,input!$C$304:$C$450,D$2)</f>
        <v>1233.002577622</v>
      </c>
      <c r="E176" s="1">
        <f>SUMIFS(input!$E$304:$E$450,input!$B$304:$B$450,$A176,input!$C$304:$C$450,E$2)</f>
        <v>31945.585353307299</v>
      </c>
      <c r="F176" s="1">
        <f>SUMIFS(input!$E$304:$E$450,input!$B$304:$B$450,$A176,input!$C$304:$C$450,F$2)</f>
        <v>5761.8776678012</v>
      </c>
      <c r="G176" s="1">
        <f>SUMIFS(input!$E$304:$E$450,input!$B$304:$B$450,$A176,input!$C$304:$C$450,G$2)</f>
        <v>19358.915785596302</v>
      </c>
      <c r="H176" s="1">
        <f>SUMIFS(input!$E$304:$E$450,input!$B$304:$B$450,$A176,input!$C$304:$C$450,H$2)</f>
        <v>876.45607507520003</v>
      </c>
      <c r="I176" s="1">
        <f>SUMIFS(input!$E$304:$E$450,input!$B$304:$B$450,$A176,input!$C$304:$C$450,I$2)</f>
        <v>90066.020827506698</v>
      </c>
      <c r="J176" s="3">
        <f t="shared" si="363"/>
        <v>150380.89123307669</v>
      </c>
      <c r="L176" t="s">
        <v>7</v>
      </c>
      <c r="M176" s="1">
        <f>SUMIFS(input!$E$904:$E$1050,input!$B$904:$B$1050,$A176,input!$C$904:$C$1050,M$2)</f>
        <v>6935</v>
      </c>
      <c r="N176" s="1">
        <f>SUMIFS(input!$E$904:$E$1050,input!$B$904:$B$1050,$A176,input!$C$904:$C$1050,N$2)</f>
        <v>1706</v>
      </c>
      <c r="O176" s="1">
        <f>SUMIFS(input!$E$904:$E$1050,input!$B$904:$B$1050,$A176,input!$C$904:$C$1050,O$2)</f>
        <v>36192</v>
      </c>
      <c r="P176" s="1">
        <f>SUMIFS(input!$E$904:$E$1050,input!$B$904:$B$1050,$A176,input!$C$904:$C$1050,P$2)</f>
        <v>8444</v>
      </c>
      <c r="Q176" s="1">
        <f>SUMIFS(input!$E$904:$E$1050,input!$B$904:$B$1050,$A176,input!$C$904:$C$1050,Q$2)</f>
        <v>32930</v>
      </c>
      <c r="R176" s="1">
        <f>SUMIFS(input!$E$904:$E$1050,input!$B$904:$B$1050,$A176,input!$C$904:$C$1050,R$2)</f>
        <v>1770</v>
      </c>
      <c r="S176" s="1">
        <f>SUMIFS(input!$E$904:$E$1050,input!$B$904:$B$1050,$A176,input!$C$904:$C$1050,S$2)</f>
        <v>85646</v>
      </c>
      <c r="T176" s="3">
        <f t="shared" si="364"/>
        <v>173623</v>
      </c>
      <c r="U176" s="3"/>
      <c r="V176" t="s">
        <v>7</v>
      </c>
      <c r="W176" s="1">
        <f t="shared" si="365"/>
        <v>5795.9670538319997</v>
      </c>
      <c r="X176" s="1">
        <f t="shared" si="356"/>
        <v>472.99742237800001</v>
      </c>
      <c r="Y176" s="1">
        <f t="shared" si="357"/>
        <v>4246.4146466927014</v>
      </c>
      <c r="Z176" s="1">
        <f t="shared" si="358"/>
        <v>2682.1223321988</v>
      </c>
      <c r="AA176" s="1">
        <f t="shared" si="359"/>
        <v>13571.084214403698</v>
      </c>
      <c r="AB176" s="1">
        <f t="shared" si="360"/>
        <v>893.54392492479997</v>
      </c>
      <c r="AC176" s="1">
        <f t="shared" si="361"/>
        <v>-4420.020827506698</v>
      </c>
      <c r="AD176" s="3">
        <f t="shared" si="362"/>
        <v>23242.108766923309</v>
      </c>
      <c r="AE176" s="3"/>
      <c r="AG176" t="s">
        <v>7</v>
      </c>
      <c r="AH176" s="1">
        <f ca="1">SUMIFS(input!$E$1354:$E$1500,input!$B$1354:$B$1500,$A176,input!$C$1354:$C$1500,AH$2)</f>
        <v>0</v>
      </c>
      <c r="AI176" s="1">
        <f ca="1">SUMIFS(input!$E$1354:$E$1500,input!$B$1354:$B$1500,$A176,input!$C$1354:$C$1500,AI$2)</f>
        <v>0</v>
      </c>
      <c r="AJ176" s="1">
        <f ca="1">SUMIFS(input!$E$1354:$E$1500,input!$B$1354:$B$1500,$A176,input!$C$1354:$C$1500,AJ$2)</f>
        <v>0</v>
      </c>
      <c r="AK176" s="1">
        <f ca="1">SUMIFS(input!$E$1354:$E$1500,input!$B$1354:$B$1500,$A176,input!$C$1354:$C$1500,AK$2)</f>
        <v>0</v>
      </c>
      <c r="AL176" s="1">
        <f ca="1">SUMIFS(input!$E$1354:$E$1500,input!$B$1354:$B$1500,$A176,input!$C$1354:$C$1500,AL$2)</f>
        <v>0</v>
      </c>
      <c r="AM176" s="1">
        <f ca="1">SUMIFS(input!$E$1354:$E$1500,input!$B$1354:$B$1500,$A176,input!$C$1354:$C$1500,AM$2)</f>
        <v>0</v>
      </c>
      <c r="AN176" s="1">
        <f ca="1">SUMIFS(input!$E$1354:$E$1500,input!$B$1354:$B$1500,$A176,input!$C$1354:$C$1500,AN$2)</f>
        <v>0</v>
      </c>
      <c r="AO176" s="3">
        <f t="shared" ca="1" si="366"/>
        <v>0</v>
      </c>
    </row>
    <row r="177" spans="1:41" x14ac:dyDescent="0.25">
      <c r="A177">
        <f t="shared" si="355"/>
        <v>4</v>
      </c>
      <c r="B177" t="s">
        <v>8</v>
      </c>
      <c r="C177" s="1">
        <f>SUMIFS(input!$E$304:$E$450,input!$B$304:$B$450,$A177,input!$C$304:$C$450,C$2)</f>
        <v>8874.7212411340006</v>
      </c>
      <c r="D177" s="1">
        <f>SUMIFS(input!$E$304:$E$450,input!$B$304:$B$450,$A177,input!$C$304:$C$450,D$2)</f>
        <v>1400.1140326873999</v>
      </c>
      <c r="E177" s="1">
        <f>SUMIFS(input!$E$304:$E$450,input!$B$304:$B$450,$A177,input!$C$304:$C$450,E$2)</f>
        <v>8062.5514137105001</v>
      </c>
      <c r="F177" s="1">
        <f>SUMIFS(input!$E$304:$E$450,input!$B$304:$B$450,$A177,input!$C$304:$C$450,F$2)</f>
        <v>28686.4915533604</v>
      </c>
      <c r="G177" s="1">
        <f>SUMIFS(input!$E$304:$E$450,input!$B$304:$B$450,$A177,input!$C$304:$C$450,G$2)</f>
        <v>13528.8541816666</v>
      </c>
      <c r="H177" s="1">
        <f>SUMIFS(input!$E$304:$E$450,input!$B$304:$B$450,$A177,input!$C$304:$C$450,H$2)</f>
        <v>2943.4663117892997</v>
      </c>
      <c r="I177" s="1">
        <f>SUMIFS(input!$E$304:$E$450,input!$B$304:$B$450,$A177,input!$C$304:$C$450,I$2)</f>
        <v>53962.640007205606</v>
      </c>
      <c r="J177" s="3">
        <f t="shared" si="363"/>
        <v>117458.8387415538</v>
      </c>
      <c r="L177" t="s">
        <v>8</v>
      </c>
      <c r="M177" s="1">
        <f>SUMIFS(input!$E$904:$E$1050,input!$B$904:$B$1050,$A177,input!$C$904:$C$1050,M$2)</f>
        <v>11518</v>
      </c>
      <c r="N177" s="1">
        <f>SUMIFS(input!$E$904:$E$1050,input!$B$904:$B$1050,$A177,input!$C$904:$C$1050,N$2)</f>
        <v>905</v>
      </c>
      <c r="O177" s="1">
        <f>SUMIFS(input!$E$904:$E$1050,input!$B$904:$B$1050,$A177,input!$C$904:$C$1050,O$2)</f>
        <v>9909</v>
      </c>
      <c r="P177" s="1">
        <f>SUMIFS(input!$E$904:$E$1050,input!$B$904:$B$1050,$A177,input!$C$904:$C$1050,P$2)</f>
        <v>32610</v>
      </c>
      <c r="Q177" s="1">
        <f>SUMIFS(input!$E$904:$E$1050,input!$B$904:$B$1050,$A177,input!$C$904:$C$1050,Q$2)</f>
        <v>12117</v>
      </c>
      <c r="R177" s="1">
        <f>SUMIFS(input!$E$904:$E$1050,input!$B$904:$B$1050,$A177,input!$C$904:$C$1050,R$2)</f>
        <v>935</v>
      </c>
      <c r="S177" s="1">
        <f>SUMIFS(input!$E$904:$E$1050,input!$B$904:$B$1050,$A177,input!$C$904:$C$1050,S$2)</f>
        <v>81936</v>
      </c>
      <c r="T177" s="3">
        <f t="shared" si="364"/>
        <v>149930</v>
      </c>
      <c r="U177" s="3"/>
      <c r="V177" t="s">
        <v>8</v>
      </c>
      <c r="W177" s="1">
        <f t="shared" si="365"/>
        <v>2643.2787588659994</v>
      </c>
      <c r="X177" s="1">
        <f t="shared" si="356"/>
        <v>-495.11403268739991</v>
      </c>
      <c r="Y177" s="1">
        <f t="shared" si="357"/>
        <v>1846.4485862894999</v>
      </c>
      <c r="Z177" s="1">
        <f t="shared" si="358"/>
        <v>3923.5084466396002</v>
      </c>
      <c r="AA177" s="1">
        <f t="shared" si="359"/>
        <v>-1411.8541816666002</v>
      </c>
      <c r="AB177" s="1">
        <f t="shared" si="360"/>
        <v>-2008.4663117892997</v>
      </c>
      <c r="AC177" s="1">
        <f t="shared" si="361"/>
        <v>27973.359992794394</v>
      </c>
      <c r="AD177" s="3">
        <f t="shared" si="362"/>
        <v>32471.161258446198</v>
      </c>
      <c r="AE177" s="3"/>
      <c r="AG177" t="s">
        <v>8</v>
      </c>
      <c r="AH177" s="1">
        <f ca="1">SUMIFS(input!$E$1354:$E$1500,input!$B$1354:$B$1500,$A177,input!$C$1354:$C$1500,AH$2)</f>
        <v>0</v>
      </c>
      <c r="AI177" s="1">
        <f ca="1">SUMIFS(input!$E$1354:$E$1500,input!$B$1354:$B$1500,$A177,input!$C$1354:$C$1500,AI$2)</f>
        <v>0</v>
      </c>
      <c r="AJ177" s="1">
        <f ca="1">SUMIFS(input!$E$1354:$E$1500,input!$B$1354:$B$1500,$A177,input!$C$1354:$C$1500,AJ$2)</f>
        <v>0</v>
      </c>
      <c r="AK177" s="1">
        <f ca="1">SUMIFS(input!$E$1354:$E$1500,input!$B$1354:$B$1500,$A177,input!$C$1354:$C$1500,AK$2)</f>
        <v>0</v>
      </c>
      <c r="AL177" s="1">
        <f ca="1">SUMIFS(input!$E$1354:$E$1500,input!$B$1354:$B$1500,$A177,input!$C$1354:$C$1500,AL$2)</f>
        <v>0</v>
      </c>
      <c r="AM177" s="1">
        <f ca="1">SUMIFS(input!$E$1354:$E$1500,input!$B$1354:$B$1500,$A177,input!$C$1354:$C$1500,AM$2)</f>
        <v>0</v>
      </c>
      <c r="AN177" s="1">
        <f ca="1">SUMIFS(input!$E$1354:$E$1500,input!$B$1354:$B$1500,$A177,input!$C$1354:$C$1500,AN$2)</f>
        <v>0</v>
      </c>
      <c r="AO177" s="3">
        <f t="shared" ca="1" si="366"/>
        <v>0</v>
      </c>
    </row>
    <row r="178" spans="1:41" x14ac:dyDescent="0.25">
      <c r="A178">
        <f t="shared" si="355"/>
        <v>5</v>
      </c>
      <c r="B178" t="s">
        <v>9</v>
      </c>
      <c r="C178" s="1">
        <f>SUMIFS(input!$E$304:$E$450,input!$B$304:$B$450,$A178,input!$C$304:$C$450,C$2)</f>
        <v>23141.8795563319</v>
      </c>
      <c r="D178" s="1">
        <f>SUMIFS(input!$E$304:$E$450,input!$B$304:$B$450,$A178,input!$C$304:$C$450,D$2)</f>
        <v>9370.0170512577006</v>
      </c>
      <c r="E178" s="1">
        <f>SUMIFS(input!$E$304:$E$450,input!$B$304:$B$450,$A178,input!$C$304:$C$450,E$2)</f>
        <v>18641.854337829001</v>
      </c>
      <c r="F178" s="1">
        <f>SUMIFS(input!$E$304:$E$450,input!$B$304:$B$450,$A178,input!$C$304:$C$450,F$2)</f>
        <v>10989.6150217667</v>
      </c>
      <c r="G178" s="1">
        <f>SUMIFS(input!$E$304:$E$450,input!$B$304:$B$450,$A178,input!$C$304:$C$450,G$2)</f>
        <v>2244571.0191048011</v>
      </c>
      <c r="H178" s="1">
        <f>SUMIFS(input!$E$304:$E$450,input!$B$304:$B$450,$A178,input!$C$304:$C$450,H$2)</f>
        <v>259579.72456081648</v>
      </c>
      <c r="I178" s="1">
        <f>SUMIFS(input!$E$304:$E$450,input!$B$304:$B$450,$A178,input!$C$304:$C$450,I$2)</f>
        <v>328270.88595879253</v>
      </c>
      <c r="J178" s="3">
        <f t="shared" si="363"/>
        <v>2894564.9955915953</v>
      </c>
      <c r="L178" t="s">
        <v>9</v>
      </c>
      <c r="M178" s="1">
        <f>SUMIFS(input!$E$904:$E$1050,input!$B$904:$B$1050,$A178,input!$C$904:$C$1050,M$2)</f>
        <v>30652</v>
      </c>
      <c r="N178" s="1">
        <f>SUMIFS(input!$E$904:$E$1050,input!$B$904:$B$1050,$A178,input!$C$904:$C$1050,N$2)</f>
        <v>7493</v>
      </c>
      <c r="O178" s="1">
        <f>SUMIFS(input!$E$904:$E$1050,input!$B$904:$B$1050,$A178,input!$C$904:$C$1050,O$2)</f>
        <v>33063</v>
      </c>
      <c r="P178" s="1">
        <f>SUMIFS(input!$E$904:$E$1050,input!$B$904:$B$1050,$A178,input!$C$904:$C$1050,P$2)</f>
        <v>13796</v>
      </c>
      <c r="Q178" s="1">
        <f>SUMIFS(input!$E$904:$E$1050,input!$B$904:$B$1050,$A178,input!$C$904:$C$1050,Q$2)</f>
        <v>2098283</v>
      </c>
      <c r="R178" s="1">
        <f>SUMIFS(input!$E$904:$E$1050,input!$B$904:$B$1050,$A178,input!$C$904:$C$1050,R$2)</f>
        <v>190219</v>
      </c>
      <c r="S178" s="1">
        <f>SUMIFS(input!$E$904:$E$1050,input!$B$904:$B$1050,$A178,input!$C$904:$C$1050,S$2)</f>
        <v>408489</v>
      </c>
      <c r="T178" s="3">
        <f t="shared" si="364"/>
        <v>2781995</v>
      </c>
      <c r="U178" s="3"/>
      <c r="V178" t="s">
        <v>9</v>
      </c>
      <c r="W178" s="1">
        <f t="shared" si="365"/>
        <v>7510.1204436681001</v>
      </c>
      <c r="X178" s="1">
        <f t="shared" si="356"/>
        <v>-1877.0170512577006</v>
      </c>
      <c r="Y178" s="1">
        <f t="shared" si="357"/>
        <v>14421.145662170999</v>
      </c>
      <c r="Z178" s="1">
        <f t="shared" si="358"/>
        <v>2806.3849782333</v>
      </c>
      <c r="AA178" s="1">
        <f t="shared" si="359"/>
        <v>-146288.01910480112</v>
      </c>
      <c r="AB178" s="1">
        <f t="shared" si="360"/>
        <v>-69360.724560816481</v>
      </c>
      <c r="AC178" s="1">
        <f t="shared" si="361"/>
        <v>80218.114041207475</v>
      </c>
      <c r="AD178" s="3">
        <f t="shared" si="362"/>
        <v>-112569.9955915953</v>
      </c>
      <c r="AE178" s="3"/>
      <c r="AG178" t="s">
        <v>9</v>
      </c>
      <c r="AH178" s="1">
        <f ca="1">SUMIFS(input!$E$1354:$E$1500,input!$B$1354:$B$1500,$A178,input!$C$1354:$C$1500,AH$2)</f>
        <v>0</v>
      </c>
      <c r="AI178" s="1">
        <f ca="1">SUMIFS(input!$E$1354:$E$1500,input!$B$1354:$B$1500,$A178,input!$C$1354:$C$1500,AI$2)</f>
        <v>0</v>
      </c>
      <c r="AJ178" s="1">
        <f ca="1">SUMIFS(input!$E$1354:$E$1500,input!$B$1354:$B$1500,$A178,input!$C$1354:$C$1500,AJ$2)</f>
        <v>0</v>
      </c>
      <c r="AK178" s="1">
        <f ca="1">SUMIFS(input!$E$1354:$E$1500,input!$B$1354:$B$1500,$A178,input!$C$1354:$C$1500,AK$2)</f>
        <v>0</v>
      </c>
      <c r="AL178" s="1">
        <f ca="1">SUMIFS(input!$E$1354:$E$1500,input!$B$1354:$B$1500,$A178,input!$C$1354:$C$1500,AL$2)</f>
        <v>0</v>
      </c>
      <c r="AM178" s="1">
        <f ca="1">SUMIFS(input!$E$1354:$E$1500,input!$B$1354:$B$1500,$A178,input!$C$1354:$C$1500,AM$2)</f>
        <v>0</v>
      </c>
      <c r="AN178" s="1">
        <f ca="1">SUMIFS(input!$E$1354:$E$1500,input!$B$1354:$B$1500,$A178,input!$C$1354:$C$1500,AN$2)</f>
        <v>0</v>
      </c>
      <c r="AO178" s="3">
        <f t="shared" ca="1" si="366"/>
        <v>0</v>
      </c>
    </row>
    <row r="179" spans="1:41" x14ac:dyDescent="0.25">
      <c r="A179">
        <f t="shared" si="355"/>
        <v>6</v>
      </c>
      <c r="B179" t="s">
        <v>10</v>
      </c>
      <c r="C179" s="1">
        <f>SUMIFS(input!$E$304:$E$450,input!$B$304:$B$450,$A179,input!$C$304:$C$450,C$2)</f>
        <v>3454.7557704730002</v>
      </c>
      <c r="D179" s="1">
        <f>SUMIFS(input!$E$304:$E$450,input!$B$304:$B$450,$A179,input!$C$304:$C$450,D$2)</f>
        <v>2227.2045645977</v>
      </c>
      <c r="E179" s="1">
        <f>SUMIFS(input!$E$304:$E$450,input!$B$304:$B$450,$A179,input!$C$304:$C$450,E$2)</f>
        <v>1328.3300909198999</v>
      </c>
      <c r="F179" s="1">
        <f>SUMIFS(input!$E$304:$E$450,input!$B$304:$B$450,$A179,input!$C$304:$C$450,F$2)</f>
        <v>5005.5213425295005</v>
      </c>
      <c r="G179" s="1">
        <f>SUMIFS(input!$E$304:$E$450,input!$B$304:$B$450,$A179,input!$C$304:$C$450,G$2)</f>
        <v>252837.770107113</v>
      </c>
      <c r="H179" s="1">
        <f>SUMIFS(input!$E$304:$E$450,input!$B$304:$B$450,$A179,input!$C$304:$C$450,H$2)</f>
        <v>310667.27185239817</v>
      </c>
      <c r="I179" s="1">
        <f>SUMIFS(input!$E$304:$E$450,input!$B$304:$B$450,$A179,input!$C$304:$C$450,I$2)</f>
        <v>104547.93778488631</v>
      </c>
      <c r="J179" s="3">
        <f t="shared" si="363"/>
        <v>680068.79151291761</v>
      </c>
      <c r="L179" t="s">
        <v>10</v>
      </c>
      <c r="M179" s="1">
        <f>SUMIFS(input!$E$904:$E$1050,input!$B$904:$B$1050,$A179,input!$C$904:$C$1050,M$2)</f>
        <v>5129</v>
      </c>
      <c r="N179" s="1">
        <f>SUMIFS(input!$E$904:$E$1050,input!$B$904:$B$1050,$A179,input!$C$904:$C$1050,N$2)</f>
        <v>810</v>
      </c>
      <c r="O179" s="1">
        <f>SUMIFS(input!$E$904:$E$1050,input!$B$904:$B$1050,$A179,input!$C$904:$C$1050,O$2)</f>
        <v>2230</v>
      </c>
      <c r="P179" s="1">
        <f>SUMIFS(input!$E$904:$E$1050,input!$B$904:$B$1050,$A179,input!$C$904:$C$1050,P$2)</f>
        <v>1184</v>
      </c>
      <c r="Q179" s="1">
        <f>SUMIFS(input!$E$904:$E$1050,input!$B$904:$B$1050,$A179,input!$C$904:$C$1050,Q$2)</f>
        <v>194053</v>
      </c>
      <c r="R179" s="1">
        <f>SUMIFS(input!$E$904:$E$1050,input!$B$904:$B$1050,$A179,input!$C$904:$C$1050,R$2)</f>
        <v>252218</v>
      </c>
      <c r="S179" s="1">
        <f>SUMIFS(input!$E$904:$E$1050,input!$B$904:$B$1050,$A179,input!$C$904:$C$1050,S$2)</f>
        <v>75664</v>
      </c>
      <c r="T179" s="3">
        <f t="shared" si="364"/>
        <v>531288</v>
      </c>
      <c r="U179" s="3"/>
      <c r="V179" t="s">
        <v>10</v>
      </c>
      <c r="W179" s="1">
        <f t="shared" si="365"/>
        <v>1674.2442295269998</v>
      </c>
      <c r="X179" s="1">
        <f t="shared" si="356"/>
        <v>-1417.2045645977</v>
      </c>
      <c r="Y179" s="1">
        <f t="shared" si="357"/>
        <v>901.66990908010007</v>
      </c>
      <c r="Z179" s="1">
        <f t="shared" si="358"/>
        <v>-3821.5213425295005</v>
      </c>
      <c r="AA179" s="1">
        <f t="shared" si="359"/>
        <v>-58784.770107113</v>
      </c>
      <c r="AB179" s="1">
        <f t="shared" si="360"/>
        <v>-58449.271852398175</v>
      </c>
      <c r="AC179" s="1">
        <f t="shared" si="361"/>
        <v>-28883.937784886308</v>
      </c>
      <c r="AD179" s="3">
        <f t="shared" si="362"/>
        <v>-148780.79151291761</v>
      </c>
      <c r="AE179" s="3"/>
      <c r="AG179" t="s">
        <v>10</v>
      </c>
      <c r="AH179" s="1">
        <f ca="1">SUMIFS(input!$E$1354:$E$1500,input!$B$1354:$B$1500,$A179,input!$C$1354:$C$1500,AH$2)</f>
        <v>0</v>
      </c>
      <c r="AI179" s="1">
        <f ca="1">SUMIFS(input!$E$1354:$E$1500,input!$B$1354:$B$1500,$A179,input!$C$1354:$C$1500,AI$2)</f>
        <v>0</v>
      </c>
      <c r="AJ179" s="1">
        <f ca="1">SUMIFS(input!$E$1354:$E$1500,input!$B$1354:$B$1500,$A179,input!$C$1354:$C$1500,AJ$2)</f>
        <v>0</v>
      </c>
      <c r="AK179" s="1">
        <f ca="1">SUMIFS(input!$E$1354:$E$1500,input!$B$1354:$B$1500,$A179,input!$C$1354:$C$1500,AK$2)</f>
        <v>0</v>
      </c>
      <c r="AL179" s="1">
        <f ca="1">SUMIFS(input!$E$1354:$E$1500,input!$B$1354:$B$1500,$A179,input!$C$1354:$C$1500,AL$2)</f>
        <v>0</v>
      </c>
      <c r="AM179" s="1">
        <f ca="1">SUMIFS(input!$E$1354:$E$1500,input!$B$1354:$B$1500,$A179,input!$C$1354:$C$1500,AM$2)</f>
        <v>0</v>
      </c>
      <c r="AN179" s="1">
        <f ca="1">SUMIFS(input!$E$1354:$E$1500,input!$B$1354:$B$1500,$A179,input!$C$1354:$C$1500,AN$2)</f>
        <v>0</v>
      </c>
      <c r="AO179" s="3">
        <f t="shared" ca="1" si="366"/>
        <v>0</v>
      </c>
    </row>
    <row r="180" spans="1:41" x14ac:dyDescent="0.25">
      <c r="A180">
        <f t="shared" si="355"/>
        <v>7</v>
      </c>
      <c r="B180" t="s">
        <v>11</v>
      </c>
      <c r="C180" s="1">
        <f>SUMIFS(input!$E$304:$E$450,input!$B$304:$B$450,$A180,input!$C$304:$C$450,C$2)</f>
        <v>64793.106958375691</v>
      </c>
      <c r="D180" s="1">
        <f>SUMIFS(input!$E$304:$E$450,input!$B$304:$B$450,$A180,input!$C$304:$C$450,D$2)</f>
        <v>29343.219083702301</v>
      </c>
      <c r="E180" s="1">
        <f>SUMIFS(input!$E$304:$E$450,input!$B$304:$B$450,$A180,input!$C$304:$C$450,E$2)</f>
        <v>85119.145475477708</v>
      </c>
      <c r="F180" s="1">
        <f>SUMIFS(input!$E$304:$E$450,input!$B$304:$B$450,$A180,input!$C$304:$C$450,F$2)</f>
        <v>57602.460220122797</v>
      </c>
      <c r="G180" s="1">
        <f>SUMIFS(input!$E$304:$E$450,input!$B$304:$B$450,$A180,input!$C$304:$C$450,G$2)</f>
        <v>331831.63248169352</v>
      </c>
      <c r="H180" s="1">
        <f>SUMIFS(input!$E$304:$E$450,input!$B$304:$B$450,$A180,input!$C$304:$C$450,H$2)</f>
        <v>97170.572453348708</v>
      </c>
      <c r="I180" s="1">
        <f>SUMIFS(input!$E$304:$E$450,input!$B$304:$B$450,$A180,input!$C$304:$C$450,I$2)</f>
        <v>9906508.6606694702</v>
      </c>
      <c r="J180" s="3">
        <f t="shared" si="363"/>
        <v>10572368.797342191</v>
      </c>
      <c r="L180" t="s">
        <v>11</v>
      </c>
      <c r="M180" s="1">
        <f>SUMIFS(input!$E$904:$E$1050,input!$B$904:$B$1050,$A180,input!$C$904:$C$1050,M$2)</f>
        <v>118792</v>
      </c>
      <c r="N180" s="1">
        <f>SUMIFS(input!$E$904:$E$1050,input!$B$904:$B$1050,$A180,input!$C$904:$C$1050,N$2)</f>
        <v>21387</v>
      </c>
      <c r="O180" s="1">
        <f>SUMIFS(input!$E$904:$E$1050,input!$B$904:$B$1050,$A180,input!$C$904:$C$1050,O$2)</f>
        <v>82564</v>
      </c>
      <c r="P180" s="1">
        <f>SUMIFS(input!$E$904:$E$1050,input!$B$904:$B$1050,$A180,input!$C$904:$C$1050,P$2)</f>
        <v>83275</v>
      </c>
      <c r="Q180" s="1">
        <f>SUMIFS(input!$E$904:$E$1050,input!$B$904:$B$1050,$A180,input!$C$904:$C$1050,Q$2)</f>
        <v>407461</v>
      </c>
      <c r="R180" s="1">
        <f>SUMIFS(input!$E$904:$E$1050,input!$B$904:$B$1050,$A180,input!$C$904:$C$1050,R$2)</f>
        <v>80815</v>
      </c>
      <c r="S180" s="1">
        <f>SUMIFS(input!$E$904:$E$1050,input!$B$904:$B$1050,$A180,input!$C$904:$C$1050,S$2)</f>
        <v>9802886</v>
      </c>
      <c r="T180" s="3">
        <f t="shared" si="364"/>
        <v>10597180</v>
      </c>
      <c r="U180" s="3"/>
      <c r="V180" t="s">
        <v>11</v>
      </c>
      <c r="W180" s="1">
        <f t="shared" si="365"/>
        <v>53998.893041624309</v>
      </c>
      <c r="X180" s="1">
        <f t="shared" si="356"/>
        <v>-7956.2190837023008</v>
      </c>
      <c r="Y180" s="1">
        <f t="shared" si="357"/>
        <v>-2555.1454754777078</v>
      </c>
      <c r="Z180" s="1">
        <f t="shared" si="358"/>
        <v>25672.539779877203</v>
      </c>
      <c r="AA180" s="1">
        <f t="shared" si="359"/>
        <v>75629.367518306477</v>
      </c>
      <c r="AB180" s="1">
        <f t="shared" si="360"/>
        <v>-16355.572453348708</v>
      </c>
      <c r="AC180" s="1">
        <f t="shared" si="361"/>
        <v>-103622.66066947021</v>
      </c>
      <c r="AD180" s="3">
        <f t="shared" si="362"/>
        <v>24811.202657809481</v>
      </c>
      <c r="AE180" s="3"/>
      <c r="AG180" t="s">
        <v>11</v>
      </c>
      <c r="AH180" s="1">
        <f ca="1">SUMIFS(input!$E$1354:$E$1500,input!$B$1354:$B$1500,$A180,input!$C$1354:$C$1500,AH$2)</f>
        <v>0</v>
      </c>
      <c r="AI180" s="1">
        <f ca="1">SUMIFS(input!$E$1354:$E$1500,input!$B$1354:$B$1500,$A180,input!$C$1354:$C$1500,AI$2)</f>
        <v>0</v>
      </c>
      <c r="AJ180" s="1">
        <f ca="1">SUMIFS(input!$E$1354:$E$1500,input!$B$1354:$B$1500,$A180,input!$C$1354:$C$1500,AJ$2)</f>
        <v>0</v>
      </c>
      <c r="AK180" s="1">
        <f ca="1">SUMIFS(input!$E$1354:$E$1500,input!$B$1354:$B$1500,$A180,input!$C$1354:$C$1500,AK$2)</f>
        <v>0</v>
      </c>
      <c r="AL180" s="1">
        <f ca="1">SUMIFS(input!$E$1354:$E$1500,input!$B$1354:$B$1500,$A180,input!$C$1354:$C$1500,AL$2)</f>
        <v>0</v>
      </c>
      <c r="AM180" s="1">
        <f ca="1">SUMIFS(input!$E$1354:$E$1500,input!$B$1354:$B$1500,$A180,input!$C$1354:$C$1500,AM$2)</f>
        <v>0</v>
      </c>
      <c r="AN180" s="1">
        <f ca="1">SUMIFS(input!$E$1354:$E$1500,input!$B$1354:$B$1500,$A180,input!$C$1354:$C$1500,AN$2)</f>
        <v>0</v>
      </c>
      <c r="AO180" s="3">
        <f t="shared" ca="1" si="366"/>
        <v>0</v>
      </c>
    </row>
    <row r="181" spans="1:41" x14ac:dyDescent="0.25">
      <c r="B181" s="8" t="s">
        <v>12</v>
      </c>
      <c r="C181" s="9">
        <f>SUM(C174:C180)</f>
        <v>148571.96717080718</v>
      </c>
      <c r="D181" s="9">
        <f t="shared" ref="D181" si="367">SUM(D174:D180)</f>
        <v>60714.923493953509</v>
      </c>
      <c r="E181" s="9">
        <f t="shared" ref="E181" si="368">SUM(E174:E180)</f>
        <v>150251.1298188378</v>
      </c>
      <c r="F181" s="9">
        <f t="shared" ref="F181" si="369">SUM(F174:F180)</f>
        <v>117864.6327267537</v>
      </c>
      <c r="G181" s="9">
        <f t="shared" ref="G181" si="370">SUM(G174:G180)</f>
        <v>2895043.0812732009</v>
      </c>
      <c r="H181" s="9">
        <f t="shared" ref="H181" si="371">SUM(H174:H180)</f>
        <v>678273.71477961191</v>
      </c>
      <c r="I181" s="9">
        <f t="shared" ref="I181" si="372">SUM(I174:I180)</f>
        <v>10574176.272259377</v>
      </c>
      <c r="J181" s="9">
        <f t="shared" ref="J181" si="373">SUM(J174:J180)</f>
        <v>14624895.721522544</v>
      </c>
      <c r="K181" s="2"/>
      <c r="L181" s="8" t="s">
        <v>12</v>
      </c>
      <c r="M181" s="9">
        <f>SUM(M174:M180)</f>
        <v>243036</v>
      </c>
      <c r="N181" s="9">
        <f t="shared" ref="N181" si="374">SUM(N174:N180)</f>
        <v>46191</v>
      </c>
      <c r="O181" s="9">
        <f t="shared" ref="O181" si="375">SUM(O174:O180)</f>
        <v>173431</v>
      </c>
      <c r="P181" s="9">
        <f t="shared" ref="P181" si="376">SUM(P174:P180)</f>
        <v>149828</v>
      </c>
      <c r="Q181" s="9">
        <f t="shared" ref="Q181" si="377">SUM(Q174:Q180)</f>
        <v>2782093</v>
      </c>
      <c r="R181" s="9">
        <f t="shared" ref="R181" si="378">SUM(R174:R180)</f>
        <v>531319</v>
      </c>
      <c r="S181" s="9">
        <f t="shared" ref="S181" si="379">SUM(S174:S180)</f>
        <v>10597636</v>
      </c>
      <c r="T181" s="9">
        <f t="shared" ref="T181" si="380">SUM(T174:T180)</f>
        <v>14523534</v>
      </c>
      <c r="U181" s="18"/>
      <c r="V181" s="8" t="s">
        <v>12</v>
      </c>
      <c r="W181" s="9">
        <f t="shared" si="365"/>
        <v>94464.032829192816</v>
      </c>
      <c r="X181" s="9">
        <f t="shared" si="356"/>
        <v>-14523.923493953509</v>
      </c>
      <c r="Y181" s="9">
        <f t="shared" si="357"/>
        <v>23179.870181162201</v>
      </c>
      <c r="Z181" s="9">
        <f t="shared" si="358"/>
        <v>31963.367273246302</v>
      </c>
      <c r="AA181" s="9">
        <f t="shared" si="359"/>
        <v>-112950.08127320092</v>
      </c>
      <c r="AB181" s="9">
        <f t="shared" si="360"/>
        <v>-146954.71477961191</v>
      </c>
      <c r="AC181" s="9">
        <f t="shared" si="361"/>
        <v>23459.727740623057</v>
      </c>
      <c r="AD181" s="9">
        <f t="shared" si="362"/>
        <v>-101361.72152254358</v>
      </c>
      <c r="AE181" s="18"/>
      <c r="AG181" s="8" t="s">
        <v>12</v>
      </c>
      <c r="AH181" s="9">
        <f ca="1">SUM(AH174:AH180)</f>
        <v>0</v>
      </c>
      <c r="AI181" s="9">
        <f t="shared" ref="AI181:AO181" ca="1" si="381">SUM(AI174:AI180)</f>
        <v>0</v>
      </c>
      <c r="AJ181" s="9">
        <f t="shared" ca="1" si="381"/>
        <v>0</v>
      </c>
      <c r="AK181" s="9">
        <f t="shared" ca="1" si="381"/>
        <v>0</v>
      </c>
      <c r="AL181" s="9">
        <f t="shared" ca="1" si="381"/>
        <v>0</v>
      </c>
      <c r="AM181" s="9">
        <f t="shared" ca="1" si="381"/>
        <v>0</v>
      </c>
      <c r="AN181" s="9">
        <f t="shared" ca="1" si="381"/>
        <v>0</v>
      </c>
      <c r="AO181" s="9">
        <f t="shared" ca="1" si="381"/>
        <v>0</v>
      </c>
    </row>
    <row r="183" spans="1:41" x14ac:dyDescent="0.25">
      <c r="B183" s="5"/>
      <c r="C183" s="13" t="s">
        <v>5</v>
      </c>
      <c r="D183" s="13" t="s">
        <v>6</v>
      </c>
      <c r="E183" s="13" t="s">
        <v>7</v>
      </c>
      <c r="F183" s="13" t="s">
        <v>8</v>
      </c>
      <c r="G183" s="13" t="s">
        <v>9</v>
      </c>
      <c r="H183" s="13" t="s">
        <v>10</v>
      </c>
      <c r="I183" s="13" t="s">
        <v>11</v>
      </c>
      <c r="J183" s="7" t="s">
        <v>12</v>
      </c>
      <c r="L183" s="5"/>
      <c r="M183" s="6" t="s">
        <v>5</v>
      </c>
      <c r="N183" s="6" t="s">
        <v>6</v>
      </c>
      <c r="O183" s="6" t="s">
        <v>7</v>
      </c>
      <c r="P183" s="6" t="s">
        <v>8</v>
      </c>
      <c r="Q183" s="6" t="s">
        <v>9</v>
      </c>
      <c r="R183" s="6" t="s">
        <v>10</v>
      </c>
      <c r="S183" s="6" t="s">
        <v>11</v>
      </c>
      <c r="T183" s="7" t="s">
        <v>12</v>
      </c>
      <c r="U183" s="20"/>
      <c r="V183" s="5"/>
      <c r="W183" s="6" t="s">
        <v>5</v>
      </c>
      <c r="X183" s="6" t="s">
        <v>6</v>
      </c>
      <c r="Y183" s="6" t="s">
        <v>7</v>
      </c>
      <c r="Z183" s="6" t="s">
        <v>8</v>
      </c>
      <c r="AA183" s="6" t="s">
        <v>9</v>
      </c>
      <c r="AB183" s="6" t="s">
        <v>10</v>
      </c>
      <c r="AC183" s="6" t="s">
        <v>11</v>
      </c>
      <c r="AD183" s="7" t="s">
        <v>12</v>
      </c>
      <c r="AE183" s="20"/>
      <c r="AG183" s="5"/>
      <c r="AH183" s="6" t="s">
        <v>5</v>
      </c>
      <c r="AI183" s="6" t="s">
        <v>6</v>
      </c>
      <c r="AJ183" s="6" t="s">
        <v>7</v>
      </c>
      <c r="AK183" s="6" t="s">
        <v>8</v>
      </c>
      <c r="AL183" s="6" t="s">
        <v>9</v>
      </c>
      <c r="AM183" s="6" t="s">
        <v>10</v>
      </c>
      <c r="AN183" s="6" t="s">
        <v>11</v>
      </c>
      <c r="AO183" s="7" t="s">
        <v>12</v>
      </c>
    </row>
    <row r="184" spans="1:41" x14ac:dyDescent="0.25">
      <c r="B184" t="s">
        <v>5</v>
      </c>
      <c r="C184" s="10">
        <f>C174/$J$181</f>
        <v>2.753582078535371E-3</v>
      </c>
      <c r="D184" s="10">
        <f t="shared" ref="D184:J184" si="382">D174/$J$181</f>
        <v>2.8456379309305867E-4</v>
      </c>
      <c r="E184" s="10">
        <f t="shared" si="382"/>
        <v>2.8546806389578567E-4</v>
      </c>
      <c r="F184" s="10">
        <f t="shared" si="382"/>
        <v>5.601191852034822E-4</v>
      </c>
      <c r="G184" s="10">
        <f t="shared" si="382"/>
        <v>1.5719103784548694E-3</v>
      </c>
      <c r="H184" s="10">
        <f t="shared" si="382"/>
        <v>2.4942349497037244E-4</v>
      </c>
      <c r="I184" s="10">
        <f t="shared" si="382"/>
        <v>4.4341550364832422E-3</v>
      </c>
      <c r="J184" s="11">
        <f t="shared" si="382"/>
        <v>1.0139222030636179E-2</v>
      </c>
      <c r="L184" t="s">
        <v>5</v>
      </c>
      <c r="M184" s="10">
        <f>M174/$T$181</f>
        <v>4.2117848176621477E-3</v>
      </c>
      <c r="N184" s="10">
        <f t="shared" ref="N184:T184" si="383">N174/$T$181</f>
        <v>4.9196015239816977E-4</v>
      </c>
      <c r="O184" s="10">
        <f t="shared" si="383"/>
        <v>4.9554054818889124E-4</v>
      </c>
      <c r="P184" s="10">
        <f t="shared" si="383"/>
        <v>6.5844855666671767E-4</v>
      </c>
      <c r="Q184" s="10">
        <f t="shared" si="383"/>
        <v>2.0959774666413837E-3</v>
      </c>
      <c r="R184" s="10">
        <f t="shared" si="383"/>
        <v>3.1686502747884916E-4</v>
      </c>
      <c r="S184" s="10">
        <f t="shared" si="383"/>
        <v>8.4818887744539315E-3</v>
      </c>
      <c r="T184" s="11">
        <f t="shared" si="383"/>
        <v>1.6752465343490092E-2</v>
      </c>
      <c r="U184" s="11"/>
      <c r="V184" t="s">
        <v>5</v>
      </c>
      <c r="W184" s="10">
        <f>IF(C174&gt;0,W174/C174,0)</f>
        <v>0.51896468156872122</v>
      </c>
      <c r="X184" s="10">
        <f t="shared" ref="X184:X191" si="384">IF(D174&gt;0,X174/D174,0)</f>
        <v>0.71683996293463137</v>
      </c>
      <c r="Y184" s="10">
        <f t="shared" ref="Y184:Y191" si="385">IF(E174&gt;0,Y174/E174,0)</f>
        <v>0.72385683420427882</v>
      </c>
      <c r="Z184" s="10">
        <f t="shared" ref="Z184:Z191" si="386">IF(F174&gt;0,Z174/F174,0)</f>
        <v>0.16740333388592221</v>
      </c>
      <c r="AA184" s="10">
        <f t="shared" ref="AA184:AA191" si="387">IF(G174&gt;0,AA174/G174,0)</f>
        <v>0.32415356945646484</v>
      </c>
      <c r="AB184" s="10">
        <f t="shared" ref="AB184:AB191" si="388">IF(H174&gt;0,AB174/H174,0)</f>
        <v>0.26158488133325353</v>
      </c>
      <c r="AC184" s="10">
        <f t="shared" ref="AC184:AC191" si="389">IF(I174&gt;0,AC174/I174,0)</f>
        <v>0.89959591483498225</v>
      </c>
      <c r="AD184" s="11">
        <f t="shared" ref="AD184:AD191" si="390">IF(J174&gt;0,AD174/J174,0)</f>
        <v>0.64079234932794515</v>
      </c>
      <c r="AE184" s="11"/>
      <c r="AG184" t="s">
        <v>5</v>
      </c>
      <c r="AH184" s="10" t="e">
        <f ca="1">AH174/$AO$181</f>
        <v>#DIV/0!</v>
      </c>
      <c r="AI184" s="10" t="e">
        <f t="shared" ref="AI184:AO184" ca="1" si="391">AI174/$AO$181</f>
        <v>#DIV/0!</v>
      </c>
      <c r="AJ184" s="10" t="e">
        <f t="shared" ca="1" si="391"/>
        <v>#DIV/0!</v>
      </c>
      <c r="AK184" s="10" t="e">
        <f t="shared" ca="1" si="391"/>
        <v>#DIV/0!</v>
      </c>
      <c r="AL184" s="10" t="e">
        <f t="shared" ca="1" si="391"/>
        <v>#DIV/0!</v>
      </c>
      <c r="AM184" s="10" t="e">
        <f t="shared" ca="1" si="391"/>
        <v>#DIV/0!</v>
      </c>
      <c r="AN184" s="10" t="e">
        <f t="shared" ca="1" si="391"/>
        <v>#DIV/0!</v>
      </c>
      <c r="AO184" s="11" t="e">
        <f t="shared" ca="1" si="391"/>
        <v>#DIV/0!</v>
      </c>
    </row>
    <row r="185" spans="1:41" x14ac:dyDescent="0.25">
      <c r="B185" t="s">
        <v>6</v>
      </c>
      <c r="C185" s="10">
        <f t="shared" ref="C185:J185" si="392">C175/$J$181</f>
        <v>4.7163549542036763E-4</v>
      </c>
      <c r="D185" s="10">
        <f t="shared" si="392"/>
        <v>8.8750379018963951E-4</v>
      </c>
      <c r="E185" s="10">
        <f t="shared" si="392"/>
        <v>6.6921672463775275E-5</v>
      </c>
      <c r="F185" s="10">
        <f t="shared" si="392"/>
        <v>1.1124744250679832E-4</v>
      </c>
      <c r="G185" s="10">
        <f t="shared" si="392"/>
        <v>6.7869641143778056E-4</v>
      </c>
      <c r="H185" s="10">
        <f t="shared" si="392"/>
        <v>2.3168923637234269E-4</v>
      </c>
      <c r="I185" s="10">
        <f t="shared" si="392"/>
        <v>1.7758124559934536E-3</v>
      </c>
      <c r="J185" s="11">
        <f t="shared" si="392"/>
        <v>4.223506504384157E-3</v>
      </c>
      <c r="L185" t="s">
        <v>6</v>
      </c>
      <c r="M185" s="10">
        <f t="shared" ref="M185:T185" si="393">M175/$T$181</f>
        <v>6.086672844226481E-4</v>
      </c>
      <c r="N185" s="10">
        <f t="shared" si="393"/>
        <v>4.64418646315697E-4</v>
      </c>
      <c r="O185" s="10">
        <f t="shared" si="393"/>
        <v>1.5671116960927004E-4</v>
      </c>
      <c r="P185" s="10">
        <f t="shared" si="393"/>
        <v>6.582419953710991E-5</v>
      </c>
      <c r="Q185" s="10">
        <f t="shared" si="393"/>
        <v>4.6875643352368643E-4</v>
      </c>
      <c r="R185" s="10">
        <f t="shared" si="393"/>
        <v>5.2328861556698255E-5</v>
      </c>
      <c r="S185" s="10">
        <f t="shared" si="393"/>
        <v>1.3652324565081749E-3</v>
      </c>
      <c r="T185" s="11">
        <f t="shared" si="393"/>
        <v>3.1819390514732848E-3</v>
      </c>
      <c r="U185" s="11"/>
      <c r="V185" t="s">
        <v>6</v>
      </c>
      <c r="W185" s="10">
        <f t="shared" ref="W185:W191" si="394">IF(C175&gt;0,W175/C175,0)</f>
        <v>0.28160149124776729</v>
      </c>
      <c r="X185" s="10">
        <f t="shared" si="384"/>
        <v>-0.4803403943510523</v>
      </c>
      <c r="Y185" s="10">
        <f t="shared" si="385"/>
        <v>1.3254804538607141</v>
      </c>
      <c r="Z185" s="10">
        <f t="shared" si="386"/>
        <v>-0.41240907675488253</v>
      </c>
      <c r="AA185" s="10">
        <f t="shared" si="387"/>
        <v>-0.31411514073257563</v>
      </c>
      <c r="AB185" s="10">
        <f t="shared" si="388"/>
        <v>-0.77570739449849058</v>
      </c>
      <c r="AC185" s="10">
        <f t="shared" si="389"/>
        <v>-0.23653517237477253</v>
      </c>
      <c r="AD185" s="11">
        <f t="shared" si="390"/>
        <v>-0.25183357121623146</v>
      </c>
      <c r="AE185" s="11"/>
      <c r="AG185" t="s">
        <v>6</v>
      </c>
      <c r="AH185" s="10" t="e">
        <f t="shared" ref="AH185:AO185" ca="1" si="395">AH175/$AO$181</f>
        <v>#DIV/0!</v>
      </c>
      <c r="AI185" s="10" t="e">
        <f t="shared" ca="1" si="395"/>
        <v>#DIV/0!</v>
      </c>
      <c r="AJ185" s="10" t="e">
        <f t="shared" ca="1" si="395"/>
        <v>#DIV/0!</v>
      </c>
      <c r="AK185" s="10" t="e">
        <f t="shared" ca="1" si="395"/>
        <v>#DIV/0!</v>
      </c>
      <c r="AL185" s="10" t="e">
        <f t="shared" ca="1" si="395"/>
        <v>#DIV/0!</v>
      </c>
      <c r="AM185" s="10" t="e">
        <f t="shared" ca="1" si="395"/>
        <v>#DIV/0!</v>
      </c>
      <c r="AN185" s="10" t="e">
        <f t="shared" ca="1" si="395"/>
        <v>#DIV/0!</v>
      </c>
      <c r="AO185" s="11" t="e">
        <f t="shared" ca="1" si="395"/>
        <v>#DIV/0!</v>
      </c>
    </row>
    <row r="186" spans="1:41" x14ac:dyDescent="0.25">
      <c r="B186" t="s">
        <v>7</v>
      </c>
      <c r="C186" s="10">
        <f t="shared" ref="C186:J186" si="396">C176/$J$181</f>
        <v>7.7883149928498747E-5</v>
      </c>
      <c r="D186" s="10">
        <f t="shared" si="396"/>
        <v>8.4308469687579879E-5</v>
      </c>
      <c r="E186" s="10">
        <f t="shared" si="396"/>
        <v>2.1843291030304566E-3</v>
      </c>
      <c r="F186" s="10">
        <f t="shared" si="396"/>
        <v>3.9397735050662996E-4</v>
      </c>
      <c r="G186" s="10">
        <f t="shared" si="396"/>
        <v>1.3236959875964789E-3</v>
      </c>
      <c r="H186" s="10">
        <f t="shared" si="396"/>
        <v>5.9929047821200838E-5</v>
      </c>
      <c r="I186" s="10">
        <f t="shared" si="396"/>
        <v>6.1584043088226724E-3</v>
      </c>
      <c r="J186" s="11">
        <f t="shared" si="396"/>
        <v>1.0282527417393517E-2</v>
      </c>
      <c r="L186" t="s">
        <v>7</v>
      </c>
      <c r="M186" s="10">
        <f t="shared" ref="M186:T186" si="397">M176/$T$181</f>
        <v>4.7750086170487158E-4</v>
      </c>
      <c r="N186" s="10">
        <f t="shared" si="397"/>
        <v>1.1746452344174634E-4</v>
      </c>
      <c r="O186" s="10">
        <f t="shared" si="397"/>
        <v>2.4919554703421356E-3</v>
      </c>
      <c r="P186" s="10">
        <f t="shared" si="397"/>
        <v>5.8140119340100002E-4</v>
      </c>
      <c r="Q186" s="10">
        <f t="shared" si="397"/>
        <v>2.2673544882395704E-3</v>
      </c>
      <c r="R186" s="10">
        <f t="shared" si="397"/>
        <v>1.2187116441494199E-4</v>
      </c>
      <c r="S186" s="10">
        <f t="shared" si="397"/>
        <v>5.8970495748486562E-3</v>
      </c>
      <c r="T186" s="11">
        <f t="shared" si="397"/>
        <v>1.1954597276392922E-2</v>
      </c>
      <c r="U186" s="11"/>
      <c r="V186" t="s">
        <v>7</v>
      </c>
      <c r="W186" s="10">
        <f t="shared" si="394"/>
        <v>5.0884981627011969</v>
      </c>
      <c r="X186" s="10">
        <f t="shared" si="384"/>
        <v>0.38361430135063856</v>
      </c>
      <c r="Y186" s="10">
        <f t="shared" si="385"/>
        <v>0.13292649358992176</v>
      </c>
      <c r="Z186" s="10">
        <f t="shared" si="386"/>
        <v>0.46549449447480706</v>
      </c>
      <c r="AA186" s="10">
        <f t="shared" si="387"/>
        <v>0.70102501424697816</v>
      </c>
      <c r="AB186" s="10">
        <f t="shared" si="388"/>
        <v>1.0194965273623482</v>
      </c>
      <c r="AC186" s="10">
        <f t="shared" si="389"/>
        <v>-4.9075342586432966E-2</v>
      </c>
      <c r="AD186" s="11">
        <f t="shared" si="390"/>
        <v>0.15455493431609044</v>
      </c>
      <c r="AE186" s="11"/>
      <c r="AG186" t="s">
        <v>7</v>
      </c>
      <c r="AH186" s="10" t="e">
        <f t="shared" ref="AH186:AO186" ca="1" si="398">AH176/$AO$181</f>
        <v>#DIV/0!</v>
      </c>
      <c r="AI186" s="10" t="e">
        <f t="shared" ca="1" si="398"/>
        <v>#DIV/0!</v>
      </c>
      <c r="AJ186" s="10" t="e">
        <f t="shared" ca="1" si="398"/>
        <v>#DIV/0!</v>
      </c>
      <c r="AK186" s="10" t="e">
        <f t="shared" ca="1" si="398"/>
        <v>#DIV/0!</v>
      </c>
      <c r="AL186" s="10" t="e">
        <f t="shared" ca="1" si="398"/>
        <v>#DIV/0!</v>
      </c>
      <c r="AM186" s="10" t="e">
        <f t="shared" ca="1" si="398"/>
        <v>#DIV/0!</v>
      </c>
      <c r="AN186" s="10" t="e">
        <f t="shared" ca="1" si="398"/>
        <v>#DIV/0!</v>
      </c>
      <c r="AO186" s="11" t="e">
        <f t="shared" ca="1" si="398"/>
        <v>#DIV/0!</v>
      </c>
    </row>
    <row r="187" spans="1:41" x14ac:dyDescent="0.25">
      <c r="B187" t="s">
        <v>8</v>
      </c>
      <c r="C187" s="10">
        <f t="shared" ref="C187:J187" si="399">C177/$J$181</f>
        <v>6.068228731418323E-4</v>
      </c>
      <c r="D187" s="10">
        <f t="shared" si="399"/>
        <v>9.5734975438282259E-5</v>
      </c>
      <c r="E187" s="10">
        <f t="shared" si="399"/>
        <v>5.5128949752751729E-4</v>
      </c>
      <c r="F187" s="10">
        <f t="shared" si="399"/>
        <v>1.9614834935981311E-3</v>
      </c>
      <c r="G187" s="10">
        <f t="shared" si="399"/>
        <v>9.250564543689041E-4</v>
      </c>
      <c r="H187" s="10">
        <f t="shared" si="399"/>
        <v>2.0126408884116586E-4</v>
      </c>
      <c r="I187" s="10">
        <f t="shared" si="399"/>
        <v>3.6897794715754564E-3</v>
      </c>
      <c r="J187" s="11">
        <f t="shared" si="399"/>
        <v>8.0314308544912894E-3</v>
      </c>
      <c r="L187" t="s">
        <v>8</v>
      </c>
      <c r="M187" s="10">
        <f t="shared" ref="M187:T187" si="400">M177/$T$181</f>
        <v>7.9305766764480327E-4</v>
      </c>
      <c r="N187" s="10">
        <f t="shared" si="400"/>
        <v>6.2312657511594632E-5</v>
      </c>
      <c r="O187" s="10">
        <f t="shared" si="400"/>
        <v>6.8227195942805656E-4</v>
      </c>
      <c r="P187" s="10">
        <f t="shared" si="400"/>
        <v>2.2453212833735922E-3</v>
      </c>
      <c r="Q187" s="10">
        <f t="shared" si="400"/>
        <v>8.3430107300330617E-4</v>
      </c>
      <c r="R187" s="10">
        <f t="shared" si="400"/>
        <v>6.4378270467780089E-5</v>
      </c>
      <c r="S187" s="10">
        <f t="shared" si="400"/>
        <v>5.6416021059337209E-3</v>
      </c>
      <c r="T187" s="11">
        <f t="shared" si="400"/>
        <v>1.0323245017362854E-2</v>
      </c>
      <c r="U187" s="11"/>
      <c r="V187" t="s">
        <v>8</v>
      </c>
      <c r="W187" s="10">
        <f t="shared" si="394"/>
        <v>0.29784358145408574</v>
      </c>
      <c r="X187" s="10">
        <f t="shared" si="384"/>
        <v>-0.35362407713111094</v>
      </c>
      <c r="Y187" s="10">
        <f t="shared" si="385"/>
        <v>0.22901541851250509</v>
      </c>
      <c r="Z187" s="10">
        <f t="shared" si="386"/>
        <v>0.13677198688941769</v>
      </c>
      <c r="AA187" s="10">
        <f t="shared" si="387"/>
        <v>-0.10435874041571463</v>
      </c>
      <c r="AB187" s="10">
        <f t="shared" si="388"/>
        <v>-0.68234730723599679</v>
      </c>
      <c r="AC187" s="10">
        <f t="shared" si="389"/>
        <v>0.51838382979519027</v>
      </c>
      <c r="AD187" s="11">
        <f t="shared" si="390"/>
        <v>0.27644715039191653</v>
      </c>
      <c r="AE187" s="11"/>
      <c r="AG187" t="s">
        <v>8</v>
      </c>
      <c r="AH187" s="10" t="e">
        <f t="shared" ref="AH187:AO187" ca="1" si="401">AH177/$AO$181</f>
        <v>#DIV/0!</v>
      </c>
      <c r="AI187" s="10" t="e">
        <f t="shared" ca="1" si="401"/>
        <v>#DIV/0!</v>
      </c>
      <c r="AJ187" s="10" t="e">
        <f t="shared" ca="1" si="401"/>
        <v>#DIV/0!</v>
      </c>
      <c r="AK187" s="10" t="e">
        <f t="shared" ca="1" si="401"/>
        <v>#DIV/0!</v>
      </c>
      <c r="AL187" s="10" t="e">
        <f t="shared" ca="1" si="401"/>
        <v>#DIV/0!</v>
      </c>
      <c r="AM187" s="10" t="e">
        <f t="shared" ca="1" si="401"/>
        <v>#DIV/0!</v>
      </c>
      <c r="AN187" s="10" t="e">
        <f t="shared" ca="1" si="401"/>
        <v>#DIV/0!</v>
      </c>
      <c r="AO187" s="11" t="e">
        <f t="shared" ca="1" si="401"/>
        <v>#DIV/0!</v>
      </c>
    </row>
    <row r="188" spans="1:41" x14ac:dyDescent="0.25">
      <c r="B188" t="s">
        <v>9</v>
      </c>
      <c r="C188" s="10">
        <f t="shared" ref="C188:J188" si="402">C178/$J$181</f>
        <v>1.5823620213767024E-3</v>
      </c>
      <c r="D188" s="10">
        <f t="shared" si="402"/>
        <v>6.40689494795401E-4</v>
      </c>
      <c r="E188" s="10">
        <f t="shared" si="402"/>
        <v>1.2746657954213617E-3</v>
      </c>
      <c r="F188" s="10">
        <f t="shared" si="402"/>
        <v>7.5143202597977986E-4</v>
      </c>
      <c r="G188" s="10">
        <f t="shared" si="402"/>
        <v>0.15347603578476163</v>
      </c>
      <c r="H188" s="10">
        <f t="shared" si="402"/>
        <v>1.7749167549879295E-2</v>
      </c>
      <c r="I188" s="10">
        <f t="shared" si="402"/>
        <v>2.2446032587821931E-2</v>
      </c>
      <c r="J188" s="11">
        <f t="shared" si="402"/>
        <v>0.19792038526003608</v>
      </c>
      <c r="L188" t="s">
        <v>9</v>
      </c>
      <c r="M188" s="10">
        <f t="shared" ref="M188:T188" si="403">M178/$T$181</f>
        <v>2.1105056110998881E-3</v>
      </c>
      <c r="N188" s="10">
        <f t="shared" si="403"/>
        <v>5.1592126268992105E-4</v>
      </c>
      <c r="O188" s="10">
        <f t="shared" si="403"/>
        <v>2.2765120390119925E-3</v>
      </c>
      <c r="P188" s="10">
        <f t="shared" si="403"/>
        <v>9.4990654478448568E-4</v>
      </c>
      <c r="Q188" s="10">
        <f t="shared" si="403"/>
        <v>0.14447468501812299</v>
      </c>
      <c r="R188" s="10">
        <f t="shared" si="403"/>
        <v>1.3097294363754716E-2</v>
      </c>
      <c r="S188" s="10">
        <f t="shared" si="403"/>
        <v>2.8126005695308043E-2</v>
      </c>
      <c r="T188" s="11">
        <f t="shared" si="403"/>
        <v>0.19155083053477204</v>
      </c>
      <c r="U188" s="11"/>
      <c r="V188" t="s">
        <v>9</v>
      </c>
      <c r="W188" s="10">
        <f t="shared" si="394"/>
        <v>0.32452508558723525</v>
      </c>
      <c r="X188" s="10">
        <f t="shared" si="384"/>
        <v>-0.20032162598954459</v>
      </c>
      <c r="Y188" s="10">
        <f t="shared" si="385"/>
        <v>0.77358965480740161</v>
      </c>
      <c r="Z188" s="10">
        <f t="shared" si="386"/>
        <v>0.25536699626645731</v>
      </c>
      <c r="AA188" s="10">
        <f t="shared" si="387"/>
        <v>-6.5174154820525548E-2</v>
      </c>
      <c r="AB188" s="10">
        <f t="shared" si="388"/>
        <v>-0.26720393774270329</v>
      </c>
      <c r="AC188" s="10">
        <f t="shared" si="389"/>
        <v>0.24436560618804667</v>
      </c>
      <c r="AD188" s="11">
        <f t="shared" si="390"/>
        <v>-3.8890125377401684E-2</v>
      </c>
      <c r="AE188" s="11"/>
      <c r="AG188" t="s">
        <v>9</v>
      </c>
      <c r="AH188" s="10" t="e">
        <f t="shared" ref="AH188:AO188" ca="1" si="404">AH178/$AO$181</f>
        <v>#DIV/0!</v>
      </c>
      <c r="AI188" s="10" t="e">
        <f t="shared" ca="1" si="404"/>
        <v>#DIV/0!</v>
      </c>
      <c r="AJ188" s="10" t="e">
        <f t="shared" ca="1" si="404"/>
        <v>#DIV/0!</v>
      </c>
      <c r="AK188" s="10" t="e">
        <f t="shared" ca="1" si="404"/>
        <v>#DIV/0!</v>
      </c>
      <c r="AL188" s="10" t="e">
        <f t="shared" ca="1" si="404"/>
        <v>#DIV/0!</v>
      </c>
      <c r="AM188" s="10" t="e">
        <f t="shared" ca="1" si="404"/>
        <v>#DIV/0!</v>
      </c>
      <c r="AN188" s="10" t="e">
        <f t="shared" ca="1" si="404"/>
        <v>#DIV/0!</v>
      </c>
      <c r="AO188" s="11" t="e">
        <f t="shared" ca="1" si="404"/>
        <v>#DIV/0!</v>
      </c>
    </row>
    <row r="189" spans="1:41" x14ac:dyDescent="0.25">
      <c r="B189" t="s">
        <v>10</v>
      </c>
      <c r="C189" s="10">
        <f t="shared" ref="C189:J189" si="405">C179/$J$181</f>
        <v>2.3622430109972357E-4</v>
      </c>
      <c r="D189" s="10">
        <f t="shared" si="405"/>
        <v>1.5228857743717532E-4</v>
      </c>
      <c r="E189" s="10">
        <f t="shared" si="405"/>
        <v>9.0826636730481411E-5</v>
      </c>
      <c r="F189" s="10">
        <f t="shared" si="405"/>
        <v>3.4226030994280443E-4</v>
      </c>
      <c r="G189" s="10">
        <f t="shared" si="405"/>
        <v>1.7288175924224027E-2</v>
      </c>
      <c r="H189" s="10">
        <f t="shared" si="405"/>
        <v>2.1242358083634647E-2</v>
      </c>
      <c r="I189" s="10">
        <f t="shared" si="405"/>
        <v>7.1486279133621206E-3</v>
      </c>
      <c r="J189" s="11">
        <f t="shared" si="405"/>
        <v>4.6500761746430981E-2</v>
      </c>
      <c r="L189" t="s">
        <v>10</v>
      </c>
      <c r="M189" s="10">
        <f t="shared" ref="M189:T189" si="406">M179/$T$181</f>
        <v>3.5315096174250702E-4</v>
      </c>
      <c r="N189" s="10">
        <f t="shared" si="406"/>
        <v>5.5771549817007351E-5</v>
      </c>
      <c r="O189" s="10">
        <f t="shared" si="406"/>
        <v>1.5354389640978566E-4</v>
      </c>
      <c r="P189" s="10">
        <f t="shared" si="406"/>
        <v>8.1522858004119382E-5</v>
      </c>
      <c r="Q189" s="10">
        <f t="shared" si="406"/>
        <v>1.3361279699555218E-2</v>
      </c>
      <c r="R189" s="10">
        <f t="shared" si="406"/>
        <v>1.7366158952772791E-2</v>
      </c>
      <c r="S189" s="10">
        <f t="shared" si="406"/>
        <v>5.2097512905605482E-3</v>
      </c>
      <c r="T189" s="11">
        <f t="shared" si="406"/>
        <v>3.6581179208861975E-2</v>
      </c>
      <c r="U189" s="11"/>
      <c r="V189" t="s">
        <v>10</v>
      </c>
      <c r="W189" s="10">
        <f t="shared" si="394"/>
        <v>0.48462014126624481</v>
      </c>
      <c r="X189" s="10">
        <f t="shared" si="384"/>
        <v>-0.63631540053604807</v>
      </c>
      <c r="Y189" s="10">
        <f t="shared" si="385"/>
        <v>0.67879958095029858</v>
      </c>
      <c r="Z189" s="10">
        <f t="shared" si="386"/>
        <v>-0.76346120234467429</v>
      </c>
      <c r="AA189" s="10">
        <f t="shared" si="387"/>
        <v>-0.23249995474255777</v>
      </c>
      <c r="AB189" s="10">
        <f t="shared" si="388"/>
        <v>-0.18814106649820564</v>
      </c>
      <c r="AC189" s="10">
        <f t="shared" si="389"/>
        <v>-0.27627458175518249</v>
      </c>
      <c r="AD189" s="11">
        <f t="shared" si="390"/>
        <v>-0.2187731496720087</v>
      </c>
      <c r="AE189" s="11"/>
      <c r="AG189" t="s">
        <v>10</v>
      </c>
      <c r="AH189" s="10" t="e">
        <f t="shared" ref="AH189:AO189" ca="1" si="407">AH179/$AO$181</f>
        <v>#DIV/0!</v>
      </c>
      <c r="AI189" s="10" t="e">
        <f t="shared" ca="1" si="407"/>
        <v>#DIV/0!</v>
      </c>
      <c r="AJ189" s="10" t="e">
        <f t="shared" ca="1" si="407"/>
        <v>#DIV/0!</v>
      </c>
      <c r="AK189" s="10" t="e">
        <f t="shared" ca="1" si="407"/>
        <v>#DIV/0!</v>
      </c>
      <c r="AL189" s="10" t="e">
        <f t="shared" ca="1" si="407"/>
        <v>#DIV/0!</v>
      </c>
      <c r="AM189" s="10" t="e">
        <f t="shared" ca="1" si="407"/>
        <v>#DIV/0!</v>
      </c>
      <c r="AN189" s="10" t="e">
        <f t="shared" ca="1" si="407"/>
        <v>#DIV/0!</v>
      </c>
      <c r="AO189" s="11" t="e">
        <f t="shared" ca="1" si="407"/>
        <v>#DIV/0!</v>
      </c>
    </row>
    <row r="190" spans="1:41" x14ac:dyDescent="0.25">
      <c r="B190" t="s">
        <v>11</v>
      </c>
      <c r="C190" s="10">
        <f t="shared" ref="C190:J190" si="408">C180/$J$181</f>
        <v>4.4303295006079069E-3</v>
      </c>
      <c r="D190" s="10">
        <f t="shared" si="408"/>
        <v>2.0063882602950611E-3</v>
      </c>
      <c r="E190" s="10">
        <f t="shared" si="408"/>
        <v>5.8201540097283008E-3</v>
      </c>
      <c r="F190" s="10">
        <f t="shared" si="408"/>
        <v>3.9386578418711638E-3</v>
      </c>
      <c r="G190" s="10">
        <f t="shared" si="408"/>
        <v>2.2689504171531129E-2</v>
      </c>
      <c r="H190" s="10">
        <f t="shared" si="408"/>
        <v>6.6441890802919614E-3</v>
      </c>
      <c r="I190" s="10">
        <f t="shared" si="408"/>
        <v>0.67737294332230225</v>
      </c>
      <c r="J190" s="11">
        <f t="shared" si="408"/>
        <v>0.72290216618662773</v>
      </c>
      <c r="L190" t="s">
        <v>11</v>
      </c>
      <c r="M190" s="10">
        <f t="shared" ref="M190:T190" si="409">M180/$T$181</f>
        <v>8.1792764763727616E-3</v>
      </c>
      <c r="N190" s="10">
        <f t="shared" si="409"/>
        <v>1.4725754764646126E-3</v>
      </c>
      <c r="O190" s="10">
        <f t="shared" si="409"/>
        <v>5.6848422704832034E-3</v>
      </c>
      <c r="P190" s="10">
        <f t="shared" si="409"/>
        <v>5.7337972975447984E-3</v>
      </c>
      <c r="Q190" s="10">
        <f t="shared" si="409"/>
        <v>2.8055224024676088E-2</v>
      </c>
      <c r="R190" s="10">
        <f t="shared" si="409"/>
        <v>5.5644170351375911E-3</v>
      </c>
      <c r="S190" s="10">
        <f t="shared" si="409"/>
        <v>0.67496561098696772</v>
      </c>
      <c r="T190" s="11">
        <f t="shared" si="409"/>
        <v>0.72965574356764684</v>
      </c>
      <c r="U190" s="11"/>
      <c r="V190" t="s">
        <v>11</v>
      </c>
      <c r="W190" s="10">
        <f t="shared" si="394"/>
        <v>0.83340490333816242</v>
      </c>
      <c r="X190" s="10">
        <f t="shared" si="384"/>
        <v>-0.27114336232186992</v>
      </c>
      <c r="Y190" s="10">
        <f t="shared" si="385"/>
        <v>-3.0018457788839402E-2</v>
      </c>
      <c r="Z190" s="10">
        <f t="shared" si="386"/>
        <v>0.4456847794655267</v>
      </c>
      <c r="AA190" s="10">
        <f t="shared" si="387"/>
        <v>0.22791488247425837</v>
      </c>
      <c r="AB190" s="10">
        <f t="shared" si="388"/>
        <v>-0.16831816506176259</v>
      </c>
      <c r="AC190" s="10">
        <f t="shared" si="389"/>
        <v>-1.0460058555328363E-2</v>
      </c>
      <c r="AD190" s="11">
        <f t="shared" si="390"/>
        <v>2.3467969320221612E-3</v>
      </c>
      <c r="AE190" s="11"/>
      <c r="AG190" t="s">
        <v>11</v>
      </c>
      <c r="AH190" s="10" t="e">
        <f t="shared" ref="AH190:AO190" ca="1" si="410">AH180/$AO$181</f>
        <v>#DIV/0!</v>
      </c>
      <c r="AI190" s="10" t="e">
        <f t="shared" ca="1" si="410"/>
        <v>#DIV/0!</v>
      </c>
      <c r="AJ190" s="10" t="e">
        <f t="shared" ca="1" si="410"/>
        <v>#DIV/0!</v>
      </c>
      <c r="AK190" s="10" t="e">
        <f t="shared" ca="1" si="410"/>
        <v>#DIV/0!</v>
      </c>
      <c r="AL190" s="10" t="e">
        <f t="shared" ca="1" si="410"/>
        <v>#DIV/0!</v>
      </c>
      <c r="AM190" s="10" t="e">
        <f t="shared" ca="1" si="410"/>
        <v>#DIV/0!</v>
      </c>
      <c r="AN190" s="10" t="e">
        <f t="shared" ca="1" si="410"/>
        <v>#DIV/0!</v>
      </c>
      <c r="AO190" s="11" t="e">
        <f t="shared" ca="1" si="410"/>
        <v>#DIV/0!</v>
      </c>
    </row>
    <row r="191" spans="1:41" x14ac:dyDescent="0.25">
      <c r="B191" s="8" t="s">
        <v>12</v>
      </c>
      <c r="C191" s="12">
        <f t="shared" ref="C191:J191" si="411">C181/$J$181</f>
        <v>1.0158839420110402E-2</v>
      </c>
      <c r="D191" s="12">
        <f t="shared" si="411"/>
        <v>4.1514773609361982E-3</v>
      </c>
      <c r="E191" s="12">
        <f t="shared" si="411"/>
        <v>1.0273654778797678E-2</v>
      </c>
      <c r="F191" s="12">
        <f t="shared" si="411"/>
        <v>8.0591776496087893E-3</v>
      </c>
      <c r="G191" s="12">
        <f t="shared" si="411"/>
        <v>0.19795307511237481</v>
      </c>
      <c r="H191" s="12">
        <f t="shared" si="411"/>
        <v>4.637802058181098E-2</v>
      </c>
      <c r="I191" s="12">
        <f t="shared" si="411"/>
        <v>0.72302575509636102</v>
      </c>
      <c r="J191" s="12">
        <f t="shared" si="411"/>
        <v>1</v>
      </c>
      <c r="L191" s="8" t="s">
        <v>12</v>
      </c>
      <c r="M191" s="12">
        <f t="shared" ref="M191:T191" si="412">M181/$T$181</f>
        <v>1.6733943680649628E-2</v>
      </c>
      <c r="N191" s="12">
        <f t="shared" si="412"/>
        <v>3.1804242686387487E-3</v>
      </c>
      <c r="O191" s="12">
        <f t="shared" si="412"/>
        <v>1.1941377353473335E-2</v>
      </c>
      <c r="P191" s="12">
        <f t="shared" si="412"/>
        <v>1.0316221933311824E-2</v>
      </c>
      <c r="Q191" s="12">
        <f t="shared" si="412"/>
        <v>0.19155757820376226</v>
      </c>
      <c r="R191" s="12">
        <f t="shared" si="412"/>
        <v>3.6583313675583366E-2</v>
      </c>
      <c r="S191" s="12">
        <f t="shared" si="412"/>
        <v>0.72968714088458086</v>
      </c>
      <c r="T191" s="12">
        <f t="shared" si="412"/>
        <v>1</v>
      </c>
      <c r="U191" s="17"/>
      <c r="V191" s="8" t="s">
        <v>12</v>
      </c>
      <c r="W191" s="12">
        <f t="shared" si="394"/>
        <v>0.63581330063827812</v>
      </c>
      <c r="X191" s="12">
        <f t="shared" si="384"/>
        <v>-0.23921505056989689</v>
      </c>
      <c r="Y191" s="12">
        <f t="shared" si="385"/>
        <v>0.15427418222485814</v>
      </c>
      <c r="Z191" s="12">
        <f t="shared" si="386"/>
        <v>0.27118709432834848</v>
      </c>
      <c r="AA191" s="12">
        <f t="shared" si="387"/>
        <v>-3.9014991522518895E-2</v>
      </c>
      <c r="AB191" s="12">
        <f t="shared" si="388"/>
        <v>-0.21665989935547064</v>
      </c>
      <c r="AC191" s="12">
        <f t="shared" si="389"/>
        <v>2.2185867850688318E-3</v>
      </c>
      <c r="AD191" s="12">
        <f t="shared" si="390"/>
        <v>-6.9307654189544668E-3</v>
      </c>
      <c r="AE191" s="17"/>
      <c r="AG191" s="8" t="s">
        <v>12</v>
      </c>
      <c r="AH191" s="12" t="e">
        <f t="shared" ref="AH191:AO191" ca="1" si="413">AH181/$AO$181</f>
        <v>#DIV/0!</v>
      </c>
      <c r="AI191" s="12" t="e">
        <f t="shared" ca="1" si="413"/>
        <v>#DIV/0!</v>
      </c>
      <c r="AJ191" s="12" t="e">
        <f t="shared" ca="1" si="413"/>
        <v>#DIV/0!</v>
      </c>
      <c r="AK191" s="12" t="e">
        <f t="shared" ca="1" si="413"/>
        <v>#DIV/0!</v>
      </c>
      <c r="AL191" s="12" t="e">
        <f t="shared" ca="1" si="413"/>
        <v>#DIV/0!</v>
      </c>
      <c r="AM191" s="12" t="e">
        <f t="shared" ca="1" si="413"/>
        <v>#DIV/0!</v>
      </c>
      <c r="AN191" s="12" t="e">
        <f t="shared" ca="1" si="413"/>
        <v>#DIV/0!</v>
      </c>
      <c r="AO191" s="12" t="e">
        <f t="shared" ca="1" si="413"/>
        <v>#DIV/0!</v>
      </c>
    </row>
  </sheetData>
  <mergeCells count="4">
    <mergeCell ref="B1:J1"/>
    <mergeCell ref="L1:T1"/>
    <mergeCell ref="AG1:AO1"/>
    <mergeCell ref="V1:A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"/>
  <sheetViews>
    <sheetView workbookViewId="0">
      <selection sqref="A1:E1200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1</v>
      </c>
      <c r="B2" t="s">
        <v>1</v>
      </c>
    </row>
    <row r="3" spans="1:5" x14ac:dyDescent="0.25">
      <c r="A3" t="s">
        <v>23</v>
      </c>
      <c r="B3" t="s">
        <v>24</v>
      </c>
      <c r="C3" t="s">
        <v>25</v>
      </c>
      <c r="D3" t="s">
        <v>26</v>
      </c>
    </row>
    <row r="4" spans="1:5" x14ac:dyDescent="0.25">
      <c r="A4">
        <v>1</v>
      </c>
      <c r="B4">
        <v>1</v>
      </c>
      <c r="C4">
        <v>1</v>
      </c>
      <c r="D4" t="s">
        <v>27</v>
      </c>
      <c r="E4">
        <v>271393.93017464998</v>
      </c>
    </row>
    <row r="5" spans="1:5" x14ac:dyDescent="0.25">
      <c r="A5">
        <v>2</v>
      </c>
      <c r="B5">
        <v>2</v>
      </c>
      <c r="C5">
        <v>1</v>
      </c>
      <c r="D5" t="s">
        <v>27</v>
      </c>
      <c r="E5">
        <v>18077.947804645901</v>
      </c>
    </row>
    <row r="6" spans="1:5" x14ac:dyDescent="0.25">
      <c r="A6">
        <v>3</v>
      </c>
      <c r="B6">
        <v>3</v>
      </c>
      <c r="C6">
        <v>1</v>
      </c>
      <c r="D6" t="s">
        <v>27</v>
      </c>
      <c r="E6">
        <v>12898.427719205099</v>
      </c>
    </row>
    <row r="7" spans="1:5" x14ac:dyDescent="0.25">
      <c r="A7">
        <v>4</v>
      </c>
      <c r="B7">
        <v>4</v>
      </c>
      <c r="C7">
        <v>1</v>
      </c>
      <c r="D7" t="s">
        <v>27</v>
      </c>
      <c r="E7">
        <v>25307.2135214181</v>
      </c>
    </row>
    <row r="8" spans="1:5" x14ac:dyDescent="0.25">
      <c r="A8">
        <v>5</v>
      </c>
      <c r="B8">
        <v>5</v>
      </c>
      <c r="C8">
        <v>1</v>
      </c>
      <c r="D8" t="s">
        <v>27</v>
      </c>
      <c r="E8">
        <v>13461.9140554355</v>
      </c>
    </row>
    <row r="9" spans="1:5" x14ac:dyDescent="0.25">
      <c r="A9">
        <v>6</v>
      </c>
      <c r="B9">
        <v>6</v>
      </c>
      <c r="C9">
        <v>1</v>
      </c>
      <c r="D9" t="s">
        <v>27</v>
      </c>
      <c r="E9">
        <v>3398.5532624339999</v>
      </c>
    </row>
    <row r="10" spans="1:5" x14ac:dyDescent="0.25">
      <c r="A10">
        <v>7</v>
      </c>
      <c r="B10">
        <v>7</v>
      </c>
      <c r="C10">
        <v>1</v>
      </c>
      <c r="D10" t="s">
        <v>27</v>
      </c>
      <c r="E10">
        <v>46605.3255500136</v>
      </c>
    </row>
    <row r="11" spans="1:5" x14ac:dyDescent="0.25">
      <c r="A11">
        <v>8</v>
      </c>
      <c r="B11">
        <v>1</v>
      </c>
      <c r="C11">
        <v>2</v>
      </c>
      <c r="D11" t="s">
        <v>27</v>
      </c>
      <c r="E11">
        <v>15134.938858734</v>
      </c>
    </row>
    <row r="12" spans="1:5" x14ac:dyDescent="0.25">
      <c r="A12">
        <v>9</v>
      </c>
      <c r="B12">
        <v>2</v>
      </c>
      <c r="C12">
        <v>2</v>
      </c>
      <c r="D12" t="s">
        <v>27</v>
      </c>
      <c r="E12">
        <v>3554.3336380189999</v>
      </c>
    </row>
    <row r="13" spans="1:5" x14ac:dyDescent="0.25">
      <c r="A13">
        <v>10</v>
      </c>
      <c r="B13">
        <v>3</v>
      </c>
      <c r="C13">
        <v>2</v>
      </c>
      <c r="D13" t="s">
        <v>27</v>
      </c>
      <c r="E13">
        <v>714.83652055499999</v>
      </c>
    </row>
    <row r="14" spans="1:5" x14ac:dyDescent="0.25">
      <c r="A14">
        <v>11</v>
      </c>
      <c r="B14">
        <v>4</v>
      </c>
      <c r="C14">
        <v>2</v>
      </c>
      <c r="D14" t="s">
        <v>27</v>
      </c>
      <c r="E14">
        <v>1504.2446877074999</v>
      </c>
    </row>
    <row r="15" spans="1:5" x14ac:dyDescent="0.25">
      <c r="A15">
        <v>12</v>
      </c>
      <c r="B15">
        <v>5</v>
      </c>
      <c r="C15">
        <v>2</v>
      </c>
      <c r="D15" t="s">
        <v>27</v>
      </c>
      <c r="E15">
        <v>2670.5403091316002</v>
      </c>
    </row>
    <row r="16" spans="1:5" x14ac:dyDescent="0.25">
      <c r="A16">
        <v>13</v>
      </c>
      <c r="B16">
        <v>6</v>
      </c>
      <c r="C16">
        <v>2</v>
      </c>
      <c r="D16" t="s">
        <v>27</v>
      </c>
      <c r="E16">
        <v>218.50479272780001</v>
      </c>
    </row>
    <row r="17" spans="1:5" x14ac:dyDescent="0.25">
      <c r="A17">
        <v>14</v>
      </c>
      <c r="B17">
        <v>7</v>
      </c>
      <c r="C17">
        <v>2</v>
      </c>
      <c r="D17" t="s">
        <v>27</v>
      </c>
      <c r="E17">
        <v>4950.6170994233998</v>
      </c>
    </row>
    <row r="18" spans="1:5" x14ac:dyDescent="0.25">
      <c r="A18">
        <v>15</v>
      </c>
      <c r="B18">
        <v>1</v>
      </c>
      <c r="C18">
        <v>3</v>
      </c>
      <c r="D18" t="s">
        <v>27</v>
      </c>
      <c r="E18">
        <v>9838.5219273754992</v>
      </c>
    </row>
    <row r="19" spans="1:5" x14ac:dyDescent="0.25">
      <c r="A19">
        <v>16</v>
      </c>
      <c r="B19">
        <v>2</v>
      </c>
      <c r="C19">
        <v>3</v>
      </c>
      <c r="D19" t="s">
        <v>27</v>
      </c>
      <c r="E19">
        <v>872.33997710000006</v>
      </c>
    </row>
    <row r="20" spans="1:5" x14ac:dyDescent="0.25">
      <c r="A20">
        <v>17</v>
      </c>
      <c r="B20">
        <v>3</v>
      </c>
      <c r="C20">
        <v>3</v>
      </c>
      <c r="D20" t="s">
        <v>27</v>
      </c>
      <c r="E20">
        <v>242090.75633064</v>
      </c>
    </row>
    <row r="21" spans="1:5" x14ac:dyDescent="0.25">
      <c r="A21">
        <v>18</v>
      </c>
      <c r="B21">
        <v>4</v>
      </c>
      <c r="C21">
        <v>3</v>
      </c>
      <c r="D21" t="s">
        <v>27</v>
      </c>
      <c r="E21">
        <v>34774.3732720306</v>
      </c>
    </row>
    <row r="22" spans="1:5" x14ac:dyDescent="0.25">
      <c r="A22">
        <v>19</v>
      </c>
      <c r="B22">
        <v>5</v>
      </c>
      <c r="C22">
        <v>3</v>
      </c>
      <c r="D22" t="s">
        <v>27</v>
      </c>
      <c r="E22">
        <v>13660.0265642372</v>
      </c>
    </row>
    <row r="23" spans="1:5" x14ac:dyDescent="0.25">
      <c r="A23">
        <v>20</v>
      </c>
      <c r="B23">
        <v>6</v>
      </c>
      <c r="C23">
        <v>3</v>
      </c>
      <c r="D23" t="s">
        <v>27</v>
      </c>
      <c r="E23">
        <v>2303.4583614782</v>
      </c>
    </row>
    <row r="24" spans="1:5" x14ac:dyDescent="0.25">
      <c r="A24">
        <v>21</v>
      </c>
      <c r="B24">
        <v>7</v>
      </c>
      <c r="C24">
        <v>3</v>
      </c>
      <c r="D24" t="s">
        <v>27</v>
      </c>
      <c r="E24">
        <v>66656.996585955203</v>
      </c>
    </row>
    <row r="25" spans="1:5" x14ac:dyDescent="0.25">
      <c r="A25">
        <v>22</v>
      </c>
      <c r="B25">
        <v>1</v>
      </c>
      <c r="C25">
        <v>4</v>
      </c>
      <c r="D25" t="s">
        <v>27</v>
      </c>
      <c r="E25">
        <v>19017.476182645401</v>
      </c>
    </row>
    <row r="26" spans="1:5" x14ac:dyDescent="0.25">
      <c r="A26">
        <v>23</v>
      </c>
      <c r="B26">
        <v>2</v>
      </c>
      <c r="C26">
        <v>4</v>
      </c>
      <c r="D26" t="s">
        <v>27</v>
      </c>
      <c r="E26">
        <v>8490.1388656234994</v>
      </c>
    </row>
    <row r="27" spans="1:5" x14ac:dyDescent="0.25">
      <c r="A27">
        <v>24</v>
      </c>
      <c r="B27">
        <v>3</v>
      </c>
      <c r="C27">
        <v>4</v>
      </c>
      <c r="D27" t="s">
        <v>27</v>
      </c>
      <c r="E27">
        <v>36200.3373674455</v>
      </c>
    </row>
    <row r="28" spans="1:5" x14ac:dyDescent="0.25">
      <c r="A28">
        <v>25</v>
      </c>
      <c r="B28">
        <v>4</v>
      </c>
      <c r="C28">
        <v>4</v>
      </c>
      <c r="D28" t="s">
        <v>27</v>
      </c>
      <c r="E28">
        <v>233017.56919449801</v>
      </c>
    </row>
    <row r="29" spans="1:5" x14ac:dyDescent="0.25">
      <c r="A29">
        <v>26</v>
      </c>
      <c r="B29">
        <v>5</v>
      </c>
      <c r="C29">
        <v>4</v>
      </c>
      <c r="D29" t="s">
        <v>27</v>
      </c>
      <c r="E29">
        <v>6042.1530459746</v>
      </c>
    </row>
    <row r="30" spans="1:5" x14ac:dyDescent="0.25">
      <c r="A30">
        <v>27</v>
      </c>
      <c r="B30">
        <v>6</v>
      </c>
      <c r="C30">
        <v>4</v>
      </c>
      <c r="D30" t="s">
        <v>27</v>
      </c>
      <c r="E30">
        <v>256.40143073500002</v>
      </c>
    </row>
    <row r="31" spans="1:5" x14ac:dyDescent="0.25">
      <c r="A31">
        <v>28</v>
      </c>
      <c r="B31">
        <v>7</v>
      </c>
      <c r="C31">
        <v>4</v>
      </c>
      <c r="D31" t="s">
        <v>27</v>
      </c>
      <c r="E31">
        <v>31410.432000708399</v>
      </c>
    </row>
    <row r="32" spans="1:5" x14ac:dyDescent="0.25">
      <c r="A32">
        <v>29</v>
      </c>
      <c r="B32">
        <v>1</v>
      </c>
      <c r="C32">
        <v>5</v>
      </c>
      <c r="D32" t="s">
        <v>27</v>
      </c>
      <c r="E32">
        <v>17177.682394578002</v>
      </c>
    </row>
    <row r="33" spans="1:5" x14ac:dyDescent="0.25">
      <c r="A33">
        <v>30</v>
      </c>
      <c r="B33">
        <v>2</v>
      </c>
      <c r="C33">
        <v>5</v>
      </c>
      <c r="D33" t="s">
        <v>27</v>
      </c>
      <c r="E33">
        <v>3127.3482015474001</v>
      </c>
    </row>
    <row r="34" spans="1:5" x14ac:dyDescent="0.25">
      <c r="A34">
        <v>31</v>
      </c>
      <c r="B34">
        <v>3</v>
      </c>
      <c r="C34">
        <v>5</v>
      </c>
      <c r="D34" t="s">
        <v>27</v>
      </c>
      <c r="E34">
        <v>16611.8144782981</v>
      </c>
    </row>
    <row r="35" spans="1:5" x14ac:dyDescent="0.25">
      <c r="A35">
        <v>32</v>
      </c>
      <c r="B35">
        <v>4</v>
      </c>
      <c r="C35">
        <v>5</v>
      </c>
      <c r="D35" t="s">
        <v>27</v>
      </c>
      <c r="E35">
        <v>7040.5706923221996</v>
      </c>
    </row>
    <row r="36" spans="1:5" x14ac:dyDescent="0.25">
      <c r="A36">
        <v>33</v>
      </c>
      <c r="B36">
        <v>5</v>
      </c>
      <c r="C36">
        <v>5</v>
      </c>
      <c r="D36" t="s">
        <v>27</v>
      </c>
      <c r="E36">
        <v>1333398.4325624299</v>
      </c>
    </row>
    <row r="37" spans="1:5" x14ac:dyDescent="0.25">
      <c r="A37">
        <v>34</v>
      </c>
      <c r="B37">
        <v>6</v>
      </c>
      <c r="C37">
        <v>5</v>
      </c>
      <c r="D37" t="s">
        <v>27</v>
      </c>
      <c r="E37">
        <v>87307.856345002496</v>
      </c>
    </row>
    <row r="38" spans="1:5" x14ac:dyDescent="0.25">
      <c r="A38">
        <v>35</v>
      </c>
      <c r="B38">
        <v>7</v>
      </c>
      <c r="C38">
        <v>5</v>
      </c>
      <c r="D38" t="s">
        <v>27</v>
      </c>
      <c r="E38">
        <v>152422.123271352</v>
      </c>
    </row>
    <row r="39" spans="1:5" x14ac:dyDescent="0.25">
      <c r="A39">
        <v>36</v>
      </c>
      <c r="B39">
        <v>1</v>
      </c>
      <c r="C39">
        <v>6</v>
      </c>
      <c r="D39" t="s">
        <v>27</v>
      </c>
      <c r="E39">
        <v>5100.4804161576003</v>
      </c>
    </row>
    <row r="40" spans="1:5" x14ac:dyDescent="0.25">
      <c r="A40">
        <v>37</v>
      </c>
      <c r="B40">
        <v>2</v>
      </c>
      <c r="C40">
        <v>6</v>
      </c>
      <c r="D40" t="s">
        <v>27</v>
      </c>
      <c r="E40">
        <v>191.0882456695</v>
      </c>
    </row>
    <row r="41" spans="1:5" x14ac:dyDescent="0.25">
      <c r="A41">
        <v>38</v>
      </c>
      <c r="B41">
        <v>3</v>
      </c>
      <c r="C41">
        <v>6</v>
      </c>
      <c r="D41" t="s">
        <v>27</v>
      </c>
      <c r="E41">
        <v>1504.9607914738001</v>
      </c>
    </row>
    <row r="42" spans="1:5" x14ac:dyDescent="0.25">
      <c r="A42">
        <v>39</v>
      </c>
      <c r="B42">
        <v>4</v>
      </c>
      <c r="C42">
        <v>6</v>
      </c>
      <c r="D42" t="s">
        <v>27</v>
      </c>
      <c r="E42">
        <v>6626.4873036562003</v>
      </c>
    </row>
    <row r="43" spans="1:5" x14ac:dyDescent="0.25">
      <c r="A43">
        <v>40</v>
      </c>
      <c r="B43">
        <v>5</v>
      </c>
      <c r="C43">
        <v>6</v>
      </c>
      <c r="D43" t="s">
        <v>27</v>
      </c>
      <c r="E43">
        <v>90289.205167915599</v>
      </c>
    </row>
    <row r="44" spans="1:5" x14ac:dyDescent="0.25">
      <c r="A44">
        <v>41</v>
      </c>
      <c r="B44">
        <v>6</v>
      </c>
      <c r="C44">
        <v>6</v>
      </c>
      <c r="D44" t="s">
        <v>27</v>
      </c>
      <c r="E44">
        <v>80475.183180533102</v>
      </c>
    </row>
    <row r="45" spans="1:5" x14ac:dyDescent="0.25">
      <c r="A45">
        <v>42</v>
      </c>
      <c r="B45">
        <v>7</v>
      </c>
      <c r="C45">
        <v>6</v>
      </c>
      <c r="D45" t="s">
        <v>27</v>
      </c>
      <c r="E45">
        <v>22253.0867176928</v>
      </c>
    </row>
    <row r="46" spans="1:5" x14ac:dyDescent="0.25">
      <c r="A46">
        <v>43</v>
      </c>
      <c r="B46">
        <v>1</v>
      </c>
      <c r="C46">
        <v>7</v>
      </c>
      <c r="D46" t="s">
        <v>27</v>
      </c>
      <c r="E46">
        <v>35160.625031837</v>
      </c>
    </row>
    <row r="47" spans="1:5" x14ac:dyDescent="0.25">
      <c r="A47">
        <v>44</v>
      </c>
      <c r="B47">
        <v>2</v>
      </c>
      <c r="C47">
        <v>7</v>
      </c>
      <c r="D47" t="s">
        <v>27</v>
      </c>
      <c r="E47">
        <v>6759.6653292167002</v>
      </c>
    </row>
    <row r="48" spans="1:5" x14ac:dyDescent="0.25">
      <c r="A48">
        <v>45</v>
      </c>
      <c r="B48">
        <v>3</v>
      </c>
      <c r="C48">
        <v>7</v>
      </c>
      <c r="D48" t="s">
        <v>27</v>
      </c>
      <c r="E48">
        <v>70219.399683287993</v>
      </c>
    </row>
    <row r="49" spans="1:5" x14ac:dyDescent="0.25">
      <c r="A49">
        <v>46</v>
      </c>
      <c r="B49">
        <v>4</v>
      </c>
      <c r="C49">
        <v>7</v>
      </c>
      <c r="D49" t="s">
        <v>27</v>
      </c>
      <c r="E49">
        <v>26661.2441898131</v>
      </c>
    </row>
    <row r="50" spans="1:5" x14ac:dyDescent="0.25">
      <c r="A50">
        <v>47</v>
      </c>
      <c r="B50">
        <v>5</v>
      </c>
      <c r="C50">
        <v>7</v>
      </c>
      <c r="D50" t="s">
        <v>27</v>
      </c>
      <c r="E50">
        <v>126600.17192009601</v>
      </c>
    </row>
    <row r="51" spans="1:5" x14ac:dyDescent="0.25">
      <c r="A51">
        <v>48</v>
      </c>
      <c r="B51">
        <v>6</v>
      </c>
      <c r="C51">
        <v>7</v>
      </c>
      <c r="D51" t="s">
        <v>27</v>
      </c>
      <c r="E51">
        <v>31162.286138264099</v>
      </c>
    </row>
    <row r="52" spans="1:5" x14ac:dyDescent="0.25">
      <c r="A52">
        <v>49</v>
      </c>
      <c r="B52">
        <v>7</v>
      </c>
      <c r="C52">
        <v>7</v>
      </c>
      <c r="D52" t="s">
        <v>27</v>
      </c>
      <c r="E52">
        <v>5982331.20104279</v>
      </c>
    </row>
    <row r="53" spans="1:5" x14ac:dyDescent="0.25">
      <c r="A53">
        <v>50</v>
      </c>
      <c r="B53">
        <v>1</v>
      </c>
      <c r="C53">
        <v>1</v>
      </c>
      <c r="D53" t="s">
        <v>28</v>
      </c>
      <c r="E53">
        <v>27463.436444916599</v>
      </c>
    </row>
    <row r="54" spans="1:5" x14ac:dyDescent="0.25">
      <c r="A54">
        <v>51</v>
      </c>
      <c r="B54">
        <v>2</v>
      </c>
      <c r="C54">
        <v>1</v>
      </c>
      <c r="D54" t="s">
        <v>28</v>
      </c>
      <c r="E54">
        <v>4845.5887251363001</v>
      </c>
    </row>
    <row r="55" spans="1:5" x14ac:dyDescent="0.25">
      <c r="A55">
        <v>52</v>
      </c>
      <c r="B55">
        <v>3</v>
      </c>
      <c r="C55">
        <v>1</v>
      </c>
      <c r="D55" t="s">
        <v>28</v>
      </c>
      <c r="E55">
        <v>8624.2706857211997</v>
      </c>
    </row>
    <row r="56" spans="1:5" x14ac:dyDescent="0.25">
      <c r="A56">
        <v>53</v>
      </c>
      <c r="B56">
        <v>4</v>
      </c>
      <c r="C56">
        <v>1</v>
      </c>
      <c r="D56" t="s">
        <v>28</v>
      </c>
      <c r="E56">
        <v>13321.352399658999</v>
      </c>
    </row>
    <row r="57" spans="1:5" x14ac:dyDescent="0.25">
      <c r="A57">
        <v>54</v>
      </c>
      <c r="B57">
        <v>5</v>
      </c>
      <c r="C57">
        <v>1</v>
      </c>
      <c r="D57" t="s">
        <v>28</v>
      </c>
      <c r="E57">
        <v>17182.8723464822</v>
      </c>
    </row>
    <row r="58" spans="1:5" x14ac:dyDescent="0.25">
      <c r="A58">
        <v>55</v>
      </c>
      <c r="B58">
        <v>6</v>
      </c>
      <c r="C58">
        <v>1</v>
      </c>
      <c r="D58" t="s">
        <v>28</v>
      </c>
      <c r="E58">
        <v>5828.1155977228</v>
      </c>
    </row>
    <row r="59" spans="1:5" x14ac:dyDescent="0.25">
      <c r="A59">
        <v>56</v>
      </c>
      <c r="B59">
        <v>7</v>
      </c>
      <c r="C59">
        <v>1</v>
      </c>
      <c r="D59" t="s">
        <v>28</v>
      </c>
      <c r="E59">
        <v>30306.848186697702</v>
      </c>
    </row>
    <row r="60" spans="1:5" x14ac:dyDescent="0.25">
      <c r="A60">
        <v>57</v>
      </c>
      <c r="B60">
        <v>1</v>
      </c>
      <c r="C60">
        <v>2</v>
      </c>
      <c r="D60" t="s">
        <v>28</v>
      </c>
      <c r="E60">
        <v>5492.6668159377996</v>
      </c>
    </row>
    <row r="61" spans="1:5" x14ac:dyDescent="0.25">
      <c r="A61">
        <v>58</v>
      </c>
      <c r="B61">
        <v>2</v>
      </c>
      <c r="C61">
        <v>2</v>
      </c>
      <c r="D61" t="s">
        <v>28</v>
      </c>
      <c r="E61">
        <v>1946.4334688613999</v>
      </c>
    </row>
    <row r="62" spans="1:5" x14ac:dyDescent="0.25">
      <c r="A62">
        <v>59</v>
      </c>
      <c r="B62">
        <v>3</v>
      </c>
      <c r="C62">
        <v>2</v>
      </c>
      <c r="D62" t="s">
        <v>28</v>
      </c>
      <c r="E62">
        <v>3326.0611940757999</v>
      </c>
    </row>
    <row r="63" spans="1:5" x14ac:dyDescent="0.25">
      <c r="A63">
        <v>60</v>
      </c>
      <c r="B63">
        <v>4</v>
      </c>
      <c r="C63">
        <v>2</v>
      </c>
      <c r="D63" t="s">
        <v>28</v>
      </c>
      <c r="E63">
        <v>6228.2479814837998</v>
      </c>
    </row>
    <row r="64" spans="1:5" x14ac:dyDescent="0.25">
      <c r="A64">
        <v>61</v>
      </c>
      <c r="B64">
        <v>5</v>
      </c>
      <c r="C64">
        <v>2</v>
      </c>
      <c r="D64" t="s">
        <v>28</v>
      </c>
      <c r="E64">
        <v>4782.8923663974001</v>
      </c>
    </row>
    <row r="65" spans="1:5" x14ac:dyDescent="0.25">
      <c r="A65">
        <v>62</v>
      </c>
      <c r="B65">
        <v>6</v>
      </c>
      <c r="C65">
        <v>2</v>
      </c>
      <c r="D65" t="s">
        <v>28</v>
      </c>
      <c r="E65">
        <v>1376.288550774</v>
      </c>
    </row>
    <row r="66" spans="1:5" x14ac:dyDescent="0.25">
      <c r="A66">
        <v>63</v>
      </c>
      <c r="B66">
        <v>7</v>
      </c>
      <c r="C66">
        <v>2</v>
      </c>
      <c r="D66" t="s">
        <v>28</v>
      </c>
      <c r="E66">
        <v>13985.123582427799</v>
      </c>
    </row>
    <row r="67" spans="1:5" x14ac:dyDescent="0.25">
      <c r="A67">
        <v>64</v>
      </c>
      <c r="B67">
        <v>1</v>
      </c>
      <c r="C67">
        <v>3</v>
      </c>
      <c r="D67" t="s">
        <v>28</v>
      </c>
      <c r="E67">
        <v>7965.7762240261</v>
      </c>
    </row>
    <row r="68" spans="1:5" x14ac:dyDescent="0.25">
      <c r="A68">
        <v>65</v>
      </c>
      <c r="B68">
        <v>2</v>
      </c>
      <c r="C68">
        <v>3</v>
      </c>
      <c r="D68" t="s">
        <v>28</v>
      </c>
      <c r="E68">
        <v>1859.7661777467999</v>
      </c>
    </row>
    <row r="69" spans="1:5" x14ac:dyDescent="0.25">
      <c r="A69">
        <v>66</v>
      </c>
      <c r="B69">
        <v>3</v>
      </c>
      <c r="C69">
        <v>3</v>
      </c>
      <c r="D69" t="s">
        <v>28</v>
      </c>
      <c r="E69">
        <v>28827.678674176001</v>
      </c>
    </row>
    <row r="70" spans="1:5" x14ac:dyDescent="0.25">
      <c r="A70">
        <v>67</v>
      </c>
      <c r="B70">
        <v>4</v>
      </c>
      <c r="C70">
        <v>3</v>
      </c>
      <c r="D70" t="s">
        <v>28</v>
      </c>
      <c r="E70">
        <v>12603.456299055901</v>
      </c>
    </row>
    <row r="71" spans="1:5" x14ac:dyDescent="0.25">
      <c r="A71">
        <v>68</v>
      </c>
      <c r="B71">
        <v>5</v>
      </c>
      <c r="C71">
        <v>3</v>
      </c>
      <c r="D71" t="s">
        <v>28</v>
      </c>
      <c r="E71">
        <v>11861.9065735689</v>
      </c>
    </row>
    <row r="72" spans="1:5" x14ac:dyDescent="0.25">
      <c r="A72">
        <v>69</v>
      </c>
      <c r="B72">
        <v>6</v>
      </c>
      <c r="C72">
        <v>3</v>
      </c>
      <c r="D72" t="s">
        <v>28</v>
      </c>
      <c r="E72">
        <v>5154.0706508325002</v>
      </c>
    </row>
    <row r="73" spans="1:5" x14ac:dyDescent="0.25">
      <c r="A73">
        <v>70</v>
      </c>
      <c r="B73">
        <v>7</v>
      </c>
      <c r="C73">
        <v>3</v>
      </c>
      <c r="D73" t="s">
        <v>28</v>
      </c>
      <c r="E73">
        <v>30806.906076057599</v>
      </c>
    </row>
    <row r="74" spans="1:5" x14ac:dyDescent="0.25">
      <c r="A74">
        <v>71</v>
      </c>
      <c r="B74">
        <v>1</v>
      </c>
      <c r="C74">
        <v>4</v>
      </c>
      <c r="D74" t="s">
        <v>28</v>
      </c>
      <c r="E74">
        <v>15514.0317360688</v>
      </c>
    </row>
    <row r="75" spans="1:5" x14ac:dyDescent="0.25">
      <c r="A75">
        <v>72</v>
      </c>
      <c r="B75">
        <v>2</v>
      </c>
      <c r="C75">
        <v>4</v>
      </c>
      <c r="D75" t="s">
        <v>28</v>
      </c>
      <c r="E75">
        <v>4828.6595144346002</v>
      </c>
    </row>
    <row r="76" spans="1:5" x14ac:dyDescent="0.25">
      <c r="A76">
        <v>73</v>
      </c>
      <c r="B76">
        <v>3</v>
      </c>
      <c r="C76">
        <v>4</v>
      </c>
      <c r="D76" t="s">
        <v>28</v>
      </c>
      <c r="E76">
        <v>12422.938801033601</v>
      </c>
    </row>
    <row r="77" spans="1:5" x14ac:dyDescent="0.25">
      <c r="A77">
        <v>74</v>
      </c>
      <c r="B77">
        <v>4</v>
      </c>
      <c r="C77">
        <v>4</v>
      </c>
      <c r="D77" t="s">
        <v>28</v>
      </c>
      <c r="E77">
        <v>34632.489130523201</v>
      </c>
    </row>
    <row r="78" spans="1:5" x14ac:dyDescent="0.25">
      <c r="A78">
        <v>75</v>
      </c>
      <c r="B78">
        <v>5</v>
      </c>
      <c r="C78">
        <v>4</v>
      </c>
      <c r="D78" t="s">
        <v>28</v>
      </c>
      <c r="E78">
        <v>9134.0977147706999</v>
      </c>
    </row>
    <row r="79" spans="1:5" x14ac:dyDescent="0.25">
      <c r="A79">
        <v>76</v>
      </c>
      <c r="B79">
        <v>6</v>
      </c>
      <c r="C79">
        <v>4</v>
      </c>
      <c r="D79" t="s">
        <v>28</v>
      </c>
      <c r="E79">
        <v>5281.2354870634999</v>
      </c>
    </row>
    <row r="80" spans="1:5" x14ac:dyDescent="0.25">
      <c r="A80">
        <v>77</v>
      </c>
      <c r="B80">
        <v>7</v>
      </c>
      <c r="C80">
        <v>4</v>
      </c>
      <c r="D80" t="s">
        <v>28</v>
      </c>
      <c r="E80">
        <v>26232.717344384499</v>
      </c>
    </row>
    <row r="81" spans="1:5" x14ac:dyDescent="0.25">
      <c r="A81">
        <v>78</v>
      </c>
      <c r="B81">
        <v>1</v>
      </c>
      <c r="C81">
        <v>5</v>
      </c>
      <c r="D81" t="s">
        <v>28</v>
      </c>
      <c r="E81">
        <v>18323.086128317402</v>
      </c>
    </row>
    <row r="82" spans="1:5" x14ac:dyDescent="0.25">
      <c r="A82">
        <v>79</v>
      </c>
      <c r="B82">
        <v>2</v>
      </c>
      <c r="C82">
        <v>5</v>
      </c>
      <c r="D82" t="s">
        <v>28</v>
      </c>
      <c r="E82">
        <v>4702.5901310707004</v>
      </c>
    </row>
    <row r="83" spans="1:5" x14ac:dyDescent="0.25">
      <c r="A83">
        <v>80</v>
      </c>
      <c r="B83">
        <v>3</v>
      </c>
      <c r="C83">
        <v>5</v>
      </c>
      <c r="D83" t="s">
        <v>28</v>
      </c>
      <c r="E83">
        <v>12972.270327268399</v>
      </c>
    </row>
    <row r="84" spans="1:5" x14ac:dyDescent="0.25">
      <c r="A84">
        <v>81</v>
      </c>
      <c r="B84">
        <v>4</v>
      </c>
      <c r="C84">
        <v>5</v>
      </c>
      <c r="D84" t="s">
        <v>28</v>
      </c>
      <c r="E84">
        <v>8585.0082244206005</v>
      </c>
    </row>
    <row r="85" spans="1:5" x14ac:dyDescent="0.25">
      <c r="A85">
        <v>82</v>
      </c>
      <c r="B85">
        <v>5</v>
      </c>
      <c r="C85">
        <v>5</v>
      </c>
      <c r="D85" t="s">
        <v>28</v>
      </c>
      <c r="E85">
        <v>240636.30560591401</v>
      </c>
    </row>
    <row r="86" spans="1:5" x14ac:dyDescent="0.25">
      <c r="A86">
        <v>83</v>
      </c>
      <c r="B86">
        <v>6</v>
      </c>
      <c r="C86">
        <v>5</v>
      </c>
      <c r="D86" t="s">
        <v>28</v>
      </c>
      <c r="E86">
        <v>84026.465162754801</v>
      </c>
    </row>
    <row r="87" spans="1:5" x14ac:dyDescent="0.25">
      <c r="A87">
        <v>84</v>
      </c>
      <c r="B87">
        <v>7</v>
      </c>
      <c r="C87">
        <v>5</v>
      </c>
      <c r="D87" t="s">
        <v>28</v>
      </c>
      <c r="E87">
        <v>106344.27972058101</v>
      </c>
    </row>
    <row r="88" spans="1:5" x14ac:dyDescent="0.25">
      <c r="A88">
        <v>85</v>
      </c>
      <c r="B88">
        <v>1</v>
      </c>
      <c r="C88">
        <v>6</v>
      </c>
      <c r="D88" t="s">
        <v>28</v>
      </c>
      <c r="E88">
        <v>8738.3129122583996</v>
      </c>
    </row>
    <row r="89" spans="1:5" x14ac:dyDescent="0.25">
      <c r="A89">
        <v>86</v>
      </c>
      <c r="B89">
        <v>2</v>
      </c>
      <c r="C89">
        <v>6</v>
      </c>
      <c r="D89" t="s">
        <v>28</v>
      </c>
      <c r="E89">
        <v>1280.7341771435999</v>
      </c>
    </row>
    <row r="90" spans="1:5" x14ac:dyDescent="0.25">
      <c r="A90">
        <v>87</v>
      </c>
      <c r="B90">
        <v>3</v>
      </c>
      <c r="C90">
        <v>6</v>
      </c>
      <c r="D90" t="s">
        <v>28</v>
      </c>
      <c r="E90">
        <v>4689.7534585575004</v>
      </c>
    </row>
    <row r="91" spans="1:5" x14ac:dyDescent="0.25">
      <c r="A91">
        <v>88</v>
      </c>
      <c r="B91">
        <v>4</v>
      </c>
      <c r="C91">
        <v>6</v>
      </c>
      <c r="D91" t="s">
        <v>28</v>
      </c>
      <c r="E91">
        <v>5433.8603495571997</v>
      </c>
    </row>
    <row r="92" spans="1:5" x14ac:dyDescent="0.25">
      <c r="A92">
        <v>89</v>
      </c>
      <c r="B92">
        <v>5</v>
      </c>
      <c r="C92">
        <v>6</v>
      </c>
      <c r="D92" t="s">
        <v>28</v>
      </c>
      <c r="E92">
        <v>102606.01875717301</v>
      </c>
    </row>
    <row r="93" spans="1:5" x14ac:dyDescent="0.25">
      <c r="A93">
        <v>90</v>
      </c>
      <c r="B93">
        <v>6</v>
      </c>
      <c r="C93">
        <v>6</v>
      </c>
      <c r="D93" t="s">
        <v>28</v>
      </c>
      <c r="E93">
        <v>31638.725907833101</v>
      </c>
    </row>
    <row r="94" spans="1:5" x14ac:dyDescent="0.25">
      <c r="A94">
        <v>91</v>
      </c>
      <c r="B94">
        <v>7</v>
      </c>
      <c r="C94">
        <v>6</v>
      </c>
      <c r="D94" t="s">
        <v>28</v>
      </c>
      <c r="E94">
        <v>55973.419339910703</v>
      </c>
    </row>
    <row r="95" spans="1:5" x14ac:dyDescent="0.25">
      <c r="A95">
        <v>92</v>
      </c>
      <c r="B95">
        <v>1</v>
      </c>
      <c r="C95">
        <v>7</v>
      </c>
      <c r="D95" t="s">
        <v>28</v>
      </c>
      <c r="E95">
        <v>31242.775370860501</v>
      </c>
    </row>
    <row r="96" spans="1:5" x14ac:dyDescent="0.25">
      <c r="A96">
        <v>93</v>
      </c>
      <c r="B96">
        <v>2</v>
      </c>
      <c r="C96">
        <v>7</v>
      </c>
      <c r="D96" t="s">
        <v>28</v>
      </c>
      <c r="E96">
        <v>10902.6882411155</v>
      </c>
    </row>
    <row r="97" spans="1:5" x14ac:dyDescent="0.25">
      <c r="A97">
        <v>94</v>
      </c>
      <c r="B97">
        <v>3</v>
      </c>
      <c r="C97">
        <v>7</v>
      </c>
      <c r="D97" t="s">
        <v>28</v>
      </c>
      <c r="E97">
        <v>28442.968636353398</v>
      </c>
    </row>
    <row r="98" spans="1:5" x14ac:dyDescent="0.25">
      <c r="A98">
        <v>95</v>
      </c>
      <c r="B98">
        <v>4</v>
      </c>
      <c r="C98">
        <v>7</v>
      </c>
      <c r="D98" t="s">
        <v>28</v>
      </c>
      <c r="E98">
        <v>24160.895589335501</v>
      </c>
    </row>
    <row r="99" spans="1:5" x14ac:dyDescent="0.25">
      <c r="A99">
        <v>96</v>
      </c>
      <c r="B99">
        <v>5</v>
      </c>
      <c r="C99">
        <v>7</v>
      </c>
      <c r="D99" t="s">
        <v>28</v>
      </c>
      <c r="E99">
        <v>91813.285109040502</v>
      </c>
    </row>
    <row r="100" spans="1:5" x14ac:dyDescent="0.25">
      <c r="A100">
        <v>97</v>
      </c>
      <c r="B100">
        <v>6</v>
      </c>
      <c r="C100">
        <v>7</v>
      </c>
      <c r="D100" t="s">
        <v>28</v>
      </c>
      <c r="E100">
        <v>48820.091811581697</v>
      </c>
    </row>
    <row r="101" spans="1:5" x14ac:dyDescent="0.25">
      <c r="A101">
        <v>98</v>
      </c>
      <c r="B101">
        <v>7</v>
      </c>
      <c r="C101">
        <v>7</v>
      </c>
      <c r="D101" t="s">
        <v>28</v>
      </c>
      <c r="E101">
        <v>1184672.02316071</v>
      </c>
    </row>
    <row r="102" spans="1:5" x14ac:dyDescent="0.25">
      <c r="A102">
        <v>99</v>
      </c>
      <c r="B102">
        <v>1</v>
      </c>
      <c r="C102">
        <v>1</v>
      </c>
      <c r="D102" t="s">
        <v>29</v>
      </c>
      <c r="E102">
        <v>106771.417835303</v>
      </c>
    </row>
    <row r="103" spans="1:5" x14ac:dyDescent="0.25">
      <c r="A103">
        <v>100</v>
      </c>
      <c r="B103">
        <v>2</v>
      </c>
      <c r="C103">
        <v>1</v>
      </c>
      <c r="D103" t="s">
        <v>29</v>
      </c>
      <c r="E103">
        <v>17794.129101476999</v>
      </c>
    </row>
    <row r="104" spans="1:5" x14ac:dyDescent="0.25">
      <c r="A104">
        <v>101</v>
      </c>
      <c r="B104">
        <v>3</v>
      </c>
      <c r="C104">
        <v>1</v>
      </c>
      <c r="D104" t="s">
        <v>29</v>
      </c>
      <c r="E104">
        <v>9714.0331644836006</v>
      </c>
    </row>
    <row r="105" spans="1:5" x14ac:dyDescent="0.25">
      <c r="A105">
        <v>102</v>
      </c>
      <c r="B105">
        <v>4</v>
      </c>
      <c r="C105">
        <v>1</v>
      </c>
      <c r="D105" t="s">
        <v>29</v>
      </c>
      <c r="E105">
        <v>20770.219279449699</v>
      </c>
    </row>
    <row r="106" spans="1:5" x14ac:dyDescent="0.25">
      <c r="A106">
        <v>103</v>
      </c>
      <c r="B106">
        <v>5</v>
      </c>
      <c r="C106">
        <v>1</v>
      </c>
      <c r="D106" t="s">
        <v>29</v>
      </c>
      <c r="E106">
        <v>17978.9220840052</v>
      </c>
    </row>
    <row r="107" spans="1:5" x14ac:dyDescent="0.25">
      <c r="A107">
        <v>104</v>
      </c>
      <c r="B107">
        <v>6</v>
      </c>
      <c r="C107">
        <v>1</v>
      </c>
      <c r="D107" t="s">
        <v>29</v>
      </c>
      <c r="E107">
        <v>6597.9112278093999</v>
      </c>
    </row>
    <row r="108" spans="1:5" x14ac:dyDescent="0.25">
      <c r="A108">
        <v>105</v>
      </c>
      <c r="B108">
        <v>7</v>
      </c>
      <c r="C108">
        <v>1</v>
      </c>
      <c r="D108" t="s">
        <v>29</v>
      </c>
      <c r="E108">
        <v>15793.027433993</v>
      </c>
    </row>
    <row r="109" spans="1:5" x14ac:dyDescent="0.25">
      <c r="A109">
        <v>106</v>
      </c>
      <c r="B109">
        <v>1</v>
      </c>
      <c r="C109">
        <v>2</v>
      </c>
      <c r="D109" t="s">
        <v>29</v>
      </c>
      <c r="E109">
        <v>17657.546688860399</v>
      </c>
    </row>
    <row r="110" spans="1:5" x14ac:dyDescent="0.25">
      <c r="A110">
        <v>107</v>
      </c>
      <c r="B110">
        <v>2</v>
      </c>
      <c r="C110">
        <v>2</v>
      </c>
      <c r="D110" t="s">
        <v>29</v>
      </c>
      <c r="E110">
        <v>24164.496359594199</v>
      </c>
    </row>
    <row r="111" spans="1:5" x14ac:dyDescent="0.25">
      <c r="A111">
        <v>108</v>
      </c>
      <c r="B111">
        <v>3</v>
      </c>
      <c r="C111">
        <v>2</v>
      </c>
      <c r="D111" t="s">
        <v>29</v>
      </c>
      <c r="E111">
        <v>2996.6856599636999</v>
      </c>
    </row>
    <row r="112" spans="1:5" x14ac:dyDescent="0.25">
      <c r="A112">
        <v>109</v>
      </c>
      <c r="B112">
        <v>4</v>
      </c>
      <c r="C112">
        <v>2</v>
      </c>
      <c r="D112" t="s">
        <v>29</v>
      </c>
      <c r="E112">
        <v>3452.9392533424002</v>
      </c>
    </row>
    <row r="113" spans="1:5" x14ac:dyDescent="0.25">
      <c r="A113">
        <v>110</v>
      </c>
      <c r="B113">
        <v>5</v>
      </c>
      <c r="C113">
        <v>2</v>
      </c>
      <c r="D113" t="s">
        <v>29</v>
      </c>
      <c r="E113">
        <v>4801.2288649000002</v>
      </c>
    </row>
    <row r="114" spans="1:5" x14ac:dyDescent="0.25">
      <c r="A114">
        <v>111</v>
      </c>
      <c r="B114">
        <v>6</v>
      </c>
      <c r="C114">
        <v>2</v>
      </c>
      <c r="D114" t="s">
        <v>29</v>
      </c>
      <c r="E114">
        <v>11489.478232989701</v>
      </c>
    </row>
    <row r="115" spans="1:5" x14ac:dyDescent="0.25">
      <c r="A115">
        <v>112</v>
      </c>
      <c r="B115">
        <v>7</v>
      </c>
      <c r="C115">
        <v>2</v>
      </c>
      <c r="D115" t="s">
        <v>29</v>
      </c>
      <c r="E115">
        <v>11285.971694423301</v>
      </c>
    </row>
    <row r="116" spans="1:5" x14ac:dyDescent="0.25">
      <c r="A116">
        <v>113</v>
      </c>
      <c r="B116">
        <v>1</v>
      </c>
      <c r="C116">
        <v>3</v>
      </c>
      <c r="D116" t="s">
        <v>29</v>
      </c>
      <c r="E116">
        <v>14888.863718086801</v>
      </c>
    </row>
    <row r="117" spans="1:5" x14ac:dyDescent="0.25">
      <c r="A117">
        <v>114</v>
      </c>
      <c r="B117">
        <v>2</v>
      </c>
      <c r="C117">
        <v>3</v>
      </c>
      <c r="D117" t="s">
        <v>29</v>
      </c>
      <c r="E117">
        <v>5004.4746420932997</v>
      </c>
    </row>
    <row r="118" spans="1:5" x14ac:dyDescent="0.25">
      <c r="A118">
        <v>115</v>
      </c>
      <c r="B118">
        <v>3</v>
      </c>
      <c r="C118">
        <v>3</v>
      </c>
      <c r="D118" t="s">
        <v>29</v>
      </c>
      <c r="E118">
        <v>90991.069775569704</v>
      </c>
    </row>
    <row r="119" spans="1:5" x14ac:dyDescent="0.25">
      <c r="A119">
        <v>116</v>
      </c>
      <c r="B119">
        <v>4</v>
      </c>
      <c r="C119">
        <v>3</v>
      </c>
      <c r="D119" t="s">
        <v>29</v>
      </c>
      <c r="E119">
        <v>21391.501529895901</v>
      </c>
    </row>
    <row r="120" spans="1:5" x14ac:dyDescent="0.25">
      <c r="A120">
        <v>117</v>
      </c>
      <c r="B120">
        <v>5</v>
      </c>
      <c r="C120">
        <v>3</v>
      </c>
      <c r="D120" t="s">
        <v>29</v>
      </c>
      <c r="E120">
        <v>11928.933336889701</v>
      </c>
    </row>
    <row r="121" spans="1:5" x14ac:dyDescent="0.25">
      <c r="A121">
        <v>118</v>
      </c>
      <c r="B121">
        <v>6</v>
      </c>
      <c r="C121">
        <v>3</v>
      </c>
      <c r="D121" t="s">
        <v>29</v>
      </c>
      <c r="E121">
        <v>1586.4467615072001</v>
      </c>
    </row>
    <row r="122" spans="1:5" x14ac:dyDescent="0.25">
      <c r="A122">
        <v>119</v>
      </c>
      <c r="B122">
        <v>7</v>
      </c>
      <c r="C122">
        <v>3</v>
      </c>
      <c r="D122" t="s">
        <v>29</v>
      </c>
      <c r="E122">
        <v>21565.2357175826</v>
      </c>
    </row>
    <row r="123" spans="1:5" x14ac:dyDescent="0.25">
      <c r="A123">
        <v>120</v>
      </c>
      <c r="B123">
        <v>1</v>
      </c>
      <c r="C123">
        <v>4</v>
      </c>
      <c r="D123" t="s">
        <v>29</v>
      </c>
      <c r="E123">
        <v>22433.026643524201</v>
      </c>
    </row>
    <row r="124" spans="1:5" x14ac:dyDescent="0.25">
      <c r="A124">
        <v>121</v>
      </c>
      <c r="B124">
        <v>2</v>
      </c>
      <c r="C124">
        <v>4</v>
      </c>
      <c r="D124" t="s">
        <v>29</v>
      </c>
      <c r="E124">
        <v>5399.8315181540002</v>
      </c>
    </row>
    <row r="125" spans="1:5" x14ac:dyDescent="0.25">
      <c r="A125">
        <v>122</v>
      </c>
      <c r="B125">
        <v>3</v>
      </c>
      <c r="C125">
        <v>4</v>
      </c>
      <c r="D125" t="s">
        <v>29</v>
      </c>
      <c r="E125">
        <v>17991.818067230299</v>
      </c>
    </row>
    <row r="126" spans="1:5" x14ac:dyDescent="0.25">
      <c r="A126">
        <v>123</v>
      </c>
      <c r="B126">
        <v>4</v>
      </c>
      <c r="C126">
        <v>4</v>
      </c>
      <c r="D126" t="s">
        <v>29</v>
      </c>
      <c r="E126">
        <v>85478.019893247998</v>
      </c>
    </row>
    <row r="127" spans="1:5" x14ac:dyDescent="0.25">
      <c r="A127">
        <v>124</v>
      </c>
      <c r="B127">
        <v>5</v>
      </c>
      <c r="C127">
        <v>4</v>
      </c>
      <c r="D127" t="s">
        <v>29</v>
      </c>
      <c r="E127">
        <v>5827.9393769784001</v>
      </c>
    </row>
    <row r="128" spans="1:5" x14ac:dyDescent="0.25">
      <c r="A128">
        <v>125</v>
      </c>
      <c r="B128">
        <v>6</v>
      </c>
      <c r="C128">
        <v>4</v>
      </c>
      <c r="D128" t="s">
        <v>29</v>
      </c>
      <c r="E128">
        <v>3601.5365319090001</v>
      </c>
    </row>
    <row r="129" spans="1:5" x14ac:dyDescent="0.25">
      <c r="A129">
        <v>126</v>
      </c>
      <c r="B129">
        <v>7</v>
      </c>
      <c r="C129">
        <v>4</v>
      </c>
      <c r="D129" t="s">
        <v>29</v>
      </c>
      <c r="E129">
        <v>21260.510060154302</v>
      </c>
    </row>
    <row r="130" spans="1:5" x14ac:dyDescent="0.25">
      <c r="A130">
        <v>127</v>
      </c>
      <c r="B130">
        <v>1</v>
      </c>
      <c r="C130">
        <v>5</v>
      </c>
      <c r="D130" t="s">
        <v>29</v>
      </c>
      <c r="E130">
        <v>12300.8312774597</v>
      </c>
    </row>
    <row r="131" spans="1:5" x14ac:dyDescent="0.25">
      <c r="A131">
        <v>128</v>
      </c>
      <c r="B131">
        <v>2</v>
      </c>
      <c r="C131">
        <v>5</v>
      </c>
      <c r="D131" t="s">
        <v>29</v>
      </c>
      <c r="E131">
        <v>4979.7328320672996</v>
      </c>
    </row>
    <row r="132" spans="1:5" x14ac:dyDescent="0.25">
      <c r="A132">
        <v>129</v>
      </c>
      <c r="B132">
        <v>3</v>
      </c>
      <c r="C132">
        <v>5</v>
      </c>
      <c r="D132" t="s">
        <v>29</v>
      </c>
      <c r="E132">
        <v>8744.2242706510006</v>
      </c>
    </row>
    <row r="133" spans="1:5" x14ac:dyDescent="0.25">
      <c r="A133">
        <v>130</v>
      </c>
      <c r="B133">
        <v>4</v>
      </c>
      <c r="C133">
        <v>5</v>
      </c>
      <c r="D133" t="s">
        <v>29</v>
      </c>
      <c r="E133">
        <v>7281.9400810298002</v>
      </c>
    </row>
    <row r="134" spans="1:5" x14ac:dyDescent="0.25">
      <c r="A134">
        <v>131</v>
      </c>
      <c r="B134">
        <v>5</v>
      </c>
      <c r="C134">
        <v>5</v>
      </c>
      <c r="D134" t="s">
        <v>29</v>
      </c>
      <c r="E134">
        <v>693078.85600740102</v>
      </c>
    </row>
    <row r="135" spans="1:5" x14ac:dyDescent="0.25">
      <c r="A135">
        <v>132</v>
      </c>
      <c r="B135">
        <v>6</v>
      </c>
      <c r="C135">
        <v>5</v>
      </c>
      <c r="D135" t="s">
        <v>29</v>
      </c>
      <c r="E135">
        <v>84585.112337701299</v>
      </c>
    </row>
    <row r="136" spans="1:5" x14ac:dyDescent="0.25">
      <c r="A136">
        <v>133</v>
      </c>
      <c r="B136">
        <v>7</v>
      </c>
      <c r="C136">
        <v>5</v>
      </c>
      <c r="D136" t="s">
        <v>29</v>
      </c>
      <c r="E136">
        <v>77618.311602935501</v>
      </c>
    </row>
    <row r="137" spans="1:5" x14ac:dyDescent="0.25">
      <c r="A137">
        <v>134</v>
      </c>
      <c r="B137">
        <v>1</v>
      </c>
      <c r="C137">
        <v>6</v>
      </c>
      <c r="D137" t="s">
        <v>29</v>
      </c>
      <c r="E137">
        <v>5378.2541937406004</v>
      </c>
    </row>
    <row r="138" spans="1:5" x14ac:dyDescent="0.25">
      <c r="A138">
        <v>135</v>
      </c>
      <c r="B138">
        <v>2</v>
      </c>
      <c r="C138">
        <v>6</v>
      </c>
      <c r="D138" t="s">
        <v>29</v>
      </c>
      <c r="E138">
        <v>4001.7975685994002</v>
      </c>
    </row>
    <row r="139" spans="1:5" x14ac:dyDescent="0.25">
      <c r="A139">
        <v>136</v>
      </c>
      <c r="B139">
        <v>3</v>
      </c>
      <c r="C139">
        <v>6</v>
      </c>
      <c r="D139" t="s">
        <v>29</v>
      </c>
      <c r="E139">
        <v>782.32680716089999</v>
      </c>
    </row>
    <row r="140" spans="1:5" x14ac:dyDescent="0.25">
      <c r="A140">
        <v>137</v>
      </c>
      <c r="B140">
        <v>4</v>
      </c>
      <c r="C140">
        <v>6</v>
      </c>
      <c r="D140" t="s">
        <v>29</v>
      </c>
      <c r="E140">
        <v>797.60282860790005</v>
      </c>
    </row>
    <row r="141" spans="1:5" x14ac:dyDescent="0.25">
      <c r="A141">
        <v>138</v>
      </c>
      <c r="B141">
        <v>5</v>
      </c>
      <c r="C141">
        <v>6</v>
      </c>
      <c r="D141" t="s">
        <v>29</v>
      </c>
      <c r="E141">
        <v>70577.382849552494</v>
      </c>
    </row>
    <row r="142" spans="1:5" x14ac:dyDescent="0.25">
      <c r="A142">
        <v>139</v>
      </c>
      <c r="B142">
        <v>6</v>
      </c>
      <c r="C142">
        <v>6</v>
      </c>
      <c r="D142" t="s">
        <v>29</v>
      </c>
      <c r="E142">
        <v>220818.73855062301</v>
      </c>
    </row>
    <row r="143" spans="1:5" x14ac:dyDescent="0.25">
      <c r="A143">
        <v>140</v>
      </c>
      <c r="B143">
        <v>7</v>
      </c>
      <c r="C143">
        <v>6</v>
      </c>
      <c r="D143" t="s">
        <v>29</v>
      </c>
      <c r="E143">
        <v>18944.066395745202</v>
      </c>
    </row>
    <row r="144" spans="1:5" x14ac:dyDescent="0.25">
      <c r="A144">
        <v>141</v>
      </c>
      <c r="B144">
        <v>1</v>
      </c>
      <c r="C144">
        <v>7</v>
      </c>
      <c r="D144" t="s">
        <v>29</v>
      </c>
      <c r="E144">
        <v>25999.7772568291</v>
      </c>
    </row>
    <row r="145" spans="1:5" x14ac:dyDescent="0.25">
      <c r="A145">
        <v>142</v>
      </c>
      <c r="B145">
        <v>2</v>
      </c>
      <c r="C145">
        <v>7</v>
      </c>
      <c r="D145" t="s">
        <v>29</v>
      </c>
      <c r="E145">
        <v>9785.8095628509</v>
      </c>
    </row>
    <row r="146" spans="1:5" x14ac:dyDescent="0.25">
      <c r="A146">
        <v>143</v>
      </c>
      <c r="B146">
        <v>3</v>
      </c>
      <c r="C146">
        <v>7</v>
      </c>
      <c r="D146" t="s">
        <v>29</v>
      </c>
      <c r="E146">
        <v>24737.022965953998</v>
      </c>
    </row>
    <row r="147" spans="1:5" x14ac:dyDescent="0.25">
      <c r="A147">
        <v>144</v>
      </c>
      <c r="B147">
        <v>4</v>
      </c>
      <c r="C147">
        <v>7</v>
      </c>
      <c r="D147" t="s">
        <v>29</v>
      </c>
      <c r="E147">
        <v>24998.330220853</v>
      </c>
    </row>
    <row r="148" spans="1:5" x14ac:dyDescent="0.25">
      <c r="A148">
        <v>145</v>
      </c>
      <c r="B148">
        <v>5</v>
      </c>
      <c r="C148">
        <v>7</v>
      </c>
      <c r="D148" t="s">
        <v>29</v>
      </c>
      <c r="E148">
        <v>112723.198340381</v>
      </c>
    </row>
    <row r="149" spans="1:5" x14ac:dyDescent="0.25">
      <c r="A149">
        <v>146</v>
      </c>
      <c r="B149">
        <v>6</v>
      </c>
      <c r="C149">
        <v>7</v>
      </c>
      <c r="D149" t="s">
        <v>29</v>
      </c>
      <c r="E149">
        <v>26032.237899555501</v>
      </c>
    </row>
    <row r="150" spans="1:5" x14ac:dyDescent="0.25">
      <c r="A150">
        <v>147</v>
      </c>
      <c r="B150">
        <v>7</v>
      </c>
      <c r="C150">
        <v>7</v>
      </c>
      <c r="D150" t="s">
        <v>29</v>
      </c>
      <c r="E150">
        <v>2795237.99378426</v>
      </c>
    </row>
    <row r="151" spans="1:5" x14ac:dyDescent="0.25">
      <c r="A151" t="s">
        <v>0</v>
      </c>
    </row>
    <row r="152" spans="1:5" x14ac:dyDescent="0.25">
      <c r="A152">
        <v>1</v>
      </c>
      <c r="B152" t="s">
        <v>2</v>
      </c>
    </row>
    <row r="153" spans="1:5" x14ac:dyDescent="0.25">
      <c r="A153" t="s">
        <v>23</v>
      </c>
      <c r="B153" t="s">
        <v>24</v>
      </c>
      <c r="C153" t="s">
        <v>25</v>
      </c>
      <c r="D153" t="s">
        <v>26</v>
      </c>
    </row>
    <row r="154" spans="1:5" x14ac:dyDescent="0.25">
      <c r="A154">
        <v>1</v>
      </c>
      <c r="B154">
        <v>1</v>
      </c>
      <c r="C154">
        <v>1</v>
      </c>
      <c r="D154" t="s">
        <v>27</v>
      </c>
      <c r="E154">
        <v>271393.93017464998</v>
      </c>
    </row>
    <row r="155" spans="1:5" x14ac:dyDescent="0.25">
      <c r="A155">
        <v>2</v>
      </c>
      <c r="B155">
        <v>2</v>
      </c>
      <c r="C155">
        <v>1</v>
      </c>
      <c r="D155" t="s">
        <v>27</v>
      </c>
      <c r="E155">
        <v>18077.947804645901</v>
      </c>
    </row>
    <row r="156" spans="1:5" x14ac:dyDescent="0.25">
      <c r="A156">
        <v>3</v>
      </c>
      <c r="B156">
        <v>3</v>
      </c>
      <c r="C156">
        <v>1</v>
      </c>
      <c r="D156" t="s">
        <v>27</v>
      </c>
      <c r="E156">
        <v>12898.427719205099</v>
      </c>
    </row>
    <row r="157" spans="1:5" x14ac:dyDescent="0.25">
      <c r="A157">
        <v>4</v>
      </c>
      <c r="B157">
        <v>4</v>
      </c>
      <c r="C157">
        <v>1</v>
      </c>
      <c r="D157" t="s">
        <v>27</v>
      </c>
      <c r="E157">
        <v>25307.2135214181</v>
      </c>
    </row>
    <row r="158" spans="1:5" x14ac:dyDescent="0.25">
      <c r="A158">
        <v>5</v>
      </c>
      <c r="B158">
        <v>5</v>
      </c>
      <c r="C158">
        <v>1</v>
      </c>
      <c r="D158" t="s">
        <v>27</v>
      </c>
      <c r="E158">
        <v>7658.6541316993998</v>
      </c>
    </row>
    <row r="159" spans="1:5" x14ac:dyDescent="0.25">
      <c r="A159">
        <v>6</v>
      </c>
      <c r="B159">
        <v>6</v>
      </c>
      <c r="C159">
        <v>1</v>
      </c>
      <c r="D159" t="s">
        <v>27</v>
      </c>
      <c r="E159">
        <v>3275.8353316140001</v>
      </c>
    </row>
    <row r="160" spans="1:5" x14ac:dyDescent="0.25">
      <c r="A160">
        <v>7</v>
      </c>
      <c r="B160">
        <v>7</v>
      </c>
      <c r="C160">
        <v>1</v>
      </c>
      <c r="D160" t="s">
        <v>27</v>
      </c>
      <c r="E160">
        <v>14894.9529928638</v>
      </c>
    </row>
    <row r="161" spans="1:5" x14ac:dyDescent="0.25">
      <c r="A161">
        <v>8</v>
      </c>
      <c r="B161">
        <v>1</v>
      </c>
      <c r="C161">
        <v>2</v>
      </c>
      <c r="D161" t="s">
        <v>27</v>
      </c>
      <c r="E161">
        <v>15134.938858734</v>
      </c>
    </row>
    <row r="162" spans="1:5" x14ac:dyDescent="0.25">
      <c r="A162">
        <v>9</v>
      </c>
      <c r="B162">
        <v>2</v>
      </c>
      <c r="C162">
        <v>2</v>
      </c>
      <c r="D162" t="s">
        <v>27</v>
      </c>
      <c r="E162">
        <v>3554.3336380189999</v>
      </c>
    </row>
    <row r="163" spans="1:5" x14ac:dyDescent="0.25">
      <c r="A163">
        <v>10</v>
      </c>
      <c r="B163">
        <v>3</v>
      </c>
      <c r="C163">
        <v>2</v>
      </c>
      <c r="D163" t="s">
        <v>27</v>
      </c>
      <c r="E163">
        <v>714.83652055499999</v>
      </c>
    </row>
    <row r="164" spans="1:5" x14ac:dyDescent="0.25">
      <c r="A164">
        <v>11</v>
      </c>
      <c r="B164">
        <v>4</v>
      </c>
      <c r="C164">
        <v>2</v>
      </c>
      <c r="D164" t="s">
        <v>27</v>
      </c>
      <c r="E164">
        <v>1504.2446877074999</v>
      </c>
    </row>
    <row r="165" spans="1:5" x14ac:dyDescent="0.25">
      <c r="A165">
        <v>12</v>
      </c>
      <c r="B165">
        <v>5</v>
      </c>
      <c r="C165">
        <v>2</v>
      </c>
      <c r="D165" t="s">
        <v>27</v>
      </c>
      <c r="E165">
        <v>1014.9667262303</v>
      </c>
    </row>
    <row r="166" spans="1:5" x14ac:dyDescent="0.25">
      <c r="A166">
        <v>13</v>
      </c>
      <c r="B166">
        <v>6</v>
      </c>
      <c r="C166">
        <v>2</v>
      </c>
      <c r="D166" t="s">
        <v>27</v>
      </c>
      <c r="E166">
        <v>146.590298378</v>
      </c>
    </row>
    <row r="167" spans="1:5" x14ac:dyDescent="0.25">
      <c r="A167">
        <v>14</v>
      </c>
      <c r="B167">
        <v>7</v>
      </c>
      <c r="C167">
        <v>2</v>
      </c>
      <c r="D167" t="s">
        <v>27</v>
      </c>
      <c r="E167">
        <v>174.3741315684</v>
      </c>
    </row>
    <row r="168" spans="1:5" x14ac:dyDescent="0.25">
      <c r="A168">
        <v>15</v>
      </c>
      <c r="B168">
        <v>1</v>
      </c>
      <c r="C168">
        <v>3</v>
      </c>
      <c r="D168" t="s">
        <v>27</v>
      </c>
      <c r="E168">
        <v>9838.5219273754992</v>
      </c>
    </row>
    <row r="169" spans="1:5" x14ac:dyDescent="0.25">
      <c r="A169">
        <v>16</v>
      </c>
      <c r="B169">
        <v>2</v>
      </c>
      <c r="C169">
        <v>3</v>
      </c>
      <c r="D169" t="s">
        <v>27</v>
      </c>
      <c r="E169">
        <v>872.33997710000006</v>
      </c>
    </row>
    <row r="170" spans="1:5" x14ac:dyDescent="0.25">
      <c r="A170">
        <v>17</v>
      </c>
      <c r="B170">
        <v>3</v>
      </c>
      <c r="C170">
        <v>3</v>
      </c>
      <c r="D170" t="s">
        <v>27</v>
      </c>
      <c r="E170">
        <v>242090.75633064</v>
      </c>
    </row>
    <row r="171" spans="1:5" x14ac:dyDescent="0.25">
      <c r="A171">
        <v>18</v>
      </c>
      <c r="B171">
        <v>4</v>
      </c>
      <c r="C171">
        <v>3</v>
      </c>
      <c r="D171" t="s">
        <v>27</v>
      </c>
      <c r="E171">
        <v>34774.3732720306</v>
      </c>
    </row>
    <row r="172" spans="1:5" x14ac:dyDescent="0.25">
      <c r="A172">
        <v>19</v>
      </c>
      <c r="B172">
        <v>5</v>
      </c>
      <c r="C172">
        <v>3</v>
      </c>
      <c r="D172" t="s">
        <v>27</v>
      </c>
      <c r="E172">
        <v>8517.4708555788002</v>
      </c>
    </row>
    <row r="173" spans="1:5" x14ac:dyDescent="0.25">
      <c r="A173">
        <v>20</v>
      </c>
      <c r="B173">
        <v>6</v>
      </c>
      <c r="C173">
        <v>3</v>
      </c>
      <c r="D173" t="s">
        <v>27</v>
      </c>
      <c r="E173">
        <v>1976.891435132</v>
      </c>
    </row>
    <row r="174" spans="1:5" x14ac:dyDescent="0.25">
      <c r="A174">
        <v>21</v>
      </c>
      <c r="B174">
        <v>7</v>
      </c>
      <c r="C174">
        <v>3</v>
      </c>
      <c r="D174" t="s">
        <v>27</v>
      </c>
      <c r="E174">
        <v>15369.957186563201</v>
      </c>
    </row>
    <row r="175" spans="1:5" x14ac:dyDescent="0.25">
      <c r="A175">
        <v>22</v>
      </c>
      <c r="B175">
        <v>1</v>
      </c>
      <c r="C175">
        <v>4</v>
      </c>
      <c r="D175" t="s">
        <v>27</v>
      </c>
      <c r="E175">
        <v>19017.476182645401</v>
      </c>
    </row>
    <row r="176" spans="1:5" x14ac:dyDescent="0.25">
      <c r="A176">
        <v>23</v>
      </c>
      <c r="B176">
        <v>2</v>
      </c>
      <c r="C176">
        <v>4</v>
      </c>
      <c r="D176" t="s">
        <v>27</v>
      </c>
      <c r="E176">
        <v>8490.1388656234994</v>
      </c>
    </row>
    <row r="177" spans="1:5" x14ac:dyDescent="0.25">
      <c r="A177">
        <v>24</v>
      </c>
      <c r="B177">
        <v>3</v>
      </c>
      <c r="C177">
        <v>4</v>
      </c>
      <c r="D177" t="s">
        <v>27</v>
      </c>
      <c r="E177">
        <v>36200.3373674455</v>
      </c>
    </row>
    <row r="178" spans="1:5" x14ac:dyDescent="0.25">
      <c r="A178">
        <v>25</v>
      </c>
      <c r="B178">
        <v>4</v>
      </c>
      <c r="C178">
        <v>4</v>
      </c>
      <c r="D178" t="s">
        <v>27</v>
      </c>
      <c r="E178">
        <v>233017.56919449801</v>
      </c>
    </row>
    <row r="179" spans="1:5" x14ac:dyDescent="0.25">
      <c r="A179">
        <v>26</v>
      </c>
      <c r="B179">
        <v>5</v>
      </c>
      <c r="C179">
        <v>4</v>
      </c>
      <c r="D179" t="s">
        <v>27</v>
      </c>
      <c r="E179">
        <v>5541.2706170089996</v>
      </c>
    </row>
    <row r="180" spans="1:5" x14ac:dyDescent="0.25">
      <c r="A180">
        <v>27</v>
      </c>
      <c r="B180">
        <v>6</v>
      </c>
      <c r="C180">
        <v>4</v>
      </c>
      <c r="D180" t="s">
        <v>27</v>
      </c>
      <c r="E180">
        <v>150.48597682600001</v>
      </c>
    </row>
    <row r="181" spans="1:5" x14ac:dyDescent="0.25">
      <c r="A181">
        <v>28</v>
      </c>
      <c r="B181">
        <v>7</v>
      </c>
      <c r="C181">
        <v>4</v>
      </c>
      <c r="D181" t="s">
        <v>27</v>
      </c>
      <c r="E181">
        <v>11562.4703492794</v>
      </c>
    </row>
    <row r="182" spans="1:5" x14ac:dyDescent="0.25">
      <c r="A182">
        <v>29</v>
      </c>
      <c r="B182">
        <v>1</v>
      </c>
      <c r="C182">
        <v>5</v>
      </c>
      <c r="D182" t="s">
        <v>27</v>
      </c>
      <c r="E182">
        <v>9751.3999546520008</v>
      </c>
    </row>
    <row r="183" spans="1:5" x14ac:dyDescent="0.25">
      <c r="A183">
        <v>30</v>
      </c>
      <c r="B183">
        <v>2</v>
      </c>
      <c r="C183">
        <v>5</v>
      </c>
      <c r="D183" t="s">
        <v>27</v>
      </c>
      <c r="E183">
        <v>857.10727465929995</v>
      </c>
    </row>
    <row r="184" spans="1:5" x14ac:dyDescent="0.25">
      <c r="A184">
        <v>31</v>
      </c>
      <c r="B184">
        <v>3</v>
      </c>
      <c r="C184">
        <v>5</v>
      </c>
      <c r="D184" t="s">
        <v>27</v>
      </c>
      <c r="E184">
        <v>8028.1790993437999</v>
      </c>
    </row>
    <row r="185" spans="1:5" x14ac:dyDescent="0.25">
      <c r="A185">
        <v>32</v>
      </c>
      <c r="B185">
        <v>4</v>
      </c>
      <c r="C185">
        <v>5</v>
      </c>
      <c r="D185" t="s">
        <v>27</v>
      </c>
      <c r="E185">
        <v>6495.8159205009997</v>
      </c>
    </row>
    <row r="186" spans="1:5" x14ac:dyDescent="0.25">
      <c r="A186">
        <v>33</v>
      </c>
      <c r="B186">
        <v>5</v>
      </c>
      <c r="C186">
        <v>5</v>
      </c>
      <c r="D186" t="s">
        <v>27</v>
      </c>
      <c r="E186">
        <v>0</v>
      </c>
    </row>
    <row r="187" spans="1:5" x14ac:dyDescent="0.25">
      <c r="A187">
        <v>34</v>
      </c>
      <c r="B187">
        <v>6</v>
      </c>
      <c r="C187">
        <v>5</v>
      </c>
      <c r="D187" t="s">
        <v>27</v>
      </c>
      <c r="E187">
        <v>0</v>
      </c>
    </row>
    <row r="188" spans="1:5" x14ac:dyDescent="0.25">
      <c r="A188">
        <v>35</v>
      </c>
      <c r="B188">
        <v>7</v>
      </c>
      <c r="C188">
        <v>5</v>
      </c>
      <c r="D188" t="s">
        <v>27</v>
      </c>
      <c r="E188">
        <v>0</v>
      </c>
    </row>
    <row r="189" spans="1:5" x14ac:dyDescent="0.25">
      <c r="A189">
        <v>36</v>
      </c>
      <c r="B189">
        <v>1</v>
      </c>
      <c r="C189">
        <v>6</v>
      </c>
      <c r="D189" t="s">
        <v>27</v>
      </c>
      <c r="E189">
        <v>4722.685674591</v>
      </c>
    </row>
    <row r="190" spans="1:5" x14ac:dyDescent="0.25">
      <c r="A190">
        <v>37</v>
      </c>
      <c r="B190">
        <v>2</v>
      </c>
      <c r="C190">
        <v>6</v>
      </c>
      <c r="D190" t="s">
        <v>27</v>
      </c>
      <c r="E190">
        <v>131.494048378</v>
      </c>
    </row>
    <row r="191" spans="1:5" x14ac:dyDescent="0.25">
      <c r="A191">
        <v>38</v>
      </c>
      <c r="B191">
        <v>3</v>
      </c>
      <c r="C191">
        <v>6</v>
      </c>
      <c r="D191" t="s">
        <v>27</v>
      </c>
      <c r="E191">
        <v>1320.715905195</v>
      </c>
    </row>
    <row r="192" spans="1:5" x14ac:dyDescent="0.25">
      <c r="A192">
        <v>39</v>
      </c>
      <c r="B192">
        <v>4</v>
      </c>
      <c r="C192">
        <v>6</v>
      </c>
      <c r="D192" t="s">
        <v>27</v>
      </c>
      <c r="E192">
        <v>6212.556088716</v>
      </c>
    </row>
    <row r="193" spans="1:5" x14ac:dyDescent="0.25">
      <c r="A193">
        <v>40</v>
      </c>
      <c r="B193">
        <v>5</v>
      </c>
      <c r="C193">
        <v>6</v>
      </c>
      <c r="D193" t="s">
        <v>27</v>
      </c>
      <c r="E193">
        <v>0</v>
      </c>
    </row>
    <row r="194" spans="1:5" x14ac:dyDescent="0.25">
      <c r="A194">
        <v>41</v>
      </c>
      <c r="B194">
        <v>6</v>
      </c>
      <c r="C194">
        <v>6</v>
      </c>
      <c r="D194" t="s">
        <v>27</v>
      </c>
      <c r="E194">
        <v>0</v>
      </c>
    </row>
    <row r="195" spans="1:5" x14ac:dyDescent="0.25">
      <c r="A195">
        <v>42</v>
      </c>
      <c r="B195">
        <v>7</v>
      </c>
      <c r="C195">
        <v>6</v>
      </c>
      <c r="D195" t="s">
        <v>27</v>
      </c>
      <c r="E195">
        <v>0</v>
      </c>
    </row>
    <row r="196" spans="1:5" x14ac:dyDescent="0.25">
      <c r="A196">
        <v>43</v>
      </c>
      <c r="B196">
        <v>1</v>
      </c>
      <c r="C196">
        <v>7</v>
      </c>
      <c r="D196" t="s">
        <v>27</v>
      </c>
      <c r="E196">
        <v>13574.980494233199</v>
      </c>
    </row>
    <row r="197" spans="1:5" x14ac:dyDescent="0.25">
      <c r="A197">
        <v>44</v>
      </c>
      <c r="B197">
        <v>2</v>
      </c>
      <c r="C197">
        <v>7</v>
      </c>
      <c r="D197" t="s">
        <v>27</v>
      </c>
      <c r="E197">
        <v>117.6075445587</v>
      </c>
    </row>
    <row r="198" spans="1:5" x14ac:dyDescent="0.25">
      <c r="A198">
        <v>45</v>
      </c>
      <c r="B198">
        <v>3</v>
      </c>
      <c r="C198">
        <v>7</v>
      </c>
      <c r="D198" t="s">
        <v>27</v>
      </c>
      <c r="E198">
        <v>15579.543574335001</v>
      </c>
    </row>
    <row r="199" spans="1:5" x14ac:dyDescent="0.25">
      <c r="A199">
        <v>46</v>
      </c>
      <c r="B199">
        <v>4</v>
      </c>
      <c r="C199">
        <v>7</v>
      </c>
      <c r="D199" t="s">
        <v>27</v>
      </c>
      <c r="E199">
        <v>13291.448929717</v>
      </c>
    </row>
    <row r="200" spans="1:5" x14ac:dyDescent="0.25">
      <c r="A200">
        <v>47</v>
      </c>
      <c r="B200">
        <v>5</v>
      </c>
      <c r="C200">
        <v>7</v>
      </c>
      <c r="D200" t="s">
        <v>27</v>
      </c>
      <c r="E200">
        <v>0</v>
      </c>
    </row>
    <row r="201" spans="1:5" x14ac:dyDescent="0.25">
      <c r="A201">
        <v>48</v>
      </c>
      <c r="B201">
        <v>6</v>
      </c>
      <c r="C201">
        <v>7</v>
      </c>
      <c r="D201" t="s">
        <v>27</v>
      </c>
      <c r="E201">
        <v>0</v>
      </c>
    </row>
    <row r="202" spans="1:5" x14ac:dyDescent="0.25">
      <c r="A202">
        <v>49</v>
      </c>
      <c r="B202">
        <v>7</v>
      </c>
      <c r="C202">
        <v>7</v>
      </c>
      <c r="D202" t="s">
        <v>27</v>
      </c>
      <c r="E202">
        <v>0</v>
      </c>
    </row>
    <row r="203" spans="1:5" x14ac:dyDescent="0.25">
      <c r="A203">
        <v>50</v>
      </c>
      <c r="B203">
        <v>1</v>
      </c>
      <c r="C203">
        <v>1</v>
      </c>
      <c r="D203" t="s">
        <v>28</v>
      </c>
      <c r="E203">
        <v>27463.436444916599</v>
      </c>
    </row>
    <row r="204" spans="1:5" x14ac:dyDescent="0.25">
      <c r="A204">
        <v>51</v>
      </c>
      <c r="B204">
        <v>2</v>
      </c>
      <c r="C204">
        <v>1</v>
      </c>
      <c r="D204" t="s">
        <v>28</v>
      </c>
      <c r="E204">
        <v>4845.5887251363001</v>
      </c>
    </row>
    <row r="205" spans="1:5" x14ac:dyDescent="0.25">
      <c r="A205">
        <v>52</v>
      </c>
      <c r="B205">
        <v>3</v>
      </c>
      <c r="C205">
        <v>1</v>
      </c>
      <c r="D205" t="s">
        <v>28</v>
      </c>
      <c r="E205">
        <v>8624.2706857211997</v>
      </c>
    </row>
    <row r="206" spans="1:5" x14ac:dyDescent="0.25">
      <c r="A206">
        <v>53</v>
      </c>
      <c r="B206">
        <v>4</v>
      </c>
      <c r="C206">
        <v>1</v>
      </c>
      <c r="D206" t="s">
        <v>28</v>
      </c>
      <c r="E206">
        <v>13321.352399658999</v>
      </c>
    </row>
    <row r="207" spans="1:5" x14ac:dyDescent="0.25">
      <c r="A207">
        <v>54</v>
      </c>
      <c r="B207">
        <v>5</v>
      </c>
      <c r="C207">
        <v>1</v>
      </c>
      <c r="D207" t="s">
        <v>28</v>
      </c>
      <c r="E207">
        <v>6777.8295725165999</v>
      </c>
    </row>
    <row r="208" spans="1:5" x14ac:dyDescent="0.25">
      <c r="A208">
        <v>55</v>
      </c>
      <c r="B208">
        <v>6</v>
      </c>
      <c r="C208">
        <v>1</v>
      </c>
      <c r="D208" t="s">
        <v>28</v>
      </c>
      <c r="E208">
        <v>4728.1235116622001</v>
      </c>
    </row>
    <row r="209" spans="1:5" x14ac:dyDescent="0.25">
      <c r="A209">
        <v>56</v>
      </c>
      <c r="B209">
        <v>7</v>
      </c>
      <c r="C209">
        <v>1</v>
      </c>
      <c r="D209" t="s">
        <v>28</v>
      </c>
      <c r="E209">
        <v>6816.8223782301002</v>
      </c>
    </row>
    <row r="210" spans="1:5" x14ac:dyDescent="0.25">
      <c r="A210">
        <v>57</v>
      </c>
      <c r="B210">
        <v>1</v>
      </c>
      <c r="C210">
        <v>2</v>
      </c>
      <c r="D210" t="s">
        <v>28</v>
      </c>
      <c r="E210">
        <v>5492.6668159377996</v>
      </c>
    </row>
    <row r="211" spans="1:5" x14ac:dyDescent="0.25">
      <c r="A211">
        <v>58</v>
      </c>
      <c r="B211">
        <v>2</v>
      </c>
      <c r="C211">
        <v>2</v>
      </c>
      <c r="D211" t="s">
        <v>28</v>
      </c>
      <c r="E211">
        <v>1946.4334688613999</v>
      </c>
    </row>
    <row r="212" spans="1:5" x14ac:dyDescent="0.25">
      <c r="A212">
        <v>59</v>
      </c>
      <c r="B212">
        <v>3</v>
      </c>
      <c r="C212">
        <v>2</v>
      </c>
      <c r="D212" t="s">
        <v>28</v>
      </c>
      <c r="E212">
        <v>3326.0611940757999</v>
      </c>
    </row>
    <row r="213" spans="1:5" x14ac:dyDescent="0.25">
      <c r="A213">
        <v>60</v>
      </c>
      <c r="B213">
        <v>4</v>
      </c>
      <c r="C213">
        <v>2</v>
      </c>
      <c r="D213" t="s">
        <v>28</v>
      </c>
      <c r="E213">
        <v>6228.2479814837998</v>
      </c>
    </row>
    <row r="214" spans="1:5" x14ac:dyDescent="0.25">
      <c r="A214">
        <v>61</v>
      </c>
      <c r="B214">
        <v>5</v>
      </c>
      <c r="C214">
        <v>2</v>
      </c>
      <c r="D214" t="s">
        <v>28</v>
      </c>
      <c r="E214">
        <v>565.99379709000004</v>
      </c>
    </row>
    <row r="215" spans="1:5" x14ac:dyDescent="0.25">
      <c r="A215">
        <v>62</v>
      </c>
      <c r="B215">
        <v>6</v>
      </c>
      <c r="C215">
        <v>2</v>
      </c>
      <c r="D215" t="s">
        <v>28</v>
      </c>
      <c r="E215">
        <v>464.50687024280001</v>
      </c>
    </row>
    <row r="216" spans="1:5" x14ac:dyDescent="0.25">
      <c r="A216">
        <v>63</v>
      </c>
      <c r="B216">
        <v>7</v>
      </c>
      <c r="C216">
        <v>2</v>
      </c>
      <c r="D216" t="s">
        <v>28</v>
      </c>
      <c r="E216">
        <v>381.13876766549998</v>
      </c>
    </row>
    <row r="217" spans="1:5" x14ac:dyDescent="0.25">
      <c r="A217">
        <v>64</v>
      </c>
      <c r="B217">
        <v>1</v>
      </c>
      <c r="C217">
        <v>3</v>
      </c>
      <c r="D217" t="s">
        <v>28</v>
      </c>
      <c r="E217">
        <v>7965.7762240261</v>
      </c>
    </row>
    <row r="218" spans="1:5" x14ac:dyDescent="0.25">
      <c r="A218">
        <v>65</v>
      </c>
      <c r="B218">
        <v>2</v>
      </c>
      <c r="C218">
        <v>3</v>
      </c>
      <c r="D218" t="s">
        <v>28</v>
      </c>
      <c r="E218">
        <v>1859.7661777467999</v>
      </c>
    </row>
    <row r="219" spans="1:5" x14ac:dyDescent="0.25">
      <c r="A219">
        <v>66</v>
      </c>
      <c r="B219">
        <v>3</v>
      </c>
      <c r="C219">
        <v>3</v>
      </c>
      <c r="D219" t="s">
        <v>28</v>
      </c>
      <c r="E219">
        <v>28827.678674176001</v>
      </c>
    </row>
    <row r="220" spans="1:5" x14ac:dyDescent="0.25">
      <c r="A220">
        <v>67</v>
      </c>
      <c r="B220">
        <v>4</v>
      </c>
      <c r="C220">
        <v>3</v>
      </c>
      <c r="D220" t="s">
        <v>28</v>
      </c>
      <c r="E220">
        <v>12603.456299055901</v>
      </c>
    </row>
    <row r="221" spans="1:5" x14ac:dyDescent="0.25">
      <c r="A221">
        <v>68</v>
      </c>
      <c r="B221">
        <v>5</v>
      </c>
      <c r="C221">
        <v>3</v>
      </c>
      <c r="D221" t="s">
        <v>28</v>
      </c>
      <c r="E221">
        <v>7830.2486984819998</v>
      </c>
    </row>
    <row r="222" spans="1:5" x14ac:dyDescent="0.25">
      <c r="A222">
        <v>69</v>
      </c>
      <c r="B222">
        <v>6</v>
      </c>
      <c r="C222">
        <v>3</v>
      </c>
      <c r="D222" t="s">
        <v>28</v>
      </c>
      <c r="E222">
        <v>4577.1577903139996</v>
      </c>
    </row>
    <row r="223" spans="1:5" x14ac:dyDescent="0.25">
      <c r="A223">
        <v>70</v>
      </c>
      <c r="B223">
        <v>7</v>
      </c>
      <c r="C223">
        <v>3</v>
      </c>
      <c r="D223" t="s">
        <v>28</v>
      </c>
      <c r="E223">
        <v>8166.7094134580002</v>
      </c>
    </row>
    <row r="224" spans="1:5" x14ac:dyDescent="0.25">
      <c r="A224">
        <v>71</v>
      </c>
      <c r="B224">
        <v>1</v>
      </c>
      <c r="C224">
        <v>4</v>
      </c>
      <c r="D224" t="s">
        <v>28</v>
      </c>
      <c r="E224">
        <v>15514.0317360688</v>
      </c>
    </row>
    <row r="225" spans="1:5" x14ac:dyDescent="0.25">
      <c r="A225">
        <v>72</v>
      </c>
      <c r="B225">
        <v>2</v>
      </c>
      <c r="C225">
        <v>4</v>
      </c>
      <c r="D225" t="s">
        <v>28</v>
      </c>
      <c r="E225">
        <v>4828.6595144346002</v>
      </c>
    </row>
    <row r="226" spans="1:5" x14ac:dyDescent="0.25">
      <c r="A226">
        <v>73</v>
      </c>
      <c r="B226">
        <v>3</v>
      </c>
      <c r="C226">
        <v>4</v>
      </c>
      <c r="D226" t="s">
        <v>28</v>
      </c>
      <c r="E226">
        <v>12422.938801033601</v>
      </c>
    </row>
    <row r="227" spans="1:5" x14ac:dyDescent="0.25">
      <c r="A227">
        <v>74</v>
      </c>
      <c r="B227">
        <v>4</v>
      </c>
      <c r="C227">
        <v>4</v>
      </c>
      <c r="D227" t="s">
        <v>28</v>
      </c>
      <c r="E227">
        <v>34632.489130523201</v>
      </c>
    </row>
    <row r="228" spans="1:5" x14ac:dyDescent="0.25">
      <c r="A228">
        <v>75</v>
      </c>
      <c r="B228">
        <v>5</v>
      </c>
      <c r="C228">
        <v>4</v>
      </c>
      <c r="D228" t="s">
        <v>28</v>
      </c>
      <c r="E228">
        <v>2238.8016366920001</v>
      </c>
    </row>
    <row r="229" spans="1:5" x14ac:dyDescent="0.25">
      <c r="A229">
        <v>76</v>
      </c>
      <c r="B229">
        <v>6</v>
      </c>
      <c r="C229">
        <v>4</v>
      </c>
      <c r="D229" t="s">
        <v>28</v>
      </c>
      <c r="E229">
        <v>2008.444733175</v>
      </c>
    </row>
    <row r="230" spans="1:5" x14ac:dyDescent="0.25">
      <c r="A230">
        <v>77</v>
      </c>
      <c r="B230">
        <v>7</v>
      </c>
      <c r="C230">
        <v>4</v>
      </c>
      <c r="D230" t="s">
        <v>28</v>
      </c>
      <c r="E230">
        <v>2539.5058692910002</v>
      </c>
    </row>
    <row r="231" spans="1:5" x14ac:dyDescent="0.25">
      <c r="A231">
        <v>78</v>
      </c>
      <c r="B231">
        <v>1</v>
      </c>
      <c r="C231">
        <v>5</v>
      </c>
      <c r="D231" t="s">
        <v>28</v>
      </c>
      <c r="E231">
        <v>11241.006062750601</v>
      </c>
    </row>
    <row r="232" spans="1:5" x14ac:dyDescent="0.25">
      <c r="A232">
        <v>79</v>
      </c>
      <c r="B232">
        <v>2</v>
      </c>
      <c r="C232">
        <v>5</v>
      </c>
      <c r="D232" t="s">
        <v>28</v>
      </c>
      <c r="E232">
        <v>671.56823004700004</v>
      </c>
    </row>
    <row r="233" spans="1:5" x14ac:dyDescent="0.25">
      <c r="A233">
        <v>80</v>
      </c>
      <c r="B233">
        <v>3</v>
      </c>
      <c r="C233">
        <v>5</v>
      </c>
      <c r="D233" t="s">
        <v>28</v>
      </c>
      <c r="E233">
        <v>9262.4989505190006</v>
      </c>
    </row>
    <row r="234" spans="1:5" x14ac:dyDescent="0.25">
      <c r="A234">
        <v>81</v>
      </c>
      <c r="B234">
        <v>4</v>
      </c>
      <c r="C234">
        <v>5</v>
      </c>
      <c r="D234" t="s">
        <v>28</v>
      </c>
      <c r="E234">
        <v>1621.938731962</v>
      </c>
    </row>
    <row r="235" spans="1:5" x14ac:dyDescent="0.25">
      <c r="A235">
        <v>82</v>
      </c>
      <c r="B235">
        <v>5</v>
      </c>
      <c r="C235">
        <v>5</v>
      </c>
      <c r="D235" t="s">
        <v>28</v>
      </c>
      <c r="E235">
        <v>0</v>
      </c>
    </row>
    <row r="236" spans="1:5" x14ac:dyDescent="0.25">
      <c r="A236">
        <v>83</v>
      </c>
      <c r="B236">
        <v>6</v>
      </c>
      <c r="C236">
        <v>5</v>
      </c>
      <c r="D236" t="s">
        <v>28</v>
      </c>
      <c r="E236">
        <v>0</v>
      </c>
    </row>
    <row r="237" spans="1:5" x14ac:dyDescent="0.25">
      <c r="A237">
        <v>84</v>
      </c>
      <c r="B237">
        <v>7</v>
      </c>
      <c r="C237">
        <v>5</v>
      </c>
      <c r="D237" t="s">
        <v>28</v>
      </c>
      <c r="E237">
        <v>0</v>
      </c>
    </row>
    <row r="238" spans="1:5" x14ac:dyDescent="0.25">
      <c r="A238">
        <v>85</v>
      </c>
      <c r="B238">
        <v>1</v>
      </c>
      <c r="C238">
        <v>6</v>
      </c>
      <c r="D238" t="s">
        <v>28</v>
      </c>
      <c r="E238">
        <v>7498.2025771172002</v>
      </c>
    </row>
    <row r="239" spans="1:5" x14ac:dyDescent="0.25">
      <c r="A239">
        <v>86</v>
      </c>
      <c r="B239">
        <v>2</v>
      </c>
      <c r="C239">
        <v>6</v>
      </c>
      <c r="D239" t="s">
        <v>28</v>
      </c>
      <c r="E239">
        <v>464.50687024280001</v>
      </c>
    </row>
    <row r="240" spans="1:5" x14ac:dyDescent="0.25">
      <c r="A240">
        <v>87</v>
      </c>
      <c r="B240">
        <v>3</v>
      </c>
      <c r="C240">
        <v>6</v>
      </c>
      <c r="D240" t="s">
        <v>28</v>
      </c>
      <c r="E240">
        <v>4233.0471117999996</v>
      </c>
    </row>
    <row r="241" spans="1:5" x14ac:dyDescent="0.25">
      <c r="A241">
        <v>88</v>
      </c>
      <c r="B241">
        <v>4</v>
      </c>
      <c r="C241">
        <v>6</v>
      </c>
      <c r="D241" t="s">
        <v>28</v>
      </c>
      <c r="E241">
        <v>3208.5016702749999</v>
      </c>
    </row>
    <row r="242" spans="1:5" x14ac:dyDescent="0.25">
      <c r="A242">
        <v>89</v>
      </c>
      <c r="B242">
        <v>5</v>
      </c>
      <c r="C242">
        <v>6</v>
      </c>
      <c r="D242" t="s">
        <v>28</v>
      </c>
      <c r="E242">
        <v>0</v>
      </c>
    </row>
    <row r="243" spans="1:5" x14ac:dyDescent="0.25">
      <c r="A243">
        <v>90</v>
      </c>
      <c r="B243">
        <v>6</v>
      </c>
      <c r="C243">
        <v>6</v>
      </c>
      <c r="D243" t="s">
        <v>28</v>
      </c>
      <c r="E243">
        <v>0</v>
      </c>
    </row>
    <row r="244" spans="1:5" x14ac:dyDescent="0.25">
      <c r="A244">
        <v>91</v>
      </c>
      <c r="B244">
        <v>7</v>
      </c>
      <c r="C244">
        <v>6</v>
      </c>
      <c r="D244" t="s">
        <v>28</v>
      </c>
      <c r="E244">
        <v>0</v>
      </c>
    </row>
    <row r="245" spans="1:5" x14ac:dyDescent="0.25">
      <c r="A245">
        <v>92</v>
      </c>
      <c r="B245">
        <v>1</v>
      </c>
      <c r="C245">
        <v>7</v>
      </c>
      <c r="D245" t="s">
        <v>28</v>
      </c>
      <c r="E245">
        <v>8621.6639646598996</v>
      </c>
    </row>
    <row r="246" spans="1:5" x14ac:dyDescent="0.25">
      <c r="A246">
        <v>93</v>
      </c>
      <c r="B246">
        <v>2</v>
      </c>
      <c r="C246">
        <v>7</v>
      </c>
      <c r="D246" t="s">
        <v>28</v>
      </c>
      <c r="E246">
        <v>402.35102495749999</v>
      </c>
    </row>
    <row r="247" spans="1:5" x14ac:dyDescent="0.25">
      <c r="A247">
        <v>94</v>
      </c>
      <c r="B247">
        <v>3</v>
      </c>
      <c r="C247">
        <v>7</v>
      </c>
      <c r="D247" t="s">
        <v>28</v>
      </c>
      <c r="E247">
        <v>10427.8514352695</v>
      </c>
    </row>
    <row r="248" spans="1:5" x14ac:dyDescent="0.25">
      <c r="A248">
        <v>95</v>
      </c>
      <c r="B248">
        <v>4</v>
      </c>
      <c r="C248">
        <v>7</v>
      </c>
      <c r="D248" t="s">
        <v>28</v>
      </c>
      <c r="E248">
        <v>2738.7008648229998</v>
      </c>
    </row>
    <row r="249" spans="1:5" x14ac:dyDescent="0.25">
      <c r="A249">
        <v>96</v>
      </c>
      <c r="B249">
        <v>5</v>
      </c>
      <c r="C249">
        <v>7</v>
      </c>
      <c r="D249" t="s">
        <v>28</v>
      </c>
      <c r="E249">
        <v>0</v>
      </c>
    </row>
    <row r="250" spans="1:5" x14ac:dyDescent="0.25">
      <c r="A250">
        <v>97</v>
      </c>
      <c r="B250">
        <v>6</v>
      </c>
      <c r="C250">
        <v>7</v>
      </c>
      <c r="D250" t="s">
        <v>28</v>
      </c>
      <c r="E250">
        <v>0</v>
      </c>
    </row>
    <row r="251" spans="1:5" x14ac:dyDescent="0.25">
      <c r="A251">
        <v>98</v>
      </c>
      <c r="B251">
        <v>7</v>
      </c>
      <c r="C251">
        <v>7</v>
      </c>
      <c r="D251" t="s">
        <v>28</v>
      </c>
      <c r="E251">
        <v>0</v>
      </c>
    </row>
    <row r="252" spans="1:5" x14ac:dyDescent="0.25">
      <c r="A252">
        <v>99</v>
      </c>
      <c r="B252">
        <v>1</v>
      </c>
      <c r="C252">
        <v>1</v>
      </c>
      <c r="D252" t="s">
        <v>29</v>
      </c>
      <c r="E252">
        <v>66500.567076070205</v>
      </c>
    </row>
    <row r="253" spans="1:5" x14ac:dyDescent="0.25">
      <c r="A253">
        <v>100</v>
      </c>
      <c r="B253">
        <v>2</v>
      </c>
      <c r="C253">
        <v>1</v>
      </c>
      <c r="D253" t="s">
        <v>29</v>
      </c>
      <c r="E253">
        <v>10896.509162385501</v>
      </c>
    </row>
    <row r="254" spans="1:5" x14ac:dyDescent="0.25">
      <c r="A254">
        <v>101</v>
      </c>
      <c r="B254">
        <v>3</v>
      </c>
      <c r="C254">
        <v>1</v>
      </c>
      <c r="D254" t="s">
        <v>29</v>
      </c>
      <c r="E254">
        <v>8575.0002183155993</v>
      </c>
    </row>
    <row r="255" spans="1:5" x14ac:dyDescent="0.25">
      <c r="A255">
        <v>102</v>
      </c>
      <c r="B255">
        <v>4</v>
      </c>
      <c r="C255">
        <v>1</v>
      </c>
      <c r="D255" t="s">
        <v>29</v>
      </c>
      <c r="E255">
        <v>11895.4980383157</v>
      </c>
    </row>
    <row r="256" spans="1:5" x14ac:dyDescent="0.25">
      <c r="A256">
        <v>103</v>
      </c>
      <c r="B256">
        <v>5</v>
      </c>
      <c r="C256">
        <v>1</v>
      </c>
      <c r="D256" t="s">
        <v>29</v>
      </c>
      <c r="E256">
        <v>11045.345225375</v>
      </c>
    </row>
    <row r="257" spans="1:5" x14ac:dyDescent="0.25">
      <c r="A257">
        <v>104</v>
      </c>
      <c r="B257">
        <v>6</v>
      </c>
      <c r="C257">
        <v>1</v>
      </c>
      <c r="D257" t="s">
        <v>29</v>
      </c>
      <c r="E257">
        <v>4365.8654742170002</v>
      </c>
    </row>
    <row r="258" spans="1:5" x14ac:dyDescent="0.25">
      <c r="A258">
        <v>105</v>
      </c>
      <c r="B258">
        <v>7</v>
      </c>
      <c r="C258">
        <v>1</v>
      </c>
      <c r="D258" t="s">
        <v>29</v>
      </c>
      <c r="E258">
        <v>6200.3188412346999</v>
      </c>
    </row>
    <row r="259" spans="1:5" x14ac:dyDescent="0.25">
      <c r="A259">
        <v>106</v>
      </c>
      <c r="B259">
        <v>1</v>
      </c>
      <c r="C259">
        <v>2</v>
      </c>
      <c r="D259" t="s">
        <v>29</v>
      </c>
      <c r="E259">
        <v>13495.8308887535</v>
      </c>
    </row>
    <row r="260" spans="1:5" x14ac:dyDescent="0.25">
      <c r="A260">
        <v>107</v>
      </c>
      <c r="B260">
        <v>2</v>
      </c>
      <c r="C260">
        <v>2</v>
      </c>
      <c r="D260" t="s">
        <v>29</v>
      </c>
      <c r="E260">
        <v>11184.8459756147</v>
      </c>
    </row>
    <row r="261" spans="1:5" x14ac:dyDescent="0.25">
      <c r="A261">
        <v>108</v>
      </c>
      <c r="B261">
        <v>3</v>
      </c>
      <c r="C261">
        <v>2</v>
      </c>
      <c r="D261" t="s">
        <v>29</v>
      </c>
      <c r="E261">
        <v>1763.6830823416999</v>
      </c>
    </row>
    <row r="262" spans="1:5" x14ac:dyDescent="0.25">
      <c r="A262">
        <v>109</v>
      </c>
      <c r="B262">
        <v>4</v>
      </c>
      <c r="C262">
        <v>2</v>
      </c>
      <c r="D262" t="s">
        <v>29</v>
      </c>
      <c r="E262">
        <v>2052.8252206550001</v>
      </c>
    </row>
    <row r="263" spans="1:5" x14ac:dyDescent="0.25">
      <c r="A263">
        <v>110</v>
      </c>
      <c r="B263">
        <v>5</v>
      </c>
      <c r="C263">
        <v>2</v>
      </c>
      <c r="D263" t="s">
        <v>29</v>
      </c>
      <c r="E263">
        <v>1303.683965851</v>
      </c>
    </row>
    <row r="264" spans="1:5" x14ac:dyDescent="0.25">
      <c r="A264">
        <v>111</v>
      </c>
      <c r="B264">
        <v>6</v>
      </c>
      <c r="C264">
        <v>2</v>
      </c>
      <c r="D264" t="s">
        <v>29</v>
      </c>
      <c r="E264">
        <v>10245.969843273</v>
      </c>
    </row>
    <row r="265" spans="1:5" x14ac:dyDescent="0.25">
      <c r="A265">
        <v>112</v>
      </c>
      <c r="B265">
        <v>7</v>
      </c>
      <c r="C265">
        <v>2</v>
      </c>
      <c r="D265" t="s">
        <v>29</v>
      </c>
      <c r="E265">
        <v>322.98039333830002</v>
      </c>
    </row>
    <row r="266" spans="1:5" x14ac:dyDescent="0.25">
      <c r="A266">
        <v>113</v>
      </c>
      <c r="B266">
        <v>1</v>
      </c>
      <c r="C266">
        <v>3</v>
      </c>
      <c r="D266" t="s">
        <v>29</v>
      </c>
      <c r="E266">
        <v>10713.923051786</v>
      </c>
    </row>
    <row r="267" spans="1:5" x14ac:dyDescent="0.25">
      <c r="A267">
        <v>114</v>
      </c>
      <c r="B267">
        <v>2</v>
      </c>
      <c r="C267">
        <v>3</v>
      </c>
      <c r="D267" t="s">
        <v>29</v>
      </c>
      <c r="E267">
        <v>4025.7521608007</v>
      </c>
    </row>
    <row r="268" spans="1:5" x14ac:dyDescent="0.25">
      <c r="A268">
        <v>115</v>
      </c>
      <c r="B268">
        <v>3</v>
      </c>
      <c r="C268">
        <v>3</v>
      </c>
      <c r="D268" t="s">
        <v>29</v>
      </c>
      <c r="E268">
        <v>59045.484422262401</v>
      </c>
    </row>
    <row r="269" spans="1:5" x14ac:dyDescent="0.25">
      <c r="A269">
        <v>116</v>
      </c>
      <c r="B269">
        <v>4</v>
      </c>
      <c r="C269">
        <v>3</v>
      </c>
      <c r="D269" t="s">
        <v>29</v>
      </c>
      <c r="E269">
        <v>13328.9501161854</v>
      </c>
    </row>
    <row r="270" spans="1:5" x14ac:dyDescent="0.25">
      <c r="A270">
        <v>117</v>
      </c>
      <c r="B270">
        <v>5</v>
      </c>
      <c r="C270">
        <v>3</v>
      </c>
      <c r="D270" t="s">
        <v>29</v>
      </c>
      <c r="E270">
        <v>2461.2925828060002</v>
      </c>
    </row>
    <row r="271" spans="1:5" x14ac:dyDescent="0.25">
      <c r="A271">
        <v>118</v>
      </c>
      <c r="B271">
        <v>6</v>
      </c>
      <c r="C271">
        <v>3</v>
      </c>
      <c r="D271" t="s">
        <v>29</v>
      </c>
      <c r="E271">
        <v>1161.5964574520001</v>
      </c>
    </row>
    <row r="272" spans="1:5" x14ac:dyDescent="0.25">
      <c r="A272">
        <v>119</v>
      </c>
      <c r="B272">
        <v>7</v>
      </c>
      <c r="C272">
        <v>3</v>
      </c>
      <c r="D272" t="s">
        <v>29</v>
      </c>
      <c r="E272">
        <v>10373.326304096499</v>
      </c>
    </row>
    <row r="273" spans="1:5" x14ac:dyDescent="0.25">
      <c r="A273">
        <v>120</v>
      </c>
      <c r="B273">
        <v>1</v>
      </c>
      <c r="C273">
        <v>4</v>
      </c>
      <c r="D273" t="s">
        <v>29</v>
      </c>
      <c r="E273">
        <v>14241.341968299101</v>
      </c>
    </row>
    <row r="274" spans="1:5" x14ac:dyDescent="0.25">
      <c r="A274">
        <v>121</v>
      </c>
      <c r="B274">
        <v>2</v>
      </c>
      <c r="C274">
        <v>4</v>
      </c>
      <c r="D274" t="s">
        <v>29</v>
      </c>
      <c r="E274">
        <v>3772.849272206</v>
      </c>
    </row>
    <row r="275" spans="1:5" x14ac:dyDescent="0.25">
      <c r="A275">
        <v>122</v>
      </c>
      <c r="B275">
        <v>3</v>
      </c>
      <c r="C275">
        <v>4</v>
      </c>
      <c r="D275" t="s">
        <v>29</v>
      </c>
      <c r="E275">
        <v>12229.940399429101</v>
      </c>
    </row>
    <row r="276" spans="1:5" x14ac:dyDescent="0.25">
      <c r="A276">
        <v>123</v>
      </c>
      <c r="B276">
        <v>4</v>
      </c>
      <c r="C276">
        <v>4</v>
      </c>
      <c r="D276" t="s">
        <v>29</v>
      </c>
      <c r="E276">
        <v>56791.528339887598</v>
      </c>
    </row>
    <row r="277" spans="1:5" x14ac:dyDescent="0.25">
      <c r="A277">
        <v>124</v>
      </c>
      <c r="B277">
        <v>5</v>
      </c>
      <c r="C277">
        <v>4</v>
      </c>
      <c r="D277" t="s">
        <v>29</v>
      </c>
      <c r="E277">
        <v>2234.5028622559998</v>
      </c>
    </row>
    <row r="278" spans="1:5" x14ac:dyDescent="0.25">
      <c r="A278">
        <v>125</v>
      </c>
      <c r="B278">
        <v>6</v>
      </c>
      <c r="C278">
        <v>4</v>
      </c>
      <c r="D278" t="s">
        <v>29</v>
      </c>
      <c r="E278">
        <v>1974.721397177</v>
      </c>
    </row>
    <row r="279" spans="1:5" x14ac:dyDescent="0.25">
      <c r="A279">
        <v>126</v>
      </c>
      <c r="B279">
        <v>7</v>
      </c>
      <c r="C279">
        <v>4</v>
      </c>
      <c r="D279" t="s">
        <v>29</v>
      </c>
      <c r="E279">
        <v>7199.2229665539999</v>
      </c>
    </row>
    <row r="280" spans="1:5" x14ac:dyDescent="0.25">
      <c r="A280">
        <v>127</v>
      </c>
      <c r="B280">
        <v>1</v>
      </c>
      <c r="C280">
        <v>5</v>
      </c>
      <c r="D280" t="s">
        <v>29</v>
      </c>
      <c r="E280">
        <v>3820.1684144709998</v>
      </c>
    </row>
    <row r="281" spans="1:5" x14ac:dyDescent="0.25">
      <c r="A281">
        <v>128</v>
      </c>
      <c r="B281">
        <v>2</v>
      </c>
      <c r="C281">
        <v>5</v>
      </c>
      <c r="D281" t="s">
        <v>29</v>
      </c>
      <c r="E281">
        <v>1355.1314161299999</v>
      </c>
    </row>
    <row r="282" spans="1:5" x14ac:dyDescent="0.25">
      <c r="A282">
        <v>129</v>
      </c>
      <c r="B282">
        <v>3</v>
      </c>
      <c r="C282">
        <v>5</v>
      </c>
      <c r="D282" t="s">
        <v>29</v>
      </c>
      <c r="E282">
        <v>1678.7152407583999</v>
      </c>
    </row>
    <row r="283" spans="1:5" x14ac:dyDescent="0.25">
      <c r="A283">
        <v>130</v>
      </c>
      <c r="B283">
        <v>4</v>
      </c>
      <c r="C283">
        <v>5</v>
      </c>
      <c r="D283" t="s">
        <v>29</v>
      </c>
      <c r="E283">
        <v>1260.910163643</v>
      </c>
    </row>
    <row r="284" spans="1:5" x14ac:dyDescent="0.25">
      <c r="A284">
        <v>131</v>
      </c>
      <c r="B284">
        <v>5</v>
      </c>
      <c r="C284">
        <v>5</v>
      </c>
      <c r="D284" t="s">
        <v>29</v>
      </c>
      <c r="E284">
        <v>22542.5750709434</v>
      </c>
    </row>
    <row r="285" spans="1:5" x14ac:dyDescent="0.25">
      <c r="A285">
        <v>132</v>
      </c>
      <c r="B285">
        <v>6</v>
      </c>
      <c r="C285">
        <v>5</v>
      </c>
      <c r="D285" t="s">
        <v>29</v>
      </c>
      <c r="E285">
        <v>3081.6637383456</v>
      </c>
    </row>
    <row r="286" spans="1:5" x14ac:dyDescent="0.25">
      <c r="A286">
        <v>133</v>
      </c>
      <c r="B286">
        <v>7</v>
      </c>
      <c r="C286">
        <v>5</v>
      </c>
      <c r="D286" t="s">
        <v>29</v>
      </c>
      <c r="E286">
        <v>4553.0821131749999</v>
      </c>
    </row>
    <row r="287" spans="1:5" x14ac:dyDescent="0.25">
      <c r="A287">
        <v>134</v>
      </c>
      <c r="B287">
        <v>1</v>
      </c>
      <c r="C287">
        <v>6</v>
      </c>
      <c r="D287" t="s">
        <v>29</v>
      </c>
      <c r="E287">
        <v>3348.3666660089998</v>
      </c>
    </row>
    <row r="288" spans="1:5" x14ac:dyDescent="0.25">
      <c r="A288">
        <v>135</v>
      </c>
      <c r="B288">
        <v>2</v>
      </c>
      <c r="C288">
        <v>6</v>
      </c>
      <c r="D288" t="s">
        <v>29</v>
      </c>
      <c r="E288">
        <v>1489.188151047</v>
      </c>
    </row>
    <row r="289" spans="1:5" x14ac:dyDescent="0.25">
      <c r="A289">
        <v>136</v>
      </c>
      <c r="B289">
        <v>3</v>
      </c>
      <c r="C289">
        <v>6</v>
      </c>
      <c r="D289" t="s">
        <v>29</v>
      </c>
      <c r="E289">
        <v>546.82196512200005</v>
      </c>
    </row>
    <row r="290" spans="1:5" x14ac:dyDescent="0.25">
      <c r="A290">
        <v>137</v>
      </c>
      <c r="B290">
        <v>4</v>
      </c>
      <c r="C290">
        <v>6</v>
      </c>
      <c r="D290" t="s">
        <v>29</v>
      </c>
      <c r="E290">
        <v>493.42641104099999</v>
      </c>
    </row>
    <row r="291" spans="1:5" x14ac:dyDescent="0.25">
      <c r="A291">
        <v>138</v>
      </c>
      <c r="B291">
        <v>5</v>
      </c>
      <c r="C291">
        <v>6</v>
      </c>
      <c r="D291" t="s">
        <v>29</v>
      </c>
      <c r="E291">
        <v>3892.8822138246001</v>
      </c>
    </row>
    <row r="292" spans="1:5" x14ac:dyDescent="0.25">
      <c r="A292">
        <v>139</v>
      </c>
      <c r="B292">
        <v>6</v>
      </c>
      <c r="C292">
        <v>6</v>
      </c>
      <c r="D292" t="s">
        <v>29</v>
      </c>
      <c r="E292">
        <v>22265.375786590601</v>
      </c>
    </row>
    <row r="293" spans="1:5" x14ac:dyDescent="0.25">
      <c r="A293">
        <v>140</v>
      </c>
      <c r="B293">
        <v>7</v>
      </c>
      <c r="C293">
        <v>6</v>
      </c>
      <c r="D293" t="s">
        <v>29</v>
      </c>
      <c r="E293">
        <v>0</v>
      </c>
    </row>
    <row r="294" spans="1:5" x14ac:dyDescent="0.25">
      <c r="A294">
        <v>141</v>
      </c>
      <c r="B294">
        <v>1</v>
      </c>
      <c r="C294">
        <v>7</v>
      </c>
      <c r="D294" t="s">
        <v>29</v>
      </c>
      <c r="E294">
        <v>5357.4781790020998</v>
      </c>
    </row>
    <row r="295" spans="1:5" x14ac:dyDescent="0.25">
      <c r="A295">
        <v>142</v>
      </c>
      <c r="B295">
        <v>2</v>
      </c>
      <c r="C295">
        <v>7</v>
      </c>
      <c r="D295" t="s">
        <v>29</v>
      </c>
      <c r="E295">
        <v>957.13257378180003</v>
      </c>
    </row>
    <row r="296" spans="1:5" x14ac:dyDescent="0.25">
      <c r="A296">
        <v>143</v>
      </c>
      <c r="B296">
        <v>3</v>
      </c>
      <c r="C296">
        <v>7</v>
      </c>
      <c r="D296" t="s">
        <v>29</v>
      </c>
      <c r="E296">
        <v>7325.9754484841997</v>
      </c>
    </row>
    <row r="297" spans="1:5" x14ac:dyDescent="0.25">
      <c r="A297">
        <v>144</v>
      </c>
      <c r="B297">
        <v>4</v>
      </c>
      <c r="C297">
        <v>7</v>
      </c>
      <c r="D297" t="s">
        <v>29</v>
      </c>
      <c r="E297">
        <v>5827.680198256</v>
      </c>
    </row>
    <row r="298" spans="1:5" x14ac:dyDescent="0.25">
      <c r="A298">
        <v>145</v>
      </c>
      <c r="B298">
        <v>5</v>
      </c>
      <c r="C298">
        <v>7</v>
      </c>
      <c r="D298" t="s">
        <v>29</v>
      </c>
      <c r="E298">
        <v>2865.7694107249999</v>
      </c>
    </row>
    <row r="299" spans="1:5" x14ac:dyDescent="0.25">
      <c r="A299">
        <v>146</v>
      </c>
      <c r="B299">
        <v>6</v>
      </c>
      <c r="C299">
        <v>7</v>
      </c>
      <c r="D299" t="s">
        <v>29</v>
      </c>
      <c r="E299">
        <v>1466.678064515</v>
      </c>
    </row>
    <row r="300" spans="1:5" x14ac:dyDescent="0.25">
      <c r="A300">
        <v>147</v>
      </c>
      <c r="B300">
        <v>7</v>
      </c>
      <c r="C300">
        <v>7</v>
      </c>
      <c r="D300" t="s">
        <v>29</v>
      </c>
      <c r="E300">
        <v>55732.557318291598</v>
      </c>
    </row>
    <row r="301" spans="1:5" x14ac:dyDescent="0.25">
      <c r="A301" t="s">
        <v>0</v>
      </c>
    </row>
    <row r="302" spans="1:5" x14ac:dyDescent="0.25">
      <c r="A302">
        <v>1</v>
      </c>
      <c r="B302" t="s">
        <v>3</v>
      </c>
    </row>
    <row r="303" spans="1:5" x14ac:dyDescent="0.25">
      <c r="A303" t="s">
        <v>23</v>
      </c>
      <c r="B303" t="s">
        <v>24</v>
      </c>
      <c r="C303" t="s">
        <v>25</v>
      </c>
      <c r="D303" t="s">
        <v>26</v>
      </c>
    </row>
    <row r="304" spans="1:5" x14ac:dyDescent="0.25">
      <c r="A304">
        <v>1</v>
      </c>
      <c r="B304">
        <v>1</v>
      </c>
      <c r="C304">
        <v>1</v>
      </c>
      <c r="D304" t="s">
        <v>27</v>
      </c>
      <c r="E304">
        <v>0</v>
      </c>
    </row>
    <row r="305" spans="1:5" x14ac:dyDescent="0.25">
      <c r="A305">
        <v>2</v>
      </c>
      <c r="B305">
        <v>2</v>
      </c>
      <c r="C305">
        <v>1</v>
      </c>
      <c r="D305" t="s">
        <v>27</v>
      </c>
      <c r="E305">
        <v>0</v>
      </c>
    </row>
    <row r="306" spans="1:5" x14ac:dyDescent="0.25">
      <c r="A306">
        <v>3</v>
      </c>
      <c r="B306">
        <v>3</v>
      </c>
      <c r="C306">
        <v>1</v>
      </c>
      <c r="D306" t="s">
        <v>27</v>
      </c>
      <c r="E306">
        <v>0</v>
      </c>
    </row>
    <row r="307" spans="1:5" x14ac:dyDescent="0.25">
      <c r="A307">
        <v>4</v>
      </c>
      <c r="B307">
        <v>4</v>
      </c>
      <c r="C307">
        <v>1</v>
      </c>
      <c r="D307" t="s">
        <v>27</v>
      </c>
      <c r="E307">
        <v>0</v>
      </c>
    </row>
    <row r="308" spans="1:5" x14ac:dyDescent="0.25">
      <c r="A308">
        <v>5</v>
      </c>
      <c r="B308">
        <v>5</v>
      </c>
      <c r="C308">
        <v>1</v>
      </c>
      <c r="D308" t="s">
        <v>27</v>
      </c>
      <c r="E308">
        <v>5803.2599237361001</v>
      </c>
    </row>
    <row r="309" spans="1:5" x14ac:dyDescent="0.25">
      <c r="A309">
        <v>6</v>
      </c>
      <c r="B309">
        <v>6</v>
      </c>
      <c r="C309">
        <v>1</v>
      </c>
      <c r="D309" t="s">
        <v>27</v>
      </c>
      <c r="E309">
        <v>122.71793082000001</v>
      </c>
    </row>
    <row r="310" spans="1:5" x14ac:dyDescent="0.25">
      <c r="A310">
        <v>7</v>
      </c>
      <c r="B310">
        <v>7</v>
      </c>
      <c r="C310">
        <v>1</v>
      </c>
      <c r="D310" t="s">
        <v>27</v>
      </c>
      <c r="E310">
        <v>31710.3725571498</v>
      </c>
    </row>
    <row r="311" spans="1:5" x14ac:dyDescent="0.25">
      <c r="A311">
        <v>8</v>
      </c>
      <c r="B311">
        <v>1</v>
      </c>
      <c r="C311">
        <v>2</v>
      </c>
      <c r="D311" t="s">
        <v>27</v>
      </c>
      <c r="E311">
        <v>0</v>
      </c>
    </row>
    <row r="312" spans="1:5" x14ac:dyDescent="0.25">
      <c r="A312">
        <v>9</v>
      </c>
      <c r="B312">
        <v>2</v>
      </c>
      <c r="C312">
        <v>2</v>
      </c>
      <c r="D312" t="s">
        <v>27</v>
      </c>
      <c r="E312">
        <v>0</v>
      </c>
    </row>
    <row r="313" spans="1:5" x14ac:dyDescent="0.25">
      <c r="A313">
        <v>10</v>
      </c>
      <c r="B313">
        <v>3</v>
      </c>
      <c r="C313">
        <v>2</v>
      </c>
      <c r="D313" t="s">
        <v>27</v>
      </c>
      <c r="E313">
        <v>0</v>
      </c>
    </row>
    <row r="314" spans="1:5" x14ac:dyDescent="0.25">
      <c r="A314">
        <v>11</v>
      </c>
      <c r="B314">
        <v>4</v>
      </c>
      <c r="C314">
        <v>2</v>
      </c>
      <c r="D314" t="s">
        <v>27</v>
      </c>
      <c r="E314">
        <v>0</v>
      </c>
    </row>
    <row r="315" spans="1:5" x14ac:dyDescent="0.25">
      <c r="A315">
        <v>12</v>
      </c>
      <c r="B315">
        <v>5</v>
      </c>
      <c r="C315">
        <v>2</v>
      </c>
      <c r="D315" t="s">
        <v>27</v>
      </c>
      <c r="E315">
        <v>1655.5735829012999</v>
      </c>
    </row>
    <row r="316" spans="1:5" x14ac:dyDescent="0.25">
      <c r="A316">
        <v>13</v>
      </c>
      <c r="B316">
        <v>6</v>
      </c>
      <c r="C316">
        <v>2</v>
      </c>
      <c r="D316" t="s">
        <v>27</v>
      </c>
      <c r="E316">
        <v>71.914494349799995</v>
      </c>
    </row>
    <row r="317" spans="1:5" x14ac:dyDescent="0.25">
      <c r="A317">
        <v>14</v>
      </c>
      <c r="B317">
        <v>7</v>
      </c>
      <c r="C317">
        <v>2</v>
      </c>
      <c r="D317" t="s">
        <v>27</v>
      </c>
      <c r="E317">
        <v>4776.2429678549997</v>
      </c>
    </row>
    <row r="318" spans="1:5" x14ac:dyDescent="0.25">
      <c r="A318">
        <v>15</v>
      </c>
      <c r="B318">
        <v>1</v>
      </c>
      <c r="C318">
        <v>3</v>
      </c>
      <c r="D318" t="s">
        <v>27</v>
      </c>
      <c r="E318">
        <v>0</v>
      </c>
    </row>
    <row r="319" spans="1:5" x14ac:dyDescent="0.25">
      <c r="A319">
        <v>16</v>
      </c>
      <c r="B319">
        <v>2</v>
      </c>
      <c r="C319">
        <v>3</v>
      </c>
      <c r="D319" t="s">
        <v>27</v>
      </c>
      <c r="E319">
        <v>0</v>
      </c>
    </row>
    <row r="320" spans="1:5" x14ac:dyDescent="0.25">
      <c r="A320">
        <v>17</v>
      </c>
      <c r="B320">
        <v>3</v>
      </c>
      <c r="C320">
        <v>3</v>
      </c>
      <c r="D320" t="s">
        <v>27</v>
      </c>
      <c r="E320">
        <v>0</v>
      </c>
    </row>
    <row r="321" spans="1:5" x14ac:dyDescent="0.25">
      <c r="A321">
        <v>18</v>
      </c>
      <c r="B321">
        <v>4</v>
      </c>
      <c r="C321">
        <v>3</v>
      </c>
      <c r="D321" t="s">
        <v>27</v>
      </c>
      <c r="E321">
        <v>0</v>
      </c>
    </row>
    <row r="322" spans="1:5" x14ac:dyDescent="0.25">
      <c r="A322">
        <v>19</v>
      </c>
      <c r="B322">
        <v>5</v>
      </c>
      <c r="C322">
        <v>3</v>
      </c>
      <c r="D322" t="s">
        <v>27</v>
      </c>
      <c r="E322">
        <v>5142.5557086584004</v>
      </c>
    </row>
    <row r="323" spans="1:5" x14ac:dyDescent="0.25">
      <c r="A323">
        <v>20</v>
      </c>
      <c r="B323">
        <v>6</v>
      </c>
      <c r="C323">
        <v>3</v>
      </c>
      <c r="D323" t="s">
        <v>27</v>
      </c>
      <c r="E323">
        <v>326.56692634619998</v>
      </c>
    </row>
    <row r="324" spans="1:5" x14ac:dyDescent="0.25">
      <c r="A324">
        <v>21</v>
      </c>
      <c r="B324">
        <v>7</v>
      </c>
      <c r="C324">
        <v>3</v>
      </c>
      <c r="D324" t="s">
        <v>27</v>
      </c>
      <c r="E324">
        <v>51287.039399392001</v>
      </c>
    </row>
    <row r="325" spans="1:5" x14ac:dyDescent="0.25">
      <c r="A325">
        <v>22</v>
      </c>
      <c r="B325">
        <v>1</v>
      </c>
      <c r="C325">
        <v>4</v>
      </c>
      <c r="D325" t="s">
        <v>27</v>
      </c>
      <c r="E325">
        <v>0</v>
      </c>
    </row>
    <row r="326" spans="1:5" x14ac:dyDescent="0.25">
      <c r="A326">
        <v>23</v>
      </c>
      <c r="B326">
        <v>2</v>
      </c>
      <c r="C326">
        <v>4</v>
      </c>
      <c r="D326" t="s">
        <v>27</v>
      </c>
      <c r="E326">
        <v>0</v>
      </c>
    </row>
    <row r="327" spans="1:5" x14ac:dyDescent="0.25">
      <c r="A327">
        <v>24</v>
      </c>
      <c r="B327">
        <v>3</v>
      </c>
      <c r="C327">
        <v>4</v>
      </c>
      <c r="D327" t="s">
        <v>27</v>
      </c>
      <c r="E327">
        <v>0</v>
      </c>
    </row>
    <row r="328" spans="1:5" x14ac:dyDescent="0.25">
      <c r="A328">
        <v>25</v>
      </c>
      <c r="B328">
        <v>4</v>
      </c>
      <c r="C328">
        <v>4</v>
      </c>
      <c r="D328" t="s">
        <v>27</v>
      </c>
      <c r="E328">
        <v>0</v>
      </c>
    </row>
    <row r="329" spans="1:5" x14ac:dyDescent="0.25">
      <c r="A329">
        <v>26</v>
      </c>
      <c r="B329">
        <v>5</v>
      </c>
      <c r="C329">
        <v>4</v>
      </c>
      <c r="D329" t="s">
        <v>27</v>
      </c>
      <c r="E329">
        <v>500.88242896560001</v>
      </c>
    </row>
    <row r="330" spans="1:5" x14ac:dyDescent="0.25">
      <c r="A330">
        <v>27</v>
      </c>
      <c r="B330">
        <v>6</v>
      </c>
      <c r="C330">
        <v>4</v>
      </c>
      <c r="D330" t="s">
        <v>27</v>
      </c>
      <c r="E330">
        <v>105.91545390899999</v>
      </c>
    </row>
    <row r="331" spans="1:5" x14ac:dyDescent="0.25">
      <c r="A331">
        <v>28</v>
      </c>
      <c r="B331">
        <v>7</v>
      </c>
      <c r="C331">
        <v>4</v>
      </c>
      <c r="D331" t="s">
        <v>27</v>
      </c>
      <c r="E331">
        <v>19847.961651428999</v>
      </c>
    </row>
    <row r="332" spans="1:5" x14ac:dyDescent="0.25">
      <c r="A332">
        <v>29</v>
      </c>
      <c r="B332">
        <v>1</v>
      </c>
      <c r="C332">
        <v>5</v>
      </c>
      <c r="D332" t="s">
        <v>27</v>
      </c>
      <c r="E332">
        <v>7426.2824399259998</v>
      </c>
    </row>
    <row r="333" spans="1:5" x14ac:dyDescent="0.25">
      <c r="A333">
        <v>30</v>
      </c>
      <c r="B333">
        <v>2</v>
      </c>
      <c r="C333">
        <v>5</v>
      </c>
      <c r="D333" t="s">
        <v>27</v>
      </c>
      <c r="E333">
        <v>2270.2409268881001</v>
      </c>
    </row>
    <row r="334" spans="1:5" x14ac:dyDescent="0.25">
      <c r="A334">
        <v>31</v>
      </c>
      <c r="B334">
        <v>3</v>
      </c>
      <c r="C334">
        <v>5</v>
      </c>
      <c r="D334" t="s">
        <v>27</v>
      </c>
      <c r="E334">
        <v>8583.6353789543009</v>
      </c>
    </row>
    <row r="335" spans="1:5" x14ac:dyDescent="0.25">
      <c r="A335">
        <v>32</v>
      </c>
      <c r="B335">
        <v>4</v>
      </c>
      <c r="C335">
        <v>5</v>
      </c>
      <c r="D335" t="s">
        <v>27</v>
      </c>
      <c r="E335">
        <v>544.75477182120005</v>
      </c>
    </row>
    <row r="336" spans="1:5" x14ac:dyDescent="0.25">
      <c r="A336">
        <v>33</v>
      </c>
      <c r="B336">
        <v>5</v>
      </c>
      <c r="C336">
        <v>5</v>
      </c>
      <c r="D336" t="s">
        <v>27</v>
      </c>
      <c r="E336">
        <v>1333398.4325624299</v>
      </c>
    </row>
    <row r="337" spans="1:5" x14ac:dyDescent="0.25">
      <c r="A337">
        <v>34</v>
      </c>
      <c r="B337">
        <v>6</v>
      </c>
      <c r="C337">
        <v>5</v>
      </c>
      <c r="D337" t="s">
        <v>27</v>
      </c>
      <c r="E337">
        <v>87307.856345002496</v>
      </c>
    </row>
    <row r="338" spans="1:5" x14ac:dyDescent="0.25">
      <c r="A338">
        <v>35</v>
      </c>
      <c r="B338">
        <v>7</v>
      </c>
      <c r="C338">
        <v>5</v>
      </c>
      <c r="D338" t="s">
        <v>27</v>
      </c>
      <c r="E338">
        <v>152422.123271352</v>
      </c>
    </row>
    <row r="339" spans="1:5" x14ac:dyDescent="0.25">
      <c r="A339">
        <v>36</v>
      </c>
      <c r="B339">
        <v>1</v>
      </c>
      <c r="C339">
        <v>6</v>
      </c>
      <c r="D339" t="s">
        <v>27</v>
      </c>
      <c r="E339">
        <v>377.79474156660001</v>
      </c>
    </row>
    <row r="340" spans="1:5" x14ac:dyDescent="0.25">
      <c r="A340">
        <v>37</v>
      </c>
      <c r="B340">
        <v>2</v>
      </c>
      <c r="C340">
        <v>6</v>
      </c>
      <c r="D340" t="s">
        <v>27</v>
      </c>
      <c r="E340">
        <v>59.594197291500002</v>
      </c>
    </row>
    <row r="341" spans="1:5" x14ac:dyDescent="0.25">
      <c r="A341">
        <v>38</v>
      </c>
      <c r="B341">
        <v>3</v>
      </c>
      <c r="C341">
        <v>6</v>
      </c>
      <c r="D341" t="s">
        <v>27</v>
      </c>
      <c r="E341">
        <v>184.24488627880001</v>
      </c>
    </row>
    <row r="342" spans="1:5" x14ac:dyDescent="0.25">
      <c r="A342">
        <v>39</v>
      </c>
      <c r="B342">
        <v>4</v>
      </c>
      <c r="C342">
        <v>6</v>
      </c>
      <c r="D342" t="s">
        <v>27</v>
      </c>
      <c r="E342">
        <v>413.93121494019999</v>
      </c>
    </row>
    <row r="343" spans="1:5" x14ac:dyDescent="0.25">
      <c r="A343">
        <v>40</v>
      </c>
      <c r="B343">
        <v>5</v>
      </c>
      <c r="C343">
        <v>6</v>
      </c>
      <c r="D343" t="s">
        <v>27</v>
      </c>
      <c r="E343">
        <v>90289.205167915599</v>
      </c>
    </row>
    <row r="344" spans="1:5" x14ac:dyDescent="0.25">
      <c r="A344">
        <v>41</v>
      </c>
      <c r="B344">
        <v>6</v>
      </c>
      <c r="C344">
        <v>6</v>
      </c>
      <c r="D344" t="s">
        <v>27</v>
      </c>
      <c r="E344">
        <v>80475.183180533102</v>
      </c>
    </row>
    <row r="345" spans="1:5" x14ac:dyDescent="0.25">
      <c r="A345">
        <v>42</v>
      </c>
      <c r="B345">
        <v>7</v>
      </c>
      <c r="C345">
        <v>6</v>
      </c>
      <c r="D345" t="s">
        <v>27</v>
      </c>
      <c r="E345">
        <v>22253.0867176928</v>
      </c>
    </row>
    <row r="346" spans="1:5" x14ac:dyDescent="0.25">
      <c r="A346">
        <v>43</v>
      </c>
      <c r="B346">
        <v>1</v>
      </c>
      <c r="C346">
        <v>7</v>
      </c>
      <c r="D346" t="s">
        <v>27</v>
      </c>
      <c r="E346">
        <v>21585.644537603799</v>
      </c>
    </row>
    <row r="347" spans="1:5" x14ac:dyDescent="0.25">
      <c r="A347">
        <v>44</v>
      </c>
      <c r="B347">
        <v>2</v>
      </c>
      <c r="C347">
        <v>7</v>
      </c>
      <c r="D347" t="s">
        <v>27</v>
      </c>
      <c r="E347">
        <v>6642.0577846579999</v>
      </c>
    </row>
    <row r="348" spans="1:5" x14ac:dyDescent="0.25">
      <c r="A348">
        <v>45</v>
      </c>
      <c r="B348">
        <v>3</v>
      </c>
      <c r="C348">
        <v>7</v>
      </c>
      <c r="D348" t="s">
        <v>27</v>
      </c>
      <c r="E348">
        <v>54639.856108952998</v>
      </c>
    </row>
    <row r="349" spans="1:5" x14ac:dyDescent="0.25">
      <c r="A349">
        <v>46</v>
      </c>
      <c r="B349">
        <v>4</v>
      </c>
      <c r="C349">
        <v>7</v>
      </c>
      <c r="D349" t="s">
        <v>27</v>
      </c>
      <c r="E349">
        <v>13369.7952600961</v>
      </c>
    </row>
    <row r="350" spans="1:5" x14ac:dyDescent="0.25">
      <c r="A350">
        <v>47</v>
      </c>
      <c r="B350">
        <v>5</v>
      </c>
      <c r="C350">
        <v>7</v>
      </c>
      <c r="D350" t="s">
        <v>27</v>
      </c>
      <c r="E350">
        <v>126600.17192009601</v>
      </c>
    </row>
    <row r="351" spans="1:5" x14ac:dyDescent="0.25">
      <c r="A351">
        <v>48</v>
      </c>
      <c r="B351">
        <v>6</v>
      </c>
      <c r="C351">
        <v>7</v>
      </c>
      <c r="D351" t="s">
        <v>27</v>
      </c>
      <c r="E351">
        <v>31162.286138264099</v>
      </c>
    </row>
    <row r="352" spans="1:5" x14ac:dyDescent="0.25">
      <c r="A352">
        <v>49</v>
      </c>
      <c r="B352">
        <v>7</v>
      </c>
      <c r="C352">
        <v>7</v>
      </c>
      <c r="D352" t="s">
        <v>27</v>
      </c>
      <c r="E352">
        <v>5982331.20104279</v>
      </c>
    </row>
    <row r="353" spans="1:5" x14ac:dyDescent="0.25">
      <c r="A353">
        <v>50</v>
      </c>
      <c r="B353">
        <v>1</v>
      </c>
      <c r="C353">
        <v>1</v>
      </c>
      <c r="D353" t="s">
        <v>28</v>
      </c>
      <c r="E353">
        <v>0</v>
      </c>
    </row>
    <row r="354" spans="1:5" x14ac:dyDescent="0.25">
      <c r="A354">
        <v>51</v>
      </c>
      <c r="B354">
        <v>2</v>
      </c>
      <c r="C354">
        <v>1</v>
      </c>
      <c r="D354" t="s">
        <v>28</v>
      </c>
      <c r="E354">
        <v>0</v>
      </c>
    </row>
    <row r="355" spans="1:5" x14ac:dyDescent="0.25">
      <c r="A355">
        <v>52</v>
      </c>
      <c r="B355">
        <v>3</v>
      </c>
      <c r="C355">
        <v>1</v>
      </c>
      <c r="D355" t="s">
        <v>28</v>
      </c>
      <c r="E355">
        <v>0</v>
      </c>
    </row>
    <row r="356" spans="1:5" x14ac:dyDescent="0.25">
      <c r="A356">
        <v>53</v>
      </c>
      <c r="B356">
        <v>4</v>
      </c>
      <c r="C356">
        <v>1</v>
      </c>
      <c r="D356" t="s">
        <v>28</v>
      </c>
      <c r="E356">
        <v>0</v>
      </c>
    </row>
    <row r="357" spans="1:5" x14ac:dyDescent="0.25">
      <c r="A357">
        <v>54</v>
      </c>
      <c r="B357">
        <v>5</v>
      </c>
      <c r="C357">
        <v>1</v>
      </c>
      <c r="D357" t="s">
        <v>28</v>
      </c>
      <c r="E357">
        <v>10405.042773965601</v>
      </c>
    </row>
    <row r="358" spans="1:5" x14ac:dyDescent="0.25">
      <c r="A358">
        <v>55</v>
      </c>
      <c r="B358">
        <v>6</v>
      </c>
      <c r="C358">
        <v>1</v>
      </c>
      <c r="D358" t="s">
        <v>28</v>
      </c>
      <c r="E358">
        <v>1099.9920860606001</v>
      </c>
    </row>
    <row r="359" spans="1:5" x14ac:dyDescent="0.25">
      <c r="A359">
        <v>56</v>
      </c>
      <c r="B359">
        <v>7</v>
      </c>
      <c r="C359">
        <v>1</v>
      </c>
      <c r="D359" t="s">
        <v>28</v>
      </c>
      <c r="E359">
        <v>23490.025808467599</v>
      </c>
    </row>
    <row r="360" spans="1:5" x14ac:dyDescent="0.25">
      <c r="A360">
        <v>57</v>
      </c>
      <c r="B360">
        <v>1</v>
      </c>
      <c r="C360">
        <v>2</v>
      </c>
      <c r="D360" t="s">
        <v>28</v>
      </c>
      <c r="E360">
        <v>0</v>
      </c>
    </row>
    <row r="361" spans="1:5" x14ac:dyDescent="0.25">
      <c r="A361">
        <v>58</v>
      </c>
      <c r="B361">
        <v>2</v>
      </c>
      <c r="C361">
        <v>2</v>
      </c>
      <c r="D361" t="s">
        <v>28</v>
      </c>
      <c r="E361">
        <v>0</v>
      </c>
    </row>
    <row r="362" spans="1:5" x14ac:dyDescent="0.25">
      <c r="A362">
        <v>59</v>
      </c>
      <c r="B362">
        <v>3</v>
      </c>
      <c r="C362">
        <v>2</v>
      </c>
      <c r="D362" t="s">
        <v>28</v>
      </c>
      <c r="E362">
        <v>0</v>
      </c>
    </row>
    <row r="363" spans="1:5" x14ac:dyDescent="0.25">
      <c r="A363">
        <v>60</v>
      </c>
      <c r="B363">
        <v>4</v>
      </c>
      <c r="C363">
        <v>2</v>
      </c>
      <c r="D363" t="s">
        <v>28</v>
      </c>
      <c r="E363">
        <v>0</v>
      </c>
    </row>
    <row r="364" spans="1:5" x14ac:dyDescent="0.25">
      <c r="A364">
        <v>61</v>
      </c>
      <c r="B364">
        <v>5</v>
      </c>
      <c r="C364">
        <v>2</v>
      </c>
      <c r="D364" t="s">
        <v>28</v>
      </c>
      <c r="E364">
        <v>4216.8985693074001</v>
      </c>
    </row>
    <row r="365" spans="1:5" x14ac:dyDescent="0.25">
      <c r="A365">
        <v>62</v>
      </c>
      <c r="B365">
        <v>6</v>
      </c>
      <c r="C365">
        <v>2</v>
      </c>
      <c r="D365" t="s">
        <v>28</v>
      </c>
      <c r="E365">
        <v>911.78168053119998</v>
      </c>
    </row>
    <row r="366" spans="1:5" x14ac:dyDescent="0.25">
      <c r="A366">
        <v>63</v>
      </c>
      <c r="B366">
        <v>7</v>
      </c>
      <c r="C366">
        <v>2</v>
      </c>
      <c r="D366" t="s">
        <v>28</v>
      </c>
      <c r="E366">
        <v>13603.9848147623</v>
      </c>
    </row>
    <row r="367" spans="1:5" x14ac:dyDescent="0.25">
      <c r="A367">
        <v>64</v>
      </c>
      <c r="B367">
        <v>1</v>
      </c>
      <c r="C367">
        <v>3</v>
      </c>
      <c r="D367" t="s">
        <v>28</v>
      </c>
      <c r="E367">
        <v>0</v>
      </c>
    </row>
    <row r="368" spans="1:5" x14ac:dyDescent="0.25">
      <c r="A368">
        <v>65</v>
      </c>
      <c r="B368">
        <v>2</v>
      </c>
      <c r="C368">
        <v>3</v>
      </c>
      <c r="D368" t="s">
        <v>28</v>
      </c>
      <c r="E368">
        <v>0</v>
      </c>
    </row>
    <row r="369" spans="1:5" x14ac:dyDescent="0.25">
      <c r="A369">
        <v>66</v>
      </c>
      <c r="B369">
        <v>3</v>
      </c>
      <c r="C369">
        <v>3</v>
      </c>
      <c r="D369" t="s">
        <v>28</v>
      </c>
      <c r="E369">
        <v>0</v>
      </c>
    </row>
    <row r="370" spans="1:5" x14ac:dyDescent="0.25">
      <c r="A370">
        <v>67</v>
      </c>
      <c r="B370">
        <v>4</v>
      </c>
      <c r="C370">
        <v>3</v>
      </c>
      <c r="D370" t="s">
        <v>28</v>
      </c>
      <c r="E370">
        <v>0</v>
      </c>
    </row>
    <row r="371" spans="1:5" x14ac:dyDescent="0.25">
      <c r="A371">
        <v>68</v>
      </c>
      <c r="B371">
        <v>5</v>
      </c>
      <c r="C371">
        <v>3</v>
      </c>
      <c r="D371" t="s">
        <v>28</v>
      </c>
      <c r="E371">
        <v>4031.6578750868998</v>
      </c>
    </row>
    <row r="372" spans="1:5" x14ac:dyDescent="0.25">
      <c r="A372">
        <v>69</v>
      </c>
      <c r="B372">
        <v>6</v>
      </c>
      <c r="C372">
        <v>3</v>
      </c>
      <c r="D372" t="s">
        <v>28</v>
      </c>
      <c r="E372">
        <v>576.9128605185</v>
      </c>
    </row>
    <row r="373" spans="1:5" x14ac:dyDescent="0.25">
      <c r="A373">
        <v>70</v>
      </c>
      <c r="B373">
        <v>7</v>
      </c>
      <c r="C373">
        <v>3</v>
      </c>
      <c r="D373" t="s">
        <v>28</v>
      </c>
      <c r="E373">
        <v>22640.196662599599</v>
      </c>
    </row>
    <row r="374" spans="1:5" x14ac:dyDescent="0.25">
      <c r="A374">
        <v>71</v>
      </c>
      <c r="B374">
        <v>1</v>
      </c>
      <c r="C374">
        <v>4</v>
      </c>
      <c r="D374" t="s">
        <v>28</v>
      </c>
      <c r="E374">
        <v>0</v>
      </c>
    </row>
    <row r="375" spans="1:5" x14ac:dyDescent="0.25">
      <c r="A375">
        <v>72</v>
      </c>
      <c r="B375">
        <v>2</v>
      </c>
      <c r="C375">
        <v>4</v>
      </c>
      <c r="D375" t="s">
        <v>28</v>
      </c>
      <c r="E375">
        <v>0</v>
      </c>
    </row>
    <row r="376" spans="1:5" x14ac:dyDescent="0.25">
      <c r="A376">
        <v>73</v>
      </c>
      <c r="B376">
        <v>3</v>
      </c>
      <c r="C376">
        <v>4</v>
      </c>
      <c r="D376" t="s">
        <v>28</v>
      </c>
      <c r="E376">
        <v>0</v>
      </c>
    </row>
    <row r="377" spans="1:5" x14ac:dyDescent="0.25">
      <c r="A377">
        <v>74</v>
      </c>
      <c r="B377">
        <v>4</v>
      </c>
      <c r="C377">
        <v>4</v>
      </c>
      <c r="D377" t="s">
        <v>28</v>
      </c>
      <c r="E377">
        <v>0</v>
      </c>
    </row>
    <row r="378" spans="1:5" x14ac:dyDescent="0.25">
      <c r="A378">
        <v>75</v>
      </c>
      <c r="B378">
        <v>5</v>
      </c>
      <c r="C378">
        <v>4</v>
      </c>
      <c r="D378" t="s">
        <v>28</v>
      </c>
      <c r="E378">
        <v>6895.2960780786998</v>
      </c>
    </row>
    <row r="379" spans="1:5" x14ac:dyDescent="0.25">
      <c r="A379">
        <v>76</v>
      </c>
      <c r="B379">
        <v>6</v>
      </c>
      <c r="C379">
        <v>4</v>
      </c>
      <c r="D379" t="s">
        <v>28</v>
      </c>
      <c r="E379">
        <v>3272.7907538885001</v>
      </c>
    </row>
    <row r="380" spans="1:5" x14ac:dyDescent="0.25">
      <c r="A380">
        <v>77</v>
      </c>
      <c r="B380">
        <v>7</v>
      </c>
      <c r="C380">
        <v>4</v>
      </c>
      <c r="D380" t="s">
        <v>28</v>
      </c>
      <c r="E380">
        <v>23693.2114750935</v>
      </c>
    </row>
    <row r="381" spans="1:5" x14ac:dyDescent="0.25">
      <c r="A381">
        <v>78</v>
      </c>
      <c r="B381">
        <v>1</v>
      </c>
      <c r="C381">
        <v>5</v>
      </c>
      <c r="D381" t="s">
        <v>28</v>
      </c>
      <c r="E381">
        <v>7082.0800655667999</v>
      </c>
    </row>
    <row r="382" spans="1:5" x14ac:dyDescent="0.25">
      <c r="A382">
        <v>79</v>
      </c>
      <c r="B382">
        <v>2</v>
      </c>
      <c r="C382">
        <v>5</v>
      </c>
      <c r="D382" t="s">
        <v>28</v>
      </c>
      <c r="E382">
        <v>4031.0219010237001</v>
      </c>
    </row>
    <row r="383" spans="1:5" x14ac:dyDescent="0.25">
      <c r="A383">
        <v>80</v>
      </c>
      <c r="B383">
        <v>3</v>
      </c>
      <c r="C383">
        <v>5</v>
      </c>
      <c r="D383" t="s">
        <v>28</v>
      </c>
      <c r="E383">
        <v>3709.7713767494001</v>
      </c>
    </row>
    <row r="384" spans="1:5" x14ac:dyDescent="0.25">
      <c r="A384">
        <v>81</v>
      </c>
      <c r="B384">
        <v>4</v>
      </c>
      <c r="C384">
        <v>5</v>
      </c>
      <c r="D384" t="s">
        <v>28</v>
      </c>
      <c r="E384">
        <v>6963.0694924585996</v>
      </c>
    </row>
    <row r="385" spans="1:5" x14ac:dyDescent="0.25">
      <c r="A385">
        <v>82</v>
      </c>
      <c r="B385">
        <v>5</v>
      </c>
      <c r="C385">
        <v>5</v>
      </c>
      <c r="D385" t="s">
        <v>28</v>
      </c>
      <c r="E385">
        <v>240636.30560591401</v>
      </c>
    </row>
    <row r="386" spans="1:5" x14ac:dyDescent="0.25">
      <c r="A386">
        <v>83</v>
      </c>
      <c r="B386">
        <v>6</v>
      </c>
      <c r="C386">
        <v>5</v>
      </c>
      <c r="D386" t="s">
        <v>28</v>
      </c>
      <c r="E386">
        <v>84026.465162754801</v>
      </c>
    </row>
    <row r="387" spans="1:5" x14ac:dyDescent="0.25">
      <c r="A387">
        <v>84</v>
      </c>
      <c r="B387">
        <v>7</v>
      </c>
      <c r="C387">
        <v>5</v>
      </c>
      <c r="D387" t="s">
        <v>28</v>
      </c>
      <c r="E387">
        <v>106344.27972058101</v>
      </c>
    </row>
    <row r="388" spans="1:5" x14ac:dyDescent="0.25">
      <c r="A388">
        <v>85</v>
      </c>
      <c r="B388">
        <v>1</v>
      </c>
      <c r="C388">
        <v>6</v>
      </c>
      <c r="D388" t="s">
        <v>28</v>
      </c>
      <c r="E388">
        <v>1240.1103351412</v>
      </c>
    </row>
    <row r="389" spans="1:5" x14ac:dyDescent="0.25">
      <c r="A389">
        <v>86</v>
      </c>
      <c r="B389">
        <v>2</v>
      </c>
      <c r="C389">
        <v>6</v>
      </c>
      <c r="D389" t="s">
        <v>28</v>
      </c>
      <c r="E389">
        <v>816.22730690080004</v>
      </c>
    </row>
    <row r="390" spans="1:5" x14ac:dyDescent="0.25">
      <c r="A390">
        <v>87</v>
      </c>
      <c r="B390">
        <v>3</v>
      </c>
      <c r="C390">
        <v>6</v>
      </c>
      <c r="D390" t="s">
        <v>28</v>
      </c>
      <c r="E390">
        <v>456.7063467575</v>
      </c>
    </row>
    <row r="391" spans="1:5" x14ac:dyDescent="0.25">
      <c r="A391">
        <v>88</v>
      </c>
      <c r="B391">
        <v>4</v>
      </c>
      <c r="C391">
        <v>6</v>
      </c>
      <c r="D391" t="s">
        <v>28</v>
      </c>
      <c r="E391">
        <v>2225.3586792821998</v>
      </c>
    </row>
    <row r="392" spans="1:5" x14ac:dyDescent="0.25">
      <c r="A392">
        <v>89</v>
      </c>
      <c r="B392">
        <v>5</v>
      </c>
      <c r="C392">
        <v>6</v>
      </c>
      <c r="D392" t="s">
        <v>28</v>
      </c>
      <c r="E392">
        <v>102606.01875717301</v>
      </c>
    </row>
    <row r="393" spans="1:5" x14ac:dyDescent="0.25">
      <c r="A393">
        <v>90</v>
      </c>
      <c r="B393">
        <v>6</v>
      </c>
      <c r="C393">
        <v>6</v>
      </c>
      <c r="D393" t="s">
        <v>28</v>
      </c>
      <c r="E393">
        <v>31638.725907833101</v>
      </c>
    </row>
    <row r="394" spans="1:5" x14ac:dyDescent="0.25">
      <c r="A394">
        <v>91</v>
      </c>
      <c r="B394">
        <v>7</v>
      </c>
      <c r="C394">
        <v>6</v>
      </c>
      <c r="D394" t="s">
        <v>28</v>
      </c>
      <c r="E394">
        <v>55973.419339910703</v>
      </c>
    </row>
    <row r="395" spans="1:5" x14ac:dyDescent="0.25">
      <c r="A395">
        <v>92</v>
      </c>
      <c r="B395">
        <v>1</v>
      </c>
      <c r="C395">
        <v>7</v>
      </c>
      <c r="D395" t="s">
        <v>28</v>
      </c>
      <c r="E395">
        <v>22621.111406200602</v>
      </c>
    </row>
    <row r="396" spans="1:5" x14ac:dyDescent="0.25">
      <c r="A396">
        <v>93</v>
      </c>
      <c r="B396">
        <v>2</v>
      </c>
      <c r="C396">
        <v>7</v>
      </c>
      <c r="D396" t="s">
        <v>28</v>
      </c>
      <c r="E396">
        <v>10500.337216157999</v>
      </c>
    </row>
    <row r="397" spans="1:5" x14ac:dyDescent="0.25">
      <c r="A397">
        <v>94</v>
      </c>
      <c r="B397">
        <v>3</v>
      </c>
      <c r="C397">
        <v>7</v>
      </c>
      <c r="D397" t="s">
        <v>28</v>
      </c>
      <c r="E397">
        <v>18015.1172010839</v>
      </c>
    </row>
    <row r="398" spans="1:5" x14ac:dyDescent="0.25">
      <c r="A398">
        <v>95</v>
      </c>
      <c r="B398">
        <v>4</v>
      </c>
      <c r="C398">
        <v>7</v>
      </c>
      <c r="D398" t="s">
        <v>28</v>
      </c>
      <c r="E398">
        <v>21422.194724512501</v>
      </c>
    </row>
    <row r="399" spans="1:5" x14ac:dyDescent="0.25">
      <c r="A399">
        <v>96</v>
      </c>
      <c r="B399">
        <v>5</v>
      </c>
      <c r="C399">
        <v>7</v>
      </c>
      <c r="D399" t="s">
        <v>28</v>
      </c>
      <c r="E399">
        <v>91813.285109040502</v>
      </c>
    </row>
    <row r="400" spans="1:5" x14ac:dyDescent="0.25">
      <c r="A400">
        <v>97</v>
      </c>
      <c r="B400">
        <v>6</v>
      </c>
      <c r="C400">
        <v>7</v>
      </c>
      <c r="D400" t="s">
        <v>28</v>
      </c>
      <c r="E400">
        <v>48820.091811581697</v>
      </c>
    </row>
    <row r="401" spans="1:5" x14ac:dyDescent="0.25">
      <c r="A401">
        <v>98</v>
      </c>
      <c r="B401">
        <v>7</v>
      </c>
      <c r="C401">
        <v>7</v>
      </c>
      <c r="D401" t="s">
        <v>28</v>
      </c>
      <c r="E401">
        <v>1184672.02316071</v>
      </c>
    </row>
    <row r="402" spans="1:5" x14ac:dyDescent="0.25">
      <c r="A402">
        <v>99</v>
      </c>
      <c r="B402">
        <v>1</v>
      </c>
      <c r="C402">
        <v>1</v>
      </c>
      <c r="D402" t="s">
        <v>29</v>
      </c>
      <c r="E402">
        <v>40270.850759233101</v>
      </c>
    </row>
    <row r="403" spans="1:5" x14ac:dyDescent="0.25">
      <c r="A403">
        <v>100</v>
      </c>
      <c r="B403">
        <v>2</v>
      </c>
      <c r="C403">
        <v>1</v>
      </c>
      <c r="D403" t="s">
        <v>29</v>
      </c>
      <c r="E403">
        <v>6897.6199390914999</v>
      </c>
    </row>
    <row r="404" spans="1:5" x14ac:dyDescent="0.25">
      <c r="A404">
        <v>101</v>
      </c>
      <c r="B404">
        <v>3</v>
      </c>
      <c r="C404">
        <v>1</v>
      </c>
      <c r="D404" t="s">
        <v>29</v>
      </c>
      <c r="E404">
        <v>1139.0329461680001</v>
      </c>
    </row>
    <row r="405" spans="1:5" x14ac:dyDescent="0.25">
      <c r="A405">
        <v>102</v>
      </c>
      <c r="B405">
        <v>4</v>
      </c>
      <c r="C405">
        <v>1</v>
      </c>
      <c r="D405" t="s">
        <v>29</v>
      </c>
      <c r="E405">
        <v>8874.7212411340006</v>
      </c>
    </row>
    <row r="406" spans="1:5" x14ac:dyDescent="0.25">
      <c r="A406">
        <v>103</v>
      </c>
      <c r="B406">
        <v>5</v>
      </c>
      <c r="C406">
        <v>1</v>
      </c>
      <c r="D406" t="s">
        <v>29</v>
      </c>
      <c r="E406">
        <v>6933.5768586302001</v>
      </c>
    </row>
    <row r="407" spans="1:5" x14ac:dyDescent="0.25">
      <c r="A407">
        <v>104</v>
      </c>
      <c r="B407">
        <v>6</v>
      </c>
      <c r="C407">
        <v>1</v>
      </c>
      <c r="D407" t="s">
        <v>29</v>
      </c>
      <c r="E407">
        <v>2232.0457535924002</v>
      </c>
    </row>
    <row r="408" spans="1:5" x14ac:dyDescent="0.25">
      <c r="A408">
        <v>105</v>
      </c>
      <c r="B408">
        <v>7</v>
      </c>
      <c r="C408">
        <v>1</v>
      </c>
      <c r="D408" t="s">
        <v>29</v>
      </c>
      <c r="E408">
        <v>9592.7085927582993</v>
      </c>
    </row>
    <row r="409" spans="1:5" x14ac:dyDescent="0.25">
      <c r="A409">
        <v>106</v>
      </c>
      <c r="B409">
        <v>1</v>
      </c>
      <c r="C409">
        <v>2</v>
      </c>
      <c r="D409" t="s">
        <v>29</v>
      </c>
      <c r="E409">
        <v>4161.7158001069001</v>
      </c>
    </row>
    <row r="410" spans="1:5" x14ac:dyDescent="0.25">
      <c r="A410">
        <v>107</v>
      </c>
      <c r="B410">
        <v>2</v>
      </c>
      <c r="C410">
        <v>2</v>
      </c>
      <c r="D410" t="s">
        <v>29</v>
      </c>
      <c r="E410">
        <v>12979.6503839795</v>
      </c>
    </row>
    <row r="411" spans="1:5" x14ac:dyDescent="0.25">
      <c r="A411">
        <v>108</v>
      </c>
      <c r="B411">
        <v>3</v>
      </c>
      <c r="C411">
        <v>2</v>
      </c>
      <c r="D411" t="s">
        <v>29</v>
      </c>
      <c r="E411">
        <v>1233.002577622</v>
      </c>
    </row>
    <row r="412" spans="1:5" x14ac:dyDescent="0.25">
      <c r="A412">
        <v>109</v>
      </c>
      <c r="B412">
        <v>4</v>
      </c>
      <c r="C412">
        <v>2</v>
      </c>
      <c r="D412" t="s">
        <v>29</v>
      </c>
      <c r="E412">
        <v>1400.1140326873999</v>
      </c>
    </row>
    <row r="413" spans="1:5" x14ac:dyDescent="0.25">
      <c r="A413">
        <v>110</v>
      </c>
      <c r="B413">
        <v>5</v>
      </c>
      <c r="C413">
        <v>2</v>
      </c>
      <c r="D413" t="s">
        <v>29</v>
      </c>
      <c r="E413">
        <v>3497.5448990489999</v>
      </c>
    </row>
    <row r="414" spans="1:5" x14ac:dyDescent="0.25">
      <c r="A414">
        <v>111</v>
      </c>
      <c r="B414">
        <v>6</v>
      </c>
      <c r="C414">
        <v>2</v>
      </c>
      <c r="D414" t="s">
        <v>29</v>
      </c>
      <c r="E414">
        <v>1243.5083897167001</v>
      </c>
    </row>
    <row r="415" spans="1:5" x14ac:dyDescent="0.25">
      <c r="A415">
        <v>112</v>
      </c>
      <c r="B415">
        <v>7</v>
      </c>
      <c r="C415">
        <v>2</v>
      </c>
      <c r="D415" t="s">
        <v>29</v>
      </c>
      <c r="E415">
        <v>10962.991301085</v>
      </c>
    </row>
    <row r="416" spans="1:5" x14ac:dyDescent="0.25">
      <c r="A416">
        <v>113</v>
      </c>
      <c r="B416">
        <v>1</v>
      </c>
      <c r="C416">
        <v>3</v>
      </c>
      <c r="D416" t="s">
        <v>29</v>
      </c>
      <c r="E416">
        <v>4174.9406663008003</v>
      </c>
    </row>
    <row r="417" spans="1:5" x14ac:dyDescent="0.25">
      <c r="A417">
        <v>114</v>
      </c>
      <c r="B417">
        <v>2</v>
      </c>
      <c r="C417">
        <v>3</v>
      </c>
      <c r="D417" t="s">
        <v>29</v>
      </c>
      <c r="E417">
        <v>978.72248129260004</v>
      </c>
    </row>
    <row r="418" spans="1:5" x14ac:dyDescent="0.25">
      <c r="A418">
        <v>115</v>
      </c>
      <c r="B418">
        <v>3</v>
      </c>
      <c r="C418">
        <v>3</v>
      </c>
      <c r="D418" t="s">
        <v>29</v>
      </c>
      <c r="E418">
        <v>31945.585353307299</v>
      </c>
    </row>
    <row r="419" spans="1:5" x14ac:dyDescent="0.25">
      <c r="A419">
        <v>116</v>
      </c>
      <c r="B419">
        <v>4</v>
      </c>
      <c r="C419">
        <v>3</v>
      </c>
      <c r="D419" t="s">
        <v>29</v>
      </c>
      <c r="E419">
        <v>8062.5514137105001</v>
      </c>
    </row>
    <row r="420" spans="1:5" x14ac:dyDescent="0.25">
      <c r="A420">
        <v>117</v>
      </c>
      <c r="B420">
        <v>5</v>
      </c>
      <c r="C420">
        <v>3</v>
      </c>
      <c r="D420" t="s">
        <v>29</v>
      </c>
      <c r="E420">
        <v>9467.6407540837008</v>
      </c>
    </row>
    <row r="421" spans="1:5" x14ac:dyDescent="0.25">
      <c r="A421">
        <v>118</v>
      </c>
      <c r="B421">
        <v>6</v>
      </c>
      <c r="C421">
        <v>3</v>
      </c>
      <c r="D421" t="s">
        <v>29</v>
      </c>
      <c r="E421">
        <v>424.85030405520001</v>
      </c>
    </row>
    <row r="422" spans="1:5" x14ac:dyDescent="0.25">
      <c r="A422">
        <v>119</v>
      </c>
      <c r="B422">
        <v>7</v>
      </c>
      <c r="C422">
        <v>3</v>
      </c>
      <c r="D422" t="s">
        <v>29</v>
      </c>
      <c r="E422">
        <v>11191.909413486101</v>
      </c>
    </row>
    <row r="423" spans="1:5" x14ac:dyDescent="0.25">
      <c r="A423">
        <v>120</v>
      </c>
      <c r="B423">
        <v>1</v>
      </c>
      <c r="C423">
        <v>4</v>
      </c>
      <c r="D423" t="s">
        <v>29</v>
      </c>
      <c r="E423">
        <v>8191.6846752251004</v>
      </c>
    </row>
    <row r="424" spans="1:5" x14ac:dyDescent="0.25">
      <c r="A424">
        <v>121</v>
      </c>
      <c r="B424">
        <v>2</v>
      </c>
      <c r="C424">
        <v>4</v>
      </c>
      <c r="D424" t="s">
        <v>29</v>
      </c>
      <c r="E424">
        <v>1626.9822459479999</v>
      </c>
    </row>
    <row r="425" spans="1:5" x14ac:dyDescent="0.25">
      <c r="A425">
        <v>122</v>
      </c>
      <c r="B425">
        <v>3</v>
      </c>
      <c r="C425">
        <v>4</v>
      </c>
      <c r="D425" t="s">
        <v>29</v>
      </c>
      <c r="E425">
        <v>5761.8776678012</v>
      </c>
    </row>
    <row r="426" spans="1:5" x14ac:dyDescent="0.25">
      <c r="A426">
        <v>123</v>
      </c>
      <c r="B426">
        <v>4</v>
      </c>
      <c r="C426">
        <v>4</v>
      </c>
      <c r="D426" t="s">
        <v>29</v>
      </c>
      <c r="E426">
        <v>28686.4915533604</v>
      </c>
    </row>
    <row r="427" spans="1:5" x14ac:dyDescent="0.25">
      <c r="A427">
        <v>124</v>
      </c>
      <c r="B427">
        <v>5</v>
      </c>
      <c r="C427">
        <v>4</v>
      </c>
      <c r="D427" t="s">
        <v>29</v>
      </c>
      <c r="E427">
        <v>3593.4365147223998</v>
      </c>
    </row>
    <row r="428" spans="1:5" x14ac:dyDescent="0.25">
      <c r="A428">
        <v>125</v>
      </c>
      <c r="B428">
        <v>6</v>
      </c>
      <c r="C428">
        <v>4</v>
      </c>
      <c r="D428" t="s">
        <v>29</v>
      </c>
      <c r="E428">
        <v>1626.8151347319999</v>
      </c>
    </row>
    <row r="429" spans="1:5" x14ac:dyDescent="0.25">
      <c r="A429">
        <v>126</v>
      </c>
      <c r="B429">
        <v>7</v>
      </c>
      <c r="C429">
        <v>4</v>
      </c>
      <c r="D429" t="s">
        <v>29</v>
      </c>
      <c r="E429">
        <v>14061.2870936003</v>
      </c>
    </row>
    <row r="430" spans="1:5" x14ac:dyDescent="0.25">
      <c r="A430">
        <v>127</v>
      </c>
      <c r="B430">
        <v>1</v>
      </c>
      <c r="C430">
        <v>5</v>
      </c>
      <c r="D430" t="s">
        <v>29</v>
      </c>
      <c r="E430">
        <v>8480.6628629887</v>
      </c>
    </row>
    <row r="431" spans="1:5" x14ac:dyDescent="0.25">
      <c r="A431">
        <v>128</v>
      </c>
      <c r="B431">
        <v>2</v>
      </c>
      <c r="C431">
        <v>5</v>
      </c>
      <c r="D431" t="s">
        <v>29</v>
      </c>
      <c r="E431">
        <v>3624.6014159372999</v>
      </c>
    </row>
    <row r="432" spans="1:5" x14ac:dyDescent="0.25">
      <c r="A432">
        <v>129</v>
      </c>
      <c r="B432">
        <v>3</v>
      </c>
      <c r="C432">
        <v>5</v>
      </c>
      <c r="D432" t="s">
        <v>29</v>
      </c>
      <c r="E432">
        <v>7065.5090298925998</v>
      </c>
    </row>
    <row r="433" spans="1:5" x14ac:dyDescent="0.25">
      <c r="A433">
        <v>130</v>
      </c>
      <c r="B433">
        <v>4</v>
      </c>
      <c r="C433">
        <v>5</v>
      </c>
      <c r="D433" t="s">
        <v>29</v>
      </c>
      <c r="E433">
        <v>6021.0299173867998</v>
      </c>
    </row>
    <row r="434" spans="1:5" x14ac:dyDescent="0.25">
      <c r="A434">
        <v>131</v>
      </c>
      <c r="B434">
        <v>5</v>
      </c>
      <c r="C434">
        <v>5</v>
      </c>
      <c r="D434" t="s">
        <v>29</v>
      </c>
      <c r="E434">
        <v>670536.28093645698</v>
      </c>
    </row>
    <row r="435" spans="1:5" x14ac:dyDescent="0.25">
      <c r="A435">
        <v>132</v>
      </c>
      <c r="B435">
        <v>6</v>
      </c>
      <c r="C435">
        <v>5</v>
      </c>
      <c r="D435" t="s">
        <v>29</v>
      </c>
      <c r="E435">
        <v>81503.448599355703</v>
      </c>
    </row>
    <row r="436" spans="1:5" x14ac:dyDescent="0.25">
      <c r="A436">
        <v>133</v>
      </c>
      <c r="B436">
        <v>7</v>
      </c>
      <c r="C436">
        <v>5</v>
      </c>
      <c r="D436" t="s">
        <v>29</v>
      </c>
      <c r="E436">
        <v>73065.229489760502</v>
      </c>
    </row>
    <row r="437" spans="1:5" x14ac:dyDescent="0.25">
      <c r="A437">
        <v>134</v>
      </c>
      <c r="B437">
        <v>1</v>
      </c>
      <c r="C437">
        <v>6</v>
      </c>
      <c r="D437" t="s">
        <v>29</v>
      </c>
      <c r="E437">
        <v>2029.8875277315999</v>
      </c>
    </row>
    <row r="438" spans="1:5" x14ac:dyDescent="0.25">
      <c r="A438">
        <v>135</v>
      </c>
      <c r="B438">
        <v>2</v>
      </c>
      <c r="C438">
        <v>6</v>
      </c>
      <c r="D438" t="s">
        <v>29</v>
      </c>
      <c r="E438">
        <v>2512.6094175523999</v>
      </c>
    </row>
    <row r="439" spans="1:5" x14ac:dyDescent="0.25">
      <c r="A439">
        <v>136</v>
      </c>
      <c r="B439">
        <v>3</v>
      </c>
      <c r="C439">
        <v>6</v>
      </c>
      <c r="D439" t="s">
        <v>29</v>
      </c>
      <c r="E439">
        <v>235.50484203889999</v>
      </c>
    </row>
    <row r="440" spans="1:5" x14ac:dyDescent="0.25">
      <c r="A440">
        <v>137</v>
      </c>
      <c r="B440">
        <v>4</v>
      </c>
      <c r="C440">
        <v>6</v>
      </c>
      <c r="D440" t="s">
        <v>29</v>
      </c>
      <c r="E440">
        <v>304.1764175669</v>
      </c>
    </row>
    <row r="441" spans="1:5" x14ac:dyDescent="0.25">
      <c r="A441">
        <v>138</v>
      </c>
      <c r="B441">
        <v>5</v>
      </c>
      <c r="C441">
        <v>6</v>
      </c>
      <c r="D441" t="s">
        <v>29</v>
      </c>
      <c r="E441">
        <v>66684.500635727905</v>
      </c>
    </row>
    <row r="442" spans="1:5" x14ac:dyDescent="0.25">
      <c r="A442">
        <v>139</v>
      </c>
      <c r="B442">
        <v>6</v>
      </c>
      <c r="C442">
        <v>6</v>
      </c>
      <c r="D442" t="s">
        <v>29</v>
      </c>
      <c r="E442">
        <v>198553.362764032</v>
      </c>
    </row>
    <row r="443" spans="1:5" x14ac:dyDescent="0.25">
      <c r="A443">
        <v>140</v>
      </c>
      <c r="B443">
        <v>7</v>
      </c>
      <c r="C443">
        <v>6</v>
      </c>
      <c r="D443" t="s">
        <v>29</v>
      </c>
      <c r="E443">
        <v>18944.066395745202</v>
      </c>
    </row>
    <row r="444" spans="1:5" x14ac:dyDescent="0.25">
      <c r="A444">
        <v>141</v>
      </c>
      <c r="B444">
        <v>1</v>
      </c>
      <c r="C444">
        <v>7</v>
      </c>
      <c r="D444" t="s">
        <v>29</v>
      </c>
      <c r="E444">
        <v>20642.299077827</v>
      </c>
    </row>
    <row r="445" spans="1:5" x14ac:dyDescent="0.25">
      <c r="A445">
        <v>142</v>
      </c>
      <c r="B445">
        <v>2</v>
      </c>
      <c r="C445">
        <v>7</v>
      </c>
      <c r="D445" t="s">
        <v>29</v>
      </c>
      <c r="E445">
        <v>8828.6769890690994</v>
      </c>
    </row>
    <row r="446" spans="1:5" x14ac:dyDescent="0.25">
      <c r="A446">
        <v>143</v>
      </c>
      <c r="B446">
        <v>3</v>
      </c>
      <c r="C446">
        <v>7</v>
      </c>
      <c r="D446" t="s">
        <v>29</v>
      </c>
      <c r="E446">
        <v>17411.0475174698</v>
      </c>
    </row>
    <row r="447" spans="1:5" x14ac:dyDescent="0.25">
      <c r="A447">
        <v>144</v>
      </c>
      <c r="B447">
        <v>4</v>
      </c>
      <c r="C447">
        <v>7</v>
      </c>
      <c r="D447" t="s">
        <v>29</v>
      </c>
      <c r="E447">
        <v>19170.650022597001</v>
      </c>
    </row>
    <row r="448" spans="1:5" x14ac:dyDescent="0.25">
      <c r="A448">
        <v>145</v>
      </c>
      <c r="B448">
        <v>5</v>
      </c>
      <c r="C448">
        <v>7</v>
      </c>
      <c r="D448" t="s">
        <v>29</v>
      </c>
      <c r="E448">
        <v>109857.428929656</v>
      </c>
    </row>
    <row r="449" spans="1:5" x14ac:dyDescent="0.25">
      <c r="A449">
        <v>146</v>
      </c>
      <c r="B449">
        <v>6</v>
      </c>
      <c r="C449">
        <v>7</v>
      </c>
      <c r="D449" t="s">
        <v>29</v>
      </c>
      <c r="E449">
        <v>24565.559835040502</v>
      </c>
    </row>
    <row r="450" spans="1:5" x14ac:dyDescent="0.25">
      <c r="A450">
        <v>147</v>
      </c>
      <c r="B450">
        <v>7</v>
      </c>
      <c r="C450">
        <v>7</v>
      </c>
      <c r="D450" t="s">
        <v>29</v>
      </c>
      <c r="E450">
        <v>2739505.4364659698</v>
      </c>
    </row>
    <row r="451" spans="1:5" x14ac:dyDescent="0.25">
      <c r="A451" t="s">
        <v>0</v>
      </c>
    </row>
    <row r="452" spans="1:5" x14ac:dyDescent="0.25">
      <c r="A452">
        <v>1</v>
      </c>
      <c r="B452" t="s">
        <v>14</v>
      </c>
    </row>
    <row r="453" spans="1:5" x14ac:dyDescent="0.25">
      <c r="A453" t="s">
        <v>23</v>
      </c>
      <c r="B453" t="s">
        <v>24</v>
      </c>
      <c r="C453" t="s">
        <v>25</v>
      </c>
      <c r="D453" t="s">
        <v>26</v>
      </c>
    </row>
    <row r="454" spans="1:5" x14ac:dyDescent="0.25">
      <c r="A454">
        <v>1</v>
      </c>
      <c r="B454">
        <v>1</v>
      </c>
      <c r="C454">
        <v>1</v>
      </c>
      <c r="D454" t="s">
        <v>27</v>
      </c>
      <c r="E454">
        <v>248350</v>
      </c>
    </row>
    <row r="455" spans="1:5" x14ac:dyDescent="0.25">
      <c r="A455">
        <v>2</v>
      </c>
      <c r="B455">
        <v>2</v>
      </c>
      <c r="C455">
        <v>1</v>
      </c>
      <c r="D455" t="s">
        <v>27</v>
      </c>
      <c r="E455">
        <v>19272</v>
      </c>
    </row>
    <row r="456" spans="1:5" x14ac:dyDescent="0.25">
      <c r="A456">
        <v>3</v>
      </c>
      <c r="B456">
        <v>3</v>
      </c>
      <c r="C456">
        <v>1</v>
      </c>
      <c r="D456" t="s">
        <v>27</v>
      </c>
      <c r="E456">
        <v>24039</v>
      </c>
    </row>
    <row r="457" spans="1:5" x14ac:dyDescent="0.25">
      <c r="A457">
        <v>4</v>
      </c>
      <c r="B457">
        <v>4</v>
      </c>
      <c r="C457">
        <v>1</v>
      </c>
      <c r="D457" t="s">
        <v>27</v>
      </c>
      <c r="E457">
        <v>34213</v>
      </c>
    </row>
    <row r="458" spans="1:5" x14ac:dyDescent="0.25">
      <c r="A458">
        <v>5</v>
      </c>
      <c r="B458">
        <v>5</v>
      </c>
      <c r="C458">
        <v>1</v>
      </c>
      <c r="D458" t="s">
        <v>27</v>
      </c>
      <c r="E458">
        <v>25350</v>
      </c>
    </row>
    <row r="459" spans="1:5" x14ac:dyDescent="0.25">
      <c r="A459">
        <v>6</v>
      </c>
      <c r="B459">
        <v>6</v>
      </c>
      <c r="C459">
        <v>1</v>
      </c>
      <c r="D459" t="s">
        <v>27</v>
      </c>
      <c r="E459">
        <v>4564</v>
      </c>
    </row>
    <row r="460" spans="1:5" x14ac:dyDescent="0.25">
      <c r="A460">
        <v>7</v>
      </c>
      <c r="B460">
        <v>7</v>
      </c>
      <c r="C460">
        <v>1</v>
      </c>
      <c r="D460" t="s">
        <v>27</v>
      </c>
      <c r="E460">
        <v>85572</v>
      </c>
    </row>
    <row r="461" spans="1:5" x14ac:dyDescent="0.25">
      <c r="A461">
        <v>8</v>
      </c>
      <c r="B461">
        <v>1</v>
      </c>
      <c r="C461">
        <v>2</v>
      </c>
      <c r="D461" t="s">
        <v>27</v>
      </c>
      <c r="E461">
        <v>18147</v>
      </c>
    </row>
    <row r="462" spans="1:5" x14ac:dyDescent="0.25">
      <c r="A462">
        <v>9</v>
      </c>
      <c r="B462">
        <v>2</v>
      </c>
      <c r="C462">
        <v>2</v>
      </c>
      <c r="D462" t="s">
        <v>27</v>
      </c>
      <c r="E462">
        <v>9652</v>
      </c>
    </row>
    <row r="463" spans="1:5" x14ac:dyDescent="0.25">
      <c r="A463">
        <v>10</v>
      </c>
      <c r="B463">
        <v>3</v>
      </c>
      <c r="C463">
        <v>2</v>
      </c>
      <c r="D463" t="s">
        <v>27</v>
      </c>
      <c r="E463">
        <v>3452</v>
      </c>
    </row>
    <row r="464" spans="1:5" x14ac:dyDescent="0.25">
      <c r="A464">
        <v>11</v>
      </c>
      <c r="B464">
        <v>4</v>
      </c>
      <c r="C464">
        <v>2</v>
      </c>
      <c r="D464" t="s">
        <v>27</v>
      </c>
      <c r="E464">
        <v>2149</v>
      </c>
    </row>
    <row r="465" spans="1:5" x14ac:dyDescent="0.25">
      <c r="A465">
        <v>12</v>
      </c>
      <c r="B465">
        <v>5</v>
      </c>
      <c r="C465">
        <v>2</v>
      </c>
      <c r="D465" t="s">
        <v>27</v>
      </c>
      <c r="E465">
        <v>2746</v>
      </c>
    </row>
    <row r="466" spans="1:5" x14ac:dyDescent="0.25">
      <c r="A466">
        <v>13</v>
      </c>
      <c r="B466">
        <v>6</v>
      </c>
      <c r="C466">
        <v>2</v>
      </c>
      <c r="D466" t="s">
        <v>27</v>
      </c>
      <c r="E466">
        <v>348</v>
      </c>
    </row>
    <row r="467" spans="1:5" x14ac:dyDescent="0.25">
      <c r="A467">
        <v>14</v>
      </c>
      <c r="B467">
        <v>7</v>
      </c>
      <c r="C467">
        <v>2</v>
      </c>
      <c r="D467" t="s">
        <v>27</v>
      </c>
      <c r="E467">
        <v>8239</v>
      </c>
    </row>
    <row r="468" spans="1:5" x14ac:dyDescent="0.25">
      <c r="A468">
        <v>15</v>
      </c>
      <c r="B468">
        <v>1</v>
      </c>
      <c r="C468">
        <v>3</v>
      </c>
      <c r="D468" t="s">
        <v>27</v>
      </c>
      <c r="E468">
        <v>24859</v>
      </c>
    </row>
    <row r="469" spans="1:5" x14ac:dyDescent="0.25">
      <c r="A469">
        <v>16</v>
      </c>
      <c r="B469">
        <v>2</v>
      </c>
      <c r="C469">
        <v>3</v>
      </c>
      <c r="D469" t="s">
        <v>27</v>
      </c>
      <c r="E469">
        <v>3614</v>
      </c>
    </row>
    <row r="470" spans="1:5" x14ac:dyDescent="0.25">
      <c r="A470">
        <v>17</v>
      </c>
      <c r="B470">
        <v>3</v>
      </c>
      <c r="C470">
        <v>3</v>
      </c>
      <c r="D470" t="s">
        <v>27</v>
      </c>
      <c r="E470">
        <v>199771</v>
      </c>
    </row>
    <row r="471" spans="1:5" x14ac:dyDescent="0.25">
      <c r="A471">
        <v>18</v>
      </c>
      <c r="B471">
        <v>4</v>
      </c>
      <c r="C471">
        <v>3</v>
      </c>
      <c r="D471" t="s">
        <v>27</v>
      </c>
      <c r="E471">
        <v>37902</v>
      </c>
    </row>
    <row r="472" spans="1:5" x14ac:dyDescent="0.25">
      <c r="A472">
        <v>19</v>
      </c>
      <c r="B472">
        <v>5</v>
      </c>
      <c r="C472">
        <v>3</v>
      </c>
      <c r="D472" t="s">
        <v>27</v>
      </c>
      <c r="E472">
        <v>31199</v>
      </c>
    </row>
    <row r="473" spans="1:5" x14ac:dyDescent="0.25">
      <c r="A473">
        <v>20</v>
      </c>
      <c r="B473">
        <v>6</v>
      </c>
      <c r="C473">
        <v>3</v>
      </c>
      <c r="D473" t="s">
        <v>27</v>
      </c>
      <c r="E473">
        <v>2110</v>
      </c>
    </row>
    <row r="474" spans="1:5" x14ac:dyDescent="0.25">
      <c r="A474">
        <v>21</v>
      </c>
      <c r="B474">
        <v>7</v>
      </c>
      <c r="C474">
        <v>3</v>
      </c>
      <c r="D474" t="s">
        <v>27</v>
      </c>
      <c r="E474">
        <v>72800</v>
      </c>
    </row>
    <row r="475" spans="1:5" x14ac:dyDescent="0.25">
      <c r="A475">
        <v>22</v>
      </c>
      <c r="B475">
        <v>1</v>
      </c>
      <c r="C475">
        <v>4</v>
      </c>
      <c r="D475" t="s">
        <v>27</v>
      </c>
      <c r="E475">
        <v>35678</v>
      </c>
    </row>
    <row r="476" spans="1:5" x14ac:dyDescent="0.25">
      <c r="A476">
        <v>23</v>
      </c>
      <c r="B476">
        <v>2</v>
      </c>
      <c r="C476">
        <v>4</v>
      </c>
      <c r="D476" t="s">
        <v>27</v>
      </c>
      <c r="E476">
        <v>2283</v>
      </c>
    </row>
    <row r="477" spans="1:5" x14ac:dyDescent="0.25">
      <c r="A477">
        <v>24</v>
      </c>
      <c r="B477">
        <v>3</v>
      </c>
      <c r="C477">
        <v>4</v>
      </c>
      <c r="D477" t="s">
        <v>27</v>
      </c>
      <c r="E477">
        <v>39409</v>
      </c>
    </row>
    <row r="478" spans="1:5" x14ac:dyDescent="0.25">
      <c r="A478">
        <v>25</v>
      </c>
      <c r="B478">
        <v>4</v>
      </c>
      <c r="C478">
        <v>4</v>
      </c>
      <c r="D478" t="s">
        <v>27</v>
      </c>
      <c r="E478">
        <v>132445</v>
      </c>
    </row>
    <row r="479" spans="1:5" x14ac:dyDescent="0.25">
      <c r="A479">
        <v>26</v>
      </c>
      <c r="B479">
        <v>5</v>
      </c>
      <c r="C479">
        <v>4</v>
      </c>
      <c r="D479" t="s">
        <v>27</v>
      </c>
      <c r="E479">
        <v>8511</v>
      </c>
    </row>
    <row r="480" spans="1:5" x14ac:dyDescent="0.25">
      <c r="A480">
        <v>27</v>
      </c>
      <c r="B480">
        <v>6</v>
      </c>
      <c r="C480">
        <v>4</v>
      </c>
      <c r="D480" t="s">
        <v>27</v>
      </c>
      <c r="E480">
        <v>1187</v>
      </c>
    </row>
    <row r="481" spans="1:5" x14ac:dyDescent="0.25">
      <c r="A481">
        <v>28</v>
      </c>
      <c r="B481">
        <v>7</v>
      </c>
      <c r="C481">
        <v>4</v>
      </c>
      <c r="D481" t="s">
        <v>27</v>
      </c>
      <c r="E481">
        <v>58318</v>
      </c>
    </row>
    <row r="482" spans="1:5" x14ac:dyDescent="0.25">
      <c r="A482">
        <v>29</v>
      </c>
      <c r="B482">
        <v>1</v>
      </c>
      <c r="C482">
        <v>5</v>
      </c>
      <c r="D482" t="s">
        <v>27</v>
      </c>
      <c r="E482">
        <v>26486</v>
      </c>
    </row>
    <row r="483" spans="1:5" x14ac:dyDescent="0.25">
      <c r="A483">
        <v>30</v>
      </c>
      <c r="B483">
        <v>2</v>
      </c>
      <c r="C483">
        <v>5</v>
      </c>
      <c r="D483" t="s">
        <v>27</v>
      </c>
      <c r="E483">
        <v>2899</v>
      </c>
    </row>
    <row r="484" spans="1:5" x14ac:dyDescent="0.25">
      <c r="A484">
        <v>31</v>
      </c>
      <c r="B484">
        <v>3</v>
      </c>
      <c r="C484">
        <v>5</v>
      </c>
      <c r="D484" t="s">
        <v>27</v>
      </c>
      <c r="E484">
        <v>31616</v>
      </c>
    </row>
    <row r="485" spans="1:5" x14ac:dyDescent="0.25">
      <c r="A485">
        <v>32</v>
      </c>
      <c r="B485">
        <v>4</v>
      </c>
      <c r="C485">
        <v>5</v>
      </c>
      <c r="D485" t="s">
        <v>27</v>
      </c>
      <c r="E485">
        <v>8593</v>
      </c>
    </row>
    <row r="486" spans="1:5" x14ac:dyDescent="0.25">
      <c r="A486">
        <v>33</v>
      </c>
      <c r="B486">
        <v>5</v>
      </c>
      <c r="C486">
        <v>5</v>
      </c>
      <c r="D486" t="s">
        <v>27</v>
      </c>
      <c r="E486">
        <v>1206298</v>
      </c>
    </row>
    <row r="487" spans="1:5" x14ac:dyDescent="0.25">
      <c r="A487">
        <v>34</v>
      </c>
      <c r="B487">
        <v>6</v>
      </c>
      <c r="C487">
        <v>5</v>
      </c>
      <c r="D487" t="s">
        <v>27</v>
      </c>
      <c r="E487">
        <v>75301</v>
      </c>
    </row>
    <row r="488" spans="1:5" x14ac:dyDescent="0.25">
      <c r="A488">
        <v>35</v>
      </c>
      <c r="B488">
        <v>7</v>
      </c>
      <c r="C488">
        <v>5</v>
      </c>
      <c r="D488" t="s">
        <v>27</v>
      </c>
      <c r="E488">
        <v>198517</v>
      </c>
    </row>
    <row r="489" spans="1:5" x14ac:dyDescent="0.25">
      <c r="A489">
        <v>36</v>
      </c>
      <c r="B489">
        <v>1</v>
      </c>
      <c r="C489">
        <v>6</v>
      </c>
      <c r="D489" t="s">
        <v>27</v>
      </c>
      <c r="E489">
        <v>4572</v>
      </c>
    </row>
    <row r="490" spans="1:5" x14ac:dyDescent="0.25">
      <c r="A490">
        <v>37</v>
      </c>
      <c r="B490">
        <v>2</v>
      </c>
      <c r="C490">
        <v>6</v>
      </c>
      <c r="D490" t="s">
        <v>27</v>
      </c>
      <c r="E490">
        <v>401</v>
      </c>
    </row>
    <row r="491" spans="1:5" x14ac:dyDescent="0.25">
      <c r="A491">
        <v>38</v>
      </c>
      <c r="B491">
        <v>3</v>
      </c>
      <c r="C491">
        <v>6</v>
      </c>
      <c r="D491" t="s">
        <v>27</v>
      </c>
      <c r="E491">
        <v>2037</v>
      </c>
    </row>
    <row r="492" spans="1:5" x14ac:dyDescent="0.25">
      <c r="A492">
        <v>39</v>
      </c>
      <c r="B492">
        <v>4</v>
      </c>
      <c r="C492">
        <v>6</v>
      </c>
      <c r="D492" t="s">
        <v>27</v>
      </c>
      <c r="E492">
        <v>1128</v>
      </c>
    </row>
    <row r="493" spans="1:5" x14ac:dyDescent="0.25">
      <c r="A493">
        <v>40</v>
      </c>
      <c r="B493">
        <v>5</v>
      </c>
      <c r="C493">
        <v>6</v>
      </c>
      <c r="D493" t="s">
        <v>27</v>
      </c>
      <c r="E493">
        <v>67250</v>
      </c>
    </row>
    <row r="494" spans="1:5" x14ac:dyDescent="0.25">
      <c r="A494">
        <v>41</v>
      </c>
      <c r="B494">
        <v>6</v>
      </c>
      <c r="C494">
        <v>6</v>
      </c>
      <c r="D494" t="s">
        <v>27</v>
      </c>
      <c r="E494">
        <v>81866</v>
      </c>
    </row>
    <row r="495" spans="1:5" x14ac:dyDescent="0.25">
      <c r="A495">
        <v>42</v>
      </c>
      <c r="B495">
        <v>7</v>
      </c>
      <c r="C495">
        <v>6</v>
      </c>
      <c r="D495" t="s">
        <v>27</v>
      </c>
      <c r="E495">
        <v>21631</v>
      </c>
    </row>
    <row r="496" spans="1:5" x14ac:dyDescent="0.25">
      <c r="A496">
        <v>43</v>
      </c>
      <c r="B496">
        <v>1</v>
      </c>
      <c r="C496">
        <v>7</v>
      </c>
      <c r="D496" t="s">
        <v>27</v>
      </c>
      <c r="E496">
        <v>94235</v>
      </c>
    </row>
    <row r="497" spans="1:5" x14ac:dyDescent="0.25">
      <c r="A497">
        <v>44</v>
      </c>
      <c r="B497">
        <v>2</v>
      </c>
      <c r="C497">
        <v>7</v>
      </c>
      <c r="D497" t="s">
        <v>27</v>
      </c>
      <c r="E497">
        <v>9032</v>
      </c>
    </row>
    <row r="498" spans="1:5" x14ac:dyDescent="0.25">
      <c r="A498">
        <v>45</v>
      </c>
      <c r="B498">
        <v>3</v>
      </c>
      <c r="C498">
        <v>7</v>
      </c>
      <c r="D498" t="s">
        <v>27</v>
      </c>
      <c r="E498">
        <v>75983</v>
      </c>
    </row>
    <row r="499" spans="1:5" x14ac:dyDescent="0.25">
      <c r="A499">
        <v>46</v>
      </c>
      <c r="B499">
        <v>4</v>
      </c>
      <c r="C499">
        <v>7</v>
      </c>
      <c r="D499" t="s">
        <v>27</v>
      </c>
      <c r="E499">
        <v>62872</v>
      </c>
    </row>
    <row r="500" spans="1:5" x14ac:dyDescent="0.25">
      <c r="A500">
        <v>47</v>
      </c>
      <c r="B500">
        <v>5</v>
      </c>
      <c r="C500">
        <v>7</v>
      </c>
      <c r="D500" t="s">
        <v>27</v>
      </c>
      <c r="E500">
        <v>201558</v>
      </c>
    </row>
    <row r="501" spans="1:5" x14ac:dyDescent="0.25">
      <c r="A501">
        <v>48</v>
      </c>
      <c r="B501">
        <v>6</v>
      </c>
      <c r="C501">
        <v>7</v>
      </c>
      <c r="D501" t="s">
        <v>27</v>
      </c>
      <c r="E501">
        <v>23954</v>
      </c>
    </row>
    <row r="502" spans="1:5" x14ac:dyDescent="0.25">
      <c r="A502">
        <v>49</v>
      </c>
      <c r="B502">
        <v>7</v>
      </c>
      <c r="C502">
        <v>7</v>
      </c>
      <c r="D502" t="s">
        <v>27</v>
      </c>
      <c r="E502">
        <v>5918410</v>
      </c>
    </row>
    <row r="503" spans="1:5" x14ac:dyDescent="0.25">
      <c r="A503">
        <v>50</v>
      </c>
      <c r="B503">
        <v>1</v>
      </c>
      <c r="C503">
        <v>1</v>
      </c>
      <c r="D503" t="s">
        <v>28</v>
      </c>
      <c r="E503">
        <v>23773</v>
      </c>
    </row>
    <row r="504" spans="1:5" x14ac:dyDescent="0.25">
      <c r="A504">
        <v>51</v>
      </c>
      <c r="B504">
        <v>2</v>
      </c>
      <c r="C504">
        <v>1</v>
      </c>
      <c r="D504" t="s">
        <v>28</v>
      </c>
      <c r="E504">
        <v>3912</v>
      </c>
    </row>
    <row r="505" spans="1:5" x14ac:dyDescent="0.25">
      <c r="A505">
        <v>52</v>
      </c>
      <c r="B505">
        <v>3</v>
      </c>
      <c r="C505">
        <v>1</v>
      </c>
      <c r="D505" t="s">
        <v>28</v>
      </c>
      <c r="E505">
        <v>7393</v>
      </c>
    </row>
    <row r="506" spans="1:5" x14ac:dyDescent="0.25">
      <c r="A506">
        <v>53</v>
      </c>
      <c r="B506">
        <v>4</v>
      </c>
      <c r="C506">
        <v>1</v>
      </c>
      <c r="D506" t="s">
        <v>28</v>
      </c>
      <c r="E506">
        <v>10099</v>
      </c>
    </row>
    <row r="507" spans="1:5" x14ac:dyDescent="0.25">
      <c r="A507">
        <v>54</v>
      </c>
      <c r="B507">
        <v>5</v>
      </c>
      <c r="C507">
        <v>1</v>
      </c>
      <c r="D507" t="s">
        <v>28</v>
      </c>
      <c r="E507">
        <v>14630</v>
      </c>
    </row>
    <row r="508" spans="1:5" x14ac:dyDescent="0.25">
      <c r="A508">
        <v>55</v>
      </c>
      <c r="B508">
        <v>6</v>
      </c>
      <c r="C508">
        <v>1</v>
      </c>
      <c r="D508" t="s">
        <v>28</v>
      </c>
      <c r="E508">
        <v>3482</v>
      </c>
    </row>
    <row r="509" spans="1:5" x14ac:dyDescent="0.25">
      <c r="A509">
        <v>56</v>
      </c>
      <c r="B509">
        <v>7</v>
      </c>
      <c r="C509">
        <v>1</v>
      </c>
      <c r="D509" t="s">
        <v>28</v>
      </c>
      <c r="E509">
        <v>38948</v>
      </c>
    </row>
    <row r="510" spans="1:5" x14ac:dyDescent="0.25">
      <c r="A510">
        <v>57</v>
      </c>
      <c r="B510">
        <v>1</v>
      </c>
      <c r="C510">
        <v>2</v>
      </c>
      <c r="D510" t="s">
        <v>28</v>
      </c>
      <c r="E510">
        <v>5788</v>
      </c>
    </row>
    <row r="511" spans="1:5" x14ac:dyDescent="0.25">
      <c r="A511">
        <v>58</v>
      </c>
      <c r="B511">
        <v>2</v>
      </c>
      <c r="C511">
        <v>2</v>
      </c>
      <c r="D511" t="s">
        <v>28</v>
      </c>
      <c r="E511">
        <v>4275</v>
      </c>
    </row>
    <row r="512" spans="1:5" x14ac:dyDescent="0.25">
      <c r="A512">
        <v>59</v>
      </c>
      <c r="B512">
        <v>3</v>
      </c>
      <c r="C512">
        <v>2</v>
      </c>
      <c r="D512" t="s">
        <v>28</v>
      </c>
      <c r="E512">
        <v>2604</v>
      </c>
    </row>
    <row r="513" spans="1:5" x14ac:dyDescent="0.25">
      <c r="A513">
        <v>60</v>
      </c>
      <c r="B513">
        <v>4</v>
      </c>
      <c r="C513">
        <v>2</v>
      </c>
      <c r="D513" t="s">
        <v>28</v>
      </c>
      <c r="E513">
        <v>2071</v>
      </c>
    </row>
    <row r="514" spans="1:5" x14ac:dyDescent="0.25">
      <c r="A514">
        <v>61</v>
      </c>
      <c r="B514">
        <v>5</v>
      </c>
      <c r="C514">
        <v>2</v>
      </c>
      <c r="D514" t="s">
        <v>28</v>
      </c>
      <c r="E514">
        <v>4071</v>
      </c>
    </row>
    <row r="515" spans="1:5" x14ac:dyDescent="0.25">
      <c r="A515">
        <v>62</v>
      </c>
      <c r="B515">
        <v>6</v>
      </c>
      <c r="C515">
        <v>2</v>
      </c>
      <c r="D515" t="s">
        <v>28</v>
      </c>
      <c r="E515">
        <v>405</v>
      </c>
    </row>
    <row r="516" spans="1:5" x14ac:dyDescent="0.25">
      <c r="A516">
        <v>63</v>
      </c>
      <c r="B516">
        <v>7</v>
      </c>
      <c r="C516">
        <v>2</v>
      </c>
      <c r="D516" t="s">
        <v>28</v>
      </c>
      <c r="E516">
        <v>11042</v>
      </c>
    </row>
    <row r="517" spans="1:5" x14ac:dyDescent="0.25">
      <c r="A517">
        <v>64</v>
      </c>
      <c r="B517">
        <v>1</v>
      </c>
      <c r="C517">
        <v>3</v>
      </c>
      <c r="D517" t="s">
        <v>28</v>
      </c>
      <c r="E517">
        <v>6648</v>
      </c>
    </row>
    <row r="518" spans="1:5" x14ac:dyDescent="0.25">
      <c r="A518">
        <v>65</v>
      </c>
      <c r="B518">
        <v>2</v>
      </c>
      <c r="C518">
        <v>3</v>
      </c>
      <c r="D518" t="s">
        <v>28</v>
      </c>
      <c r="E518">
        <v>1626</v>
      </c>
    </row>
    <row r="519" spans="1:5" x14ac:dyDescent="0.25">
      <c r="A519">
        <v>66</v>
      </c>
      <c r="B519">
        <v>3</v>
      </c>
      <c r="C519">
        <v>3</v>
      </c>
      <c r="D519" t="s">
        <v>28</v>
      </c>
      <c r="E519">
        <v>20562</v>
      </c>
    </row>
    <row r="520" spans="1:5" x14ac:dyDescent="0.25">
      <c r="A520">
        <v>67</v>
      </c>
      <c r="B520">
        <v>4</v>
      </c>
      <c r="C520">
        <v>3</v>
      </c>
      <c r="D520" t="s">
        <v>28</v>
      </c>
      <c r="E520">
        <v>9364</v>
      </c>
    </row>
    <row r="521" spans="1:5" x14ac:dyDescent="0.25">
      <c r="A521">
        <v>68</v>
      </c>
      <c r="B521">
        <v>5</v>
      </c>
      <c r="C521">
        <v>3</v>
      </c>
      <c r="D521" t="s">
        <v>28</v>
      </c>
      <c r="E521">
        <v>11859</v>
      </c>
    </row>
    <row r="522" spans="1:5" x14ac:dyDescent="0.25">
      <c r="A522">
        <v>69</v>
      </c>
      <c r="B522">
        <v>6</v>
      </c>
      <c r="C522">
        <v>3</v>
      </c>
      <c r="D522" t="s">
        <v>28</v>
      </c>
      <c r="E522">
        <v>2573</v>
      </c>
    </row>
    <row r="523" spans="1:5" x14ac:dyDescent="0.25">
      <c r="A523">
        <v>70</v>
      </c>
      <c r="B523">
        <v>7</v>
      </c>
      <c r="C523">
        <v>3</v>
      </c>
      <c r="D523" t="s">
        <v>28</v>
      </c>
      <c r="E523">
        <v>30604</v>
      </c>
    </row>
    <row r="524" spans="1:5" x14ac:dyDescent="0.25">
      <c r="A524">
        <v>71</v>
      </c>
      <c r="B524">
        <v>1</v>
      </c>
      <c r="C524">
        <v>4</v>
      </c>
      <c r="D524" t="s">
        <v>28</v>
      </c>
      <c r="E524">
        <v>11263</v>
      </c>
    </row>
    <row r="525" spans="1:5" x14ac:dyDescent="0.25">
      <c r="A525">
        <v>72</v>
      </c>
      <c r="B525">
        <v>2</v>
      </c>
      <c r="C525">
        <v>4</v>
      </c>
      <c r="D525" t="s">
        <v>28</v>
      </c>
      <c r="E525">
        <v>1379</v>
      </c>
    </row>
    <row r="526" spans="1:5" x14ac:dyDescent="0.25">
      <c r="A526">
        <v>73</v>
      </c>
      <c r="B526">
        <v>3</v>
      </c>
      <c r="C526">
        <v>4</v>
      </c>
      <c r="D526" t="s">
        <v>28</v>
      </c>
      <c r="E526">
        <v>10819</v>
      </c>
    </row>
    <row r="527" spans="1:5" x14ac:dyDescent="0.25">
      <c r="A527">
        <v>74</v>
      </c>
      <c r="B527">
        <v>4</v>
      </c>
      <c r="C527">
        <v>4</v>
      </c>
      <c r="D527" t="s">
        <v>28</v>
      </c>
      <c r="E527">
        <v>20658</v>
      </c>
    </row>
    <row r="528" spans="1:5" x14ac:dyDescent="0.25">
      <c r="A528">
        <v>75</v>
      </c>
      <c r="B528">
        <v>5</v>
      </c>
      <c r="C528">
        <v>4</v>
      </c>
      <c r="D528" t="s">
        <v>28</v>
      </c>
      <c r="E528">
        <v>10794</v>
      </c>
    </row>
    <row r="529" spans="1:5" x14ac:dyDescent="0.25">
      <c r="A529">
        <v>76</v>
      </c>
      <c r="B529">
        <v>6</v>
      </c>
      <c r="C529">
        <v>4</v>
      </c>
      <c r="D529" t="s">
        <v>28</v>
      </c>
      <c r="E529">
        <v>2076</v>
      </c>
    </row>
    <row r="530" spans="1:5" x14ac:dyDescent="0.25">
      <c r="A530">
        <v>77</v>
      </c>
      <c r="B530">
        <v>7</v>
      </c>
      <c r="C530">
        <v>4</v>
      </c>
      <c r="D530" t="s">
        <v>28</v>
      </c>
      <c r="E530">
        <v>36389</v>
      </c>
    </row>
    <row r="531" spans="1:5" x14ac:dyDescent="0.25">
      <c r="A531">
        <v>78</v>
      </c>
      <c r="B531">
        <v>1</v>
      </c>
      <c r="C531">
        <v>5</v>
      </c>
      <c r="D531" t="s">
        <v>28</v>
      </c>
      <c r="E531">
        <v>14422</v>
      </c>
    </row>
    <row r="532" spans="1:5" x14ac:dyDescent="0.25">
      <c r="A532">
        <v>79</v>
      </c>
      <c r="B532">
        <v>2</v>
      </c>
      <c r="C532">
        <v>5</v>
      </c>
      <c r="D532" t="s">
        <v>28</v>
      </c>
      <c r="E532">
        <v>2620</v>
      </c>
    </row>
    <row r="533" spans="1:5" x14ac:dyDescent="0.25">
      <c r="A533">
        <v>80</v>
      </c>
      <c r="B533">
        <v>3</v>
      </c>
      <c r="C533">
        <v>5</v>
      </c>
      <c r="D533" t="s">
        <v>28</v>
      </c>
      <c r="E533">
        <v>13218</v>
      </c>
    </row>
    <row r="534" spans="1:5" x14ac:dyDescent="0.25">
      <c r="A534">
        <v>81</v>
      </c>
      <c r="B534">
        <v>4</v>
      </c>
      <c r="C534">
        <v>5</v>
      </c>
      <c r="D534" t="s">
        <v>28</v>
      </c>
      <c r="E534">
        <v>9697</v>
      </c>
    </row>
    <row r="535" spans="1:5" x14ac:dyDescent="0.25">
      <c r="A535">
        <v>82</v>
      </c>
      <c r="B535">
        <v>5</v>
      </c>
      <c r="C535">
        <v>5</v>
      </c>
      <c r="D535" t="s">
        <v>28</v>
      </c>
      <c r="E535">
        <v>216887</v>
      </c>
    </row>
    <row r="536" spans="1:5" x14ac:dyDescent="0.25">
      <c r="A536">
        <v>83</v>
      </c>
      <c r="B536">
        <v>6</v>
      </c>
      <c r="C536">
        <v>5</v>
      </c>
      <c r="D536" t="s">
        <v>28</v>
      </c>
      <c r="E536">
        <v>47453</v>
      </c>
    </row>
    <row r="537" spans="1:5" x14ac:dyDescent="0.25">
      <c r="A537">
        <v>84</v>
      </c>
      <c r="B537">
        <v>7</v>
      </c>
      <c r="C537">
        <v>5</v>
      </c>
      <c r="D537" t="s">
        <v>28</v>
      </c>
      <c r="E537">
        <v>125457</v>
      </c>
    </row>
    <row r="538" spans="1:5" x14ac:dyDescent="0.25">
      <c r="A538">
        <v>85</v>
      </c>
      <c r="B538">
        <v>1</v>
      </c>
      <c r="C538">
        <v>6</v>
      </c>
      <c r="D538" t="s">
        <v>28</v>
      </c>
      <c r="E538">
        <v>5075</v>
      </c>
    </row>
    <row r="539" spans="1:5" x14ac:dyDescent="0.25">
      <c r="A539">
        <v>86</v>
      </c>
      <c r="B539">
        <v>2</v>
      </c>
      <c r="C539">
        <v>6</v>
      </c>
      <c r="D539" t="s">
        <v>28</v>
      </c>
      <c r="E539">
        <v>309</v>
      </c>
    </row>
    <row r="540" spans="1:5" x14ac:dyDescent="0.25">
      <c r="A540">
        <v>87</v>
      </c>
      <c r="B540">
        <v>3</v>
      </c>
      <c r="C540">
        <v>6</v>
      </c>
      <c r="D540" t="s">
        <v>28</v>
      </c>
      <c r="E540">
        <v>4116</v>
      </c>
    </row>
    <row r="541" spans="1:5" x14ac:dyDescent="0.25">
      <c r="A541">
        <v>88</v>
      </c>
      <c r="B541">
        <v>4</v>
      </c>
      <c r="C541">
        <v>6</v>
      </c>
      <c r="D541" t="s">
        <v>28</v>
      </c>
      <c r="E541">
        <v>2907</v>
      </c>
    </row>
    <row r="542" spans="1:5" x14ac:dyDescent="0.25">
      <c r="A542">
        <v>89</v>
      </c>
      <c r="B542">
        <v>5</v>
      </c>
      <c r="C542">
        <v>6</v>
      </c>
      <c r="D542" t="s">
        <v>28</v>
      </c>
      <c r="E542">
        <v>70767</v>
      </c>
    </row>
    <row r="543" spans="1:5" x14ac:dyDescent="0.25">
      <c r="A543">
        <v>90</v>
      </c>
      <c r="B543">
        <v>6</v>
      </c>
      <c r="C543">
        <v>6</v>
      </c>
      <c r="D543" t="s">
        <v>28</v>
      </c>
      <c r="E543">
        <v>29704</v>
      </c>
    </row>
    <row r="544" spans="1:5" x14ac:dyDescent="0.25">
      <c r="A544">
        <v>91</v>
      </c>
      <c r="B544">
        <v>7</v>
      </c>
      <c r="C544">
        <v>6</v>
      </c>
      <c r="D544" t="s">
        <v>28</v>
      </c>
      <c r="E544">
        <v>44026</v>
      </c>
    </row>
    <row r="545" spans="1:5" x14ac:dyDescent="0.25">
      <c r="A545">
        <v>92</v>
      </c>
      <c r="B545">
        <v>1</v>
      </c>
      <c r="C545">
        <v>7</v>
      </c>
      <c r="D545" t="s">
        <v>28</v>
      </c>
      <c r="E545">
        <v>33854</v>
      </c>
    </row>
    <row r="546" spans="1:5" x14ac:dyDescent="0.25">
      <c r="A546">
        <v>93</v>
      </c>
      <c r="B546">
        <v>2</v>
      </c>
      <c r="C546">
        <v>7</v>
      </c>
      <c r="D546" t="s">
        <v>28</v>
      </c>
      <c r="E546">
        <v>6922</v>
      </c>
    </row>
    <row r="547" spans="1:5" x14ac:dyDescent="0.25">
      <c r="A547">
        <v>94</v>
      </c>
      <c r="B547">
        <v>3</v>
      </c>
      <c r="C547">
        <v>7</v>
      </c>
      <c r="D547" t="s">
        <v>28</v>
      </c>
      <c r="E547">
        <v>28150</v>
      </c>
    </row>
    <row r="548" spans="1:5" x14ac:dyDescent="0.25">
      <c r="A548">
        <v>95</v>
      </c>
      <c r="B548">
        <v>4</v>
      </c>
      <c r="C548">
        <v>7</v>
      </c>
      <c r="D548" t="s">
        <v>28</v>
      </c>
      <c r="E548">
        <v>29306</v>
      </c>
    </row>
    <row r="549" spans="1:5" x14ac:dyDescent="0.25">
      <c r="A549">
        <v>96</v>
      </c>
      <c r="B549">
        <v>5</v>
      </c>
      <c r="C549">
        <v>7</v>
      </c>
      <c r="D549" t="s">
        <v>28</v>
      </c>
      <c r="E549">
        <v>109252</v>
      </c>
    </row>
    <row r="550" spans="1:5" x14ac:dyDescent="0.25">
      <c r="A550">
        <v>97</v>
      </c>
      <c r="B550">
        <v>6</v>
      </c>
      <c r="C550">
        <v>7</v>
      </c>
      <c r="D550" t="s">
        <v>28</v>
      </c>
      <c r="E550">
        <v>28406</v>
      </c>
    </row>
    <row r="551" spans="1:5" x14ac:dyDescent="0.25">
      <c r="A551">
        <v>98</v>
      </c>
      <c r="B551">
        <v>7</v>
      </c>
      <c r="C551">
        <v>7</v>
      </c>
      <c r="D551" t="s">
        <v>28</v>
      </c>
      <c r="E551">
        <v>1136603</v>
      </c>
    </row>
    <row r="552" spans="1:5" x14ac:dyDescent="0.25">
      <c r="A552">
        <v>99</v>
      </c>
      <c r="B552">
        <v>1</v>
      </c>
      <c r="C552">
        <v>1</v>
      </c>
      <c r="D552" t="s">
        <v>29</v>
      </c>
      <c r="E552">
        <v>180201</v>
      </c>
    </row>
    <row r="553" spans="1:5" x14ac:dyDescent="0.25">
      <c r="A553">
        <v>100</v>
      </c>
      <c r="B553">
        <v>2</v>
      </c>
      <c r="C553">
        <v>1</v>
      </c>
      <c r="D553" t="s">
        <v>29</v>
      </c>
      <c r="E553">
        <v>22601</v>
      </c>
    </row>
    <row r="554" spans="1:5" x14ac:dyDescent="0.25">
      <c r="A554">
        <v>101</v>
      </c>
      <c r="B554">
        <v>3</v>
      </c>
      <c r="C554">
        <v>1</v>
      </c>
      <c r="D554" t="s">
        <v>29</v>
      </c>
      <c r="E554">
        <v>17404</v>
      </c>
    </row>
    <row r="555" spans="1:5" x14ac:dyDescent="0.25">
      <c r="A555">
        <v>102</v>
      </c>
      <c r="B555">
        <v>4</v>
      </c>
      <c r="C555">
        <v>1</v>
      </c>
      <c r="D555" t="s">
        <v>29</v>
      </c>
      <c r="E555">
        <v>29215</v>
      </c>
    </row>
    <row r="556" spans="1:5" x14ac:dyDescent="0.25">
      <c r="A556">
        <v>103</v>
      </c>
      <c r="B556">
        <v>5</v>
      </c>
      <c r="C556">
        <v>1</v>
      </c>
      <c r="D556" t="s">
        <v>29</v>
      </c>
      <c r="E556">
        <v>17623</v>
      </c>
    </row>
    <row r="557" spans="1:5" x14ac:dyDescent="0.25">
      <c r="A557">
        <v>104</v>
      </c>
      <c r="B557">
        <v>6</v>
      </c>
      <c r="C557">
        <v>1</v>
      </c>
      <c r="D557" t="s">
        <v>29</v>
      </c>
      <c r="E557">
        <v>7778</v>
      </c>
    </row>
    <row r="558" spans="1:5" x14ac:dyDescent="0.25">
      <c r="A558">
        <v>105</v>
      </c>
      <c r="B558">
        <v>7</v>
      </c>
      <c r="C558">
        <v>1</v>
      </c>
      <c r="D558" t="s">
        <v>29</v>
      </c>
      <c r="E558">
        <v>38695</v>
      </c>
    </row>
    <row r="559" spans="1:5" x14ac:dyDescent="0.25">
      <c r="A559">
        <v>106</v>
      </c>
      <c r="B559">
        <v>1</v>
      </c>
      <c r="C559">
        <v>2</v>
      </c>
      <c r="D559" t="s">
        <v>29</v>
      </c>
      <c r="E559">
        <v>19129</v>
      </c>
    </row>
    <row r="560" spans="1:5" x14ac:dyDescent="0.25">
      <c r="A560">
        <v>107</v>
      </c>
      <c r="B560">
        <v>2</v>
      </c>
      <c r="C560">
        <v>2</v>
      </c>
      <c r="D560" t="s">
        <v>29</v>
      </c>
      <c r="E560">
        <v>19671</v>
      </c>
    </row>
    <row r="561" spans="1:5" x14ac:dyDescent="0.25">
      <c r="A561">
        <v>108</v>
      </c>
      <c r="B561">
        <v>3</v>
      </c>
      <c r="C561">
        <v>2</v>
      </c>
      <c r="D561" t="s">
        <v>29</v>
      </c>
      <c r="E561">
        <v>4938</v>
      </c>
    </row>
    <row r="562" spans="1:5" x14ac:dyDescent="0.25">
      <c r="A562">
        <v>109</v>
      </c>
      <c r="B562">
        <v>4</v>
      </c>
      <c r="C562">
        <v>2</v>
      </c>
      <c r="D562" t="s">
        <v>29</v>
      </c>
      <c r="E562">
        <v>1905</v>
      </c>
    </row>
    <row r="563" spans="1:5" x14ac:dyDescent="0.25">
      <c r="A563">
        <v>110</v>
      </c>
      <c r="B563">
        <v>5</v>
      </c>
      <c r="C563">
        <v>2</v>
      </c>
      <c r="D563" t="s">
        <v>29</v>
      </c>
      <c r="E563">
        <v>2182</v>
      </c>
    </row>
    <row r="564" spans="1:5" x14ac:dyDescent="0.25">
      <c r="A564">
        <v>111</v>
      </c>
      <c r="B564">
        <v>6</v>
      </c>
      <c r="C564">
        <v>2</v>
      </c>
      <c r="D564" t="s">
        <v>29</v>
      </c>
      <c r="E564">
        <v>719</v>
      </c>
    </row>
    <row r="565" spans="1:5" x14ac:dyDescent="0.25">
      <c r="A565">
        <v>112</v>
      </c>
      <c r="B565">
        <v>7</v>
      </c>
      <c r="C565">
        <v>2</v>
      </c>
      <c r="D565" t="s">
        <v>29</v>
      </c>
      <c r="E565">
        <v>4556</v>
      </c>
    </row>
    <row r="566" spans="1:5" x14ac:dyDescent="0.25">
      <c r="A566">
        <v>113</v>
      </c>
      <c r="B566">
        <v>1</v>
      </c>
      <c r="C566">
        <v>3</v>
      </c>
      <c r="D566" t="s">
        <v>29</v>
      </c>
      <c r="E566">
        <v>18744</v>
      </c>
    </row>
    <row r="567" spans="1:5" x14ac:dyDescent="0.25">
      <c r="A567">
        <v>114</v>
      </c>
      <c r="B567">
        <v>2</v>
      </c>
      <c r="C567">
        <v>3</v>
      </c>
      <c r="D567" t="s">
        <v>29</v>
      </c>
      <c r="E567">
        <v>6173</v>
      </c>
    </row>
    <row r="568" spans="1:5" x14ac:dyDescent="0.25">
      <c r="A568">
        <v>115</v>
      </c>
      <c r="B568">
        <v>3</v>
      </c>
      <c r="C568">
        <v>3</v>
      </c>
      <c r="D568" t="s">
        <v>29</v>
      </c>
      <c r="E568">
        <v>132413</v>
      </c>
    </row>
    <row r="569" spans="1:5" x14ac:dyDescent="0.25">
      <c r="A569">
        <v>116</v>
      </c>
      <c r="B569">
        <v>4</v>
      </c>
      <c r="C569">
        <v>3</v>
      </c>
      <c r="D569" t="s">
        <v>29</v>
      </c>
      <c r="E569">
        <v>28570</v>
      </c>
    </row>
    <row r="570" spans="1:5" x14ac:dyDescent="0.25">
      <c r="A570">
        <v>117</v>
      </c>
      <c r="B570">
        <v>5</v>
      </c>
      <c r="C570">
        <v>3</v>
      </c>
      <c r="D570" t="s">
        <v>29</v>
      </c>
      <c r="E570">
        <v>18062</v>
      </c>
    </row>
    <row r="571" spans="1:5" x14ac:dyDescent="0.25">
      <c r="A571">
        <v>118</v>
      </c>
      <c r="B571">
        <v>6</v>
      </c>
      <c r="C571">
        <v>3</v>
      </c>
      <c r="D571" t="s">
        <v>29</v>
      </c>
      <c r="E571">
        <v>3759</v>
      </c>
    </row>
    <row r="572" spans="1:5" x14ac:dyDescent="0.25">
      <c r="A572">
        <v>119</v>
      </c>
      <c r="B572">
        <v>7</v>
      </c>
      <c r="C572">
        <v>3</v>
      </c>
      <c r="D572" t="s">
        <v>29</v>
      </c>
      <c r="E572">
        <v>31414</v>
      </c>
    </row>
    <row r="573" spans="1:5" x14ac:dyDescent="0.25">
      <c r="A573">
        <v>120</v>
      </c>
      <c r="B573">
        <v>1</v>
      </c>
      <c r="C573">
        <v>4</v>
      </c>
      <c r="D573" t="s">
        <v>29</v>
      </c>
      <c r="E573">
        <v>26042</v>
      </c>
    </row>
    <row r="574" spans="1:5" x14ac:dyDescent="0.25">
      <c r="A574">
        <v>121</v>
      </c>
      <c r="B574">
        <v>2</v>
      </c>
      <c r="C574">
        <v>4</v>
      </c>
      <c r="D574" t="s">
        <v>29</v>
      </c>
      <c r="E574">
        <v>2298</v>
      </c>
    </row>
    <row r="575" spans="1:5" x14ac:dyDescent="0.25">
      <c r="A575">
        <v>122</v>
      </c>
      <c r="B575">
        <v>3</v>
      </c>
      <c r="C575">
        <v>4</v>
      </c>
      <c r="D575" t="s">
        <v>29</v>
      </c>
      <c r="E575">
        <v>25395</v>
      </c>
    </row>
    <row r="576" spans="1:5" x14ac:dyDescent="0.25">
      <c r="A576">
        <v>123</v>
      </c>
      <c r="B576">
        <v>4</v>
      </c>
      <c r="C576">
        <v>4</v>
      </c>
      <c r="D576" t="s">
        <v>29</v>
      </c>
      <c r="E576">
        <v>102123</v>
      </c>
    </row>
    <row r="577" spans="1:5" x14ac:dyDescent="0.25">
      <c r="A577">
        <v>124</v>
      </c>
      <c r="B577">
        <v>5</v>
      </c>
      <c r="C577">
        <v>4</v>
      </c>
      <c r="D577" t="s">
        <v>29</v>
      </c>
      <c r="E577">
        <v>5143</v>
      </c>
    </row>
    <row r="578" spans="1:5" x14ac:dyDescent="0.25">
      <c r="A578">
        <v>125</v>
      </c>
      <c r="B578">
        <v>6</v>
      </c>
      <c r="C578">
        <v>4</v>
      </c>
      <c r="D578" t="s">
        <v>29</v>
      </c>
      <c r="E578">
        <v>1221</v>
      </c>
    </row>
    <row r="579" spans="1:5" x14ac:dyDescent="0.25">
      <c r="A579">
        <v>126</v>
      </c>
      <c r="B579">
        <v>7</v>
      </c>
      <c r="C579">
        <v>4</v>
      </c>
      <c r="D579" t="s">
        <v>29</v>
      </c>
      <c r="E579">
        <v>23971</v>
      </c>
    </row>
    <row r="580" spans="1:5" x14ac:dyDescent="0.25">
      <c r="A580">
        <v>127</v>
      </c>
      <c r="B580">
        <v>1</v>
      </c>
      <c r="C580">
        <v>5</v>
      </c>
      <c r="D580" t="s">
        <v>29</v>
      </c>
      <c r="E580">
        <v>15646</v>
      </c>
    </row>
    <row r="581" spans="1:5" x14ac:dyDescent="0.25">
      <c r="A581">
        <v>128</v>
      </c>
      <c r="B581">
        <v>2</v>
      </c>
      <c r="C581">
        <v>5</v>
      </c>
      <c r="D581" t="s">
        <v>29</v>
      </c>
      <c r="E581">
        <v>2491</v>
      </c>
    </row>
    <row r="582" spans="1:5" x14ac:dyDescent="0.25">
      <c r="A582">
        <v>129</v>
      </c>
      <c r="B582">
        <v>3</v>
      </c>
      <c r="C582">
        <v>5</v>
      </c>
      <c r="D582" t="s">
        <v>29</v>
      </c>
      <c r="E582">
        <v>15251</v>
      </c>
    </row>
    <row r="583" spans="1:5" x14ac:dyDescent="0.25">
      <c r="A583">
        <v>130</v>
      </c>
      <c r="B583">
        <v>4</v>
      </c>
      <c r="C583">
        <v>5</v>
      </c>
      <c r="D583" t="s">
        <v>29</v>
      </c>
      <c r="E583">
        <v>5489</v>
      </c>
    </row>
    <row r="584" spans="1:5" x14ac:dyDescent="0.25">
      <c r="A584">
        <v>131</v>
      </c>
      <c r="B584">
        <v>5</v>
      </c>
      <c r="C584">
        <v>5</v>
      </c>
      <c r="D584" t="s">
        <v>29</v>
      </c>
      <c r="E584">
        <v>715380</v>
      </c>
    </row>
    <row r="585" spans="1:5" x14ac:dyDescent="0.25">
      <c r="A585">
        <v>132</v>
      </c>
      <c r="B585">
        <v>6</v>
      </c>
      <c r="C585">
        <v>5</v>
      </c>
      <c r="D585" t="s">
        <v>29</v>
      </c>
      <c r="E585">
        <v>77524</v>
      </c>
    </row>
    <row r="586" spans="1:5" x14ac:dyDescent="0.25">
      <c r="A586">
        <v>133</v>
      </c>
      <c r="B586">
        <v>7</v>
      </c>
      <c r="C586">
        <v>5</v>
      </c>
      <c r="D586" t="s">
        <v>29</v>
      </c>
      <c r="E586">
        <v>89943</v>
      </c>
    </row>
    <row r="587" spans="1:5" x14ac:dyDescent="0.25">
      <c r="A587">
        <v>134</v>
      </c>
      <c r="B587">
        <v>1</v>
      </c>
      <c r="C587">
        <v>6</v>
      </c>
      <c r="D587" t="s">
        <v>29</v>
      </c>
      <c r="E587">
        <v>5551</v>
      </c>
    </row>
    <row r="588" spans="1:5" x14ac:dyDescent="0.25">
      <c r="A588">
        <v>135</v>
      </c>
      <c r="B588">
        <v>2</v>
      </c>
      <c r="C588">
        <v>6</v>
      </c>
      <c r="D588" t="s">
        <v>29</v>
      </c>
      <c r="E588">
        <v>524</v>
      </c>
    </row>
    <row r="589" spans="1:5" x14ac:dyDescent="0.25">
      <c r="A589">
        <v>136</v>
      </c>
      <c r="B589">
        <v>3</v>
      </c>
      <c r="C589">
        <v>6</v>
      </c>
      <c r="D589" t="s">
        <v>29</v>
      </c>
      <c r="E589">
        <v>2625</v>
      </c>
    </row>
    <row r="590" spans="1:5" x14ac:dyDescent="0.25">
      <c r="A590">
        <v>137</v>
      </c>
      <c r="B590">
        <v>4</v>
      </c>
      <c r="C590">
        <v>6</v>
      </c>
      <c r="D590" t="s">
        <v>29</v>
      </c>
      <c r="E590">
        <v>946</v>
      </c>
    </row>
    <row r="591" spans="1:5" x14ac:dyDescent="0.25">
      <c r="A591">
        <v>138</v>
      </c>
      <c r="B591">
        <v>5</v>
      </c>
      <c r="C591">
        <v>6</v>
      </c>
      <c r="D591" t="s">
        <v>29</v>
      </c>
      <c r="E591">
        <v>57339</v>
      </c>
    </row>
    <row r="592" spans="1:5" x14ac:dyDescent="0.25">
      <c r="A592">
        <v>139</v>
      </c>
      <c r="B592">
        <v>6</v>
      </c>
      <c r="C592">
        <v>6</v>
      </c>
      <c r="D592" t="s">
        <v>29</v>
      </c>
      <c r="E592">
        <v>148101</v>
      </c>
    </row>
    <row r="593" spans="1:5" x14ac:dyDescent="0.25">
      <c r="A593">
        <v>140</v>
      </c>
      <c r="B593">
        <v>7</v>
      </c>
      <c r="C593">
        <v>6</v>
      </c>
      <c r="D593" t="s">
        <v>29</v>
      </c>
      <c r="E593">
        <v>17316</v>
      </c>
    </row>
    <row r="594" spans="1:5" x14ac:dyDescent="0.25">
      <c r="A594">
        <v>141</v>
      </c>
      <c r="B594">
        <v>1</v>
      </c>
      <c r="C594">
        <v>7</v>
      </c>
      <c r="D594" t="s">
        <v>29</v>
      </c>
      <c r="E594">
        <v>38651</v>
      </c>
    </row>
    <row r="595" spans="1:5" x14ac:dyDescent="0.25">
      <c r="A595">
        <v>142</v>
      </c>
      <c r="B595">
        <v>2</v>
      </c>
      <c r="C595">
        <v>7</v>
      </c>
      <c r="D595" t="s">
        <v>29</v>
      </c>
      <c r="E595">
        <v>6135</v>
      </c>
    </row>
    <row r="596" spans="1:5" x14ac:dyDescent="0.25">
      <c r="A596">
        <v>143</v>
      </c>
      <c r="B596">
        <v>3</v>
      </c>
      <c r="C596">
        <v>7</v>
      </c>
      <c r="D596" t="s">
        <v>29</v>
      </c>
      <c r="E596">
        <v>33431</v>
      </c>
    </row>
    <row r="597" spans="1:5" x14ac:dyDescent="0.25">
      <c r="A597">
        <v>144</v>
      </c>
      <c r="B597">
        <v>4</v>
      </c>
      <c r="C597">
        <v>7</v>
      </c>
      <c r="D597" t="s">
        <v>29</v>
      </c>
      <c r="E597">
        <v>25750</v>
      </c>
    </row>
    <row r="598" spans="1:5" x14ac:dyDescent="0.25">
      <c r="A598">
        <v>145</v>
      </c>
      <c r="B598">
        <v>5</v>
      </c>
      <c r="C598">
        <v>7</v>
      </c>
      <c r="D598" t="s">
        <v>29</v>
      </c>
      <c r="E598">
        <v>104287</v>
      </c>
    </row>
    <row r="599" spans="1:5" x14ac:dyDescent="0.25">
      <c r="A599">
        <v>146</v>
      </c>
      <c r="B599">
        <v>6</v>
      </c>
      <c r="C599">
        <v>7</v>
      </c>
      <c r="D599" t="s">
        <v>29</v>
      </c>
      <c r="E599">
        <v>25660</v>
      </c>
    </row>
    <row r="600" spans="1:5" x14ac:dyDescent="0.25">
      <c r="A600">
        <v>147</v>
      </c>
      <c r="B600">
        <v>7</v>
      </c>
      <c r="C600">
        <v>7</v>
      </c>
      <c r="D600" t="s">
        <v>29</v>
      </c>
      <c r="E600">
        <v>2855736</v>
      </c>
    </row>
    <row r="601" spans="1:5" x14ac:dyDescent="0.25">
      <c r="A601" t="s">
        <v>0</v>
      </c>
    </row>
    <row r="602" spans="1:5" x14ac:dyDescent="0.25">
      <c r="A602">
        <v>1</v>
      </c>
      <c r="B602" t="s">
        <v>19</v>
      </c>
    </row>
    <row r="603" spans="1:5" x14ac:dyDescent="0.25">
      <c r="A603" t="s">
        <v>23</v>
      </c>
      <c r="B603" t="s">
        <v>24</v>
      </c>
      <c r="C603" t="s">
        <v>25</v>
      </c>
      <c r="D603" t="s">
        <v>26</v>
      </c>
    </row>
    <row r="604" spans="1:5" x14ac:dyDescent="0.25">
      <c r="A604">
        <v>1</v>
      </c>
      <c r="B604">
        <v>1</v>
      </c>
      <c r="C604">
        <v>1</v>
      </c>
      <c r="D604" t="s">
        <v>27</v>
      </c>
      <c r="E604">
        <v>246165</v>
      </c>
    </row>
    <row r="605" spans="1:5" x14ac:dyDescent="0.25">
      <c r="A605">
        <v>2</v>
      </c>
      <c r="B605">
        <v>2</v>
      </c>
      <c r="C605">
        <v>1</v>
      </c>
      <c r="D605" t="s">
        <v>27</v>
      </c>
      <c r="E605">
        <v>19157</v>
      </c>
    </row>
    <row r="606" spans="1:5" x14ac:dyDescent="0.25">
      <c r="A606">
        <v>3</v>
      </c>
      <c r="B606">
        <v>3</v>
      </c>
      <c r="C606">
        <v>1</v>
      </c>
      <c r="D606" t="s">
        <v>27</v>
      </c>
      <c r="E606">
        <v>23731</v>
      </c>
    </row>
    <row r="607" spans="1:5" x14ac:dyDescent="0.25">
      <c r="A607">
        <v>4</v>
      </c>
      <c r="B607">
        <v>4</v>
      </c>
      <c r="C607">
        <v>1</v>
      </c>
      <c r="D607" t="s">
        <v>27</v>
      </c>
      <c r="E607">
        <v>33790</v>
      </c>
    </row>
    <row r="608" spans="1:5" x14ac:dyDescent="0.25">
      <c r="A608">
        <v>5</v>
      </c>
      <c r="B608">
        <v>5</v>
      </c>
      <c r="C608">
        <v>1</v>
      </c>
      <c r="D608" t="s">
        <v>27</v>
      </c>
      <c r="E608">
        <v>24857</v>
      </c>
    </row>
    <row r="609" spans="1:5" x14ac:dyDescent="0.25">
      <c r="A609">
        <v>6</v>
      </c>
      <c r="B609">
        <v>6</v>
      </c>
      <c r="C609">
        <v>1</v>
      </c>
      <c r="D609" t="s">
        <v>27</v>
      </c>
      <c r="E609">
        <v>4485</v>
      </c>
    </row>
    <row r="610" spans="1:5" x14ac:dyDescent="0.25">
      <c r="A610">
        <v>7</v>
      </c>
      <c r="B610">
        <v>7</v>
      </c>
      <c r="C610">
        <v>1</v>
      </c>
      <c r="D610" t="s">
        <v>27</v>
      </c>
      <c r="E610">
        <v>83912</v>
      </c>
    </row>
    <row r="611" spans="1:5" x14ac:dyDescent="0.25">
      <c r="A611">
        <v>8</v>
      </c>
      <c r="B611">
        <v>1</v>
      </c>
      <c r="C611">
        <v>2</v>
      </c>
      <c r="D611" t="s">
        <v>27</v>
      </c>
      <c r="E611">
        <v>18058</v>
      </c>
    </row>
    <row r="612" spans="1:5" x14ac:dyDescent="0.25">
      <c r="A612">
        <v>9</v>
      </c>
      <c r="B612">
        <v>2</v>
      </c>
      <c r="C612">
        <v>2</v>
      </c>
      <c r="D612" t="s">
        <v>27</v>
      </c>
      <c r="E612">
        <v>9652</v>
      </c>
    </row>
    <row r="613" spans="1:5" x14ac:dyDescent="0.25">
      <c r="A613">
        <v>10</v>
      </c>
      <c r="B613">
        <v>3</v>
      </c>
      <c r="C613">
        <v>2</v>
      </c>
      <c r="D613" t="s">
        <v>27</v>
      </c>
      <c r="E613">
        <v>3431</v>
      </c>
    </row>
    <row r="614" spans="1:5" x14ac:dyDescent="0.25">
      <c r="A614">
        <v>11</v>
      </c>
      <c r="B614">
        <v>4</v>
      </c>
      <c r="C614">
        <v>2</v>
      </c>
      <c r="D614" t="s">
        <v>27</v>
      </c>
      <c r="E614">
        <v>2140</v>
      </c>
    </row>
    <row r="615" spans="1:5" x14ac:dyDescent="0.25">
      <c r="A615">
        <v>12</v>
      </c>
      <c r="B615">
        <v>5</v>
      </c>
      <c r="C615">
        <v>2</v>
      </c>
      <c r="D615" t="s">
        <v>27</v>
      </c>
      <c r="E615">
        <v>2746</v>
      </c>
    </row>
    <row r="616" spans="1:5" x14ac:dyDescent="0.25">
      <c r="A616">
        <v>13</v>
      </c>
      <c r="B616">
        <v>6</v>
      </c>
      <c r="C616">
        <v>2</v>
      </c>
      <c r="D616" t="s">
        <v>27</v>
      </c>
      <c r="E616">
        <v>348</v>
      </c>
    </row>
    <row r="617" spans="1:5" x14ac:dyDescent="0.25">
      <c r="A617">
        <v>14</v>
      </c>
      <c r="B617">
        <v>7</v>
      </c>
      <c r="C617">
        <v>2</v>
      </c>
      <c r="D617" t="s">
        <v>27</v>
      </c>
      <c r="E617">
        <v>8236</v>
      </c>
    </row>
    <row r="618" spans="1:5" x14ac:dyDescent="0.25">
      <c r="A618">
        <v>15</v>
      </c>
      <c r="B618">
        <v>1</v>
      </c>
      <c r="C618">
        <v>3</v>
      </c>
      <c r="D618" t="s">
        <v>27</v>
      </c>
      <c r="E618">
        <v>24504</v>
      </c>
    </row>
    <row r="619" spans="1:5" x14ac:dyDescent="0.25">
      <c r="A619">
        <v>16</v>
      </c>
      <c r="B619">
        <v>2</v>
      </c>
      <c r="C619">
        <v>3</v>
      </c>
      <c r="D619" t="s">
        <v>27</v>
      </c>
      <c r="E619">
        <v>3589</v>
      </c>
    </row>
    <row r="620" spans="1:5" x14ac:dyDescent="0.25">
      <c r="A620">
        <v>17</v>
      </c>
      <c r="B620">
        <v>3</v>
      </c>
      <c r="C620">
        <v>3</v>
      </c>
      <c r="D620" t="s">
        <v>27</v>
      </c>
      <c r="E620">
        <v>197364</v>
      </c>
    </row>
    <row r="621" spans="1:5" x14ac:dyDescent="0.25">
      <c r="A621">
        <v>18</v>
      </c>
      <c r="B621">
        <v>4</v>
      </c>
      <c r="C621">
        <v>3</v>
      </c>
      <c r="D621" t="s">
        <v>27</v>
      </c>
      <c r="E621">
        <v>37356</v>
      </c>
    </row>
    <row r="622" spans="1:5" x14ac:dyDescent="0.25">
      <c r="A622">
        <v>19</v>
      </c>
      <c r="B622">
        <v>5</v>
      </c>
      <c r="C622">
        <v>3</v>
      </c>
      <c r="D622" t="s">
        <v>27</v>
      </c>
      <c r="E622">
        <v>30840</v>
      </c>
    </row>
    <row r="623" spans="1:5" x14ac:dyDescent="0.25">
      <c r="A623">
        <v>20</v>
      </c>
      <c r="B623">
        <v>6</v>
      </c>
      <c r="C623">
        <v>3</v>
      </c>
      <c r="D623" t="s">
        <v>27</v>
      </c>
      <c r="E623">
        <v>2091</v>
      </c>
    </row>
    <row r="624" spans="1:5" x14ac:dyDescent="0.25">
      <c r="A624">
        <v>21</v>
      </c>
      <c r="B624">
        <v>7</v>
      </c>
      <c r="C624">
        <v>3</v>
      </c>
      <c r="D624" t="s">
        <v>27</v>
      </c>
      <c r="E624">
        <v>71149</v>
      </c>
    </row>
    <row r="625" spans="1:5" x14ac:dyDescent="0.25">
      <c r="A625">
        <v>22</v>
      </c>
      <c r="B625">
        <v>1</v>
      </c>
      <c r="C625">
        <v>4</v>
      </c>
      <c r="D625" t="s">
        <v>27</v>
      </c>
      <c r="E625">
        <v>35205</v>
      </c>
    </row>
    <row r="626" spans="1:5" x14ac:dyDescent="0.25">
      <c r="A626">
        <v>23</v>
      </c>
      <c r="B626">
        <v>2</v>
      </c>
      <c r="C626">
        <v>4</v>
      </c>
      <c r="D626" t="s">
        <v>27</v>
      </c>
      <c r="E626">
        <v>2276</v>
      </c>
    </row>
    <row r="627" spans="1:5" x14ac:dyDescent="0.25">
      <c r="A627">
        <v>24</v>
      </c>
      <c r="B627">
        <v>3</v>
      </c>
      <c r="C627">
        <v>4</v>
      </c>
      <c r="D627" t="s">
        <v>27</v>
      </c>
      <c r="E627">
        <v>38907</v>
      </c>
    </row>
    <row r="628" spans="1:5" x14ac:dyDescent="0.25">
      <c r="A628">
        <v>25</v>
      </c>
      <c r="B628">
        <v>4</v>
      </c>
      <c r="C628">
        <v>4</v>
      </c>
      <c r="D628" t="s">
        <v>27</v>
      </c>
      <c r="E628">
        <v>130909</v>
      </c>
    </row>
    <row r="629" spans="1:5" x14ac:dyDescent="0.25">
      <c r="A629">
        <v>26</v>
      </c>
      <c r="B629">
        <v>5</v>
      </c>
      <c r="C629">
        <v>4</v>
      </c>
      <c r="D629" t="s">
        <v>27</v>
      </c>
      <c r="E629">
        <v>8363</v>
      </c>
    </row>
    <row r="630" spans="1:5" x14ac:dyDescent="0.25">
      <c r="A630">
        <v>27</v>
      </c>
      <c r="B630">
        <v>6</v>
      </c>
      <c r="C630">
        <v>4</v>
      </c>
      <c r="D630" t="s">
        <v>27</v>
      </c>
      <c r="E630">
        <v>1171</v>
      </c>
    </row>
    <row r="631" spans="1:5" x14ac:dyDescent="0.25">
      <c r="A631">
        <v>28</v>
      </c>
      <c r="B631">
        <v>7</v>
      </c>
      <c r="C631">
        <v>4</v>
      </c>
      <c r="D631" t="s">
        <v>27</v>
      </c>
      <c r="E631">
        <v>57234</v>
      </c>
    </row>
    <row r="632" spans="1:5" x14ac:dyDescent="0.25">
      <c r="A632">
        <v>29</v>
      </c>
      <c r="B632">
        <v>1</v>
      </c>
      <c r="C632">
        <v>5</v>
      </c>
      <c r="D632" t="s">
        <v>27</v>
      </c>
      <c r="E632">
        <v>26086</v>
      </c>
    </row>
    <row r="633" spans="1:5" x14ac:dyDescent="0.25">
      <c r="A633">
        <v>30</v>
      </c>
      <c r="B633">
        <v>2</v>
      </c>
      <c r="C633">
        <v>5</v>
      </c>
      <c r="D633" t="s">
        <v>27</v>
      </c>
      <c r="E633">
        <v>2899</v>
      </c>
    </row>
    <row r="634" spans="1:5" x14ac:dyDescent="0.25">
      <c r="A634">
        <v>31</v>
      </c>
      <c r="B634">
        <v>3</v>
      </c>
      <c r="C634">
        <v>5</v>
      </c>
      <c r="D634" t="s">
        <v>27</v>
      </c>
      <c r="E634">
        <v>31311</v>
      </c>
    </row>
    <row r="635" spans="1:5" x14ac:dyDescent="0.25">
      <c r="A635">
        <v>32</v>
      </c>
      <c r="B635">
        <v>4</v>
      </c>
      <c r="C635">
        <v>5</v>
      </c>
      <c r="D635" t="s">
        <v>27</v>
      </c>
      <c r="E635">
        <v>8472</v>
      </c>
    </row>
    <row r="636" spans="1:5" x14ac:dyDescent="0.25">
      <c r="A636">
        <v>33</v>
      </c>
      <c r="B636">
        <v>5</v>
      </c>
      <c r="C636">
        <v>5</v>
      </c>
      <c r="D636" t="s">
        <v>27</v>
      </c>
      <c r="E636">
        <v>1201976</v>
      </c>
    </row>
    <row r="637" spans="1:5" x14ac:dyDescent="0.25">
      <c r="A637">
        <v>34</v>
      </c>
      <c r="B637">
        <v>6</v>
      </c>
      <c r="C637">
        <v>5</v>
      </c>
      <c r="D637" t="s">
        <v>27</v>
      </c>
      <c r="E637">
        <v>74949</v>
      </c>
    </row>
    <row r="638" spans="1:5" x14ac:dyDescent="0.25">
      <c r="A638">
        <v>35</v>
      </c>
      <c r="B638">
        <v>7</v>
      </c>
      <c r="C638">
        <v>5</v>
      </c>
      <c r="D638" t="s">
        <v>27</v>
      </c>
      <c r="E638">
        <v>197026</v>
      </c>
    </row>
    <row r="639" spans="1:5" x14ac:dyDescent="0.25">
      <c r="A639">
        <v>36</v>
      </c>
      <c r="B639">
        <v>1</v>
      </c>
      <c r="C639">
        <v>6</v>
      </c>
      <c r="D639" t="s">
        <v>27</v>
      </c>
      <c r="E639">
        <v>4511</v>
      </c>
    </row>
    <row r="640" spans="1:5" x14ac:dyDescent="0.25">
      <c r="A640">
        <v>37</v>
      </c>
      <c r="B640">
        <v>2</v>
      </c>
      <c r="C640">
        <v>6</v>
      </c>
      <c r="D640" t="s">
        <v>27</v>
      </c>
      <c r="E640">
        <v>401</v>
      </c>
    </row>
    <row r="641" spans="1:5" x14ac:dyDescent="0.25">
      <c r="A641">
        <v>38</v>
      </c>
      <c r="B641">
        <v>3</v>
      </c>
      <c r="C641">
        <v>6</v>
      </c>
      <c r="D641" t="s">
        <v>27</v>
      </c>
      <c r="E641">
        <v>2019</v>
      </c>
    </row>
    <row r="642" spans="1:5" x14ac:dyDescent="0.25">
      <c r="A642">
        <v>39</v>
      </c>
      <c r="B642">
        <v>4</v>
      </c>
      <c r="C642">
        <v>6</v>
      </c>
      <c r="D642" t="s">
        <v>27</v>
      </c>
      <c r="E642">
        <v>1116</v>
      </c>
    </row>
    <row r="643" spans="1:5" x14ac:dyDescent="0.25">
      <c r="A643">
        <v>40</v>
      </c>
      <c r="B643">
        <v>5</v>
      </c>
      <c r="C643">
        <v>6</v>
      </c>
      <c r="D643" t="s">
        <v>27</v>
      </c>
      <c r="E643">
        <v>66972</v>
      </c>
    </row>
    <row r="644" spans="1:5" x14ac:dyDescent="0.25">
      <c r="A644">
        <v>41</v>
      </c>
      <c r="B644">
        <v>6</v>
      </c>
      <c r="C644">
        <v>6</v>
      </c>
      <c r="D644" t="s">
        <v>27</v>
      </c>
      <c r="E644">
        <v>81866</v>
      </c>
    </row>
    <row r="645" spans="1:5" x14ac:dyDescent="0.25">
      <c r="A645">
        <v>42</v>
      </c>
      <c r="B645">
        <v>7</v>
      </c>
      <c r="C645">
        <v>6</v>
      </c>
      <c r="D645" t="s">
        <v>27</v>
      </c>
      <c r="E645">
        <v>21608</v>
      </c>
    </row>
    <row r="646" spans="1:5" x14ac:dyDescent="0.25">
      <c r="A646">
        <v>43</v>
      </c>
      <c r="B646">
        <v>1</v>
      </c>
      <c r="C646">
        <v>7</v>
      </c>
      <c r="D646" t="s">
        <v>27</v>
      </c>
      <c r="E646">
        <v>92878</v>
      </c>
    </row>
    <row r="647" spans="1:5" x14ac:dyDescent="0.25">
      <c r="A647">
        <v>44</v>
      </c>
      <c r="B647">
        <v>2</v>
      </c>
      <c r="C647">
        <v>7</v>
      </c>
      <c r="D647" t="s">
        <v>27</v>
      </c>
      <c r="E647">
        <v>9027</v>
      </c>
    </row>
    <row r="648" spans="1:5" x14ac:dyDescent="0.25">
      <c r="A648">
        <v>45</v>
      </c>
      <c r="B648">
        <v>3</v>
      </c>
      <c r="C648">
        <v>7</v>
      </c>
      <c r="D648" t="s">
        <v>27</v>
      </c>
      <c r="E648">
        <v>74575</v>
      </c>
    </row>
    <row r="649" spans="1:5" x14ac:dyDescent="0.25">
      <c r="A649">
        <v>46</v>
      </c>
      <c r="B649">
        <v>4</v>
      </c>
      <c r="C649">
        <v>7</v>
      </c>
      <c r="D649" t="s">
        <v>27</v>
      </c>
      <c r="E649">
        <v>61969</v>
      </c>
    </row>
    <row r="650" spans="1:5" x14ac:dyDescent="0.25">
      <c r="A650">
        <v>47</v>
      </c>
      <c r="B650">
        <v>5</v>
      </c>
      <c r="C650">
        <v>7</v>
      </c>
      <c r="D650" t="s">
        <v>27</v>
      </c>
      <c r="E650">
        <v>200207</v>
      </c>
    </row>
    <row r="651" spans="1:5" x14ac:dyDescent="0.25">
      <c r="A651">
        <v>48</v>
      </c>
      <c r="B651">
        <v>6</v>
      </c>
      <c r="C651">
        <v>7</v>
      </c>
      <c r="D651" t="s">
        <v>27</v>
      </c>
      <c r="E651">
        <v>23924</v>
      </c>
    </row>
    <row r="652" spans="1:5" x14ac:dyDescent="0.25">
      <c r="A652">
        <v>49</v>
      </c>
      <c r="B652">
        <v>7</v>
      </c>
      <c r="C652">
        <v>7</v>
      </c>
      <c r="D652" t="s">
        <v>27</v>
      </c>
      <c r="E652">
        <v>5893251</v>
      </c>
    </row>
    <row r="653" spans="1:5" x14ac:dyDescent="0.25">
      <c r="A653">
        <v>50</v>
      </c>
      <c r="B653">
        <v>1</v>
      </c>
      <c r="C653">
        <v>1</v>
      </c>
      <c r="D653" t="s">
        <v>28</v>
      </c>
      <c r="E653">
        <v>23773</v>
      </c>
    </row>
    <row r="654" spans="1:5" x14ac:dyDescent="0.25">
      <c r="A654">
        <v>51</v>
      </c>
      <c r="B654">
        <v>2</v>
      </c>
      <c r="C654">
        <v>1</v>
      </c>
      <c r="D654" t="s">
        <v>28</v>
      </c>
      <c r="E654">
        <v>3912</v>
      </c>
    </row>
    <row r="655" spans="1:5" x14ac:dyDescent="0.25">
      <c r="A655">
        <v>52</v>
      </c>
      <c r="B655">
        <v>3</v>
      </c>
      <c r="C655">
        <v>1</v>
      </c>
      <c r="D655" t="s">
        <v>28</v>
      </c>
      <c r="E655">
        <v>7393</v>
      </c>
    </row>
    <row r="656" spans="1:5" x14ac:dyDescent="0.25">
      <c r="A656">
        <v>53</v>
      </c>
      <c r="B656">
        <v>4</v>
      </c>
      <c r="C656">
        <v>1</v>
      </c>
      <c r="D656" t="s">
        <v>28</v>
      </c>
      <c r="E656">
        <v>10099</v>
      </c>
    </row>
    <row r="657" spans="1:5" x14ac:dyDescent="0.25">
      <c r="A657">
        <v>54</v>
      </c>
      <c r="B657">
        <v>5</v>
      </c>
      <c r="C657">
        <v>1</v>
      </c>
      <c r="D657" t="s">
        <v>28</v>
      </c>
      <c r="E657">
        <v>14630</v>
      </c>
    </row>
    <row r="658" spans="1:5" x14ac:dyDescent="0.25">
      <c r="A658">
        <v>55</v>
      </c>
      <c r="B658">
        <v>6</v>
      </c>
      <c r="C658">
        <v>1</v>
      </c>
      <c r="D658" t="s">
        <v>28</v>
      </c>
      <c r="E658">
        <v>3482</v>
      </c>
    </row>
    <row r="659" spans="1:5" x14ac:dyDescent="0.25">
      <c r="A659">
        <v>56</v>
      </c>
      <c r="B659">
        <v>7</v>
      </c>
      <c r="C659">
        <v>1</v>
      </c>
      <c r="D659" t="s">
        <v>28</v>
      </c>
      <c r="E659">
        <v>38948</v>
      </c>
    </row>
    <row r="660" spans="1:5" x14ac:dyDescent="0.25">
      <c r="A660">
        <v>57</v>
      </c>
      <c r="B660">
        <v>1</v>
      </c>
      <c r="C660">
        <v>2</v>
      </c>
      <c r="D660" t="s">
        <v>28</v>
      </c>
      <c r="E660">
        <v>5788</v>
      </c>
    </row>
    <row r="661" spans="1:5" x14ac:dyDescent="0.25">
      <c r="A661">
        <v>58</v>
      </c>
      <c r="B661">
        <v>2</v>
      </c>
      <c r="C661">
        <v>2</v>
      </c>
      <c r="D661" t="s">
        <v>28</v>
      </c>
      <c r="E661">
        <v>4275</v>
      </c>
    </row>
    <row r="662" spans="1:5" x14ac:dyDescent="0.25">
      <c r="A662">
        <v>59</v>
      </c>
      <c r="B662">
        <v>3</v>
      </c>
      <c r="C662">
        <v>2</v>
      </c>
      <c r="D662" t="s">
        <v>28</v>
      </c>
      <c r="E662">
        <v>2604</v>
      </c>
    </row>
    <row r="663" spans="1:5" x14ac:dyDescent="0.25">
      <c r="A663">
        <v>60</v>
      </c>
      <c r="B663">
        <v>4</v>
      </c>
      <c r="C663">
        <v>2</v>
      </c>
      <c r="D663" t="s">
        <v>28</v>
      </c>
      <c r="E663">
        <v>2071</v>
      </c>
    </row>
    <row r="664" spans="1:5" x14ac:dyDescent="0.25">
      <c r="A664">
        <v>61</v>
      </c>
      <c r="B664">
        <v>5</v>
      </c>
      <c r="C664">
        <v>2</v>
      </c>
      <c r="D664" t="s">
        <v>28</v>
      </c>
      <c r="E664">
        <v>4071</v>
      </c>
    </row>
    <row r="665" spans="1:5" x14ac:dyDescent="0.25">
      <c r="A665">
        <v>62</v>
      </c>
      <c r="B665">
        <v>6</v>
      </c>
      <c r="C665">
        <v>2</v>
      </c>
      <c r="D665" t="s">
        <v>28</v>
      </c>
      <c r="E665">
        <v>405</v>
      </c>
    </row>
    <row r="666" spans="1:5" x14ac:dyDescent="0.25">
      <c r="A666">
        <v>63</v>
      </c>
      <c r="B666">
        <v>7</v>
      </c>
      <c r="C666">
        <v>2</v>
      </c>
      <c r="D666" t="s">
        <v>28</v>
      </c>
      <c r="E666">
        <v>11042</v>
      </c>
    </row>
    <row r="667" spans="1:5" x14ac:dyDescent="0.25">
      <c r="A667">
        <v>64</v>
      </c>
      <c r="B667">
        <v>1</v>
      </c>
      <c r="C667">
        <v>3</v>
      </c>
      <c r="D667" t="s">
        <v>28</v>
      </c>
      <c r="E667">
        <v>6648</v>
      </c>
    </row>
    <row r="668" spans="1:5" x14ac:dyDescent="0.25">
      <c r="A668">
        <v>65</v>
      </c>
      <c r="B668">
        <v>2</v>
      </c>
      <c r="C668">
        <v>3</v>
      </c>
      <c r="D668" t="s">
        <v>28</v>
      </c>
      <c r="E668">
        <v>1626</v>
      </c>
    </row>
    <row r="669" spans="1:5" x14ac:dyDescent="0.25">
      <c r="A669">
        <v>66</v>
      </c>
      <c r="B669">
        <v>3</v>
      </c>
      <c r="C669">
        <v>3</v>
      </c>
      <c r="D669" t="s">
        <v>28</v>
      </c>
      <c r="E669">
        <v>20562</v>
      </c>
    </row>
    <row r="670" spans="1:5" x14ac:dyDescent="0.25">
      <c r="A670">
        <v>67</v>
      </c>
      <c r="B670">
        <v>4</v>
      </c>
      <c r="C670">
        <v>3</v>
      </c>
      <c r="D670" t="s">
        <v>28</v>
      </c>
      <c r="E670">
        <v>9364</v>
      </c>
    </row>
    <row r="671" spans="1:5" x14ac:dyDescent="0.25">
      <c r="A671">
        <v>68</v>
      </c>
      <c r="B671">
        <v>5</v>
      </c>
      <c r="C671">
        <v>3</v>
      </c>
      <c r="D671" t="s">
        <v>28</v>
      </c>
      <c r="E671">
        <v>11859</v>
      </c>
    </row>
    <row r="672" spans="1:5" x14ac:dyDescent="0.25">
      <c r="A672">
        <v>69</v>
      </c>
      <c r="B672">
        <v>6</v>
      </c>
      <c r="C672">
        <v>3</v>
      </c>
      <c r="D672" t="s">
        <v>28</v>
      </c>
      <c r="E672">
        <v>2573</v>
      </c>
    </row>
    <row r="673" spans="1:5" x14ac:dyDescent="0.25">
      <c r="A673">
        <v>70</v>
      </c>
      <c r="B673">
        <v>7</v>
      </c>
      <c r="C673">
        <v>3</v>
      </c>
      <c r="D673" t="s">
        <v>28</v>
      </c>
      <c r="E673">
        <v>30604</v>
      </c>
    </row>
    <row r="674" spans="1:5" x14ac:dyDescent="0.25">
      <c r="A674">
        <v>71</v>
      </c>
      <c r="B674">
        <v>1</v>
      </c>
      <c r="C674">
        <v>4</v>
      </c>
      <c r="D674" t="s">
        <v>28</v>
      </c>
      <c r="E674">
        <v>11263</v>
      </c>
    </row>
    <row r="675" spans="1:5" x14ac:dyDescent="0.25">
      <c r="A675">
        <v>72</v>
      </c>
      <c r="B675">
        <v>2</v>
      </c>
      <c r="C675">
        <v>4</v>
      </c>
      <c r="D675" t="s">
        <v>28</v>
      </c>
      <c r="E675">
        <v>1379</v>
      </c>
    </row>
    <row r="676" spans="1:5" x14ac:dyDescent="0.25">
      <c r="A676">
        <v>73</v>
      </c>
      <c r="B676">
        <v>3</v>
      </c>
      <c r="C676">
        <v>4</v>
      </c>
      <c r="D676" t="s">
        <v>28</v>
      </c>
      <c r="E676">
        <v>10819</v>
      </c>
    </row>
    <row r="677" spans="1:5" x14ac:dyDescent="0.25">
      <c r="A677">
        <v>74</v>
      </c>
      <c r="B677">
        <v>4</v>
      </c>
      <c r="C677">
        <v>4</v>
      </c>
      <c r="D677" t="s">
        <v>28</v>
      </c>
      <c r="E677">
        <v>20658</v>
      </c>
    </row>
    <row r="678" spans="1:5" x14ac:dyDescent="0.25">
      <c r="A678">
        <v>75</v>
      </c>
      <c r="B678">
        <v>5</v>
      </c>
      <c r="C678">
        <v>4</v>
      </c>
      <c r="D678" t="s">
        <v>28</v>
      </c>
      <c r="E678">
        <v>10794</v>
      </c>
    </row>
    <row r="679" spans="1:5" x14ac:dyDescent="0.25">
      <c r="A679">
        <v>76</v>
      </c>
      <c r="B679">
        <v>6</v>
      </c>
      <c r="C679">
        <v>4</v>
      </c>
      <c r="D679" t="s">
        <v>28</v>
      </c>
      <c r="E679">
        <v>2076</v>
      </c>
    </row>
    <row r="680" spans="1:5" x14ac:dyDescent="0.25">
      <c r="A680">
        <v>77</v>
      </c>
      <c r="B680">
        <v>7</v>
      </c>
      <c r="C680">
        <v>4</v>
      </c>
      <c r="D680" t="s">
        <v>28</v>
      </c>
      <c r="E680">
        <v>36389</v>
      </c>
    </row>
    <row r="681" spans="1:5" x14ac:dyDescent="0.25">
      <c r="A681">
        <v>78</v>
      </c>
      <c r="B681">
        <v>1</v>
      </c>
      <c r="C681">
        <v>5</v>
      </c>
      <c r="D681" t="s">
        <v>28</v>
      </c>
      <c r="E681">
        <v>14422</v>
      </c>
    </row>
    <row r="682" spans="1:5" x14ac:dyDescent="0.25">
      <c r="A682">
        <v>79</v>
      </c>
      <c r="B682">
        <v>2</v>
      </c>
      <c r="C682">
        <v>5</v>
      </c>
      <c r="D682" t="s">
        <v>28</v>
      </c>
      <c r="E682">
        <v>2620</v>
      </c>
    </row>
    <row r="683" spans="1:5" x14ac:dyDescent="0.25">
      <c r="A683">
        <v>80</v>
      </c>
      <c r="B683">
        <v>3</v>
      </c>
      <c r="C683">
        <v>5</v>
      </c>
      <c r="D683" t="s">
        <v>28</v>
      </c>
      <c r="E683">
        <v>13218</v>
      </c>
    </row>
    <row r="684" spans="1:5" x14ac:dyDescent="0.25">
      <c r="A684">
        <v>81</v>
      </c>
      <c r="B684">
        <v>4</v>
      </c>
      <c r="C684">
        <v>5</v>
      </c>
      <c r="D684" t="s">
        <v>28</v>
      </c>
      <c r="E684">
        <v>9697</v>
      </c>
    </row>
    <row r="685" spans="1:5" x14ac:dyDescent="0.25">
      <c r="A685">
        <v>82</v>
      </c>
      <c r="B685">
        <v>5</v>
      </c>
      <c r="C685">
        <v>5</v>
      </c>
      <c r="D685" t="s">
        <v>28</v>
      </c>
      <c r="E685">
        <v>216887</v>
      </c>
    </row>
    <row r="686" spans="1:5" x14ac:dyDescent="0.25">
      <c r="A686">
        <v>83</v>
      </c>
      <c r="B686">
        <v>6</v>
      </c>
      <c r="C686">
        <v>5</v>
      </c>
      <c r="D686" t="s">
        <v>28</v>
      </c>
      <c r="E686">
        <v>47453</v>
      </c>
    </row>
    <row r="687" spans="1:5" x14ac:dyDescent="0.25">
      <c r="A687">
        <v>84</v>
      </c>
      <c r="B687">
        <v>7</v>
      </c>
      <c r="C687">
        <v>5</v>
      </c>
      <c r="D687" t="s">
        <v>28</v>
      </c>
      <c r="E687">
        <v>125457</v>
      </c>
    </row>
    <row r="688" spans="1:5" x14ac:dyDescent="0.25">
      <c r="A688">
        <v>85</v>
      </c>
      <c r="B688">
        <v>1</v>
      </c>
      <c r="C688">
        <v>6</v>
      </c>
      <c r="D688" t="s">
        <v>28</v>
      </c>
      <c r="E688">
        <v>5075</v>
      </c>
    </row>
    <row r="689" spans="1:5" x14ac:dyDescent="0.25">
      <c r="A689">
        <v>86</v>
      </c>
      <c r="B689">
        <v>2</v>
      </c>
      <c r="C689">
        <v>6</v>
      </c>
      <c r="D689" t="s">
        <v>28</v>
      </c>
      <c r="E689">
        <v>309</v>
      </c>
    </row>
    <row r="690" spans="1:5" x14ac:dyDescent="0.25">
      <c r="A690">
        <v>87</v>
      </c>
      <c r="B690">
        <v>3</v>
      </c>
      <c r="C690">
        <v>6</v>
      </c>
      <c r="D690" t="s">
        <v>28</v>
      </c>
      <c r="E690">
        <v>4116</v>
      </c>
    </row>
    <row r="691" spans="1:5" x14ac:dyDescent="0.25">
      <c r="A691">
        <v>88</v>
      </c>
      <c r="B691">
        <v>4</v>
      </c>
      <c r="C691">
        <v>6</v>
      </c>
      <c r="D691" t="s">
        <v>28</v>
      </c>
      <c r="E691">
        <v>2907</v>
      </c>
    </row>
    <row r="692" spans="1:5" x14ac:dyDescent="0.25">
      <c r="A692">
        <v>89</v>
      </c>
      <c r="B692">
        <v>5</v>
      </c>
      <c r="C692">
        <v>6</v>
      </c>
      <c r="D692" t="s">
        <v>28</v>
      </c>
      <c r="E692">
        <v>70767</v>
      </c>
    </row>
    <row r="693" spans="1:5" x14ac:dyDescent="0.25">
      <c r="A693">
        <v>90</v>
      </c>
      <c r="B693">
        <v>6</v>
      </c>
      <c r="C693">
        <v>6</v>
      </c>
      <c r="D693" t="s">
        <v>28</v>
      </c>
      <c r="E693">
        <v>29704</v>
      </c>
    </row>
    <row r="694" spans="1:5" x14ac:dyDescent="0.25">
      <c r="A694">
        <v>91</v>
      </c>
      <c r="B694">
        <v>7</v>
      </c>
      <c r="C694">
        <v>6</v>
      </c>
      <c r="D694" t="s">
        <v>28</v>
      </c>
      <c r="E694">
        <v>44026</v>
      </c>
    </row>
    <row r="695" spans="1:5" x14ac:dyDescent="0.25">
      <c r="A695">
        <v>92</v>
      </c>
      <c r="B695">
        <v>1</v>
      </c>
      <c r="C695">
        <v>7</v>
      </c>
      <c r="D695" t="s">
        <v>28</v>
      </c>
      <c r="E695">
        <v>33854</v>
      </c>
    </row>
    <row r="696" spans="1:5" x14ac:dyDescent="0.25">
      <c r="A696">
        <v>93</v>
      </c>
      <c r="B696">
        <v>2</v>
      </c>
      <c r="C696">
        <v>7</v>
      </c>
      <c r="D696" t="s">
        <v>28</v>
      </c>
      <c r="E696">
        <v>6922</v>
      </c>
    </row>
    <row r="697" spans="1:5" x14ac:dyDescent="0.25">
      <c r="A697">
        <v>94</v>
      </c>
      <c r="B697">
        <v>3</v>
      </c>
      <c r="C697">
        <v>7</v>
      </c>
      <c r="D697" t="s">
        <v>28</v>
      </c>
      <c r="E697">
        <v>28150</v>
      </c>
    </row>
    <row r="698" spans="1:5" x14ac:dyDescent="0.25">
      <c r="A698">
        <v>95</v>
      </c>
      <c r="B698">
        <v>4</v>
      </c>
      <c r="C698">
        <v>7</v>
      </c>
      <c r="D698" t="s">
        <v>28</v>
      </c>
      <c r="E698">
        <v>29306</v>
      </c>
    </row>
    <row r="699" spans="1:5" x14ac:dyDescent="0.25">
      <c r="A699">
        <v>96</v>
      </c>
      <c r="B699">
        <v>5</v>
      </c>
      <c r="C699">
        <v>7</v>
      </c>
      <c r="D699" t="s">
        <v>28</v>
      </c>
      <c r="E699">
        <v>109252</v>
      </c>
    </row>
    <row r="700" spans="1:5" x14ac:dyDescent="0.25">
      <c r="A700">
        <v>97</v>
      </c>
      <c r="B700">
        <v>6</v>
      </c>
      <c r="C700">
        <v>7</v>
      </c>
      <c r="D700" t="s">
        <v>28</v>
      </c>
      <c r="E700">
        <v>28406</v>
      </c>
    </row>
    <row r="701" spans="1:5" x14ac:dyDescent="0.25">
      <c r="A701">
        <v>98</v>
      </c>
      <c r="B701">
        <v>7</v>
      </c>
      <c r="C701">
        <v>7</v>
      </c>
      <c r="D701" t="s">
        <v>28</v>
      </c>
      <c r="E701">
        <v>1136603</v>
      </c>
    </row>
    <row r="702" spans="1:5" x14ac:dyDescent="0.25">
      <c r="A702">
        <v>99</v>
      </c>
      <c r="B702">
        <v>1</v>
      </c>
      <c r="C702">
        <v>1</v>
      </c>
      <c r="D702" t="s">
        <v>29</v>
      </c>
      <c r="E702">
        <v>177322</v>
      </c>
    </row>
    <row r="703" spans="1:5" x14ac:dyDescent="0.25">
      <c r="A703">
        <v>100</v>
      </c>
      <c r="B703">
        <v>2</v>
      </c>
      <c r="C703">
        <v>1</v>
      </c>
      <c r="D703" t="s">
        <v>29</v>
      </c>
      <c r="E703">
        <v>21316</v>
      </c>
    </row>
    <row r="704" spans="1:5" x14ac:dyDescent="0.25">
      <c r="A704">
        <v>101</v>
      </c>
      <c r="B704">
        <v>3</v>
      </c>
      <c r="C704">
        <v>1</v>
      </c>
      <c r="D704" t="s">
        <v>29</v>
      </c>
      <c r="E704">
        <v>16751</v>
      </c>
    </row>
    <row r="705" spans="1:5" x14ac:dyDescent="0.25">
      <c r="A705">
        <v>102</v>
      </c>
      <c r="B705">
        <v>4</v>
      </c>
      <c r="C705">
        <v>1</v>
      </c>
      <c r="D705" t="s">
        <v>29</v>
      </c>
      <c r="E705">
        <v>28381</v>
      </c>
    </row>
    <row r="706" spans="1:5" x14ac:dyDescent="0.25">
      <c r="A706">
        <v>103</v>
      </c>
      <c r="B706">
        <v>5</v>
      </c>
      <c r="C706">
        <v>1</v>
      </c>
      <c r="D706" t="s">
        <v>29</v>
      </c>
      <c r="E706">
        <v>16828</v>
      </c>
    </row>
    <row r="707" spans="1:5" x14ac:dyDescent="0.25">
      <c r="A707">
        <v>104</v>
      </c>
      <c r="B707">
        <v>6</v>
      </c>
      <c r="C707">
        <v>1</v>
      </c>
      <c r="D707" t="s">
        <v>29</v>
      </c>
      <c r="E707">
        <v>6991</v>
      </c>
    </row>
    <row r="708" spans="1:5" x14ac:dyDescent="0.25">
      <c r="A708">
        <v>105</v>
      </c>
      <c r="B708">
        <v>7</v>
      </c>
      <c r="C708">
        <v>1</v>
      </c>
      <c r="D708" t="s">
        <v>29</v>
      </c>
      <c r="E708">
        <v>37494</v>
      </c>
    </row>
    <row r="709" spans="1:5" x14ac:dyDescent="0.25">
      <c r="A709">
        <v>106</v>
      </c>
      <c r="B709">
        <v>1</v>
      </c>
      <c r="C709">
        <v>2</v>
      </c>
      <c r="D709" t="s">
        <v>29</v>
      </c>
      <c r="E709">
        <v>17787</v>
      </c>
    </row>
    <row r="710" spans="1:5" x14ac:dyDescent="0.25">
      <c r="A710">
        <v>107</v>
      </c>
      <c r="B710">
        <v>2</v>
      </c>
      <c r="C710">
        <v>2</v>
      </c>
      <c r="D710" t="s">
        <v>29</v>
      </c>
      <c r="E710">
        <v>19671</v>
      </c>
    </row>
    <row r="711" spans="1:5" x14ac:dyDescent="0.25">
      <c r="A711">
        <v>108</v>
      </c>
      <c r="B711">
        <v>3</v>
      </c>
      <c r="C711">
        <v>2</v>
      </c>
      <c r="D711" t="s">
        <v>29</v>
      </c>
      <c r="E711">
        <v>3774</v>
      </c>
    </row>
    <row r="712" spans="1:5" x14ac:dyDescent="0.25">
      <c r="A712">
        <v>109</v>
      </c>
      <c r="B712">
        <v>4</v>
      </c>
      <c r="C712">
        <v>2</v>
      </c>
      <c r="D712" t="s">
        <v>29</v>
      </c>
      <c r="E712">
        <v>1711</v>
      </c>
    </row>
    <row r="713" spans="1:5" x14ac:dyDescent="0.25">
      <c r="A713">
        <v>110</v>
      </c>
      <c r="B713">
        <v>5</v>
      </c>
      <c r="C713">
        <v>2</v>
      </c>
      <c r="D713" t="s">
        <v>29</v>
      </c>
      <c r="E713">
        <v>2152</v>
      </c>
    </row>
    <row r="714" spans="1:5" x14ac:dyDescent="0.25">
      <c r="A714">
        <v>111</v>
      </c>
      <c r="B714">
        <v>6</v>
      </c>
      <c r="C714">
        <v>2</v>
      </c>
      <c r="D714" t="s">
        <v>29</v>
      </c>
      <c r="E714">
        <v>719</v>
      </c>
    </row>
    <row r="715" spans="1:5" x14ac:dyDescent="0.25">
      <c r="A715">
        <v>112</v>
      </c>
      <c r="B715">
        <v>7</v>
      </c>
      <c r="C715">
        <v>2</v>
      </c>
      <c r="D715" t="s">
        <v>29</v>
      </c>
      <c r="E715">
        <v>4055</v>
      </c>
    </row>
    <row r="716" spans="1:5" x14ac:dyDescent="0.25">
      <c r="A716">
        <v>113</v>
      </c>
      <c r="B716">
        <v>1</v>
      </c>
      <c r="C716">
        <v>3</v>
      </c>
      <c r="D716" t="s">
        <v>29</v>
      </c>
      <c r="E716">
        <v>18168</v>
      </c>
    </row>
    <row r="717" spans="1:5" x14ac:dyDescent="0.25">
      <c r="A717">
        <v>114</v>
      </c>
      <c r="B717">
        <v>2</v>
      </c>
      <c r="C717">
        <v>3</v>
      </c>
      <c r="D717" t="s">
        <v>29</v>
      </c>
      <c r="E717">
        <v>5036</v>
      </c>
    </row>
    <row r="718" spans="1:5" x14ac:dyDescent="0.25">
      <c r="A718">
        <v>115</v>
      </c>
      <c r="B718">
        <v>3</v>
      </c>
      <c r="C718">
        <v>3</v>
      </c>
      <c r="D718" t="s">
        <v>29</v>
      </c>
      <c r="E718">
        <v>129089</v>
      </c>
    </row>
    <row r="719" spans="1:5" x14ac:dyDescent="0.25">
      <c r="A719">
        <v>116</v>
      </c>
      <c r="B719">
        <v>4</v>
      </c>
      <c r="C719">
        <v>3</v>
      </c>
      <c r="D719" t="s">
        <v>29</v>
      </c>
      <c r="E719">
        <v>27745</v>
      </c>
    </row>
    <row r="720" spans="1:5" x14ac:dyDescent="0.25">
      <c r="A720">
        <v>117</v>
      </c>
      <c r="B720">
        <v>5</v>
      </c>
      <c r="C720">
        <v>3</v>
      </c>
      <c r="D720" t="s">
        <v>29</v>
      </c>
      <c r="E720">
        <v>17238</v>
      </c>
    </row>
    <row r="721" spans="1:5" x14ac:dyDescent="0.25">
      <c r="A721">
        <v>118</v>
      </c>
      <c r="B721">
        <v>6</v>
      </c>
      <c r="C721">
        <v>3</v>
      </c>
      <c r="D721" t="s">
        <v>29</v>
      </c>
      <c r="E721">
        <v>2959</v>
      </c>
    </row>
    <row r="722" spans="1:5" x14ac:dyDescent="0.25">
      <c r="A722">
        <v>119</v>
      </c>
      <c r="B722">
        <v>7</v>
      </c>
      <c r="C722">
        <v>3</v>
      </c>
      <c r="D722" t="s">
        <v>29</v>
      </c>
      <c r="E722">
        <v>30919</v>
      </c>
    </row>
    <row r="723" spans="1:5" x14ac:dyDescent="0.25">
      <c r="A723">
        <v>120</v>
      </c>
      <c r="B723">
        <v>1</v>
      </c>
      <c r="C723">
        <v>4</v>
      </c>
      <c r="D723" t="s">
        <v>29</v>
      </c>
      <c r="E723">
        <v>25322</v>
      </c>
    </row>
    <row r="724" spans="1:5" x14ac:dyDescent="0.25">
      <c r="A724">
        <v>121</v>
      </c>
      <c r="B724">
        <v>2</v>
      </c>
      <c r="C724">
        <v>4</v>
      </c>
      <c r="D724" t="s">
        <v>29</v>
      </c>
      <c r="E724">
        <v>2108</v>
      </c>
    </row>
    <row r="725" spans="1:5" x14ac:dyDescent="0.25">
      <c r="A725">
        <v>122</v>
      </c>
      <c r="B725">
        <v>3</v>
      </c>
      <c r="C725">
        <v>4</v>
      </c>
      <c r="D725" t="s">
        <v>29</v>
      </c>
      <c r="E725">
        <v>24564</v>
      </c>
    </row>
    <row r="726" spans="1:5" x14ac:dyDescent="0.25">
      <c r="A726">
        <v>123</v>
      </c>
      <c r="B726">
        <v>4</v>
      </c>
      <c r="C726">
        <v>4</v>
      </c>
      <c r="D726" t="s">
        <v>29</v>
      </c>
      <c r="E726">
        <v>97769</v>
      </c>
    </row>
    <row r="727" spans="1:5" x14ac:dyDescent="0.25">
      <c r="A727">
        <v>124</v>
      </c>
      <c r="B727">
        <v>5</v>
      </c>
      <c r="C727">
        <v>4</v>
      </c>
      <c r="D727" t="s">
        <v>29</v>
      </c>
      <c r="E727">
        <v>4848</v>
      </c>
    </row>
    <row r="728" spans="1:5" x14ac:dyDescent="0.25">
      <c r="A728">
        <v>125</v>
      </c>
      <c r="B728">
        <v>6</v>
      </c>
      <c r="C728">
        <v>4</v>
      </c>
      <c r="D728" t="s">
        <v>29</v>
      </c>
      <c r="E728">
        <v>974</v>
      </c>
    </row>
    <row r="729" spans="1:5" x14ac:dyDescent="0.25">
      <c r="A729">
        <v>126</v>
      </c>
      <c r="B729">
        <v>7</v>
      </c>
      <c r="C729">
        <v>4</v>
      </c>
      <c r="D729" t="s">
        <v>29</v>
      </c>
      <c r="E729">
        <v>23447</v>
      </c>
    </row>
    <row r="730" spans="1:5" x14ac:dyDescent="0.25">
      <c r="A730">
        <v>127</v>
      </c>
      <c r="B730">
        <v>1</v>
      </c>
      <c r="C730">
        <v>5</v>
      </c>
      <c r="D730" t="s">
        <v>29</v>
      </c>
      <c r="E730">
        <v>14782</v>
      </c>
    </row>
    <row r="731" spans="1:5" x14ac:dyDescent="0.25">
      <c r="A731">
        <v>128</v>
      </c>
      <c r="B731">
        <v>2</v>
      </c>
      <c r="C731">
        <v>5</v>
      </c>
      <c r="D731" t="s">
        <v>29</v>
      </c>
      <c r="E731">
        <v>2461</v>
      </c>
    </row>
    <row r="732" spans="1:5" x14ac:dyDescent="0.25">
      <c r="A732">
        <v>129</v>
      </c>
      <c r="B732">
        <v>3</v>
      </c>
      <c r="C732">
        <v>5</v>
      </c>
      <c r="D732" t="s">
        <v>29</v>
      </c>
      <c r="E732">
        <v>14417</v>
      </c>
    </row>
    <row r="733" spans="1:5" x14ac:dyDescent="0.25">
      <c r="A733">
        <v>130</v>
      </c>
      <c r="B733">
        <v>4</v>
      </c>
      <c r="C733">
        <v>5</v>
      </c>
      <c r="D733" t="s">
        <v>29</v>
      </c>
      <c r="E733">
        <v>5188</v>
      </c>
    </row>
    <row r="734" spans="1:5" x14ac:dyDescent="0.25">
      <c r="A734">
        <v>131</v>
      </c>
      <c r="B734">
        <v>5</v>
      </c>
      <c r="C734">
        <v>5</v>
      </c>
      <c r="D734" t="s">
        <v>29</v>
      </c>
      <c r="E734">
        <v>709060</v>
      </c>
    </row>
    <row r="735" spans="1:5" x14ac:dyDescent="0.25">
      <c r="A735">
        <v>132</v>
      </c>
      <c r="B735">
        <v>6</v>
      </c>
      <c r="C735">
        <v>5</v>
      </c>
      <c r="D735" t="s">
        <v>29</v>
      </c>
      <c r="E735">
        <v>75552</v>
      </c>
    </row>
    <row r="736" spans="1:5" x14ac:dyDescent="0.25">
      <c r="A736">
        <v>133</v>
      </c>
      <c r="B736">
        <v>7</v>
      </c>
      <c r="C736">
        <v>5</v>
      </c>
      <c r="D736" t="s">
        <v>29</v>
      </c>
      <c r="E736">
        <v>87722</v>
      </c>
    </row>
    <row r="737" spans="1:5" x14ac:dyDescent="0.25">
      <c r="A737">
        <v>134</v>
      </c>
      <c r="B737">
        <v>1</v>
      </c>
      <c r="C737">
        <v>6</v>
      </c>
      <c r="D737" t="s">
        <v>29</v>
      </c>
      <c r="E737">
        <v>4746</v>
      </c>
    </row>
    <row r="738" spans="1:5" x14ac:dyDescent="0.25">
      <c r="A738">
        <v>135</v>
      </c>
      <c r="B738">
        <v>2</v>
      </c>
      <c r="C738">
        <v>6</v>
      </c>
      <c r="D738" t="s">
        <v>29</v>
      </c>
      <c r="E738">
        <v>524</v>
      </c>
    </row>
    <row r="739" spans="1:5" x14ac:dyDescent="0.25">
      <c r="A739">
        <v>136</v>
      </c>
      <c r="B739">
        <v>3</v>
      </c>
      <c r="C739">
        <v>6</v>
      </c>
      <c r="D739" t="s">
        <v>29</v>
      </c>
      <c r="E739">
        <v>1825</v>
      </c>
    </row>
    <row r="740" spans="1:5" x14ac:dyDescent="0.25">
      <c r="A740">
        <v>137</v>
      </c>
      <c r="B740">
        <v>4</v>
      </c>
      <c r="C740">
        <v>6</v>
      </c>
      <c r="D740" t="s">
        <v>29</v>
      </c>
      <c r="E740">
        <v>697</v>
      </c>
    </row>
    <row r="741" spans="1:5" x14ac:dyDescent="0.25">
      <c r="A741">
        <v>138</v>
      </c>
      <c r="B741">
        <v>5</v>
      </c>
      <c r="C741">
        <v>6</v>
      </c>
      <c r="D741" t="s">
        <v>29</v>
      </c>
      <c r="E741">
        <v>55313</v>
      </c>
    </row>
    <row r="742" spans="1:5" x14ac:dyDescent="0.25">
      <c r="A742">
        <v>139</v>
      </c>
      <c r="B742">
        <v>6</v>
      </c>
      <c r="C742">
        <v>6</v>
      </c>
      <c r="D742" t="s">
        <v>29</v>
      </c>
      <c r="E742">
        <v>148101</v>
      </c>
    </row>
    <row r="743" spans="1:5" x14ac:dyDescent="0.25">
      <c r="A743">
        <v>140</v>
      </c>
      <c r="B743">
        <v>7</v>
      </c>
      <c r="C743">
        <v>6</v>
      </c>
      <c r="D743" t="s">
        <v>29</v>
      </c>
      <c r="E743">
        <v>15587</v>
      </c>
    </row>
    <row r="744" spans="1:5" x14ac:dyDescent="0.25">
      <c r="A744">
        <v>141</v>
      </c>
      <c r="B744">
        <v>1</v>
      </c>
      <c r="C744">
        <v>7</v>
      </c>
      <c r="D744" t="s">
        <v>29</v>
      </c>
      <c r="E744">
        <v>37346</v>
      </c>
    </row>
    <row r="745" spans="1:5" x14ac:dyDescent="0.25">
      <c r="A745">
        <v>142</v>
      </c>
      <c r="B745">
        <v>2</v>
      </c>
      <c r="C745">
        <v>7</v>
      </c>
      <c r="D745" t="s">
        <v>29</v>
      </c>
      <c r="E745">
        <v>5636</v>
      </c>
    </row>
    <row r="746" spans="1:5" x14ac:dyDescent="0.25">
      <c r="A746">
        <v>143</v>
      </c>
      <c r="B746">
        <v>3</v>
      </c>
      <c r="C746">
        <v>7</v>
      </c>
      <c r="D746" t="s">
        <v>29</v>
      </c>
      <c r="E746">
        <v>32821</v>
      </c>
    </row>
    <row r="747" spans="1:5" x14ac:dyDescent="0.25">
      <c r="A747">
        <v>144</v>
      </c>
      <c r="B747">
        <v>4</v>
      </c>
      <c r="C747">
        <v>7</v>
      </c>
      <c r="D747" t="s">
        <v>29</v>
      </c>
      <c r="E747">
        <v>25154</v>
      </c>
    </row>
    <row r="748" spans="1:5" x14ac:dyDescent="0.25">
      <c r="A748">
        <v>145</v>
      </c>
      <c r="B748">
        <v>5</v>
      </c>
      <c r="C748">
        <v>7</v>
      </c>
      <c r="D748" t="s">
        <v>29</v>
      </c>
      <c r="E748">
        <v>101910</v>
      </c>
    </row>
    <row r="749" spans="1:5" x14ac:dyDescent="0.25">
      <c r="A749">
        <v>146</v>
      </c>
      <c r="B749">
        <v>6</v>
      </c>
      <c r="C749">
        <v>7</v>
      </c>
      <c r="D749" t="s">
        <v>29</v>
      </c>
      <c r="E749">
        <v>23930</v>
      </c>
    </row>
    <row r="750" spans="1:5" x14ac:dyDescent="0.25">
      <c r="A750">
        <v>147</v>
      </c>
      <c r="B750">
        <v>7</v>
      </c>
      <c r="C750">
        <v>7</v>
      </c>
      <c r="D750" t="s">
        <v>29</v>
      </c>
      <c r="E750">
        <v>2822276</v>
      </c>
    </row>
    <row r="751" spans="1:5" x14ac:dyDescent="0.25">
      <c r="A751" t="s">
        <v>0</v>
      </c>
    </row>
    <row r="752" spans="1:5" x14ac:dyDescent="0.25">
      <c r="A752">
        <v>1</v>
      </c>
      <c r="B752" t="s">
        <v>20</v>
      </c>
    </row>
    <row r="753" spans="1:5" x14ac:dyDescent="0.25">
      <c r="A753" t="s">
        <v>23</v>
      </c>
      <c r="B753" t="s">
        <v>24</v>
      </c>
      <c r="C753" t="s">
        <v>25</v>
      </c>
      <c r="D753" t="s">
        <v>26</v>
      </c>
    </row>
    <row r="754" spans="1:5" x14ac:dyDescent="0.25">
      <c r="A754">
        <v>1</v>
      </c>
      <c r="B754">
        <v>1</v>
      </c>
      <c r="C754">
        <v>1</v>
      </c>
      <c r="D754" t="s">
        <v>27</v>
      </c>
      <c r="E754">
        <v>246165</v>
      </c>
    </row>
    <row r="755" spans="1:5" x14ac:dyDescent="0.25">
      <c r="A755">
        <v>2</v>
      </c>
      <c r="B755">
        <v>2</v>
      </c>
      <c r="C755">
        <v>1</v>
      </c>
      <c r="D755" t="s">
        <v>27</v>
      </c>
      <c r="E755">
        <v>19157</v>
      </c>
    </row>
    <row r="756" spans="1:5" x14ac:dyDescent="0.25">
      <c r="A756">
        <v>3</v>
      </c>
      <c r="B756">
        <v>3</v>
      </c>
      <c r="C756">
        <v>1</v>
      </c>
      <c r="D756" t="s">
        <v>27</v>
      </c>
      <c r="E756">
        <v>23731</v>
      </c>
    </row>
    <row r="757" spans="1:5" x14ac:dyDescent="0.25">
      <c r="A757">
        <v>4</v>
      </c>
      <c r="B757">
        <v>4</v>
      </c>
      <c r="C757">
        <v>1</v>
      </c>
      <c r="D757" t="s">
        <v>27</v>
      </c>
      <c r="E757">
        <v>33790</v>
      </c>
    </row>
    <row r="758" spans="1:5" x14ac:dyDescent="0.25">
      <c r="A758">
        <v>5</v>
      </c>
      <c r="B758">
        <v>5</v>
      </c>
      <c r="C758">
        <v>1</v>
      </c>
      <c r="D758" t="s">
        <v>27</v>
      </c>
      <c r="E758">
        <v>12785</v>
      </c>
    </row>
    <row r="759" spans="1:5" x14ac:dyDescent="0.25">
      <c r="A759">
        <v>6</v>
      </c>
      <c r="B759">
        <v>6</v>
      </c>
      <c r="C759">
        <v>1</v>
      </c>
      <c r="D759" t="s">
        <v>27</v>
      </c>
      <c r="E759">
        <v>3278</v>
      </c>
    </row>
    <row r="760" spans="1:5" x14ac:dyDescent="0.25">
      <c r="A760">
        <v>7</v>
      </c>
      <c r="B760">
        <v>7</v>
      </c>
      <c r="C760">
        <v>1</v>
      </c>
      <c r="D760" t="s">
        <v>27</v>
      </c>
      <c r="E760">
        <v>21334</v>
      </c>
    </row>
    <row r="761" spans="1:5" x14ac:dyDescent="0.25">
      <c r="A761">
        <v>8</v>
      </c>
      <c r="B761">
        <v>1</v>
      </c>
      <c r="C761">
        <v>2</v>
      </c>
      <c r="D761" t="s">
        <v>27</v>
      </c>
      <c r="E761">
        <v>18058</v>
      </c>
    </row>
    <row r="762" spans="1:5" x14ac:dyDescent="0.25">
      <c r="A762">
        <v>9</v>
      </c>
      <c r="B762">
        <v>2</v>
      </c>
      <c r="C762">
        <v>2</v>
      </c>
      <c r="D762" t="s">
        <v>27</v>
      </c>
      <c r="E762">
        <v>9652</v>
      </c>
    </row>
    <row r="763" spans="1:5" x14ac:dyDescent="0.25">
      <c r="A763">
        <v>10</v>
      </c>
      <c r="B763">
        <v>3</v>
      </c>
      <c r="C763">
        <v>2</v>
      </c>
      <c r="D763" t="s">
        <v>27</v>
      </c>
      <c r="E763">
        <v>3431</v>
      </c>
    </row>
    <row r="764" spans="1:5" x14ac:dyDescent="0.25">
      <c r="A764">
        <v>11</v>
      </c>
      <c r="B764">
        <v>4</v>
      </c>
      <c r="C764">
        <v>2</v>
      </c>
      <c r="D764" t="s">
        <v>27</v>
      </c>
      <c r="E764">
        <v>2140</v>
      </c>
    </row>
    <row r="765" spans="1:5" x14ac:dyDescent="0.25">
      <c r="A765">
        <v>12</v>
      </c>
      <c r="B765">
        <v>5</v>
      </c>
      <c r="C765">
        <v>2</v>
      </c>
      <c r="D765" t="s">
        <v>27</v>
      </c>
      <c r="E765">
        <v>526</v>
      </c>
    </row>
    <row r="766" spans="1:5" x14ac:dyDescent="0.25">
      <c r="A766">
        <v>13</v>
      </c>
      <c r="B766">
        <v>6</v>
      </c>
      <c r="C766">
        <v>2</v>
      </c>
      <c r="D766" t="s">
        <v>27</v>
      </c>
      <c r="E766">
        <v>115</v>
      </c>
    </row>
    <row r="767" spans="1:5" x14ac:dyDescent="0.25">
      <c r="A767">
        <v>14</v>
      </c>
      <c r="B767">
        <v>7</v>
      </c>
      <c r="C767">
        <v>2</v>
      </c>
      <c r="D767" t="s">
        <v>27</v>
      </c>
      <c r="E767">
        <v>735</v>
      </c>
    </row>
    <row r="768" spans="1:5" x14ac:dyDescent="0.25">
      <c r="A768">
        <v>15</v>
      </c>
      <c r="B768">
        <v>1</v>
      </c>
      <c r="C768">
        <v>3</v>
      </c>
      <c r="D768" t="s">
        <v>27</v>
      </c>
      <c r="E768">
        <v>24504</v>
      </c>
    </row>
    <row r="769" spans="1:5" x14ac:dyDescent="0.25">
      <c r="A769">
        <v>16</v>
      </c>
      <c r="B769">
        <v>2</v>
      </c>
      <c r="C769">
        <v>3</v>
      </c>
      <c r="D769" t="s">
        <v>27</v>
      </c>
      <c r="E769">
        <v>3589</v>
      </c>
    </row>
    <row r="770" spans="1:5" x14ac:dyDescent="0.25">
      <c r="A770">
        <v>17</v>
      </c>
      <c r="B770">
        <v>3</v>
      </c>
      <c r="C770">
        <v>3</v>
      </c>
      <c r="D770" t="s">
        <v>27</v>
      </c>
      <c r="E770">
        <v>197364</v>
      </c>
    </row>
    <row r="771" spans="1:5" x14ac:dyDescent="0.25">
      <c r="A771">
        <v>18</v>
      </c>
      <c r="B771">
        <v>4</v>
      </c>
      <c r="C771">
        <v>3</v>
      </c>
      <c r="D771" t="s">
        <v>27</v>
      </c>
      <c r="E771">
        <v>37356</v>
      </c>
    </row>
    <row r="772" spans="1:5" x14ac:dyDescent="0.25">
      <c r="A772">
        <v>19</v>
      </c>
      <c r="B772">
        <v>5</v>
      </c>
      <c r="C772">
        <v>3</v>
      </c>
      <c r="D772" t="s">
        <v>27</v>
      </c>
      <c r="E772">
        <v>13700</v>
      </c>
    </row>
    <row r="773" spans="1:5" x14ac:dyDescent="0.25">
      <c r="A773">
        <v>20</v>
      </c>
      <c r="B773">
        <v>6</v>
      </c>
      <c r="C773">
        <v>3</v>
      </c>
      <c r="D773" t="s">
        <v>27</v>
      </c>
      <c r="E773">
        <v>1574</v>
      </c>
    </row>
    <row r="774" spans="1:5" x14ac:dyDescent="0.25">
      <c r="A774">
        <v>21</v>
      </c>
      <c r="B774">
        <v>7</v>
      </c>
      <c r="C774">
        <v>3</v>
      </c>
      <c r="D774" t="s">
        <v>27</v>
      </c>
      <c r="E774">
        <v>29464</v>
      </c>
    </row>
    <row r="775" spans="1:5" x14ac:dyDescent="0.25">
      <c r="A775">
        <v>22</v>
      </c>
      <c r="B775">
        <v>1</v>
      </c>
      <c r="C775">
        <v>4</v>
      </c>
      <c r="D775" t="s">
        <v>27</v>
      </c>
      <c r="E775">
        <v>35205</v>
      </c>
    </row>
    <row r="776" spans="1:5" x14ac:dyDescent="0.25">
      <c r="A776">
        <v>23</v>
      </c>
      <c r="B776">
        <v>2</v>
      </c>
      <c r="C776">
        <v>4</v>
      </c>
      <c r="D776" t="s">
        <v>27</v>
      </c>
      <c r="E776">
        <v>2276</v>
      </c>
    </row>
    <row r="777" spans="1:5" x14ac:dyDescent="0.25">
      <c r="A777">
        <v>24</v>
      </c>
      <c r="B777">
        <v>3</v>
      </c>
      <c r="C777">
        <v>4</v>
      </c>
      <c r="D777" t="s">
        <v>27</v>
      </c>
      <c r="E777">
        <v>38907</v>
      </c>
    </row>
    <row r="778" spans="1:5" x14ac:dyDescent="0.25">
      <c r="A778">
        <v>25</v>
      </c>
      <c r="B778">
        <v>4</v>
      </c>
      <c r="C778">
        <v>4</v>
      </c>
      <c r="D778" t="s">
        <v>27</v>
      </c>
      <c r="E778">
        <v>130909</v>
      </c>
    </row>
    <row r="779" spans="1:5" x14ac:dyDescent="0.25">
      <c r="A779">
        <v>26</v>
      </c>
      <c r="B779">
        <v>5</v>
      </c>
      <c r="C779">
        <v>4</v>
      </c>
      <c r="D779" t="s">
        <v>27</v>
      </c>
      <c r="E779">
        <v>5196</v>
      </c>
    </row>
    <row r="780" spans="1:5" x14ac:dyDescent="0.25">
      <c r="A780">
        <v>27</v>
      </c>
      <c r="B780">
        <v>6</v>
      </c>
      <c r="C780">
        <v>4</v>
      </c>
      <c r="D780" t="s">
        <v>27</v>
      </c>
      <c r="E780">
        <v>968</v>
      </c>
    </row>
    <row r="781" spans="1:5" x14ac:dyDescent="0.25">
      <c r="A781">
        <v>28</v>
      </c>
      <c r="B781">
        <v>7</v>
      </c>
      <c r="C781">
        <v>4</v>
      </c>
      <c r="D781" t="s">
        <v>27</v>
      </c>
      <c r="E781">
        <v>20631</v>
      </c>
    </row>
    <row r="782" spans="1:5" x14ac:dyDescent="0.25">
      <c r="A782">
        <v>29</v>
      </c>
      <c r="B782">
        <v>1</v>
      </c>
      <c r="C782">
        <v>5</v>
      </c>
      <c r="D782" t="s">
        <v>27</v>
      </c>
      <c r="E782">
        <v>12049</v>
      </c>
    </row>
    <row r="783" spans="1:5" x14ac:dyDescent="0.25">
      <c r="A783">
        <v>30</v>
      </c>
      <c r="B783">
        <v>2</v>
      </c>
      <c r="C783">
        <v>5</v>
      </c>
      <c r="D783" t="s">
        <v>27</v>
      </c>
      <c r="E783">
        <v>507</v>
      </c>
    </row>
    <row r="784" spans="1:5" x14ac:dyDescent="0.25">
      <c r="A784">
        <v>31</v>
      </c>
      <c r="B784">
        <v>3</v>
      </c>
      <c r="C784">
        <v>5</v>
      </c>
      <c r="D784" t="s">
        <v>27</v>
      </c>
      <c r="E784">
        <v>12488</v>
      </c>
    </row>
    <row r="785" spans="1:5" x14ac:dyDescent="0.25">
      <c r="A785">
        <v>32</v>
      </c>
      <c r="B785">
        <v>4</v>
      </c>
      <c r="C785">
        <v>5</v>
      </c>
      <c r="D785" t="s">
        <v>27</v>
      </c>
      <c r="E785">
        <v>5065</v>
      </c>
    </row>
    <row r="786" spans="1:5" x14ac:dyDescent="0.25">
      <c r="A786">
        <v>33</v>
      </c>
      <c r="B786">
        <v>5</v>
      </c>
      <c r="C786">
        <v>5</v>
      </c>
      <c r="D786" t="s">
        <v>27</v>
      </c>
      <c r="E786">
        <v>0</v>
      </c>
    </row>
    <row r="787" spans="1:5" x14ac:dyDescent="0.25">
      <c r="A787">
        <v>34</v>
      </c>
      <c r="B787">
        <v>6</v>
      </c>
      <c r="C787">
        <v>5</v>
      </c>
      <c r="D787" t="s">
        <v>27</v>
      </c>
      <c r="E787">
        <v>0</v>
      </c>
    </row>
    <row r="788" spans="1:5" x14ac:dyDescent="0.25">
      <c r="A788">
        <v>35</v>
      </c>
      <c r="B788">
        <v>7</v>
      </c>
      <c r="C788">
        <v>5</v>
      </c>
      <c r="D788" t="s">
        <v>27</v>
      </c>
      <c r="E788">
        <v>0</v>
      </c>
    </row>
    <row r="789" spans="1:5" x14ac:dyDescent="0.25">
      <c r="A789">
        <v>36</v>
      </c>
      <c r="B789">
        <v>1</v>
      </c>
      <c r="C789">
        <v>6</v>
      </c>
      <c r="D789" t="s">
        <v>27</v>
      </c>
      <c r="E789">
        <v>3013</v>
      </c>
    </row>
    <row r="790" spans="1:5" x14ac:dyDescent="0.25">
      <c r="A790">
        <v>37</v>
      </c>
      <c r="B790">
        <v>2</v>
      </c>
      <c r="C790">
        <v>6</v>
      </c>
      <c r="D790" t="s">
        <v>27</v>
      </c>
      <c r="E790">
        <v>121</v>
      </c>
    </row>
    <row r="791" spans="1:5" x14ac:dyDescent="0.25">
      <c r="A791">
        <v>38</v>
      </c>
      <c r="B791">
        <v>3</v>
      </c>
      <c r="C791">
        <v>6</v>
      </c>
      <c r="D791" t="s">
        <v>27</v>
      </c>
      <c r="E791">
        <v>1460</v>
      </c>
    </row>
    <row r="792" spans="1:5" x14ac:dyDescent="0.25">
      <c r="A792">
        <v>39</v>
      </c>
      <c r="B792">
        <v>4</v>
      </c>
      <c r="C792">
        <v>6</v>
      </c>
      <c r="D792" t="s">
        <v>27</v>
      </c>
      <c r="E792">
        <v>916</v>
      </c>
    </row>
    <row r="793" spans="1:5" x14ac:dyDescent="0.25">
      <c r="A793">
        <v>40</v>
      </c>
      <c r="B793">
        <v>5</v>
      </c>
      <c r="C793">
        <v>6</v>
      </c>
      <c r="D793" t="s">
        <v>27</v>
      </c>
      <c r="E793">
        <v>0</v>
      </c>
    </row>
    <row r="794" spans="1:5" x14ac:dyDescent="0.25">
      <c r="A794">
        <v>41</v>
      </c>
      <c r="B794">
        <v>6</v>
      </c>
      <c r="C794">
        <v>6</v>
      </c>
      <c r="D794" t="s">
        <v>27</v>
      </c>
      <c r="E794">
        <v>0</v>
      </c>
    </row>
    <row r="795" spans="1:5" x14ac:dyDescent="0.25">
      <c r="A795">
        <v>42</v>
      </c>
      <c r="B795">
        <v>7</v>
      </c>
      <c r="C795">
        <v>6</v>
      </c>
      <c r="D795" t="s">
        <v>27</v>
      </c>
      <c r="E795">
        <v>0</v>
      </c>
    </row>
    <row r="796" spans="1:5" x14ac:dyDescent="0.25">
      <c r="A796">
        <v>43</v>
      </c>
      <c r="B796">
        <v>1</v>
      </c>
      <c r="C796">
        <v>7</v>
      </c>
      <c r="D796" t="s">
        <v>27</v>
      </c>
      <c r="E796">
        <v>20215</v>
      </c>
    </row>
    <row r="797" spans="1:5" x14ac:dyDescent="0.25">
      <c r="A797">
        <v>44</v>
      </c>
      <c r="B797">
        <v>2</v>
      </c>
      <c r="C797">
        <v>7</v>
      </c>
      <c r="D797" t="s">
        <v>27</v>
      </c>
      <c r="E797">
        <v>731</v>
      </c>
    </row>
    <row r="798" spans="1:5" x14ac:dyDescent="0.25">
      <c r="A798">
        <v>45</v>
      </c>
      <c r="B798">
        <v>3</v>
      </c>
      <c r="C798">
        <v>7</v>
      </c>
      <c r="D798" t="s">
        <v>27</v>
      </c>
      <c r="E798">
        <v>28162</v>
      </c>
    </row>
    <row r="799" spans="1:5" x14ac:dyDescent="0.25">
      <c r="A799">
        <v>46</v>
      </c>
      <c r="B799">
        <v>4</v>
      </c>
      <c r="C799">
        <v>7</v>
      </c>
      <c r="D799" t="s">
        <v>27</v>
      </c>
      <c r="E799">
        <v>20079</v>
      </c>
    </row>
    <row r="800" spans="1:5" x14ac:dyDescent="0.25">
      <c r="A800">
        <v>47</v>
      </c>
      <c r="B800">
        <v>5</v>
      </c>
      <c r="C800">
        <v>7</v>
      </c>
      <c r="D800" t="s">
        <v>27</v>
      </c>
      <c r="E800">
        <v>0</v>
      </c>
    </row>
    <row r="801" spans="1:5" x14ac:dyDescent="0.25">
      <c r="A801">
        <v>48</v>
      </c>
      <c r="B801">
        <v>6</v>
      </c>
      <c r="C801">
        <v>7</v>
      </c>
      <c r="D801" t="s">
        <v>27</v>
      </c>
      <c r="E801">
        <v>0</v>
      </c>
    </row>
    <row r="802" spans="1:5" x14ac:dyDescent="0.25">
      <c r="A802">
        <v>49</v>
      </c>
      <c r="B802">
        <v>7</v>
      </c>
      <c r="C802">
        <v>7</v>
      </c>
      <c r="D802" t="s">
        <v>27</v>
      </c>
      <c r="E802">
        <v>0</v>
      </c>
    </row>
    <row r="803" spans="1:5" x14ac:dyDescent="0.25">
      <c r="A803">
        <v>50</v>
      </c>
      <c r="B803">
        <v>1</v>
      </c>
      <c r="C803">
        <v>1</v>
      </c>
      <c r="D803" t="s">
        <v>28</v>
      </c>
      <c r="E803">
        <v>23773</v>
      </c>
    </row>
    <row r="804" spans="1:5" x14ac:dyDescent="0.25">
      <c r="A804">
        <v>51</v>
      </c>
      <c r="B804">
        <v>2</v>
      </c>
      <c r="C804">
        <v>1</v>
      </c>
      <c r="D804" t="s">
        <v>28</v>
      </c>
      <c r="E804">
        <v>3912</v>
      </c>
    </row>
    <row r="805" spans="1:5" x14ac:dyDescent="0.25">
      <c r="A805">
        <v>52</v>
      </c>
      <c r="B805">
        <v>3</v>
      </c>
      <c r="C805">
        <v>1</v>
      </c>
      <c r="D805" t="s">
        <v>28</v>
      </c>
      <c r="E805">
        <v>7393</v>
      </c>
    </row>
    <row r="806" spans="1:5" x14ac:dyDescent="0.25">
      <c r="A806">
        <v>53</v>
      </c>
      <c r="B806">
        <v>4</v>
      </c>
      <c r="C806">
        <v>1</v>
      </c>
      <c r="D806" t="s">
        <v>28</v>
      </c>
      <c r="E806">
        <v>10099</v>
      </c>
    </row>
    <row r="807" spans="1:5" x14ac:dyDescent="0.25">
      <c r="A807">
        <v>54</v>
      </c>
      <c r="B807">
        <v>5</v>
      </c>
      <c r="C807">
        <v>1</v>
      </c>
      <c r="D807" t="s">
        <v>28</v>
      </c>
      <c r="E807">
        <v>5020</v>
      </c>
    </row>
    <row r="808" spans="1:5" x14ac:dyDescent="0.25">
      <c r="A808">
        <v>55</v>
      </c>
      <c r="B808">
        <v>6</v>
      </c>
      <c r="C808">
        <v>1</v>
      </c>
      <c r="D808" t="s">
        <v>28</v>
      </c>
      <c r="E808">
        <v>2592</v>
      </c>
    </row>
    <row r="809" spans="1:5" x14ac:dyDescent="0.25">
      <c r="A809">
        <v>56</v>
      </c>
      <c r="B809">
        <v>7</v>
      </c>
      <c r="C809">
        <v>1</v>
      </c>
      <c r="D809" t="s">
        <v>28</v>
      </c>
      <c r="E809">
        <v>8229</v>
      </c>
    </row>
    <row r="810" spans="1:5" x14ac:dyDescent="0.25">
      <c r="A810">
        <v>57</v>
      </c>
      <c r="B810">
        <v>1</v>
      </c>
      <c r="C810">
        <v>2</v>
      </c>
      <c r="D810" t="s">
        <v>28</v>
      </c>
      <c r="E810">
        <v>5788</v>
      </c>
    </row>
    <row r="811" spans="1:5" x14ac:dyDescent="0.25">
      <c r="A811">
        <v>58</v>
      </c>
      <c r="B811">
        <v>2</v>
      </c>
      <c r="C811">
        <v>2</v>
      </c>
      <c r="D811" t="s">
        <v>28</v>
      </c>
      <c r="E811">
        <v>4275</v>
      </c>
    </row>
    <row r="812" spans="1:5" x14ac:dyDescent="0.25">
      <c r="A812">
        <v>59</v>
      </c>
      <c r="B812">
        <v>3</v>
      </c>
      <c r="C812">
        <v>2</v>
      </c>
      <c r="D812" t="s">
        <v>28</v>
      </c>
      <c r="E812">
        <v>2604</v>
      </c>
    </row>
    <row r="813" spans="1:5" x14ac:dyDescent="0.25">
      <c r="A813">
        <v>60</v>
      </c>
      <c r="B813">
        <v>4</v>
      </c>
      <c r="C813">
        <v>2</v>
      </c>
      <c r="D813" t="s">
        <v>28</v>
      </c>
      <c r="E813">
        <v>2071</v>
      </c>
    </row>
    <row r="814" spans="1:5" x14ac:dyDescent="0.25">
      <c r="A814">
        <v>61</v>
      </c>
      <c r="B814">
        <v>5</v>
      </c>
      <c r="C814">
        <v>2</v>
      </c>
      <c r="D814" t="s">
        <v>28</v>
      </c>
      <c r="E814">
        <v>184</v>
      </c>
    </row>
    <row r="815" spans="1:5" x14ac:dyDescent="0.25">
      <c r="A815">
        <v>62</v>
      </c>
      <c r="B815">
        <v>6</v>
      </c>
      <c r="C815">
        <v>2</v>
      </c>
      <c r="D815" t="s">
        <v>28</v>
      </c>
      <c r="E815">
        <v>99</v>
      </c>
    </row>
    <row r="816" spans="1:5" x14ac:dyDescent="0.25">
      <c r="A816">
        <v>63</v>
      </c>
      <c r="B816">
        <v>7</v>
      </c>
      <c r="C816">
        <v>2</v>
      </c>
      <c r="D816" t="s">
        <v>28</v>
      </c>
      <c r="E816">
        <v>310</v>
      </c>
    </row>
    <row r="817" spans="1:5" x14ac:dyDescent="0.25">
      <c r="A817">
        <v>64</v>
      </c>
      <c r="B817">
        <v>1</v>
      </c>
      <c r="C817">
        <v>3</v>
      </c>
      <c r="D817" t="s">
        <v>28</v>
      </c>
      <c r="E817">
        <v>6648</v>
      </c>
    </row>
    <row r="818" spans="1:5" x14ac:dyDescent="0.25">
      <c r="A818">
        <v>65</v>
      </c>
      <c r="B818">
        <v>2</v>
      </c>
      <c r="C818">
        <v>3</v>
      </c>
      <c r="D818" t="s">
        <v>28</v>
      </c>
      <c r="E818">
        <v>1626</v>
      </c>
    </row>
    <row r="819" spans="1:5" x14ac:dyDescent="0.25">
      <c r="A819">
        <v>66</v>
      </c>
      <c r="B819">
        <v>3</v>
      </c>
      <c r="C819">
        <v>3</v>
      </c>
      <c r="D819" t="s">
        <v>28</v>
      </c>
      <c r="E819">
        <v>20562</v>
      </c>
    </row>
    <row r="820" spans="1:5" x14ac:dyDescent="0.25">
      <c r="A820">
        <v>67</v>
      </c>
      <c r="B820">
        <v>4</v>
      </c>
      <c r="C820">
        <v>3</v>
      </c>
      <c r="D820" t="s">
        <v>28</v>
      </c>
      <c r="E820">
        <v>9364</v>
      </c>
    </row>
    <row r="821" spans="1:5" x14ac:dyDescent="0.25">
      <c r="A821">
        <v>68</v>
      </c>
      <c r="B821">
        <v>5</v>
      </c>
      <c r="C821">
        <v>3</v>
      </c>
      <c r="D821" t="s">
        <v>28</v>
      </c>
      <c r="E821">
        <v>5553</v>
      </c>
    </row>
    <row r="822" spans="1:5" x14ac:dyDescent="0.25">
      <c r="A822">
        <v>69</v>
      </c>
      <c r="B822">
        <v>6</v>
      </c>
      <c r="C822">
        <v>3</v>
      </c>
      <c r="D822" t="s">
        <v>28</v>
      </c>
      <c r="E822">
        <v>2219</v>
      </c>
    </row>
    <row r="823" spans="1:5" x14ac:dyDescent="0.25">
      <c r="A823">
        <v>70</v>
      </c>
      <c r="B823">
        <v>7</v>
      </c>
      <c r="C823">
        <v>3</v>
      </c>
      <c r="D823" t="s">
        <v>28</v>
      </c>
      <c r="E823">
        <v>8336</v>
      </c>
    </row>
    <row r="824" spans="1:5" x14ac:dyDescent="0.25">
      <c r="A824">
        <v>71</v>
      </c>
      <c r="B824">
        <v>1</v>
      </c>
      <c r="C824">
        <v>4</v>
      </c>
      <c r="D824" t="s">
        <v>28</v>
      </c>
      <c r="E824">
        <v>11263</v>
      </c>
    </row>
    <row r="825" spans="1:5" x14ac:dyDescent="0.25">
      <c r="A825">
        <v>72</v>
      </c>
      <c r="B825">
        <v>2</v>
      </c>
      <c r="C825">
        <v>4</v>
      </c>
      <c r="D825" t="s">
        <v>28</v>
      </c>
      <c r="E825">
        <v>1379</v>
      </c>
    </row>
    <row r="826" spans="1:5" x14ac:dyDescent="0.25">
      <c r="A826">
        <v>73</v>
      </c>
      <c r="B826">
        <v>3</v>
      </c>
      <c r="C826">
        <v>4</v>
      </c>
      <c r="D826" t="s">
        <v>28</v>
      </c>
      <c r="E826">
        <v>10819</v>
      </c>
    </row>
    <row r="827" spans="1:5" x14ac:dyDescent="0.25">
      <c r="A827">
        <v>74</v>
      </c>
      <c r="B827">
        <v>4</v>
      </c>
      <c r="C827">
        <v>4</v>
      </c>
      <c r="D827" t="s">
        <v>28</v>
      </c>
      <c r="E827">
        <v>20658</v>
      </c>
    </row>
    <row r="828" spans="1:5" x14ac:dyDescent="0.25">
      <c r="A828">
        <v>75</v>
      </c>
      <c r="B828">
        <v>5</v>
      </c>
      <c r="C828">
        <v>4</v>
      </c>
      <c r="D828" t="s">
        <v>28</v>
      </c>
      <c r="E828">
        <v>3087</v>
      </c>
    </row>
    <row r="829" spans="1:5" x14ac:dyDescent="0.25">
      <c r="A829">
        <v>76</v>
      </c>
      <c r="B829">
        <v>6</v>
      </c>
      <c r="C829">
        <v>4</v>
      </c>
      <c r="D829" t="s">
        <v>28</v>
      </c>
      <c r="E829">
        <v>1504</v>
      </c>
    </row>
    <row r="830" spans="1:5" x14ac:dyDescent="0.25">
      <c r="A830">
        <v>77</v>
      </c>
      <c r="B830">
        <v>7</v>
      </c>
      <c r="C830">
        <v>4</v>
      </c>
      <c r="D830" t="s">
        <v>28</v>
      </c>
      <c r="E830">
        <v>5800</v>
      </c>
    </row>
    <row r="831" spans="1:5" x14ac:dyDescent="0.25">
      <c r="A831">
        <v>78</v>
      </c>
      <c r="B831">
        <v>1</v>
      </c>
      <c r="C831">
        <v>5</v>
      </c>
      <c r="D831" t="s">
        <v>28</v>
      </c>
      <c r="E831">
        <v>8169</v>
      </c>
    </row>
    <row r="832" spans="1:5" x14ac:dyDescent="0.25">
      <c r="A832">
        <v>79</v>
      </c>
      <c r="B832">
        <v>2</v>
      </c>
      <c r="C832">
        <v>5</v>
      </c>
      <c r="D832" t="s">
        <v>28</v>
      </c>
      <c r="E832">
        <v>301</v>
      </c>
    </row>
    <row r="833" spans="1:5" x14ac:dyDescent="0.25">
      <c r="A833">
        <v>80</v>
      </c>
      <c r="B833">
        <v>3</v>
      </c>
      <c r="C833">
        <v>5</v>
      </c>
      <c r="D833" t="s">
        <v>28</v>
      </c>
      <c r="E833">
        <v>8910</v>
      </c>
    </row>
    <row r="834" spans="1:5" x14ac:dyDescent="0.25">
      <c r="A834">
        <v>81</v>
      </c>
      <c r="B834">
        <v>4</v>
      </c>
      <c r="C834">
        <v>5</v>
      </c>
      <c r="D834" t="s">
        <v>28</v>
      </c>
      <c r="E834">
        <v>4974</v>
      </c>
    </row>
    <row r="835" spans="1:5" x14ac:dyDescent="0.25">
      <c r="A835">
        <v>82</v>
      </c>
      <c r="B835">
        <v>5</v>
      </c>
      <c r="C835">
        <v>5</v>
      </c>
      <c r="D835" t="s">
        <v>28</v>
      </c>
      <c r="E835">
        <v>0</v>
      </c>
    </row>
    <row r="836" spans="1:5" x14ac:dyDescent="0.25">
      <c r="A836">
        <v>83</v>
      </c>
      <c r="B836">
        <v>6</v>
      </c>
      <c r="C836">
        <v>5</v>
      </c>
      <c r="D836" t="s">
        <v>28</v>
      </c>
      <c r="E836">
        <v>0</v>
      </c>
    </row>
    <row r="837" spans="1:5" x14ac:dyDescent="0.25">
      <c r="A837">
        <v>84</v>
      </c>
      <c r="B837">
        <v>7</v>
      </c>
      <c r="C837">
        <v>5</v>
      </c>
      <c r="D837" t="s">
        <v>28</v>
      </c>
      <c r="E837">
        <v>0</v>
      </c>
    </row>
    <row r="838" spans="1:5" x14ac:dyDescent="0.25">
      <c r="A838">
        <v>85</v>
      </c>
      <c r="B838">
        <v>1</v>
      </c>
      <c r="C838">
        <v>6</v>
      </c>
      <c r="D838" t="s">
        <v>28</v>
      </c>
      <c r="E838">
        <v>4467</v>
      </c>
    </row>
    <row r="839" spans="1:5" x14ac:dyDescent="0.25">
      <c r="A839">
        <v>86</v>
      </c>
      <c r="B839">
        <v>2</v>
      </c>
      <c r="C839">
        <v>6</v>
      </c>
      <c r="D839" t="s">
        <v>28</v>
      </c>
      <c r="E839">
        <v>151</v>
      </c>
    </row>
    <row r="840" spans="1:5" x14ac:dyDescent="0.25">
      <c r="A840">
        <v>87</v>
      </c>
      <c r="B840">
        <v>3</v>
      </c>
      <c r="C840">
        <v>6</v>
      </c>
      <c r="D840" t="s">
        <v>28</v>
      </c>
      <c r="E840">
        <v>3861</v>
      </c>
    </row>
    <row r="841" spans="1:5" x14ac:dyDescent="0.25">
      <c r="A841">
        <v>88</v>
      </c>
      <c r="B841">
        <v>4</v>
      </c>
      <c r="C841">
        <v>6</v>
      </c>
      <c r="D841" t="s">
        <v>28</v>
      </c>
      <c r="E841">
        <v>2559</v>
      </c>
    </row>
    <row r="842" spans="1:5" x14ac:dyDescent="0.25">
      <c r="A842">
        <v>89</v>
      </c>
      <c r="B842">
        <v>5</v>
      </c>
      <c r="C842">
        <v>6</v>
      </c>
      <c r="D842" t="s">
        <v>28</v>
      </c>
      <c r="E842">
        <v>0</v>
      </c>
    </row>
    <row r="843" spans="1:5" x14ac:dyDescent="0.25">
      <c r="A843">
        <v>90</v>
      </c>
      <c r="B843">
        <v>6</v>
      </c>
      <c r="C843">
        <v>6</v>
      </c>
      <c r="D843" t="s">
        <v>28</v>
      </c>
      <c r="E843">
        <v>0</v>
      </c>
    </row>
    <row r="844" spans="1:5" x14ac:dyDescent="0.25">
      <c r="A844">
        <v>91</v>
      </c>
      <c r="B844">
        <v>7</v>
      </c>
      <c r="C844">
        <v>6</v>
      </c>
      <c r="D844" t="s">
        <v>28</v>
      </c>
      <c r="E844">
        <v>0</v>
      </c>
    </row>
    <row r="845" spans="1:5" x14ac:dyDescent="0.25">
      <c r="A845">
        <v>92</v>
      </c>
      <c r="B845">
        <v>1</v>
      </c>
      <c r="C845">
        <v>7</v>
      </c>
      <c r="D845" t="s">
        <v>28</v>
      </c>
      <c r="E845">
        <v>13099</v>
      </c>
    </row>
    <row r="846" spans="1:5" x14ac:dyDescent="0.25">
      <c r="A846">
        <v>93</v>
      </c>
      <c r="B846">
        <v>2</v>
      </c>
      <c r="C846">
        <v>7</v>
      </c>
      <c r="D846" t="s">
        <v>28</v>
      </c>
      <c r="E846">
        <v>474</v>
      </c>
    </row>
    <row r="847" spans="1:5" x14ac:dyDescent="0.25">
      <c r="A847">
        <v>94</v>
      </c>
      <c r="B847">
        <v>3</v>
      </c>
      <c r="C847">
        <v>7</v>
      </c>
      <c r="D847" t="s">
        <v>28</v>
      </c>
      <c r="E847">
        <v>12955</v>
      </c>
    </row>
    <row r="848" spans="1:5" x14ac:dyDescent="0.25">
      <c r="A848">
        <v>95</v>
      </c>
      <c r="B848">
        <v>4</v>
      </c>
      <c r="C848">
        <v>7</v>
      </c>
      <c r="D848" t="s">
        <v>28</v>
      </c>
      <c r="E848">
        <v>9223</v>
      </c>
    </row>
    <row r="849" spans="1:5" x14ac:dyDescent="0.25">
      <c r="A849">
        <v>96</v>
      </c>
      <c r="B849">
        <v>5</v>
      </c>
      <c r="C849">
        <v>7</v>
      </c>
      <c r="D849" t="s">
        <v>28</v>
      </c>
      <c r="E849">
        <v>0</v>
      </c>
    </row>
    <row r="850" spans="1:5" x14ac:dyDescent="0.25">
      <c r="A850">
        <v>97</v>
      </c>
      <c r="B850">
        <v>6</v>
      </c>
      <c r="C850">
        <v>7</v>
      </c>
      <c r="D850" t="s">
        <v>28</v>
      </c>
      <c r="E850">
        <v>0</v>
      </c>
    </row>
    <row r="851" spans="1:5" x14ac:dyDescent="0.25">
      <c r="A851">
        <v>98</v>
      </c>
      <c r="B851">
        <v>7</v>
      </c>
      <c r="C851">
        <v>7</v>
      </c>
      <c r="D851" t="s">
        <v>28</v>
      </c>
      <c r="E851">
        <v>0</v>
      </c>
    </row>
    <row r="852" spans="1:5" x14ac:dyDescent="0.25">
      <c r="A852">
        <v>99</v>
      </c>
      <c r="B852">
        <v>1</v>
      </c>
      <c r="C852">
        <v>1</v>
      </c>
      <c r="D852" t="s">
        <v>29</v>
      </c>
      <c r="E852">
        <v>116152</v>
      </c>
    </row>
    <row r="853" spans="1:5" x14ac:dyDescent="0.25">
      <c r="A853">
        <v>100</v>
      </c>
      <c r="B853">
        <v>2</v>
      </c>
      <c r="C853">
        <v>1</v>
      </c>
      <c r="D853" t="s">
        <v>29</v>
      </c>
      <c r="E853">
        <v>12476</v>
      </c>
    </row>
    <row r="854" spans="1:5" x14ac:dyDescent="0.25">
      <c r="A854">
        <v>101</v>
      </c>
      <c r="B854">
        <v>3</v>
      </c>
      <c r="C854">
        <v>1</v>
      </c>
      <c r="D854" t="s">
        <v>29</v>
      </c>
      <c r="E854">
        <v>9816</v>
      </c>
    </row>
    <row r="855" spans="1:5" x14ac:dyDescent="0.25">
      <c r="A855">
        <v>102</v>
      </c>
      <c r="B855">
        <v>4</v>
      </c>
      <c r="C855">
        <v>1</v>
      </c>
      <c r="D855" t="s">
        <v>29</v>
      </c>
      <c r="E855">
        <v>16863</v>
      </c>
    </row>
    <row r="856" spans="1:5" x14ac:dyDescent="0.25">
      <c r="A856">
        <v>103</v>
      </c>
      <c r="B856">
        <v>5</v>
      </c>
      <c r="C856">
        <v>1</v>
      </c>
      <c r="D856" t="s">
        <v>29</v>
      </c>
      <c r="E856">
        <v>7858</v>
      </c>
    </row>
    <row r="857" spans="1:5" x14ac:dyDescent="0.25">
      <c r="A857">
        <v>104</v>
      </c>
      <c r="B857">
        <v>6</v>
      </c>
      <c r="C857">
        <v>1</v>
      </c>
      <c r="D857" t="s">
        <v>29</v>
      </c>
      <c r="E857">
        <v>3959</v>
      </c>
    </row>
    <row r="858" spans="1:5" x14ac:dyDescent="0.25">
      <c r="A858">
        <v>105</v>
      </c>
      <c r="B858">
        <v>7</v>
      </c>
      <c r="C858">
        <v>1</v>
      </c>
      <c r="D858" t="s">
        <v>29</v>
      </c>
      <c r="E858">
        <v>11999</v>
      </c>
    </row>
    <row r="859" spans="1:5" x14ac:dyDescent="0.25">
      <c r="A859">
        <v>106</v>
      </c>
      <c r="B859">
        <v>1</v>
      </c>
      <c r="C859">
        <v>2</v>
      </c>
      <c r="D859" t="s">
        <v>29</v>
      </c>
      <c r="E859">
        <v>10642</v>
      </c>
    </row>
    <row r="860" spans="1:5" x14ac:dyDescent="0.25">
      <c r="A860">
        <v>107</v>
      </c>
      <c r="B860">
        <v>2</v>
      </c>
      <c r="C860">
        <v>2</v>
      </c>
      <c r="D860" t="s">
        <v>29</v>
      </c>
      <c r="E860">
        <v>12926</v>
      </c>
    </row>
    <row r="861" spans="1:5" x14ac:dyDescent="0.25">
      <c r="A861">
        <v>108</v>
      </c>
      <c r="B861">
        <v>3</v>
      </c>
      <c r="C861">
        <v>2</v>
      </c>
      <c r="D861" t="s">
        <v>29</v>
      </c>
      <c r="E861">
        <v>2068</v>
      </c>
    </row>
    <row r="862" spans="1:5" x14ac:dyDescent="0.25">
      <c r="A862">
        <v>109</v>
      </c>
      <c r="B862">
        <v>4</v>
      </c>
      <c r="C862">
        <v>2</v>
      </c>
      <c r="D862" t="s">
        <v>29</v>
      </c>
      <c r="E862">
        <v>806</v>
      </c>
    </row>
    <row r="863" spans="1:5" x14ac:dyDescent="0.25">
      <c r="A863">
        <v>110</v>
      </c>
      <c r="B863">
        <v>5</v>
      </c>
      <c r="C863">
        <v>2</v>
      </c>
      <c r="D863" t="s">
        <v>29</v>
      </c>
      <c r="E863">
        <v>766</v>
      </c>
    </row>
    <row r="864" spans="1:5" x14ac:dyDescent="0.25">
      <c r="A864">
        <v>111</v>
      </c>
      <c r="B864">
        <v>6</v>
      </c>
      <c r="C864">
        <v>2</v>
      </c>
      <c r="D864" t="s">
        <v>29</v>
      </c>
      <c r="E864">
        <v>448</v>
      </c>
    </row>
    <row r="865" spans="1:5" x14ac:dyDescent="0.25">
      <c r="A865">
        <v>112</v>
      </c>
      <c r="B865">
        <v>7</v>
      </c>
      <c r="C865">
        <v>2</v>
      </c>
      <c r="D865" t="s">
        <v>29</v>
      </c>
      <c r="E865">
        <v>901</v>
      </c>
    </row>
    <row r="866" spans="1:5" x14ac:dyDescent="0.25">
      <c r="A866">
        <v>113</v>
      </c>
      <c r="B866">
        <v>1</v>
      </c>
      <c r="C866">
        <v>3</v>
      </c>
      <c r="D866" t="s">
        <v>29</v>
      </c>
      <c r="E866">
        <v>10971</v>
      </c>
    </row>
    <row r="867" spans="1:5" x14ac:dyDescent="0.25">
      <c r="A867">
        <v>114</v>
      </c>
      <c r="B867">
        <v>2</v>
      </c>
      <c r="C867">
        <v>3</v>
      </c>
      <c r="D867" t="s">
        <v>29</v>
      </c>
      <c r="E867">
        <v>2760</v>
      </c>
    </row>
    <row r="868" spans="1:5" x14ac:dyDescent="0.25">
      <c r="A868">
        <v>115</v>
      </c>
      <c r="B868">
        <v>3</v>
      </c>
      <c r="C868">
        <v>3</v>
      </c>
      <c r="D868" t="s">
        <v>29</v>
      </c>
      <c r="E868">
        <v>92897</v>
      </c>
    </row>
    <row r="869" spans="1:5" x14ac:dyDescent="0.25">
      <c r="A869">
        <v>116</v>
      </c>
      <c r="B869">
        <v>4</v>
      </c>
      <c r="C869">
        <v>3</v>
      </c>
      <c r="D869" t="s">
        <v>29</v>
      </c>
      <c r="E869">
        <v>17836</v>
      </c>
    </row>
    <row r="870" spans="1:5" x14ac:dyDescent="0.25">
      <c r="A870">
        <v>117</v>
      </c>
      <c r="B870">
        <v>5</v>
      </c>
      <c r="C870">
        <v>3</v>
      </c>
      <c r="D870" t="s">
        <v>29</v>
      </c>
      <c r="E870">
        <v>7621</v>
      </c>
    </row>
    <row r="871" spans="1:5" x14ac:dyDescent="0.25">
      <c r="A871">
        <v>118</v>
      </c>
      <c r="B871">
        <v>6</v>
      </c>
      <c r="C871">
        <v>3</v>
      </c>
      <c r="D871" t="s">
        <v>29</v>
      </c>
      <c r="E871">
        <v>1600</v>
      </c>
    </row>
    <row r="872" spans="1:5" x14ac:dyDescent="0.25">
      <c r="A872">
        <v>119</v>
      </c>
      <c r="B872">
        <v>7</v>
      </c>
      <c r="C872">
        <v>3</v>
      </c>
      <c r="D872" t="s">
        <v>29</v>
      </c>
      <c r="E872">
        <v>12308</v>
      </c>
    </row>
    <row r="873" spans="1:5" x14ac:dyDescent="0.25">
      <c r="A873">
        <v>120</v>
      </c>
      <c r="B873">
        <v>1</v>
      </c>
      <c r="C873">
        <v>4</v>
      </c>
      <c r="D873" t="s">
        <v>29</v>
      </c>
      <c r="E873">
        <v>15759</v>
      </c>
    </row>
    <row r="874" spans="1:5" x14ac:dyDescent="0.25">
      <c r="A874">
        <v>121</v>
      </c>
      <c r="B874">
        <v>2</v>
      </c>
      <c r="C874">
        <v>4</v>
      </c>
      <c r="D874" t="s">
        <v>29</v>
      </c>
      <c r="E874">
        <v>1152</v>
      </c>
    </row>
    <row r="875" spans="1:5" x14ac:dyDescent="0.25">
      <c r="A875">
        <v>122</v>
      </c>
      <c r="B875">
        <v>3</v>
      </c>
      <c r="C875">
        <v>4</v>
      </c>
      <c r="D875" t="s">
        <v>29</v>
      </c>
      <c r="E875">
        <v>16120</v>
      </c>
    </row>
    <row r="876" spans="1:5" x14ac:dyDescent="0.25">
      <c r="A876">
        <v>123</v>
      </c>
      <c r="B876">
        <v>4</v>
      </c>
      <c r="C876">
        <v>4</v>
      </c>
      <c r="D876" t="s">
        <v>29</v>
      </c>
      <c r="E876">
        <v>65159</v>
      </c>
    </row>
    <row r="877" spans="1:5" x14ac:dyDescent="0.25">
      <c r="A877">
        <v>124</v>
      </c>
      <c r="B877">
        <v>5</v>
      </c>
      <c r="C877">
        <v>4</v>
      </c>
      <c r="D877" t="s">
        <v>29</v>
      </c>
      <c r="E877">
        <v>1926</v>
      </c>
    </row>
    <row r="878" spans="1:5" x14ac:dyDescent="0.25">
      <c r="A878">
        <v>125</v>
      </c>
      <c r="B878">
        <v>6</v>
      </c>
      <c r="C878">
        <v>4</v>
      </c>
      <c r="D878" t="s">
        <v>29</v>
      </c>
      <c r="E878">
        <v>565</v>
      </c>
    </row>
    <row r="879" spans="1:5" x14ac:dyDescent="0.25">
      <c r="A879">
        <v>126</v>
      </c>
      <c r="B879">
        <v>7</v>
      </c>
      <c r="C879">
        <v>4</v>
      </c>
      <c r="D879" t="s">
        <v>29</v>
      </c>
      <c r="E879">
        <v>7364</v>
      </c>
    </row>
    <row r="880" spans="1:5" x14ac:dyDescent="0.25">
      <c r="A880">
        <v>127</v>
      </c>
      <c r="B880">
        <v>1</v>
      </c>
      <c r="C880">
        <v>5</v>
      </c>
      <c r="D880" t="s">
        <v>29</v>
      </c>
      <c r="E880">
        <v>4631</v>
      </c>
    </row>
    <row r="881" spans="1:5" x14ac:dyDescent="0.25">
      <c r="A881">
        <v>128</v>
      </c>
      <c r="B881">
        <v>2</v>
      </c>
      <c r="C881">
        <v>5</v>
      </c>
      <c r="D881" t="s">
        <v>29</v>
      </c>
      <c r="E881">
        <v>364</v>
      </c>
    </row>
    <row r="882" spans="1:5" x14ac:dyDescent="0.25">
      <c r="A882">
        <v>129</v>
      </c>
      <c r="B882">
        <v>3</v>
      </c>
      <c r="C882">
        <v>5</v>
      </c>
      <c r="D882" t="s">
        <v>29</v>
      </c>
      <c r="E882">
        <v>4618</v>
      </c>
    </row>
    <row r="883" spans="1:5" x14ac:dyDescent="0.25">
      <c r="A883">
        <v>130</v>
      </c>
      <c r="B883">
        <v>4</v>
      </c>
      <c r="C883">
        <v>5</v>
      </c>
      <c r="D883" t="s">
        <v>29</v>
      </c>
      <c r="E883">
        <v>1201</v>
      </c>
    </row>
    <row r="884" spans="1:5" x14ac:dyDescent="0.25">
      <c r="A884">
        <v>131</v>
      </c>
      <c r="B884">
        <v>5</v>
      </c>
      <c r="C884">
        <v>5</v>
      </c>
      <c r="D884" t="s">
        <v>29</v>
      </c>
      <c r="E884">
        <v>29640</v>
      </c>
    </row>
    <row r="885" spans="1:5" x14ac:dyDescent="0.25">
      <c r="A885">
        <v>132</v>
      </c>
      <c r="B885">
        <v>6</v>
      </c>
      <c r="C885">
        <v>5</v>
      </c>
      <c r="D885" t="s">
        <v>29</v>
      </c>
      <c r="E885">
        <v>3901</v>
      </c>
    </row>
    <row r="886" spans="1:5" x14ac:dyDescent="0.25">
      <c r="A886">
        <v>133</v>
      </c>
      <c r="B886">
        <v>7</v>
      </c>
      <c r="C886">
        <v>5</v>
      </c>
      <c r="D886" t="s">
        <v>29</v>
      </c>
      <c r="E886">
        <v>2744</v>
      </c>
    </row>
    <row r="887" spans="1:5" x14ac:dyDescent="0.25">
      <c r="A887">
        <v>134</v>
      </c>
      <c r="B887">
        <v>1</v>
      </c>
      <c r="C887">
        <v>6</v>
      </c>
      <c r="D887" t="s">
        <v>29</v>
      </c>
      <c r="E887">
        <v>2250</v>
      </c>
    </row>
    <row r="888" spans="1:5" x14ac:dyDescent="0.25">
      <c r="A888">
        <v>135</v>
      </c>
      <c r="B888">
        <v>2</v>
      </c>
      <c r="C888">
        <v>6</v>
      </c>
      <c r="D888" t="s">
        <v>29</v>
      </c>
      <c r="E888">
        <v>202</v>
      </c>
    </row>
    <row r="889" spans="1:5" x14ac:dyDescent="0.25">
      <c r="A889">
        <v>136</v>
      </c>
      <c r="B889">
        <v>3</v>
      </c>
      <c r="C889">
        <v>6</v>
      </c>
      <c r="D889" t="s">
        <v>29</v>
      </c>
      <c r="E889">
        <v>869</v>
      </c>
    </row>
    <row r="890" spans="1:5" x14ac:dyDescent="0.25">
      <c r="A890">
        <v>137</v>
      </c>
      <c r="B890">
        <v>4</v>
      </c>
      <c r="C890">
        <v>6</v>
      </c>
      <c r="D890" t="s">
        <v>29</v>
      </c>
      <c r="E890">
        <v>310</v>
      </c>
    </row>
    <row r="891" spans="1:5" x14ac:dyDescent="0.25">
      <c r="A891">
        <v>138</v>
      </c>
      <c r="B891">
        <v>5</v>
      </c>
      <c r="C891">
        <v>6</v>
      </c>
      <c r="D891" t="s">
        <v>29</v>
      </c>
      <c r="E891">
        <v>2833</v>
      </c>
    </row>
    <row r="892" spans="1:5" x14ac:dyDescent="0.25">
      <c r="A892">
        <v>139</v>
      </c>
      <c r="B892">
        <v>6</v>
      </c>
      <c r="C892">
        <v>6</v>
      </c>
      <c r="D892" t="s">
        <v>29</v>
      </c>
      <c r="E892">
        <v>7453</v>
      </c>
    </row>
    <row r="893" spans="1:5" x14ac:dyDescent="0.25">
      <c r="A893">
        <v>140</v>
      </c>
      <c r="B893">
        <v>7</v>
      </c>
      <c r="C893">
        <v>6</v>
      </c>
      <c r="D893" t="s">
        <v>29</v>
      </c>
      <c r="E893">
        <v>406</v>
      </c>
    </row>
    <row r="894" spans="1:5" x14ac:dyDescent="0.25">
      <c r="A894">
        <v>141</v>
      </c>
      <c r="B894">
        <v>1</v>
      </c>
      <c r="C894">
        <v>7</v>
      </c>
      <c r="D894" t="s">
        <v>29</v>
      </c>
      <c r="E894">
        <v>7577</v>
      </c>
    </row>
    <row r="895" spans="1:5" x14ac:dyDescent="0.25">
      <c r="A895">
        <v>142</v>
      </c>
      <c r="B895">
        <v>2</v>
      </c>
      <c r="C895">
        <v>7</v>
      </c>
      <c r="D895" t="s">
        <v>29</v>
      </c>
      <c r="E895">
        <v>552</v>
      </c>
    </row>
    <row r="896" spans="1:5" x14ac:dyDescent="0.25">
      <c r="A896">
        <v>143</v>
      </c>
      <c r="B896">
        <v>3</v>
      </c>
      <c r="C896">
        <v>7</v>
      </c>
      <c r="D896" t="s">
        <v>29</v>
      </c>
      <c r="E896">
        <v>8783</v>
      </c>
    </row>
    <row r="897" spans="1:5" x14ac:dyDescent="0.25">
      <c r="A897">
        <v>144</v>
      </c>
      <c r="B897">
        <v>4</v>
      </c>
      <c r="C897">
        <v>7</v>
      </c>
      <c r="D897" t="s">
        <v>29</v>
      </c>
      <c r="E897">
        <v>5191</v>
      </c>
    </row>
    <row r="898" spans="1:5" x14ac:dyDescent="0.25">
      <c r="A898">
        <v>145</v>
      </c>
      <c r="B898">
        <v>5</v>
      </c>
      <c r="C898">
        <v>7</v>
      </c>
      <c r="D898" t="s">
        <v>29</v>
      </c>
      <c r="E898">
        <v>2880</v>
      </c>
    </row>
    <row r="899" spans="1:5" x14ac:dyDescent="0.25">
      <c r="A899">
        <v>146</v>
      </c>
      <c r="B899">
        <v>6</v>
      </c>
      <c r="C899">
        <v>7</v>
      </c>
      <c r="D899" t="s">
        <v>29</v>
      </c>
      <c r="E899">
        <v>596</v>
      </c>
    </row>
    <row r="900" spans="1:5" x14ac:dyDescent="0.25">
      <c r="A900">
        <v>147</v>
      </c>
      <c r="B900">
        <v>7</v>
      </c>
      <c r="C900">
        <v>7</v>
      </c>
      <c r="D900" t="s">
        <v>29</v>
      </c>
      <c r="E900">
        <v>49244</v>
      </c>
    </row>
    <row r="901" spans="1:5" x14ac:dyDescent="0.25">
      <c r="A901" t="s">
        <v>0</v>
      </c>
    </row>
    <row r="902" spans="1:5" x14ac:dyDescent="0.25">
      <c r="A902">
        <v>1</v>
      </c>
      <c r="B902" t="s">
        <v>21</v>
      </c>
    </row>
    <row r="903" spans="1:5" x14ac:dyDescent="0.25">
      <c r="A903" t="s">
        <v>23</v>
      </c>
      <c r="B903" t="s">
        <v>24</v>
      </c>
      <c r="C903" t="s">
        <v>25</v>
      </c>
      <c r="D903" t="s">
        <v>26</v>
      </c>
    </row>
    <row r="904" spans="1:5" x14ac:dyDescent="0.25">
      <c r="A904">
        <v>1</v>
      </c>
      <c r="B904">
        <v>1</v>
      </c>
      <c r="C904">
        <v>1</v>
      </c>
      <c r="D904" t="s">
        <v>27</v>
      </c>
      <c r="E904">
        <v>0</v>
      </c>
    </row>
    <row r="905" spans="1:5" x14ac:dyDescent="0.25">
      <c r="A905">
        <v>2</v>
      </c>
      <c r="B905">
        <v>2</v>
      </c>
      <c r="C905">
        <v>1</v>
      </c>
      <c r="D905" t="s">
        <v>27</v>
      </c>
      <c r="E905">
        <v>0</v>
      </c>
    </row>
    <row r="906" spans="1:5" x14ac:dyDescent="0.25">
      <c r="A906">
        <v>3</v>
      </c>
      <c r="B906">
        <v>3</v>
      </c>
      <c r="C906">
        <v>1</v>
      </c>
      <c r="D906" t="s">
        <v>27</v>
      </c>
      <c r="E906">
        <v>0</v>
      </c>
    </row>
    <row r="907" spans="1:5" x14ac:dyDescent="0.25">
      <c r="A907">
        <v>4</v>
      </c>
      <c r="B907">
        <v>4</v>
      </c>
      <c r="C907">
        <v>1</v>
      </c>
      <c r="D907" t="s">
        <v>27</v>
      </c>
      <c r="E907">
        <v>0</v>
      </c>
    </row>
    <row r="908" spans="1:5" x14ac:dyDescent="0.25">
      <c r="A908">
        <v>5</v>
      </c>
      <c r="B908">
        <v>5</v>
      </c>
      <c r="C908">
        <v>1</v>
      </c>
      <c r="D908" t="s">
        <v>27</v>
      </c>
      <c r="E908">
        <v>12072</v>
      </c>
    </row>
    <row r="909" spans="1:5" x14ac:dyDescent="0.25">
      <c r="A909">
        <v>6</v>
      </c>
      <c r="B909">
        <v>6</v>
      </c>
      <c r="C909">
        <v>1</v>
      </c>
      <c r="D909" t="s">
        <v>27</v>
      </c>
      <c r="E909">
        <v>1207</v>
      </c>
    </row>
    <row r="910" spans="1:5" x14ac:dyDescent="0.25">
      <c r="A910">
        <v>7</v>
      </c>
      <c r="B910">
        <v>7</v>
      </c>
      <c r="C910">
        <v>1</v>
      </c>
      <c r="D910" t="s">
        <v>27</v>
      </c>
      <c r="E910">
        <v>62578</v>
      </c>
    </row>
    <row r="911" spans="1:5" x14ac:dyDescent="0.25">
      <c r="A911">
        <v>8</v>
      </c>
      <c r="B911">
        <v>1</v>
      </c>
      <c r="C911">
        <v>2</v>
      </c>
      <c r="D911" t="s">
        <v>27</v>
      </c>
      <c r="E911">
        <v>0</v>
      </c>
    </row>
    <row r="912" spans="1:5" x14ac:dyDescent="0.25">
      <c r="A912">
        <v>9</v>
      </c>
      <c r="B912">
        <v>2</v>
      </c>
      <c r="C912">
        <v>2</v>
      </c>
      <c r="D912" t="s">
        <v>27</v>
      </c>
      <c r="E912">
        <v>0</v>
      </c>
    </row>
    <row r="913" spans="1:5" x14ac:dyDescent="0.25">
      <c r="A913">
        <v>10</v>
      </c>
      <c r="B913">
        <v>3</v>
      </c>
      <c r="C913">
        <v>2</v>
      </c>
      <c r="D913" t="s">
        <v>27</v>
      </c>
      <c r="E913">
        <v>0</v>
      </c>
    </row>
    <row r="914" spans="1:5" x14ac:dyDescent="0.25">
      <c r="A914">
        <v>11</v>
      </c>
      <c r="B914">
        <v>4</v>
      </c>
      <c r="C914">
        <v>2</v>
      </c>
      <c r="D914" t="s">
        <v>27</v>
      </c>
      <c r="E914">
        <v>0</v>
      </c>
    </row>
    <row r="915" spans="1:5" x14ac:dyDescent="0.25">
      <c r="A915">
        <v>12</v>
      </c>
      <c r="B915">
        <v>5</v>
      </c>
      <c r="C915">
        <v>2</v>
      </c>
      <c r="D915" t="s">
        <v>27</v>
      </c>
      <c r="E915">
        <v>2220</v>
      </c>
    </row>
    <row r="916" spans="1:5" x14ac:dyDescent="0.25">
      <c r="A916">
        <v>13</v>
      </c>
      <c r="B916">
        <v>6</v>
      </c>
      <c r="C916">
        <v>2</v>
      </c>
      <c r="D916" t="s">
        <v>27</v>
      </c>
      <c r="E916">
        <v>233</v>
      </c>
    </row>
    <row r="917" spans="1:5" x14ac:dyDescent="0.25">
      <c r="A917">
        <v>14</v>
      </c>
      <c r="B917">
        <v>7</v>
      </c>
      <c r="C917">
        <v>2</v>
      </c>
      <c r="D917" t="s">
        <v>27</v>
      </c>
      <c r="E917">
        <v>7501</v>
      </c>
    </row>
    <row r="918" spans="1:5" x14ac:dyDescent="0.25">
      <c r="A918">
        <v>15</v>
      </c>
      <c r="B918">
        <v>1</v>
      </c>
      <c r="C918">
        <v>3</v>
      </c>
      <c r="D918" t="s">
        <v>27</v>
      </c>
      <c r="E918">
        <v>0</v>
      </c>
    </row>
    <row r="919" spans="1:5" x14ac:dyDescent="0.25">
      <c r="A919">
        <v>16</v>
      </c>
      <c r="B919">
        <v>2</v>
      </c>
      <c r="C919">
        <v>3</v>
      </c>
      <c r="D919" t="s">
        <v>27</v>
      </c>
      <c r="E919">
        <v>0</v>
      </c>
    </row>
    <row r="920" spans="1:5" x14ac:dyDescent="0.25">
      <c r="A920">
        <v>17</v>
      </c>
      <c r="B920">
        <v>3</v>
      </c>
      <c r="C920">
        <v>3</v>
      </c>
      <c r="D920" t="s">
        <v>27</v>
      </c>
      <c r="E920">
        <v>0</v>
      </c>
    </row>
    <row r="921" spans="1:5" x14ac:dyDescent="0.25">
      <c r="A921">
        <v>18</v>
      </c>
      <c r="B921">
        <v>4</v>
      </c>
      <c r="C921">
        <v>3</v>
      </c>
      <c r="D921" t="s">
        <v>27</v>
      </c>
      <c r="E921">
        <v>0</v>
      </c>
    </row>
    <row r="922" spans="1:5" x14ac:dyDescent="0.25">
      <c r="A922">
        <v>19</v>
      </c>
      <c r="B922">
        <v>5</v>
      </c>
      <c r="C922">
        <v>3</v>
      </c>
      <c r="D922" t="s">
        <v>27</v>
      </c>
      <c r="E922">
        <v>17140</v>
      </c>
    </row>
    <row r="923" spans="1:5" x14ac:dyDescent="0.25">
      <c r="A923">
        <v>20</v>
      </c>
      <c r="B923">
        <v>6</v>
      </c>
      <c r="C923">
        <v>3</v>
      </c>
      <c r="D923" t="s">
        <v>27</v>
      </c>
      <c r="E923">
        <v>517</v>
      </c>
    </row>
    <row r="924" spans="1:5" x14ac:dyDescent="0.25">
      <c r="A924">
        <v>21</v>
      </c>
      <c r="B924">
        <v>7</v>
      </c>
      <c r="C924">
        <v>3</v>
      </c>
      <c r="D924" t="s">
        <v>27</v>
      </c>
      <c r="E924">
        <v>41685</v>
      </c>
    </row>
    <row r="925" spans="1:5" x14ac:dyDescent="0.25">
      <c r="A925">
        <v>22</v>
      </c>
      <c r="B925">
        <v>1</v>
      </c>
      <c r="C925">
        <v>4</v>
      </c>
      <c r="D925" t="s">
        <v>27</v>
      </c>
      <c r="E925">
        <v>0</v>
      </c>
    </row>
    <row r="926" spans="1:5" x14ac:dyDescent="0.25">
      <c r="A926">
        <v>23</v>
      </c>
      <c r="B926">
        <v>2</v>
      </c>
      <c r="C926">
        <v>4</v>
      </c>
      <c r="D926" t="s">
        <v>27</v>
      </c>
      <c r="E926">
        <v>0</v>
      </c>
    </row>
    <row r="927" spans="1:5" x14ac:dyDescent="0.25">
      <c r="A927">
        <v>24</v>
      </c>
      <c r="B927">
        <v>3</v>
      </c>
      <c r="C927">
        <v>4</v>
      </c>
      <c r="D927" t="s">
        <v>27</v>
      </c>
      <c r="E927">
        <v>0</v>
      </c>
    </row>
    <row r="928" spans="1:5" x14ac:dyDescent="0.25">
      <c r="A928">
        <v>25</v>
      </c>
      <c r="B928">
        <v>4</v>
      </c>
      <c r="C928">
        <v>4</v>
      </c>
      <c r="D928" t="s">
        <v>27</v>
      </c>
      <c r="E928">
        <v>0</v>
      </c>
    </row>
    <row r="929" spans="1:5" x14ac:dyDescent="0.25">
      <c r="A929">
        <v>26</v>
      </c>
      <c r="B929">
        <v>5</v>
      </c>
      <c r="C929">
        <v>4</v>
      </c>
      <c r="D929" t="s">
        <v>27</v>
      </c>
      <c r="E929">
        <v>3167</v>
      </c>
    </row>
    <row r="930" spans="1:5" x14ac:dyDescent="0.25">
      <c r="A930">
        <v>27</v>
      </c>
      <c r="B930">
        <v>6</v>
      </c>
      <c r="C930">
        <v>4</v>
      </c>
      <c r="D930" t="s">
        <v>27</v>
      </c>
      <c r="E930">
        <v>203</v>
      </c>
    </row>
    <row r="931" spans="1:5" x14ac:dyDescent="0.25">
      <c r="A931">
        <v>28</v>
      </c>
      <c r="B931">
        <v>7</v>
      </c>
      <c r="C931">
        <v>4</v>
      </c>
      <c r="D931" t="s">
        <v>27</v>
      </c>
      <c r="E931">
        <v>36603</v>
      </c>
    </row>
    <row r="932" spans="1:5" x14ac:dyDescent="0.25">
      <c r="A932">
        <v>29</v>
      </c>
      <c r="B932">
        <v>1</v>
      </c>
      <c r="C932">
        <v>5</v>
      </c>
      <c r="D932" t="s">
        <v>27</v>
      </c>
      <c r="E932">
        <v>14037</v>
      </c>
    </row>
    <row r="933" spans="1:5" x14ac:dyDescent="0.25">
      <c r="A933">
        <v>30</v>
      </c>
      <c r="B933">
        <v>2</v>
      </c>
      <c r="C933">
        <v>5</v>
      </c>
      <c r="D933" t="s">
        <v>27</v>
      </c>
      <c r="E933">
        <v>2392</v>
      </c>
    </row>
    <row r="934" spans="1:5" x14ac:dyDescent="0.25">
      <c r="A934">
        <v>31</v>
      </c>
      <c r="B934">
        <v>3</v>
      </c>
      <c r="C934">
        <v>5</v>
      </c>
      <c r="D934" t="s">
        <v>27</v>
      </c>
      <c r="E934">
        <v>18823</v>
      </c>
    </row>
    <row r="935" spans="1:5" x14ac:dyDescent="0.25">
      <c r="A935">
        <v>32</v>
      </c>
      <c r="B935">
        <v>4</v>
      </c>
      <c r="C935">
        <v>5</v>
      </c>
      <c r="D935" t="s">
        <v>27</v>
      </c>
      <c r="E935">
        <v>3407</v>
      </c>
    </row>
    <row r="936" spans="1:5" x14ac:dyDescent="0.25">
      <c r="A936">
        <v>33</v>
      </c>
      <c r="B936">
        <v>5</v>
      </c>
      <c r="C936">
        <v>5</v>
      </c>
      <c r="D936" t="s">
        <v>27</v>
      </c>
      <c r="E936">
        <v>1201976</v>
      </c>
    </row>
    <row r="937" spans="1:5" x14ac:dyDescent="0.25">
      <c r="A937">
        <v>34</v>
      </c>
      <c r="B937">
        <v>6</v>
      </c>
      <c r="C937">
        <v>5</v>
      </c>
      <c r="D937" t="s">
        <v>27</v>
      </c>
      <c r="E937">
        <v>74949</v>
      </c>
    </row>
    <row r="938" spans="1:5" x14ac:dyDescent="0.25">
      <c r="A938">
        <v>35</v>
      </c>
      <c r="B938">
        <v>7</v>
      </c>
      <c r="C938">
        <v>5</v>
      </c>
      <c r="D938" t="s">
        <v>27</v>
      </c>
      <c r="E938">
        <v>197026</v>
      </c>
    </row>
    <row r="939" spans="1:5" x14ac:dyDescent="0.25">
      <c r="A939">
        <v>36</v>
      </c>
      <c r="B939">
        <v>1</v>
      </c>
      <c r="C939">
        <v>6</v>
      </c>
      <c r="D939" t="s">
        <v>27</v>
      </c>
      <c r="E939">
        <v>1498</v>
      </c>
    </row>
    <row r="940" spans="1:5" x14ac:dyDescent="0.25">
      <c r="A940">
        <v>37</v>
      </c>
      <c r="B940">
        <v>2</v>
      </c>
      <c r="C940">
        <v>6</v>
      </c>
      <c r="D940" t="s">
        <v>27</v>
      </c>
      <c r="E940">
        <v>280</v>
      </c>
    </row>
    <row r="941" spans="1:5" x14ac:dyDescent="0.25">
      <c r="A941">
        <v>38</v>
      </c>
      <c r="B941">
        <v>3</v>
      </c>
      <c r="C941">
        <v>6</v>
      </c>
      <c r="D941" t="s">
        <v>27</v>
      </c>
      <c r="E941">
        <v>559</v>
      </c>
    </row>
    <row r="942" spans="1:5" x14ac:dyDescent="0.25">
      <c r="A942">
        <v>39</v>
      </c>
      <c r="B942">
        <v>4</v>
      </c>
      <c r="C942">
        <v>6</v>
      </c>
      <c r="D942" t="s">
        <v>27</v>
      </c>
      <c r="E942">
        <v>200</v>
      </c>
    </row>
    <row r="943" spans="1:5" x14ac:dyDescent="0.25">
      <c r="A943">
        <v>40</v>
      </c>
      <c r="B943">
        <v>5</v>
      </c>
      <c r="C943">
        <v>6</v>
      </c>
      <c r="D943" t="s">
        <v>27</v>
      </c>
      <c r="E943">
        <v>66972</v>
      </c>
    </row>
    <row r="944" spans="1:5" x14ac:dyDescent="0.25">
      <c r="A944">
        <v>41</v>
      </c>
      <c r="B944">
        <v>6</v>
      </c>
      <c r="C944">
        <v>6</v>
      </c>
      <c r="D944" t="s">
        <v>27</v>
      </c>
      <c r="E944">
        <v>81866</v>
      </c>
    </row>
    <row r="945" spans="1:5" x14ac:dyDescent="0.25">
      <c r="A945">
        <v>42</v>
      </c>
      <c r="B945">
        <v>7</v>
      </c>
      <c r="C945">
        <v>6</v>
      </c>
      <c r="D945" t="s">
        <v>27</v>
      </c>
      <c r="E945">
        <v>21608</v>
      </c>
    </row>
    <row r="946" spans="1:5" x14ac:dyDescent="0.25">
      <c r="A946">
        <v>43</v>
      </c>
      <c r="B946">
        <v>1</v>
      </c>
      <c r="C946">
        <v>7</v>
      </c>
      <c r="D946" t="s">
        <v>27</v>
      </c>
      <c r="E946">
        <v>72663</v>
      </c>
    </row>
    <row r="947" spans="1:5" x14ac:dyDescent="0.25">
      <c r="A947">
        <v>44</v>
      </c>
      <c r="B947">
        <v>2</v>
      </c>
      <c r="C947">
        <v>7</v>
      </c>
      <c r="D947" t="s">
        <v>27</v>
      </c>
      <c r="E947">
        <v>8296</v>
      </c>
    </row>
    <row r="948" spans="1:5" x14ac:dyDescent="0.25">
      <c r="A948">
        <v>45</v>
      </c>
      <c r="B948">
        <v>3</v>
      </c>
      <c r="C948">
        <v>7</v>
      </c>
      <c r="D948" t="s">
        <v>27</v>
      </c>
      <c r="E948">
        <v>46413</v>
      </c>
    </row>
    <row r="949" spans="1:5" x14ac:dyDescent="0.25">
      <c r="A949">
        <v>46</v>
      </c>
      <c r="B949">
        <v>4</v>
      </c>
      <c r="C949">
        <v>7</v>
      </c>
      <c r="D949" t="s">
        <v>27</v>
      </c>
      <c r="E949">
        <v>41890</v>
      </c>
    </row>
    <row r="950" spans="1:5" x14ac:dyDescent="0.25">
      <c r="A950">
        <v>47</v>
      </c>
      <c r="B950">
        <v>5</v>
      </c>
      <c r="C950">
        <v>7</v>
      </c>
      <c r="D950" t="s">
        <v>27</v>
      </c>
      <c r="E950">
        <v>200207</v>
      </c>
    </row>
    <row r="951" spans="1:5" x14ac:dyDescent="0.25">
      <c r="A951">
        <v>48</v>
      </c>
      <c r="B951">
        <v>6</v>
      </c>
      <c r="C951">
        <v>7</v>
      </c>
      <c r="D951" t="s">
        <v>27</v>
      </c>
      <c r="E951">
        <v>23924</v>
      </c>
    </row>
    <row r="952" spans="1:5" x14ac:dyDescent="0.25">
      <c r="A952">
        <v>49</v>
      </c>
      <c r="B952">
        <v>7</v>
      </c>
      <c r="C952">
        <v>7</v>
      </c>
      <c r="D952" t="s">
        <v>27</v>
      </c>
      <c r="E952">
        <v>5893251</v>
      </c>
    </row>
    <row r="953" spans="1:5" x14ac:dyDescent="0.25">
      <c r="A953">
        <v>50</v>
      </c>
      <c r="B953">
        <v>1</v>
      </c>
      <c r="C953">
        <v>1</v>
      </c>
      <c r="D953" t="s">
        <v>28</v>
      </c>
      <c r="E953">
        <v>0</v>
      </c>
    </row>
    <row r="954" spans="1:5" x14ac:dyDescent="0.25">
      <c r="A954">
        <v>51</v>
      </c>
      <c r="B954">
        <v>2</v>
      </c>
      <c r="C954">
        <v>1</v>
      </c>
      <c r="D954" t="s">
        <v>28</v>
      </c>
      <c r="E954">
        <v>0</v>
      </c>
    </row>
    <row r="955" spans="1:5" x14ac:dyDescent="0.25">
      <c r="A955">
        <v>52</v>
      </c>
      <c r="B955">
        <v>3</v>
      </c>
      <c r="C955">
        <v>1</v>
      </c>
      <c r="D955" t="s">
        <v>28</v>
      </c>
      <c r="E955">
        <v>0</v>
      </c>
    </row>
    <row r="956" spans="1:5" x14ac:dyDescent="0.25">
      <c r="A956">
        <v>53</v>
      </c>
      <c r="B956">
        <v>4</v>
      </c>
      <c r="C956">
        <v>1</v>
      </c>
      <c r="D956" t="s">
        <v>28</v>
      </c>
      <c r="E956">
        <v>0</v>
      </c>
    </row>
    <row r="957" spans="1:5" x14ac:dyDescent="0.25">
      <c r="A957">
        <v>54</v>
      </c>
      <c r="B957">
        <v>5</v>
      </c>
      <c r="C957">
        <v>1</v>
      </c>
      <c r="D957" t="s">
        <v>28</v>
      </c>
      <c r="E957">
        <v>9610</v>
      </c>
    </row>
    <row r="958" spans="1:5" x14ac:dyDescent="0.25">
      <c r="A958">
        <v>55</v>
      </c>
      <c r="B958">
        <v>6</v>
      </c>
      <c r="C958">
        <v>1</v>
      </c>
      <c r="D958" t="s">
        <v>28</v>
      </c>
      <c r="E958">
        <v>890</v>
      </c>
    </row>
    <row r="959" spans="1:5" x14ac:dyDescent="0.25">
      <c r="A959">
        <v>56</v>
      </c>
      <c r="B959">
        <v>7</v>
      </c>
      <c r="C959">
        <v>1</v>
      </c>
      <c r="D959" t="s">
        <v>28</v>
      </c>
      <c r="E959">
        <v>30719</v>
      </c>
    </row>
    <row r="960" spans="1:5" x14ac:dyDescent="0.25">
      <c r="A960">
        <v>57</v>
      </c>
      <c r="B960">
        <v>1</v>
      </c>
      <c r="C960">
        <v>2</v>
      </c>
      <c r="D960" t="s">
        <v>28</v>
      </c>
      <c r="E960">
        <v>0</v>
      </c>
    </row>
    <row r="961" spans="1:5" x14ac:dyDescent="0.25">
      <c r="A961">
        <v>58</v>
      </c>
      <c r="B961">
        <v>2</v>
      </c>
      <c r="C961">
        <v>2</v>
      </c>
      <c r="D961" t="s">
        <v>28</v>
      </c>
      <c r="E961">
        <v>0</v>
      </c>
    </row>
    <row r="962" spans="1:5" x14ac:dyDescent="0.25">
      <c r="A962">
        <v>59</v>
      </c>
      <c r="B962">
        <v>3</v>
      </c>
      <c r="C962">
        <v>2</v>
      </c>
      <c r="D962" t="s">
        <v>28</v>
      </c>
      <c r="E962">
        <v>0</v>
      </c>
    </row>
    <row r="963" spans="1:5" x14ac:dyDescent="0.25">
      <c r="A963">
        <v>60</v>
      </c>
      <c r="B963">
        <v>4</v>
      </c>
      <c r="C963">
        <v>2</v>
      </c>
      <c r="D963" t="s">
        <v>28</v>
      </c>
      <c r="E963">
        <v>0</v>
      </c>
    </row>
    <row r="964" spans="1:5" x14ac:dyDescent="0.25">
      <c r="A964">
        <v>61</v>
      </c>
      <c r="B964">
        <v>5</v>
      </c>
      <c r="C964">
        <v>2</v>
      </c>
      <c r="D964" t="s">
        <v>28</v>
      </c>
      <c r="E964">
        <v>3887</v>
      </c>
    </row>
    <row r="965" spans="1:5" x14ac:dyDescent="0.25">
      <c r="A965">
        <v>62</v>
      </c>
      <c r="B965">
        <v>6</v>
      </c>
      <c r="C965">
        <v>2</v>
      </c>
      <c r="D965" t="s">
        <v>28</v>
      </c>
      <c r="E965">
        <v>306</v>
      </c>
    </row>
    <row r="966" spans="1:5" x14ac:dyDescent="0.25">
      <c r="A966">
        <v>63</v>
      </c>
      <c r="B966">
        <v>7</v>
      </c>
      <c r="C966">
        <v>2</v>
      </c>
      <c r="D966" t="s">
        <v>28</v>
      </c>
      <c r="E966">
        <v>10732</v>
      </c>
    </row>
    <row r="967" spans="1:5" x14ac:dyDescent="0.25">
      <c r="A967">
        <v>64</v>
      </c>
      <c r="B967">
        <v>1</v>
      </c>
      <c r="C967">
        <v>3</v>
      </c>
      <c r="D967" t="s">
        <v>28</v>
      </c>
      <c r="E967">
        <v>0</v>
      </c>
    </row>
    <row r="968" spans="1:5" x14ac:dyDescent="0.25">
      <c r="A968">
        <v>65</v>
      </c>
      <c r="B968">
        <v>2</v>
      </c>
      <c r="C968">
        <v>3</v>
      </c>
      <c r="D968" t="s">
        <v>28</v>
      </c>
      <c r="E968">
        <v>0</v>
      </c>
    </row>
    <row r="969" spans="1:5" x14ac:dyDescent="0.25">
      <c r="A969">
        <v>66</v>
      </c>
      <c r="B969">
        <v>3</v>
      </c>
      <c r="C969">
        <v>3</v>
      </c>
      <c r="D969" t="s">
        <v>28</v>
      </c>
      <c r="E969">
        <v>0</v>
      </c>
    </row>
    <row r="970" spans="1:5" x14ac:dyDescent="0.25">
      <c r="A970">
        <v>67</v>
      </c>
      <c r="B970">
        <v>4</v>
      </c>
      <c r="C970">
        <v>3</v>
      </c>
      <c r="D970" t="s">
        <v>28</v>
      </c>
      <c r="E970">
        <v>0</v>
      </c>
    </row>
    <row r="971" spans="1:5" x14ac:dyDescent="0.25">
      <c r="A971">
        <v>68</v>
      </c>
      <c r="B971">
        <v>5</v>
      </c>
      <c r="C971">
        <v>3</v>
      </c>
      <c r="D971" t="s">
        <v>28</v>
      </c>
      <c r="E971">
        <v>6306</v>
      </c>
    </row>
    <row r="972" spans="1:5" x14ac:dyDescent="0.25">
      <c r="A972">
        <v>69</v>
      </c>
      <c r="B972">
        <v>6</v>
      </c>
      <c r="C972">
        <v>3</v>
      </c>
      <c r="D972" t="s">
        <v>28</v>
      </c>
      <c r="E972">
        <v>354</v>
      </c>
    </row>
    <row r="973" spans="1:5" x14ac:dyDescent="0.25">
      <c r="A973">
        <v>70</v>
      </c>
      <c r="B973">
        <v>7</v>
      </c>
      <c r="C973">
        <v>3</v>
      </c>
      <c r="D973" t="s">
        <v>28</v>
      </c>
      <c r="E973">
        <v>22268</v>
      </c>
    </row>
    <row r="974" spans="1:5" x14ac:dyDescent="0.25">
      <c r="A974">
        <v>71</v>
      </c>
      <c r="B974">
        <v>1</v>
      </c>
      <c r="C974">
        <v>4</v>
      </c>
      <c r="D974" t="s">
        <v>28</v>
      </c>
      <c r="E974">
        <v>0</v>
      </c>
    </row>
    <row r="975" spans="1:5" x14ac:dyDescent="0.25">
      <c r="A975">
        <v>72</v>
      </c>
      <c r="B975">
        <v>2</v>
      </c>
      <c r="C975">
        <v>4</v>
      </c>
      <c r="D975" t="s">
        <v>28</v>
      </c>
      <c r="E975">
        <v>0</v>
      </c>
    </row>
    <row r="976" spans="1:5" x14ac:dyDescent="0.25">
      <c r="A976">
        <v>73</v>
      </c>
      <c r="B976">
        <v>3</v>
      </c>
      <c r="C976">
        <v>4</v>
      </c>
      <c r="D976" t="s">
        <v>28</v>
      </c>
      <c r="E976">
        <v>0</v>
      </c>
    </row>
    <row r="977" spans="1:5" x14ac:dyDescent="0.25">
      <c r="A977">
        <v>74</v>
      </c>
      <c r="B977">
        <v>4</v>
      </c>
      <c r="C977">
        <v>4</v>
      </c>
      <c r="D977" t="s">
        <v>28</v>
      </c>
      <c r="E977">
        <v>0</v>
      </c>
    </row>
    <row r="978" spans="1:5" x14ac:dyDescent="0.25">
      <c r="A978">
        <v>75</v>
      </c>
      <c r="B978">
        <v>5</v>
      </c>
      <c r="C978">
        <v>4</v>
      </c>
      <c r="D978" t="s">
        <v>28</v>
      </c>
      <c r="E978">
        <v>7707</v>
      </c>
    </row>
    <row r="979" spans="1:5" x14ac:dyDescent="0.25">
      <c r="A979">
        <v>76</v>
      </c>
      <c r="B979">
        <v>6</v>
      </c>
      <c r="C979">
        <v>4</v>
      </c>
      <c r="D979" t="s">
        <v>28</v>
      </c>
      <c r="E979">
        <v>572</v>
      </c>
    </row>
    <row r="980" spans="1:5" x14ac:dyDescent="0.25">
      <c r="A980">
        <v>77</v>
      </c>
      <c r="B980">
        <v>7</v>
      </c>
      <c r="C980">
        <v>4</v>
      </c>
      <c r="D980" t="s">
        <v>28</v>
      </c>
      <c r="E980">
        <v>30589</v>
      </c>
    </row>
    <row r="981" spans="1:5" x14ac:dyDescent="0.25">
      <c r="A981">
        <v>78</v>
      </c>
      <c r="B981">
        <v>1</v>
      </c>
      <c r="C981">
        <v>5</v>
      </c>
      <c r="D981" t="s">
        <v>28</v>
      </c>
      <c r="E981">
        <v>6253</v>
      </c>
    </row>
    <row r="982" spans="1:5" x14ac:dyDescent="0.25">
      <c r="A982">
        <v>79</v>
      </c>
      <c r="B982">
        <v>2</v>
      </c>
      <c r="C982">
        <v>5</v>
      </c>
      <c r="D982" t="s">
        <v>28</v>
      </c>
      <c r="E982">
        <v>2319</v>
      </c>
    </row>
    <row r="983" spans="1:5" x14ac:dyDescent="0.25">
      <c r="A983">
        <v>80</v>
      </c>
      <c r="B983">
        <v>3</v>
      </c>
      <c r="C983">
        <v>5</v>
      </c>
      <c r="D983" t="s">
        <v>28</v>
      </c>
      <c r="E983">
        <v>4308</v>
      </c>
    </row>
    <row r="984" spans="1:5" x14ac:dyDescent="0.25">
      <c r="A984">
        <v>81</v>
      </c>
      <c r="B984">
        <v>4</v>
      </c>
      <c r="C984">
        <v>5</v>
      </c>
      <c r="D984" t="s">
        <v>28</v>
      </c>
      <c r="E984">
        <v>4723</v>
      </c>
    </row>
    <row r="985" spans="1:5" x14ac:dyDescent="0.25">
      <c r="A985">
        <v>82</v>
      </c>
      <c r="B985">
        <v>5</v>
      </c>
      <c r="C985">
        <v>5</v>
      </c>
      <c r="D985" t="s">
        <v>28</v>
      </c>
      <c r="E985">
        <v>216887</v>
      </c>
    </row>
    <row r="986" spans="1:5" x14ac:dyDescent="0.25">
      <c r="A986">
        <v>83</v>
      </c>
      <c r="B986">
        <v>6</v>
      </c>
      <c r="C986">
        <v>5</v>
      </c>
      <c r="D986" t="s">
        <v>28</v>
      </c>
      <c r="E986">
        <v>47453</v>
      </c>
    </row>
    <row r="987" spans="1:5" x14ac:dyDescent="0.25">
      <c r="A987">
        <v>84</v>
      </c>
      <c r="B987">
        <v>7</v>
      </c>
      <c r="C987">
        <v>5</v>
      </c>
      <c r="D987" t="s">
        <v>28</v>
      </c>
      <c r="E987">
        <v>125457</v>
      </c>
    </row>
    <row r="988" spans="1:5" x14ac:dyDescent="0.25">
      <c r="A988">
        <v>85</v>
      </c>
      <c r="B988">
        <v>1</v>
      </c>
      <c r="C988">
        <v>6</v>
      </c>
      <c r="D988" t="s">
        <v>28</v>
      </c>
      <c r="E988">
        <v>608</v>
      </c>
    </row>
    <row r="989" spans="1:5" x14ac:dyDescent="0.25">
      <c r="A989">
        <v>86</v>
      </c>
      <c r="B989">
        <v>2</v>
      </c>
      <c r="C989">
        <v>6</v>
      </c>
      <c r="D989" t="s">
        <v>28</v>
      </c>
      <c r="E989">
        <v>158</v>
      </c>
    </row>
    <row r="990" spans="1:5" x14ac:dyDescent="0.25">
      <c r="A990">
        <v>87</v>
      </c>
      <c r="B990">
        <v>3</v>
      </c>
      <c r="C990">
        <v>6</v>
      </c>
      <c r="D990" t="s">
        <v>28</v>
      </c>
      <c r="E990">
        <v>255</v>
      </c>
    </row>
    <row r="991" spans="1:5" x14ac:dyDescent="0.25">
      <c r="A991">
        <v>88</v>
      </c>
      <c r="B991">
        <v>4</v>
      </c>
      <c r="C991">
        <v>6</v>
      </c>
      <c r="D991" t="s">
        <v>28</v>
      </c>
      <c r="E991">
        <v>348</v>
      </c>
    </row>
    <row r="992" spans="1:5" x14ac:dyDescent="0.25">
      <c r="A992">
        <v>89</v>
      </c>
      <c r="B992">
        <v>5</v>
      </c>
      <c r="C992">
        <v>6</v>
      </c>
      <c r="D992" t="s">
        <v>28</v>
      </c>
      <c r="E992">
        <v>70767</v>
      </c>
    </row>
    <row r="993" spans="1:5" x14ac:dyDescent="0.25">
      <c r="A993">
        <v>90</v>
      </c>
      <c r="B993">
        <v>6</v>
      </c>
      <c r="C993">
        <v>6</v>
      </c>
      <c r="D993" t="s">
        <v>28</v>
      </c>
      <c r="E993">
        <v>29704</v>
      </c>
    </row>
    <row r="994" spans="1:5" x14ac:dyDescent="0.25">
      <c r="A994">
        <v>91</v>
      </c>
      <c r="B994">
        <v>7</v>
      </c>
      <c r="C994">
        <v>6</v>
      </c>
      <c r="D994" t="s">
        <v>28</v>
      </c>
      <c r="E994">
        <v>44026</v>
      </c>
    </row>
    <row r="995" spans="1:5" x14ac:dyDescent="0.25">
      <c r="A995">
        <v>92</v>
      </c>
      <c r="B995">
        <v>1</v>
      </c>
      <c r="C995">
        <v>7</v>
      </c>
      <c r="D995" t="s">
        <v>28</v>
      </c>
      <c r="E995">
        <v>20755</v>
      </c>
    </row>
    <row r="996" spans="1:5" x14ac:dyDescent="0.25">
      <c r="A996">
        <v>93</v>
      </c>
      <c r="B996">
        <v>2</v>
      </c>
      <c r="C996">
        <v>7</v>
      </c>
      <c r="D996" t="s">
        <v>28</v>
      </c>
      <c r="E996">
        <v>6448</v>
      </c>
    </row>
    <row r="997" spans="1:5" x14ac:dyDescent="0.25">
      <c r="A997">
        <v>94</v>
      </c>
      <c r="B997">
        <v>3</v>
      </c>
      <c r="C997">
        <v>7</v>
      </c>
      <c r="D997" t="s">
        <v>28</v>
      </c>
      <c r="E997">
        <v>15195</v>
      </c>
    </row>
    <row r="998" spans="1:5" x14ac:dyDescent="0.25">
      <c r="A998">
        <v>95</v>
      </c>
      <c r="B998">
        <v>4</v>
      </c>
      <c r="C998">
        <v>7</v>
      </c>
      <c r="D998" t="s">
        <v>28</v>
      </c>
      <c r="E998">
        <v>20083</v>
      </c>
    </row>
    <row r="999" spans="1:5" x14ac:dyDescent="0.25">
      <c r="A999">
        <v>96</v>
      </c>
      <c r="B999">
        <v>5</v>
      </c>
      <c r="C999">
        <v>7</v>
      </c>
      <c r="D999" t="s">
        <v>28</v>
      </c>
      <c r="E999">
        <v>109252</v>
      </c>
    </row>
    <row r="1000" spans="1:5" x14ac:dyDescent="0.25">
      <c r="A1000">
        <v>97</v>
      </c>
      <c r="B1000">
        <v>6</v>
      </c>
      <c r="C1000">
        <v>7</v>
      </c>
      <c r="D1000" t="s">
        <v>28</v>
      </c>
      <c r="E1000">
        <v>28406</v>
      </c>
    </row>
    <row r="1001" spans="1:5" x14ac:dyDescent="0.25">
      <c r="A1001">
        <v>98</v>
      </c>
      <c r="B1001">
        <v>7</v>
      </c>
      <c r="C1001">
        <v>7</v>
      </c>
      <c r="D1001" t="s">
        <v>28</v>
      </c>
      <c r="E1001">
        <v>1136603</v>
      </c>
    </row>
    <row r="1002" spans="1:5" x14ac:dyDescent="0.25">
      <c r="A1002">
        <v>99</v>
      </c>
      <c r="B1002">
        <v>1</v>
      </c>
      <c r="C1002">
        <v>1</v>
      </c>
      <c r="D1002" t="s">
        <v>29</v>
      </c>
      <c r="E1002">
        <v>61170</v>
      </c>
    </row>
    <row r="1003" spans="1:5" x14ac:dyDescent="0.25">
      <c r="A1003">
        <v>100</v>
      </c>
      <c r="B1003">
        <v>2</v>
      </c>
      <c r="C1003">
        <v>1</v>
      </c>
      <c r="D1003" t="s">
        <v>29</v>
      </c>
      <c r="E1003">
        <v>8840</v>
      </c>
    </row>
    <row r="1004" spans="1:5" x14ac:dyDescent="0.25">
      <c r="A1004">
        <v>101</v>
      </c>
      <c r="B1004">
        <v>3</v>
      </c>
      <c r="C1004">
        <v>1</v>
      </c>
      <c r="D1004" t="s">
        <v>29</v>
      </c>
      <c r="E1004">
        <v>6935</v>
      </c>
    </row>
    <row r="1005" spans="1:5" x14ac:dyDescent="0.25">
      <c r="A1005">
        <v>102</v>
      </c>
      <c r="B1005">
        <v>4</v>
      </c>
      <c r="C1005">
        <v>1</v>
      </c>
      <c r="D1005" t="s">
        <v>29</v>
      </c>
      <c r="E1005">
        <v>11518</v>
      </c>
    </row>
    <row r="1006" spans="1:5" x14ac:dyDescent="0.25">
      <c r="A1006">
        <v>103</v>
      </c>
      <c r="B1006">
        <v>5</v>
      </c>
      <c r="C1006">
        <v>1</v>
      </c>
      <c r="D1006" t="s">
        <v>29</v>
      </c>
      <c r="E1006">
        <v>8970</v>
      </c>
    </row>
    <row r="1007" spans="1:5" x14ac:dyDescent="0.25">
      <c r="A1007">
        <v>104</v>
      </c>
      <c r="B1007">
        <v>6</v>
      </c>
      <c r="C1007">
        <v>1</v>
      </c>
      <c r="D1007" t="s">
        <v>29</v>
      </c>
      <c r="E1007">
        <v>3032</v>
      </c>
    </row>
    <row r="1008" spans="1:5" x14ac:dyDescent="0.25">
      <c r="A1008">
        <v>105</v>
      </c>
      <c r="B1008">
        <v>7</v>
      </c>
      <c r="C1008">
        <v>1</v>
      </c>
      <c r="D1008" t="s">
        <v>29</v>
      </c>
      <c r="E1008">
        <v>25495</v>
      </c>
    </row>
    <row r="1009" spans="1:5" x14ac:dyDescent="0.25">
      <c r="A1009">
        <v>106</v>
      </c>
      <c r="B1009">
        <v>1</v>
      </c>
      <c r="C1009">
        <v>2</v>
      </c>
      <c r="D1009" t="s">
        <v>29</v>
      </c>
      <c r="E1009">
        <v>7145</v>
      </c>
    </row>
    <row r="1010" spans="1:5" x14ac:dyDescent="0.25">
      <c r="A1010">
        <v>107</v>
      </c>
      <c r="B1010">
        <v>2</v>
      </c>
      <c r="C1010">
        <v>2</v>
      </c>
      <c r="D1010" t="s">
        <v>29</v>
      </c>
      <c r="E1010">
        <v>6745</v>
      </c>
    </row>
    <row r="1011" spans="1:5" x14ac:dyDescent="0.25">
      <c r="A1011">
        <v>108</v>
      </c>
      <c r="B1011">
        <v>3</v>
      </c>
      <c r="C1011">
        <v>2</v>
      </c>
      <c r="D1011" t="s">
        <v>29</v>
      </c>
      <c r="E1011">
        <v>1706</v>
      </c>
    </row>
    <row r="1012" spans="1:5" x14ac:dyDescent="0.25">
      <c r="A1012">
        <v>109</v>
      </c>
      <c r="B1012">
        <v>4</v>
      </c>
      <c r="C1012">
        <v>2</v>
      </c>
      <c r="D1012" t="s">
        <v>29</v>
      </c>
      <c r="E1012">
        <v>905</v>
      </c>
    </row>
    <row r="1013" spans="1:5" x14ac:dyDescent="0.25">
      <c r="A1013">
        <v>110</v>
      </c>
      <c r="B1013">
        <v>5</v>
      </c>
      <c r="C1013">
        <v>2</v>
      </c>
      <c r="D1013" t="s">
        <v>29</v>
      </c>
      <c r="E1013">
        <v>1386</v>
      </c>
    </row>
    <row r="1014" spans="1:5" x14ac:dyDescent="0.25">
      <c r="A1014">
        <v>111</v>
      </c>
      <c r="B1014">
        <v>6</v>
      </c>
      <c r="C1014">
        <v>2</v>
      </c>
      <c r="D1014" t="s">
        <v>29</v>
      </c>
      <c r="E1014">
        <v>271</v>
      </c>
    </row>
    <row r="1015" spans="1:5" x14ac:dyDescent="0.25">
      <c r="A1015">
        <v>112</v>
      </c>
      <c r="B1015">
        <v>7</v>
      </c>
      <c r="C1015">
        <v>2</v>
      </c>
      <c r="D1015" t="s">
        <v>29</v>
      </c>
      <c r="E1015">
        <v>3154</v>
      </c>
    </row>
    <row r="1016" spans="1:5" x14ac:dyDescent="0.25">
      <c r="A1016">
        <v>113</v>
      </c>
      <c r="B1016">
        <v>1</v>
      </c>
      <c r="C1016">
        <v>3</v>
      </c>
      <c r="D1016" t="s">
        <v>29</v>
      </c>
      <c r="E1016">
        <v>7197</v>
      </c>
    </row>
    <row r="1017" spans="1:5" x14ac:dyDescent="0.25">
      <c r="A1017">
        <v>114</v>
      </c>
      <c r="B1017">
        <v>2</v>
      </c>
      <c r="C1017">
        <v>3</v>
      </c>
      <c r="D1017" t="s">
        <v>29</v>
      </c>
      <c r="E1017">
        <v>2276</v>
      </c>
    </row>
    <row r="1018" spans="1:5" x14ac:dyDescent="0.25">
      <c r="A1018">
        <v>115</v>
      </c>
      <c r="B1018">
        <v>3</v>
      </c>
      <c r="C1018">
        <v>3</v>
      </c>
      <c r="D1018" t="s">
        <v>29</v>
      </c>
      <c r="E1018">
        <v>36192</v>
      </c>
    </row>
    <row r="1019" spans="1:5" x14ac:dyDescent="0.25">
      <c r="A1019">
        <v>116</v>
      </c>
      <c r="B1019">
        <v>4</v>
      </c>
      <c r="C1019">
        <v>3</v>
      </c>
      <c r="D1019" t="s">
        <v>29</v>
      </c>
      <c r="E1019">
        <v>9909</v>
      </c>
    </row>
    <row r="1020" spans="1:5" x14ac:dyDescent="0.25">
      <c r="A1020">
        <v>117</v>
      </c>
      <c r="B1020">
        <v>5</v>
      </c>
      <c r="C1020">
        <v>3</v>
      </c>
      <c r="D1020" t="s">
        <v>29</v>
      </c>
      <c r="E1020">
        <v>9617</v>
      </c>
    </row>
    <row r="1021" spans="1:5" x14ac:dyDescent="0.25">
      <c r="A1021">
        <v>118</v>
      </c>
      <c r="B1021">
        <v>6</v>
      </c>
      <c r="C1021">
        <v>3</v>
      </c>
      <c r="D1021" t="s">
        <v>29</v>
      </c>
      <c r="E1021">
        <v>1359</v>
      </c>
    </row>
    <row r="1022" spans="1:5" x14ac:dyDescent="0.25">
      <c r="A1022">
        <v>119</v>
      </c>
      <c r="B1022">
        <v>7</v>
      </c>
      <c r="C1022">
        <v>3</v>
      </c>
      <c r="D1022" t="s">
        <v>29</v>
      </c>
      <c r="E1022">
        <v>18611</v>
      </c>
    </row>
    <row r="1023" spans="1:5" x14ac:dyDescent="0.25">
      <c r="A1023">
        <v>120</v>
      </c>
      <c r="B1023">
        <v>1</v>
      </c>
      <c r="C1023">
        <v>4</v>
      </c>
      <c r="D1023" t="s">
        <v>29</v>
      </c>
      <c r="E1023">
        <v>9563</v>
      </c>
    </row>
    <row r="1024" spans="1:5" x14ac:dyDescent="0.25">
      <c r="A1024">
        <v>121</v>
      </c>
      <c r="B1024">
        <v>2</v>
      </c>
      <c r="C1024">
        <v>4</v>
      </c>
      <c r="D1024" t="s">
        <v>29</v>
      </c>
      <c r="E1024">
        <v>956</v>
      </c>
    </row>
    <row r="1025" spans="1:5" x14ac:dyDescent="0.25">
      <c r="A1025">
        <v>122</v>
      </c>
      <c r="B1025">
        <v>3</v>
      </c>
      <c r="C1025">
        <v>4</v>
      </c>
      <c r="D1025" t="s">
        <v>29</v>
      </c>
      <c r="E1025">
        <v>8444</v>
      </c>
    </row>
    <row r="1026" spans="1:5" x14ac:dyDescent="0.25">
      <c r="A1026">
        <v>123</v>
      </c>
      <c r="B1026">
        <v>4</v>
      </c>
      <c r="C1026">
        <v>4</v>
      </c>
      <c r="D1026" t="s">
        <v>29</v>
      </c>
      <c r="E1026">
        <v>32610</v>
      </c>
    </row>
    <row r="1027" spans="1:5" x14ac:dyDescent="0.25">
      <c r="A1027">
        <v>124</v>
      </c>
      <c r="B1027">
        <v>5</v>
      </c>
      <c r="C1027">
        <v>4</v>
      </c>
      <c r="D1027" t="s">
        <v>29</v>
      </c>
      <c r="E1027">
        <v>2922</v>
      </c>
    </row>
    <row r="1028" spans="1:5" x14ac:dyDescent="0.25">
      <c r="A1028">
        <v>125</v>
      </c>
      <c r="B1028">
        <v>6</v>
      </c>
      <c r="C1028">
        <v>4</v>
      </c>
      <c r="D1028" t="s">
        <v>29</v>
      </c>
      <c r="E1028">
        <v>409</v>
      </c>
    </row>
    <row r="1029" spans="1:5" x14ac:dyDescent="0.25">
      <c r="A1029">
        <v>126</v>
      </c>
      <c r="B1029">
        <v>7</v>
      </c>
      <c r="C1029">
        <v>4</v>
      </c>
      <c r="D1029" t="s">
        <v>29</v>
      </c>
      <c r="E1029">
        <v>16083</v>
      </c>
    </row>
    <row r="1030" spans="1:5" x14ac:dyDescent="0.25">
      <c r="A1030">
        <v>127</v>
      </c>
      <c r="B1030">
        <v>1</v>
      </c>
      <c r="C1030">
        <v>5</v>
      </c>
      <c r="D1030" t="s">
        <v>29</v>
      </c>
      <c r="E1030">
        <v>10151</v>
      </c>
    </row>
    <row r="1031" spans="1:5" x14ac:dyDescent="0.25">
      <c r="A1031">
        <v>128</v>
      </c>
      <c r="B1031">
        <v>2</v>
      </c>
      <c r="C1031">
        <v>5</v>
      </c>
      <c r="D1031" t="s">
        <v>29</v>
      </c>
      <c r="E1031">
        <v>2097</v>
      </c>
    </row>
    <row r="1032" spans="1:5" x14ac:dyDescent="0.25">
      <c r="A1032">
        <v>129</v>
      </c>
      <c r="B1032">
        <v>3</v>
      </c>
      <c r="C1032">
        <v>5</v>
      </c>
      <c r="D1032" t="s">
        <v>29</v>
      </c>
      <c r="E1032">
        <v>9799</v>
      </c>
    </row>
    <row r="1033" spans="1:5" x14ac:dyDescent="0.25">
      <c r="A1033">
        <v>130</v>
      </c>
      <c r="B1033">
        <v>4</v>
      </c>
      <c r="C1033">
        <v>5</v>
      </c>
      <c r="D1033" t="s">
        <v>29</v>
      </c>
      <c r="E1033">
        <v>3987</v>
      </c>
    </row>
    <row r="1034" spans="1:5" x14ac:dyDescent="0.25">
      <c r="A1034">
        <v>131</v>
      </c>
      <c r="B1034">
        <v>5</v>
      </c>
      <c r="C1034">
        <v>5</v>
      </c>
      <c r="D1034" t="s">
        <v>29</v>
      </c>
      <c r="E1034">
        <v>679420</v>
      </c>
    </row>
    <row r="1035" spans="1:5" x14ac:dyDescent="0.25">
      <c r="A1035">
        <v>132</v>
      </c>
      <c r="B1035">
        <v>6</v>
      </c>
      <c r="C1035">
        <v>5</v>
      </c>
      <c r="D1035" t="s">
        <v>29</v>
      </c>
      <c r="E1035">
        <v>71651</v>
      </c>
    </row>
    <row r="1036" spans="1:5" x14ac:dyDescent="0.25">
      <c r="A1036">
        <v>133</v>
      </c>
      <c r="B1036">
        <v>7</v>
      </c>
      <c r="C1036">
        <v>5</v>
      </c>
      <c r="D1036" t="s">
        <v>29</v>
      </c>
      <c r="E1036">
        <v>84978</v>
      </c>
    </row>
    <row r="1037" spans="1:5" x14ac:dyDescent="0.25">
      <c r="A1037">
        <v>134</v>
      </c>
      <c r="B1037">
        <v>1</v>
      </c>
      <c r="C1037">
        <v>6</v>
      </c>
      <c r="D1037" t="s">
        <v>29</v>
      </c>
      <c r="E1037">
        <v>2496</v>
      </c>
    </row>
    <row r="1038" spans="1:5" x14ac:dyDescent="0.25">
      <c r="A1038">
        <v>135</v>
      </c>
      <c r="B1038">
        <v>2</v>
      </c>
      <c r="C1038">
        <v>6</v>
      </c>
      <c r="D1038" t="s">
        <v>29</v>
      </c>
      <c r="E1038">
        <v>322</v>
      </c>
    </row>
    <row r="1039" spans="1:5" x14ac:dyDescent="0.25">
      <c r="A1039">
        <v>136</v>
      </c>
      <c r="B1039">
        <v>3</v>
      </c>
      <c r="C1039">
        <v>6</v>
      </c>
      <c r="D1039" t="s">
        <v>29</v>
      </c>
      <c r="E1039">
        <v>956</v>
      </c>
    </row>
    <row r="1040" spans="1:5" x14ac:dyDescent="0.25">
      <c r="A1040">
        <v>137</v>
      </c>
      <c r="B1040">
        <v>4</v>
      </c>
      <c r="C1040">
        <v>6</v>
      </c>
      <c r="D1040" t="s">
        <v>29</v>
      </c>
      <c r="E1040">
        <v>387</v>
      </c>
    </row>
    <row r="1041" spans="1:5" x14ac:dyDescent="0.25">
      <c r="A1041">
        <v>138</v>
      </c>
      <c r="B1041">
        <v>5</v>
      </c>
      <c r="C1041">
        <v>6</v>
      </c>
      <c r="D1041" t="s">
        <v>29</v>
      </c>
      <c r="E1041">
        <v>52480</v>
      </c>
    </row>
    <row r="1042" spans="1:5" x14ac:dyDescent="0.25">
      <c r="A1042">
        <v>139</v>
      </c>
      <c r="B1042">
        <v>6</v>
      </c>
      <c r="C1042">
        <v>6</v>
      </c>
      <c r="D1042" t="s">
        <v>29</v>
      </c>
      <c r="E1042">
        <v>140648</v>
      </c>
    </row>
    <row r="1043" spans="1:5" x14ac:dyDescent="0.25">
      <c r="A1043">
        <v>140</v>
      </c>
      <c r="B1043">
        <v>7</v>
      </c>
      <c r="C1043">
        <v>6</v>
      </c>
      <c r="D1043" t="s">
        <v>29</v>
      </c>
      <c r="E1043">
        <v>15181</v>
      </c>
    </row>
    <row r="1044" spans="1:5" x14ac:dyDescent="0.25">
      <c r="A1044">
        <v>141</v>
      </c>
      <c r="B1044">
        <v>1</v>
      </c>
      <c r="C1044">
        <v>7</v>
      </c>
      <c r="D1044" t="s">
        <v>29</v>
      </c>
      <c r="E1044">
        <v>29769</v>
      </c>
    </row>
    <row r="1045" spans="1:5" x14ac:dyDescent="0.25">
      <c r="A1045">
        <v>142</v>
      </c>
      <c r="B1045">
        <v>2</v>
      </c>
      <c r="C1045">
        <v>7</v>
      </c>
      <c r="D1045" t="s">
        <v>29</v>
      </c>
      <c r="E1045">
        <v>5084</v>
      </c>
    </row>
    <row r="1046" spans="1:5" x14ac:dyDescent="0.25">
      <c r="A1046">
        <v>143</v>
      </c>
      <c r="B1046">
        <v>3</v>
      </c>
      <c r="C1046">
        <v>7</v>
      </c>
      <c r="D1046" t="s">
        <v>29</v>
      </c>
      <c r="E1046">
        <v>24038</v>
      </c>
    </row>
    <row r="1047" spans="1:5" x14ac:dyDescent="0.25">
      <c r="A1047">
        <v>144</v>
      </c>
      <c r="B1047">
        <v>4</v>
      </c>
      <c r="C1047">
        <v>7</v>
      </c>
      <c r="D1047" t="s">
        <v>29</v>
      </c>
      <c r="E1047">
        <v>19963</v>
      </c>
    </row>
    <row r="1048" spans="1:5" x14ac:dyDescent="0.25">
      <c r="A1048">
        <v>145</v>
      </c>
      <c r="B1048">
        <v>5</v>
      </c>
      <c r="C1048">
        <v>7</v>
      </c>
      <c r="D1048" t="s">
        <v>29</v>
      </c>
      <c r="E1048">
        <v>99030</v>
      </c>
    </row>
    <row r="1049" spans="1:5" x14ac:dyDescent="0.25">
      <c r="A1049">
        <v>146</v>
      </c>
      <c r="B1049">
        <v>6</v>
      </c>
      <c r="C1049">
        <v>7</v>
      </c>
      <c r="D1049" t="s">
        <v>29</v>
      </c>
      <c r="E1049">
        <v>23334</v>
      </c>
    </row>
    <row r="1050" spans="1:5" x14ac:dyDescent="0.25">
      <c r="A1050">
        <v>147</v>
      </c>
      <c r="B1050">
        <v>7</v>
      </c>
      <c r="C1050">
        <v>7</v>
      </c>
      <c r="D1050" t="s">
        <v>29</v>
      </c>
      <c r="E1050">
        <v>2773032</v>
      </c>
    </row>
    <row r="1051" spans="1:5" x14ac:dyDescent="0.25">
      <c r="A1051" t="s">
        <v>0</v>
      </c>
    </row>
    <row r="1052" spans="1:5" x14ac:dyDescent="0.25">
      <c r="A1052">
        <v>1</v>
      </c>
      <c r="B1052" t="s">
        <v>22</v>
      </c>
    </row>
    <row r="1053" spans="1:5" x14ac:dyDescent="0.25">
      <c r="A1053" t="s">
        <v>23</v>
      </c>
      <c r="B1053" t="s">
        <v>24</v>
      </c>
      <c r="C1053" t="s">
        <v>25</v>
      </c>
      <c r="D1053" t="s">
        <v>26</v>
      </c>
    </row>
    <row r="1054" spans="1:5" x14ac:dyDescent="0.25">
      <c r="A1054">
        <v>1</v>
      </c>
      <c r="B1054">
        <v>1</v>
      </c>
      <c r="C1054">
        <v>1</v>
      </c>
      <c r="D1054" t="s">
        <v>27</v>
      </c>
      <c r="E1054">
        <v>246165</v>
      </c>
    </row>
    <row r="1055" spans="1:5" x14ac:dyDescent="0.25">
      <c r="A1055">
        <v>2</v>
      </c>
      <c r="B1055">
        <v>2</v>
      </c>
      <c r="C1055">
        <v>1</v>
      </c>
      <c r="D1055" t="s">
        <v>27</v>
      </c>
      <c r="E1055">
        <v>19157</v>
      </c>
    </row>
    <row r="1056" spans="1:5" x14ac:dyDescent="0.25">
      <c r="A1056">
        <v>3</v>
      </c>
      <c r="B1056">
        <v>3</v>
      </c>
      <c r="C1056">
        <v>1</v>
      </c>
      <c r="D1056" t="s">
        <v>27</v>
      </c>
      <c r="E1056">
        <v>23731</v>
      </c>
    </row>
    <row r="1057" spans="1:5" x14ac:dyDescent="0.25">
      <c r="A1057">
        <v>4</v>
      </c>
      <c r="B1057">
        <v>4</v>
      </c>
      <c r="C1057">
        <v>1</v>
      </c>
      <c r="D1057" t="s">
        <v>27</v>
      </c>
      <c r="E1057">
        <v>33790</v>
      </c>
    </row>
    <row r="1058" spans="1:5" x14ac:dyDescent="0.25">
      <c r="A1058">
        <v>5</v>
      </c>
      <c r="B1058">
        <v>5</v>
      </c>
      <c r="C1058">
        <v>1</v>
      </c>
      <c r="D1058" t="s">
        <v>27</v>
      </c>
      <c r="E1058">
        <v>24857</v>
      </c>
    </row>
    <row r="1059" spans="1:5" x14ac:dyDescent="0.25">
      <c r="A1059">
        <v>6</v>
      </c>
      <c r="B1059">
        <v>6</v>
      </c>
      <c r="C1059">
        <v>1</v>
      </c>
      <c r="D1059" t="s">
        <v>27</v>
      </c>
      <c r="E1059">
        <v>4485</v>
      </c>
    </row>
    <row r="1060" spans="1:5" x14ac:dyDescent="0.25">
      <c r="A1060">
        <v>7</v>
      </c>
      <c r="B1060">
        <v>7</v>
      </c>
      <c r="C1060">
        <v>1</v>
      </c>
      <c r="D1060" t="s">
        <v>27</v>
      </c>
      <c r="E1060">
        <v>83912</v>
      </c>
    </row>
    <row r="1061" spans="1:5" x14ac:dyDescent="0.25">
      <c r="A1061">
        <v>8</v>
      </c>
      <c r="B1061">
        <v>1</v>
      </c>
      <c r="C1061">
        <v>2</v>
      </c>
      <c r="D1061" t="s">
        <v>27</v>
      </c>
      <c r="E1061">
        <v>18058</v>
      </c>
    </row>
    <row r="1062" spans="1:5" x14ac:dyDescent="0.25">
      <c r="A1062">
        <v>9</v>
      </c>
      <c r="B1062">
        <v>2</v>
      </c>
      <c r="C1062">
        <v>2</v>
      </c>
      <c r="D1062" t="s">
        <v>27</v>
      </c>
      <c r="E1062">
        <v>9652</v>
      </c>
    </row>
    <row r="1063" spans="1:5" x14ac:dyDescent="0.25">
      <c r="A1063">
        <v>10</v>
      </c>
      <c r="B1063">
        <v>3</v>
      </c>
      <c r="C1063">
        <v>2</v>
      </c>
      <c r="D1063" t="s">
        <v>27</v>
      </c>
      <c r="E1063">
        <v>3431</v>
      </c>
    </row>
    <row r="1064" spans="1:5" x14ac:dyDescent="0.25">
      <c r="A1064">
        <v>11</v>
      </c>
      <c r="B1064">
        <v>4</v>
      </c>
      <c r="C1064">
        <v>2</v>
      </c>
      <c r="D1064" t="s">
        <v>27</v>
      </c>
      <c r="E1064">
        <v>2140</v>
      </c>
    </row>
    <row r="1065" spans="1:5" x14ac:dyDescent="0.25">
      <c r="A1065">
        <v>12</v>
      </c>
      <c r="B1065">
        <v>5</v>
      </c>
      <c r="C1065">
        <v>2</v>
      </c>
      <c r="D1065" t="s">
        <v>27</v>
      </c>
      <c r="E1065">
        <v>2746</v>
      </c>
    </row>
    <row r="1066" spans="1:5" x14ac:dyDescent="0.25">
      <c r="A1066">
        <v>13</v>
      </c>
      <c r="B1066">
        <v>6</v>
      </c>
      <c r="C1066">
        <v>2</v>
      </c>
      <c r="D1066" t="s">
        <v>27</v>
      </c>
      <c r="E1066">
        <v>348</v>
      </c>
    </row>
    <row r="1067" spans="1:5" x14ac:dyDescent="0.25">
      <c r="A1067">
        <v>14</v>
      </c>
      <c r="B1067">
        <v>7</v>
      </c>
      <c r="C1067">
        <v>2</v>
      </c>
      <c r="D1067" t="s">
        <v>27</v>
      </c>
      <c r="E1067">
        <v>8236</v>
      </c>
    </row>
    <row r="1068" spans="1:5" x14ac:dyDescent="0.25">
      <c r="A1068">
        <v>15</v>
      </c>
      <c r="B1068">
        <v>1</v>
      </c>
      <c r="C1068">
        <v>3</v>
      </c>
      <c r="D1068" t="s">
        <v>27</v>
      </c>
      <c r="E1068">
        <v>24504</v>
      </c>
    </row>
    <row r="1069" spans="1:5" x14ac:dyDescent="0.25">
      <c r="A1069">
        <v>16</v>
      </c>
      <c r="B1069">
        <v>2</v>
      </c>
      <c r="C1069">
        <v>3</v>
      </c>
      <c r="D1069" t="s">
        <v>27</v>
      </c>
      <c r="E1069">
        <v>3589</v>
      </c>
    </row>
    <row r="1070" spans="1:5" x14ac:dyDescent="0.25">
      <c r="A1070">
        <v>17</v>
      </c>
      <c r="B1070">
        <v>3</v>
      </c>
      <c r="C1070">
        <v>3</v>
      </c>
      <c r="D1070" t="s">
        <v>27</v>
      </c>
      <c r="E1070">
        <v>197364</v>
      </c>
    </row>
    <row r="1071" spans="1:5" x14ac:dyDescent="0.25">
      <c r="A1071">
        <v>18</v>
      </c>
      <c r="B1071">
        <v>4</v>
      </c>
      <c r="C1071">
        <v>3</v>
      </c>
      <c r="D1071" t="s">
        <v>27</v>
      </c>
      <c r="E1071">
        <v>37356</v>
      </c>
    </row>
    <row r="1072" spans="1:5" x14ac:dyDescent="0.25">
      <c r="A1072">
        <v>19</v>
      </c>
      <c r="B1072">
        <v>5</v>
      </c>
      <c r="C1072">
        <v>3</v>
      </c>
      <c r="D1072" t="s">
        <v>27</v>
      </c>
      <c r="E1072">
        <v>30840</v>
      </c>
    </row>
    <row r="1073" spans="1:5" x14ac:dyDescent="0.25">
      <c r="A1073">
        <v>20</v>
      </c>
      <c r="B1073">
        <v>6</v>
      </c>
      <c r="C1073">
        <v>3</v>
      </c>
      <c r="D1073" t="s">
        <v>27</v>
      </c>
      <c r="E1073">
        <v>2091</v>
      </c>
    </row>
    <row r="1074" spans="1:5" x14ac:dyDescent="0.25">
      <c r="A1074">
        <v>21</v>
      </c>
      <c r="B1074">
        <v>7</v>
      </c>
      <c r="C1074">
        <v>3</v>
      </c>
      <c r="D1074" t="s">
        <v>27</v>
      </c>
      <c r="E1074">
        <v>71149</v>
      </c>
    </row>
    <row r="1075" spans="1:5" x14ac:dyDescent="0.25">
      <c r="A1075">
        <v>22</v>
      </c>
      <c r="B1075">
        <v>1</v>
      </c>
      <c r="C1075">
        <v>4</v>
      </c>
      <c r="D1075" t="s">
        <v>27</v>
      </c>
      <c r="E1075">
        <v>35205</v>
      </c>
    </row>
    <row r="1076" spans="1:5" x14ac:dyDescent="0.25">
      <c r="A1076">
        <v>23</v>
      </c>
      <c r="B1076">
        <v>2</v>
      </c>
      <c r="C1076">
        <v>4</v>
      </c>
      <c r="D1076" t="s">
        <v>27</v>
      </c>
      <c r="E1076">
        <v>2276</v>
      </c>
    </row>
    <row r="1077" spans="1:5" x14ac:dyDescent="0.25">
      <c r="A1077">
        <v>24</v>
      </c>
      <c r="B1077">
        <v>3</v>
      </c>
      <c r="C1077">
        <v>4</v>
      </c>
      <c r="D1077" t="s">
        <v>27</v>
      </c>
      <c r="E1077">
        <v>38907</v>
      </c>
    </row>
    <row r="1078" spans="1:5" x14ac:dyDescent="0.25">
      <c r="A1078">
        <v>25</v>
      </c>
      <c r="B1078">
        <v>4</v>
      </c>
      <c r="C1078">
        <v>4</v>
      </c>
      <c r="D1078" t="s">
        <v>27</v>
      </c>
      <c r="E1078">
        <v>130909</v>
      </c>
    </row>
    <row r="1079" spans="1:5" x14ac:dyDescent="0.25">
      <c r="A1079">
        <v>26</v>
      </c>
      <c r="B1079">
        <v>5</v>
      </c>
      <c r="C1079">
        <v>4</v>
      </c>
      <c r="D1079" t="s">
        <v>27</v>
      </c>
      <c r="E1079">
        <v>8363</v>
      </c>
    </row>
    <row r="1080" spans="1:5" x14ac:dyDescent="0.25">
      <c r="A1080">
        <v>27</v>
      </c>
      <c r="B1080">
        <v>6</v>
      </c>
      <c r="C1080">
        <v>4</v>
      </c>
      <c r="D1080" t="s">
        <v>27</v>
      </c>
      <c r="E1080">
        <v>1171</v>
      </c>
    </row>
    <row r="1081" spans="1:5" x14ac:dyDescent="0.25">
      <c r="A1081">
        <v>28</v>
      </c>
      <c r="B1081">
        <v>7</v>
      </c>
      <c r="C1081">
        <v>4</v>
      </c>
      <c r="D1081" t="s">
        <v>27</v>
      </c>
      <c r="E1081">
        <v>57234</v>
      </c>
    </row>
    <row r="1082" spans="1:5" x14ac:dyDescent="0.25">
      <c r="A1082">
        <v>29</v>
      </c>
      <c r="B1082">
        <v>1</v>
      </c>
      <c r="C1082">
        <v>5</v>
      </c>
      <c r="D1082" t="s">
        <v>27</v>
      </c>
      <c r="E1082">
        <v>26086</v>
      </c>
    </row>
    <row r="1083" spans="1:5" x14ac:dyDescent="0.25">
      <c r="A1083">
        <v>30</v>
      </c>
      <c r="B1083">
        <v>2</v>
      </c>
      <c r="C1083">
        <v>5</v>
      </c>
      <c r="D1083" t="s">
        <v>27</v>
      </c>
      <c r="E1083">
        <v>2899</v>
      </c>
    </row>
    <row r="1084" spans="1:5" x14ac:dyDescent="0.25">
      <c r="A1084">
        <v>31</v>
      </c>
      <c r="B1084">
        <v>3</v>
      </c>
      <c r="C1084">
        <v>5</v>
      </c>
      <c r="D1084" t="s">
        <v>27</v>
      </c>
      <c r="E1084">
        <v>31311</v>
      </c>
    </row>
    <row r="1085" spans="1:5" x14ac:dyDescent="0.25">
      <c r="A1085">
        <v>32</v>
      </c>
      <c r="B1085">
        <v>4</v>
      </c>
      <c r="C1085">
        <v>5</v>
      </c>
      <c r="D1085" t="s">
        <v>27</v>
      </c>
      <c r="E1085">
        <v>8472</v>
      </c>
    </row>
    <row r="1086" spans="1:5" x14ac:dyDescent="0.25">
      <c r="A1086">
        <v>33</v>
      </c>
      <c r="B1086">
        <v>5</v>
      </c>
      <c r="C1086">
        <v>5</v>
      </c>
      <c r="D1086" t="s">
        <v>27</v>
      </c>
      <c r="E1086">
        <v>1201976</v>
      </c>
    </row>
    <row r="1087" spans="1:5" x14ac:dyDescent="0.25">
      <c r="A1087">
        <v>34</v>
      </c>
      <c r="B1087">
        <v>6</v>
      </c>
      <c r="C1087">
        <v>5</v>
      </c>
      <c r="D1087" t="s">
        <v>27</v>
      </c>
      <c r="E1087">
        <v>74949</v>
      </c>
    </row>
    <row r="1088" spans="1:5" x14ac:dyDescent="0.25">
      <c r="A1088">
        <v>35</v>
      </c>
      <c r="B1088">
        <v>7</v>
      </c>
      <c r="C1088">
        <v>5</v>
      </c>
      <c r="D1088" t="s">
        <v>27</v>
      </c>
      <c r="E1088">
        <v>197026</v>
      </c>
    </row>
    <row r="1089" spans="1:5" x14ac:dyDescent="0.25">
      <c r="A1089">
        <v>36</v>
      </c>
      <c r="B1089">
        <v>1</v>
      </c>
      <c r="C1089">
        <v>6</v>
      </c>
      <c r="D1089" t="s">
        <v>27</v>
      </c>
      <c r="E1089">
        <v>4511</v>
      </c>
    </row>
    <row r="1090" spans="1:5" x14ac:dyDescent="0.25">
      <c r="A1090">
        <v>37</v>
      </c>
      <c r="B1090">
        <v>2</v>
      </c>
      <c r="C1090">
        <v>6</v>
      </c>
      <c r="D1090" t="s">
        <v>27</v>
      </c>
      <c r="E1090">
        <v>401</v>
      </c>
    </row>
    <row r="1091" spans="1:5" x14ac:dyDescent="0.25">
      <c r="A1091">
        <v>38</v>
      </c>
      <c r="B1091">
        <v>3</v>
      </c>
      <c r="C1091">
        <v>6</v>
      </c>
      <c r="D1091" t="s">
        <v>27</v>
      </c>
      <c r="E1091">
        <v>2019</v>
      </c>
    </row>
    <row r="1092" spans="1:5" x14ac:dyDescent="0.25">
      <c r="A1092">
        <v>39</v>
      </c>
      <c r="B1092">
        <v>4</v>
      </c>
      <c r="C1092">
        <v>6</v>
      </c>
      <c r="D1092" t="s">
        <v>27</v>
      </c>
      <c r="E1092">
        <v>1116</v>
      </c>
    </row>
    <row r="1093" spans="1:5" x14ac:dyDescent="0.25">
      <c r="A1093">
        <v>40</v>
      </c>
      <c r="B1093">
        <v>5</v>
      </c>
      <c r="C1093">
        <v>6</v>
      </c>
      <c r="D1093" t="s">
        <v>27</v>
      </c>
      <c r="E1093">
        <v>66972</v>
      </c>
    </row>
    <row r="1094" spans="1:5" x14ac:dyDescent="0.25">
      <c r="A1094">
        <v>41</v>
      </c>
      <c r="B1094">
        <v>6</v>
      </c>
      <c r="C1094">
        <v>6</v>
      </c>
      <c r="D1094" t="s">
        <v>27</v>
      </c>
      <c r="E1094">
        <v>81866</v>
      </c>
    </row>
    <row r="1095" spans="1:5" x14ac:dyDescent="0.25">
      <c r="A1095">
        <v>42</v>
      </c>
      <c r="B1095">
        <v>7</v>
      </c>
      <c r="C1095">
        <v>6</v>
      </c>
      <c r="D1095" t="s">
        <v>27</v>
      </c>
      <c r="E1095">
        <v>21608</v>
      </c>
    </row>
    <row r="1096" spans="1:5" x14ac:dyDescent="0.25">
      <c r="A1096">
        <v>43</v>
      </c>
      <c r="B1096">
        <v>1</v>
      </c>
      <c r="C1096">
        <v>7</v>
      </c>
      <c r="D1096" t="s">
        <v>27</v>
      </c>
      <c r="E1096">
        <v>92878</v>
      </c>
    </row>
    <row r="1097" spans="1:5" x14ac:dyDescent="0.25">
      <c r="A1097">
        <v>44</v>
      </c>
      <c r="B1097">
        <v>2</v>
      </c>
      <c r="C1097">
        <v>7</v>
      </c>
      <c r="D1097" t="s">
        <v>27</v>
      </c>
      <c r="E1097">
        <v>9027</v>
      </c>
    </row>
    <row r="1098" spans="1:5" x14ac:dyDescent="0.25">
      <c r="A1098">
        <v>45</v>
      </c>
      <c r="B1098">
        <v>3</v>
      </c>
      <c r="C1098">
        <v>7</v>
      </c>
      <c r="D1098" t="s">
        <v>27</v>
      </c>
      <c r="E1098">
        <v>74575</v>
      </c>
    </row>
    <row r="1099" spans="1:5" x14ac:dyDescent="0.25">
      <c r="A1099">
        <v>46</v>
      </c>
      <c r="B1099">
        <v>4</v>
      </c>
      <c r="C1099">
        <v>7</v>
      </c>
      <c r="D1099" t="s">
        <v>27</v>
      </c>
      <c r="E1099">
        <v>61969</v>
      </c>
    </row>
    <row r="1100" spans="1:5" x14ac:dyDescent="0.25">
      <c r="A1100">
        <v>47</v>
      </c>
      <c r="B1100">
        <v>5</v>
      </c>
      <c r="C1100">
        <v>7</v>
      </c>
      <c r="D1100" t="s">
        <v>27</v>
      </c>
      <c r="E1100">
        <v>200207</v>
      </c>
    </row>
    <row r="1101" spans="1:5" x14ac:dyDescent="0.25">
      <c r="A1101">
        <v>48</v>
      </c>
      <c r="B1101">
        <v>6</v>
      </c>
      <c r="C1101">
        <v>7</v>
      </c>
      <c r="D1101" t="s">
        <v>27</v>
      </c>
      <c r="E1101">
        <v>23924</v>
      </c>
    </row>
    <row r="1102" spans="1:5" x14ac:dyDescent="0.25">
      <c r="A1102">
        <v>49</v>
      </c>
      <c r="B1102">
        <v>7</v>
      </c>
      <c r="C1102">
        <v>7</v>
      </c>
      <c r="D1102" t="s">
        <v>27</v>
      </c>
      <c r="E1102">
        <v>5893251</v>
      </c>
    </row>
    <row r="1103" spans="1:5" x14ac:dyDescent="0.25">
      <c r="A1103">
        <v>50</v>
      </c>
      <c r="B1103">
        <v>1</v>
      </c>
      <c r="C1103">
        <v>1</v>
      </c>
      <c r="D1103" t="s">
        <v>28</v>
      </c>
      <c r="E1103">
        <v>23773</v>
      </c>
    </row>
    <row r="1104" spans="1:5" x14ac:dyDescent="0.25">
      <c r="A1104">
        <v>51</v>
      </c>
      <c r="B1104">
        <v>2</v>
      </c>
      <c r="C1104">
        <v>1</v>
      </c>
      <c r="D1104" t="s">
        <v>28</v>
      </c>
      <c r="E1104">
        <v>3912</v>
      </c>
    </row>
    <row r="1105" spans="1:5" x14ac:dyDescent="0.25">
      <c r="A1105">
        <v>52</v>
      </c>
      <c r="B1105">
        <v>3</v>
      </c>
      <c r="C1105">
        <v>1</v>
      </c>
      <c r="D1105" t="s">
        <v>28</v>
      </c>
      <c r="E1105">
        <v>7393</v>
      </c>
    </row>
    <row r="1106" spans="1:5" x14ac:dyDescent="0.25">
      <c r="A1106">
        <v>53</v>
      </c>
      <c r="B1106">
        <v>4</v>
      </c>
      <c r="C1106">
        <v>1</v>
      </c>
      <c r="D1106" t="s">
        <v>28</v>
      </c>
      <c r="E1106">
        <v>10099</v>
      </c>
    </row>
    <row r="1107" spans="1:5" x14ac:dyDescent="0.25">
      <c r="A1107">
        <v>54</v>
      </c>
      <c r="B1107">
        <v>5</v>
      </c>
      <c r="C1107">
        <v>1</v>
      </c>
      <c r="D1107" t="s">
        <v>28</v>
      </c>
      <c r="E1107">
        <v>14630</v>
      </c>
    </row>
    <row r="1108" spans="1:5" x14ac:dyDescent="0.25">
      <c r="A1108">
        <v>55</v>
      </c>
      <c r="B1108">
        <v>6</v>
      </c>
      <c r="C1108">
        <v>1</v>
      </c>
      <c r="D1108" t="s">
        <v>28</v>
      </c>
      <c r="E1108">
        <v>3482</v>
      </c>
    </row>
    <row r="1109" spans="1:5" x14ac:dyDescent="0.25">
      <c r="A1109">
        <v>56</v>
      </c>
      <c r="B1109">
        <v>7</v>
      </c>
      <c r="C1109">
        <v>1</v>
      </c>
      <c r="D1109" t="s">
        <v>28</v>
      </c>
      <c r="E1109">
        <v>38948</v>
      </c>
    </row>
    <row r="1110" spans="1:5" x14ac:dyDescent="0.25">
      <c r="A1110">
        <v>57</v>
      </c>
      <c r="B1110">
        <v>1</v>
      </c>
      <c r="C1110">
        <v>2</v>
      </c>
      <c r="D1110" t="s">
        <v>28</v>
      </c>
      <c r="E1110">
        <v>5788</v>
      </c>
    </row>
    <row r="1111" spans="1:5" x14ac:dyDescent="0.25">
      <c r="A1111">
        <v>58</v>
      </c>
      <c r="B1111">
        <v>2</v>
      </c>
      <c r="C1111">
        <v>2</v>
      </c>
      <c r="D1111" t="s">
        <v>28</v>
      </c>
      <c r="E1111">
        <v>4275</v>
      </c>
    </row>
    <row r="1112" spans="1:5" x14ac:dyDescent="0.25">
      <c r="A1112">
        <v>59</v>
      </c>
      <c r="B1112">
        <v>3</v>
      </c>
      <c r="C1112">
        <v>2</v>
      </c>
      <c r="D1112" t="s">
        <v>28</v>
      </c>
      <c r="E1112">
        <v>2604</v>
      </c>
    </row>
    <row r="1113" spans="1:5" x14ac:dyDescent="0.25">
      <c r="A1113">
        <v>60</v>
      </c>
      <c r="B1113">
        <v>4</v>
      </c>
      <c r="C1113">
        <v>2</v>
      </c>
      <c r="D1113" t="s">
        <v>28</v>
      </c>
      <c r="E1113">
        <v>2071</v>
      </c>
    </row>
    <row r="1114" spans="1:5" x14ac:dyDescent="0.25">
      <c r="A1114">
        <v>61</v>
      </c>
      <c r="B1114">
        <v>5</v>
      </c>
      <c r="C1114">
        <v>2</v>
      </c>
      <c r="D1114" t="s">
        <v>28</v>
      </c>
      <c r="E1114">
        <v>4071</v>
      </c>
    </row>
    <row r="1115" spans="1:5" x14ac:dyDescent="0.25">
      <c r="A1115">
        <v>62</v>
      </c>
      <c r="B1115">
        <v>6</v>
      </c>
      <c r="C1115">
        <v>2</v>
      </c>
      <c r="D1115" t="s">
        <v>28</v>
      </c>
      <c r="E1115">
        <v>405</v>
      </c>
    </row>
    <row r="1116" spans="1:5" x14ac:dyDescent="0.25">
      <c r="A1116">
        <v>63</v>
      </c>
      <c r="B1116">
        <v>7</v>
      </c>
      <c r="C1116">
        <v>2</v>
      </c>
      <c r="D1116" t="s">
        <v>28</v>
      </c>
      <c r="E1116">
        <v>11042</v>
      </c>
    </row>
    <row r="1117" spans="1:5" x14ac:dyDescent="0.25">
      <c r="A1117">
        <v>64</v>
      </c>
      <c r="B1117">
        <v>1</v>
      </c>
      <c r="C1117">
        <v>3</v>
      </c>
      <c r="D1117" t="s">
        <v>28</v>
      </c>
      <c r="E1117">
        <v>6648</v>
      </c>
    </row>
    <row r="1118" spans="1:5" x14ac:dyDescent="0.25">
      <c r="A1118">
        <v>65</v>
      </c>
      <c r="B1118">
        <v>2</v>
      </c>
      <c r="C1118">
        <v>3</v>
      </c>
      <c r="D1118" t="s">
        <v>28</v>
      </c>
      <c r="E1118">
        <v>1626</v>
      </c>
    </row>
    <row r="1119" spans="1:5" x14ac:dyDescent="0.25">
      <c r="A1119">
        <v>66</v>
      </c>
      <c r="B1119">
        <v>3</v>
      </c>
      <c r="C1119">
        <v>3</v>
      </c>
      <c r="D1119" t="s">
        <v>28</v>
      </c>
      <c r="E1119">
        <v>20562</v>
      </c>
    </row>
    <row r="1120" spans="1:5" x14ac:dyDescent="0.25">
      <c r="A1120">
        <v>67</v>
      </c>
      <c r="B1120">
        <v>4</v>
      </c>
      <c r="C1120">
        <v>3</v>
      </c>
      <c r="D1120" t="s">
        <v>28</v>
      </c>
      <c r="E1120">
        <v>9364</v>
      </c>
    </row>
    <row r="1121" spans="1:5" x14ac:dyDescent="0.25">
      <c r="A1121">
        <v>68</v>
      </c>
      <c r="B1121">
        <v>5</v>
      </c>
      <c r="C1121">
        <v>3</v>
      </c>
      <c r="D1121" t="s">
        <v>28</v>
      </c>
      <c r="E1121">
        <v>11859</v>
      </c>
    </row>
    <row r="1122" spans="1:5" x14ac:dyDescent="0.25">
      <c r="A1122">
        <v>69</v>
      </c>
      <c r="B1122">
        <v>6</v>
      </c>
      <c r="C1122">
        <v>3</v>
      </c>
      <c r="D1122" t="s">
        <v>28</v>
      </c>
      <c r="E1122">
        <v>2573</v>
      </c>
    </row>
    <row r="1123" spans="1:5" x14ac:dyDescent="0.25">
      <c r="A1123">
        <v>70</v>
      </c>
      <c r="B1123">
        <v>7</v>
      </c>
      <c r="C1123">
        <v>3</v>
      </c>
      <c r="D1123" t="s">
        <v>28</v>
      </c>
      <c r="E1123">
        <v>30604</v>
      </c>
    </row>
    <row r="1124" spans="1:5" x14ac:dyDescent="0.25">
      <c r="A1124">
        <v>71</v>
      </c>
      <c r="B1124">
        <v>1</v>
      </c>
      <c r="C1124">
        <v>4</v>
      </c>
      <c r="D1124" t="s">
        <v>28</v>
      </c>
      <c r="E1124">
        <v>11263</v>
      </c>
    </row>
    <row r="1125" spans="1:5" x14ac:dyDescent="0.25">
      <c r="A1125">
        <v>72</v>
      </c>
      <c r="B1125">
        <v>2</v>
      </c>
      <c r="C1125">
        <v>4</v>
      </c>
      <c r="D1125" t="s">
        <v>28</v>
      </c>
      <c r="E1125">
        <v>1379</v>
      </c>
    </row>
    <row r="1126" spans="1:5" x14ac:dyDescent="0.25">
      <c r="A1126">
        <v>73</v>
      </c>
      <c r="B1126">
        <v>3</v>
      </c>
      <c r="C1126">
        <v>4</v>
      </c>
      <c r="D1126" t="s">
        <v>28</v>
      </c>
      <c r="E1126">
        <v>10819</v>
      </c>
    </row>
    <row r="1127" spans="1:5" x14ac:dyDescent="0.25">
      <c r="A1127">
        <v>74</v>
      </c>
      <c r="B1127">
        <v>4</v>
      </c>
      <c r="C1127">
        <v>4</v>
      </c>
      <c r="D1127" t="s">
        <v>28</v>
      </c>
      <c r="E1127">
        <v>20658</v>
      </c>
    </row>
    <row r="1128" spans="1:5" x14ac:dyDescent="0.25">
      <c r="A1128">
        <v>75</v>
      </c>
      <c r="B1128">
        <v>5</v>
      </c>
      <c r="C1128">
        <v>4</v>
      </c>
      <c r="D1128" t="s">
        <v>28</v>
      </c>
      <c r="E1128">
        <v>10794</v>
      </c>
    </row>
    <row r="1129" spans="1:5" x14ac:dyDescent="0.25">
      <c r="A1129">
        <v>76</v>
      </c>
      <c r="B1129">
        <v>6</v>
      </c>
      <c r="C1129">
        <v>4</v>
      </c>
      <c r="D1129" t="s">
        <v>28</v>
      </c>
      <c r="E1129">
        <v>2076</v>
      </c>
    </row>
    <row r="1130" spans="1:5" x14ac:dyDescent="0.25">
      <c r="A1130">
        <v>77</v>
      </c>
      <c r="B1130">
        <v>7</v>
      </c>
      <c r="C1130">
        <v>4</v>
      </c>
      <c r="D1130" t="s">
        <v>28</v>
      </c>
      <c r="E1130">
        <v>36389</v>
      </c>
    </row>
    <row r="1131" spans="1:5" x14ac:dyDescent="0.25">
      <c r="A1131">
        <v>78</v>
      </c>
      <c r="B1131">
        <v>1</v>
      </c>
      <c r="C1131">
        <v>5</v>
      </c>
      <c r="D1131" t="s">
        <v>28</v>
      </c>
      <c r="E1131">
        <v>14422</v>
      </c>
    </row>
    <row r="1132" spans="1:5" x14ac:dyDescent="0.25">
      <c r="A1132">
        <v>79</v>
      </c>
      <c r="B1132">
        <v>2</v>
      </c>
      <c r="C1132">
        <v>5</v>
      </c>
      <c r="D1132" t="s">
        <v>28</v>
      </c>
      <c r="E1132">
        <v>2620</v>
      </c>
    </row>
    <row r="1133" spans="1:5" x14ac:dyDescent="0.25">
      <c r="A1133">
        <v>80</v>
      </c>
      <c r="B1133">
        <v>3</v>
      </c>
      <c r="C1133">
        <v>5</v>
      </c>
      <c r="D1133" t="s">
        <v>28</v>
      </c>
      <c r="E1133">
        <v>13218</v>
      </c>
    </row>
    <row r="1134" spans="1:5" x14ac:dyDescent="0.25">
      <c r="A1134">
        <v>81</v>
      </c>
      <c r="B1134">
        <v>4</v>
      </c>
      <c r="C1134">
        <v>5</v>
      </c>
      <c r="D1134" t="s">
        <v>28</v>
      </c>
      <c r="E1134">
        <v>9697</v>
      </c>
    </row>
    <row r="1135" spans="1:5" x14ac:dyDescent="0.25">
      <c r="A1135">
        <v>82</v>
      </c>
      <c r="B1135">
        <v>5</v>
      </c>
      <c r="C1135">
        <v>5</v>
      </c>
      <c r="D1135" t="s">
        <v>28</v>
      </c>
      <c r="E1135">
        <v>216887</v>
      </c>
    </row>
    <row r="1136" spans="1:5" x14ac:dyDescent="0.25">
      <c r="A1136">
        <v>83</v>
      </c>
      <c r="B1136">
        <v>6</v>
      </c>
      <c r="C1136">
        <v>5</v>
      </c>
      <c r="D1136" t="s">
        <v>28</v>
      </c>
      <c r="E1136">
        <v>47453</v>
      </c>
    </row>
    <row r="1137" spans="1:5" x14ac:dyDescent="0.25">
      <c r="A1137">
        <v>84</v>
      </c>
      <c r="B1137">
        <v>7</v>
      </c>
      <c r="C1137">
        <v>5</v>
      </c>
      <c r="D1137" t="s">
        <v>28</v>
      </c>
      <c r="E1137">
        <v>125457</v>
      </c>
    </row>
    <row r="1138" spans="1:5" x14ac:dyDescent="0.25">
      <c r="A1138">
        <v>85</v>
      </c>
      <c r="B1138">
        <v>1</v>
      </c>
      <c r="C1138">
        <v>6</v>
      </c>
      <c r="D1138" t="s">
        <v>28</v>
      </c>
      <c r="E1138">
        <v>5075</v>
      </c>
    </row>
    <row r="1139" spans="1:5" x14ac:dyDescent="0.25">
      <c r="A1139">
        <v>86</v>
      </c>
      <c r="B1139">
        <v>2</v>
      </c>
      <c r="C1139">
        <v>6</v>
      </c>
      <c r="D1139" t="s">
        <v>28</v>
      </c>
      <c r="E1139">
        <v>309</v>
      </c>
    </row>
    <row r="1140" spans="1:5" x14ac:dyDescent="0.25">
      <c r="A1140">
        <v>87</v>
      </c>
      <c r="B1140">
        <v>3</v>
      </c>
      <c r="C1140">
        <v>6</v>
      </c>
      <c r="D1140" t="s">
        <v>28</v>
      </c>
      <c r="E1140">
        <v>4116</v>
      </c>
    </row>
    <row r="1141" spans="1:5" x14ac:dyDescent="0.25">
      <c r="A1141">
        <v>88</v>
      </c>
      <c r="B1141">
        <v>4</v>
      </c>
      <c r="C1141">
        <v>6</v>
      </c>
      <c r="D1141" t="s">
        <v>28</v>
      </c>
      <c r="E1141">
        <v>2907</v>
      </c>
    </row>
    <row r="1142" spans="1:5" x14ac:dyDescent="0.25">
      <c r="A1142">
        <v>89</v>
      </c>
      <c r="B1142">
        <v>5</v>
      </c>
      <c r="C1142">
        <v>6</v>
      </c>
      <c r="D1142" t="s">
        <v>28</v>
      </c>
      <c r="E1142">
        <v>70767</v>
      </c>
    </row>
    <row r="1143" spans="1:5" x14ac:dyDescent="0.25">
      <c r="A1143">
        <v>90</v>
      </c>
      <c r="B1143">
        <v>6</v>
      </c>
      <c r="C1143">
        <v>6</v>
      </c>
      <c r="D1143" t="s">
        <v>28</v>
      </c>
      <c r="E1143">
        <v>29704</v>
      </c>
    </row>
    <row r="1144" spans="1:5" x14ac:dyDescent="0.25">
      <c r="A1144">
        <v>91</v>
      </c>
      <c r="B1144">
        <v>7</v>
      </c>
      <c r="C1144">
        <v>6</v>
      </c>
      <c r="D1144" t="s">
        <v>28</v>
      </c>
      <c r="E1144">
        <v>44026</v>
      </c>
    </row>
    <row r="1145" spans="1:5" x14ac:dyDescent="0.25">
      <c r="A1145">
        <v>92</v>
      </c>
      <c r="B1145">
        <v>1</v>
      </c>
      <c r="C1145">
        <v>7</v>
      </c>
      <c r="D1145" t="s">
        <v>28</v>
      </c>
      <c r="E1145">
        <v>33854</v>
      </c>
    </row>
    <row r="1146" spans="1:5" x14ac:dyDescent="0.25">
      <c r="A1146">
        <v>93</v>
      </c>
      <c r="B1146">
        <v>2</v>
      </c>
      <c r="C1146">
        <v>7</v>
      </c>
      <c r="D1146" t="s">
        <v>28</v>
      </c>
      <c r="E1146">
        <v>6922</v>
      </c>
    </row>
    <row r="1147" spans="1:5" x14ac:dyDescent="0.25">
      <c r="A1147">
        <v>94</v>
      </c>
      <c r="B1147">
        <v>3</v>
      </c>
      <c r="C1147">
        <v>7</v>
      </c>
      <c r="D1147" t="s">
        <v>28</v>
      </c>
      <c r="E1147">
        <v>28150</v>
      </c>
    </row>
    <row r="1148" spans="1:5" x14ac:dyDescent="0.25">
      <c r="A1148">
        <v>95</v>
      </c>
      <c r="B1148">
        <v>4</v>
      </c>
      <c r="C1148">
        <v>7</v>
      </c>
      <c r="D1148" t="s">
        <v>28</v>
      </c>
      <c r="E1148">
        <v>29306</v>
      </c>
    </row>
    <row r="1149" spans="1:5" x14ac:dyDescent="0.25">
      <c r="A1149">
        <v>96</v>
      </c>
      <c r="B1149">
        <v>5</v>
      </c>
      <c r="C1149">
        <v>7</v>
      </c>
      <c r="D1149" t="s">
        <v>28</v>
      </c>
      <c r="E1149">
        <v>109252</v>
      </c>
    </row>
    <row r="1150" spans="1:5" x14ac:dyDescent="0.25">
      <c r="A1150">
        <v>97</v>
      </c>
      <c r="B1150">
        <v>6</v>
      </c>
      <c r="C1150">
        <v>7</v>
      </c>
      <c r="D1150" t="s">
        <v>28</v>
      </c>
      <c r="E1150">
        <v>28406</v>
      </c>
    </row>
    <row r="1151" spans="1:5" x14ac:dyDescent="0.25">
      <c r="A1151">
        <v>98</v>
      </c>
      <c r="B1151">
        <v>7</v>
      </c>
      <c r="C1151">
        <v>7</v>
      </c>
      <c r="D1151" t="s">
        <v>28</v>
      </c>
      <c r="E1151">
        <v>1136603</v>
      </c>
    </row>
    <row r="1152" spans="1:5" x14ac:dyDescent="0.25">
      <c r="A1152">
        <v>99</v>
      </c>
      <c r="B1152">
        <v>1</v>
      </c>
      <c r="C1152">
        <v>1</v>
      </c>
      <c r="D1152" t="s">
        <v>29</v>
      </c>
      <c r="E1152">
        <v>177322</v>
      </c>
    </row>
    <row r="1153" spans="1:5" x14ac:dyDescent="0.25">
      <c r="A1153">
        <v>100</v>
      </c>
      <c r="B1153">
        <v>2</v>
      </c>
      <c r="C1153">
        <v>1</v>
      </c>
      <c r="D1153" t="s">
        <v>29</v>
      </c>
      <c r="E1153">
        <v>21316</v>
      </c>
    </row>
    <row r="1154" spans="1:5" x14ac:dyDescent="0.25">
      <c r="A1154">
        <v>101</v>
      </c>
      <c r="B1154">
        <v>3</v>
      </c>
      <c r="C1154">
        <v>1</v>
      </c>
      <c r="D1154" t="s">
        <v>29</v>
      </c>
      <c r="E1154">
        <v>16751</v>
      </c>
    </row>
    <row r="1155" spans="1:5" x14ac:dyDescent="0.25">
      <c r="A1155">
        <v>102</v>
      </c>
      <c r="B1155">
        <v>4</v>
      </c>
      <c r="C1155">
        <v>1</v>
      </c>
      <c r="D1155" t="s">
        <v>29</v>
      </c>
      <c r="E1155">
        <v>28381</v>
      </c>
    </row>
    <row r="1156" spans="1:5" x14ac:dyDescent="0.25">
      <c r="A1156">
        <v>103</v>
      </c>
      <c r="B1156">
        <v>5</v>
      </c>
      <c r="C1156">
        <v>1</v>
      </c>
      <c r="D1156" t="s">
        <v>29</v>
      </c>
      <c r="E1156">
        <v>16828</v>
      </c>
    </row>
    <row r="1157" spans="1:5" x14ac:dyDescent="0.25">
      <c r="A1157">
        <v>104</v>
      </c>
      <c r="B1157">
        <v>6</v>
      </c>
      <c r="C1157">
        <v>1</v>
      </c>
      <c r="D1157" t="s">
        <v>29</v>
      </c>
      <c r="E1157">
        <v>6991</v>
      </c>
    </row>
    <row r="1158" spans="1:5" x14ac:dyDescent="0.25">
      <c r="A1158">
        <v>105</v>
      </c>
      <c r="B1158">
        <v>7</v>
      </c>
      <c r="C1158">
        <v>1</v>
      </c>
      <c r="D1158" t="s">
        <v>29</v>
      </c>
      <c r="E1158">
        <v>37494</v>
      </c>
    </row>
    <row r="1159" spans="1:5" x14ac:dyDescent="0.25">
      <c r="A1159">
        <v>106</v>
      </c>
      <c r="B1159">
        <v>1</v>
      </c>
      <c r="C1159">
        <v>2</v>
      </c>
      <c r="D1159" t="s">
        <v>29</v>
      </c>
      <c r="E1159">
        <v>17787</v>
      </c>
    </row>
    <row r="1160" spans="1:5" x14ac:dyDescent="0.25">
      <c r="A1160">
        <v>107</v>
      </c>
      <c r="B1160">
        <v>2</v>
      </c>
      <c r="C1160">
        <v>2</v>
      </c>
      <c r="D1160" t="s">
        <v>29</v>
      </c>
      <c r="E1160">
        <v>19671</v>
      </c>
    </row>
    <row r="1161" spans="1:5" x14ac:dyDescent="0.25">
      <c r="A1161">
        <v>108</v>
      </c>
      <c r="B1161">
        <v>3</v>
      </c>
      <c r="C1161">
        <v>2</v>
      </c>
      <c r="D1161" t="s">
        <v>29</v>
      </c>
      <c r="E1161">
        <v>3774</v>
      </c>
    </row>
    <row r="1162" spans="1:5" x14ac:dyDescent="0.25">
      <c r="A1162">
        <v>109</v>
      </c>
      <c r="B1162">
        <v>4</v>
      </c>
      <c r="C1162">
        <v>2</v>
      </c>
      <c r="D1162" t="s">
        <v>29</v>
      </c>
      <c r="E1162">
        <v>1711</v>
      </c>
    </row>
    <row r="1163" spans="1:5" x14ac:dyDescent="0.25">
      <c r="A1163">
        <v>110</v>
      </c>
      <c r="B1163">
        <v>5</v>
      </c>
      <c r="C1163">
        <v>2</v>
      </c>
      <c r="D1163" t="s">
        <v>29</v>
      </c>
      <c r="E1163">
        <v>2152</v>
      </c>
    </row>
    <row r="1164" spans="1:5" x14ac:dyDescent="0.25">
      <c r="A1164">
        <v>111</v>
      </c>
      <c r="B1164">
        <v>6</v>
      </c>
      <c r="C1164">
        <v>2</v>
      </c>
      <c r="D1164" t="s">
        <v>29</v>
      </c>
      <c r="E1164">
        <v>719</v>
      </c>
    </row>
    <row r="1165" spans="1:5" x14ac:dyDescent="0.25">
      <c r="A1165">
        <v>112</v>
      </c>
      <c r="B1165">
        <v>7</v>
      </c>
      <c r="C1165">
        <v>2</v>
      </c>
      <c r="D1165" t="s">
        <v>29</v>
      </c>
      <c r="E1165">
        <v>4055</v>
      </c>
    </row>
    <row r="1166" spans="1:5" x14ac:dyDescent="0.25">
      <c r="A1166">
        <v>113</v>
      </c>
      <c r="B1166">
        <v>1</v>
      </c>
      <c r="C1166">
        <v>3</v>
      </c>
      <c r="D1166" t="s">
        <v>29</v>
      </c>
      <c r="E1166">
        <v>18168</v>
      </c>
    </row>
    <row r="1167" spans="1:5" x14ac:dyDescent="0.25">
      <c r="A1167">
        <v>114</v>
      </c>
      <c r="B1167">
        <v>2</v>
      </c>
      <c r="C1167">
        <v>3</v>
      </c>
      <c r="D1167" t="s">
        <v>29</v>
      </c>
      <c r="E1167">
        <v>5036</v>
      </c>
    </row>
    <row r="1168" spans="1:5" x14ac:dyDescent="0.25">
      <c r="A1168">
        <v>115</v>
      </c>
      <c r="B1168">
        <v>3</v>
      </c>
      <c r="C1168">
        <v>3</v>
      </c>
      <c r="D1168" t="s">
        <v>29</v>
      </c>
      <c r="E1168">
        <v>129089</v>
      </c>
    </row>
    <row r="1169" spans="1:5" x14ac:dyDescent="0.25">
      <c r="A1169">
        <v>116</v>
      </c>
      <c r="B1169">
        <v>4</v>
      </c>
      <c r="C1169">
        <v>3</v>
      </c>
      <c r="D1169" t="s">
        <v>29</v>
      </c>
      <c r="E1169">
        <v>27745</v>
      </c>
    </row>
    <row r="1170" spans="1:5" x14ac:dyDescent="0.25">
      <c r="A1170">
        <v>117</v>
      </c>
      <c r="B1170">
        <v>5</v>
      </c>
      <c r="C1170">
        <v>3</v>
      </c>
      <c r="D1170" t="s">
        <v>29</v>
      </c>
      <c r="E1170">
        <v>17238</v>
      </c>
    </row>
    <row r="1171" spans="1:5" x14ac:dyDescent="0.25">
      <c r="A1171">
        <v>118</v>
      </c>
      <c r="B1171">
        <v>6</v>
      </c>
      <c r="C1171">
        <v>3</v>
      </c>
      <c r="D1171" t="s">
        <v>29</v>
      </c>
      <c r="E1171">
        <v>2959</v>
      </c>
    </row>
    <row r="1172" spans="1:5" x14ac:dyDescent="0.25">
      <c r="A1172">
        <v>119</v>
      </c>
      <c r="B1172">
        <v>7</v>
      </c>
      <c r="C1172">
        <v>3</v>
      </c>
      <c r="D1172" t="s">
        <v>29</v>
      </c>
      <c r="E1172">
        <v>30919</v>
      </c>
    </row>
    <row r="1173" spans="1:5" x14ac:dyDescent="0.25">
      <c r="A1173">
        <v>120</v>
      </c>
      <c r="B1173">
        <v>1</v>
      </c>
      <c r="C1173">
        <v>4</v>
      </c>
      <c r="D1173" t="s">
        <v>29</v>
      </c>
      <c r="E1173">
        <v>25322</v>
      </c>
    </row>
    <row r="1174" spans="1:5" x14ac:dyDescent="0.25">
      <c r="A1174">
        <v>121</v>
      </c>
      <c r="B1174">
        <v>2</v>
      </c>
      <c r="C1174">
        <v>4</v>
      </c>
      <c r="D1174" t="s">
        <v>29</v>
      </c>
      <c r="E1174">
        <v>2108</v>
      </c>
    </row>
    <row r="1175" spans="1:5" x14ac:dyDescent="0.25">
      <c r="A1175">
        <v>122</v>
      </c>
      <c r="B1175">
        <v>3</v>
      </c>
      <c r="C1175">
        <v>4</v>
      </c>
      <c r="D1175" t="s">
        <v>29</v>
      </c>
      <c r="E1175">
        <v>24564</v>
      </c>
    </row>
    <row r="1176" spans="1:5" x14ac:dyDescent="0.25">
      <c r="A1176">
        <v>123</v>
      </c>
      <c r="B1176">
        <v>4</v>
      </c>
      <c r="C1176">
        <v>4</v>
      </c>
      <c r="D1176" t="s">
        <v>29</v>
      </c>
      <c r="E1176">
        <v>97769</v>
      </c>
    </row>
    <row r="1177" spans="1:5" x14ac:dyDescent="0.25">
      <c r="A1177">
        <v>124</v>
      </c>
      <c r="B1177">
        <v>5</v>
      </c>
      <c r="C1177">
        <v>4</v>
      </c>
      <c r="D1177" t="s">
        <v>29</v>
      </c>
      <c r="E1177">
        <v>4848</v>
      </c>
    </row>
    <row r="1178" spans="1:5" x14ac:dyDescent="0.25">
      <c r="A1178">
        <v>125</v>
      </c>
      <c r="B1178">
        <v>6</v>
      </c>
      <c r="C1178">
        <v>4</v>
      </c>
      <c r="D1178" t="s">
        <v>29</v>
      </c>
      <c r="E1178">
        <v>974</v>
      </c>
    </row>
    <row r="1179" spans="1:5" x14ac:dyDescent="0.25">
      <c r="A1179">
        <v>126</v>
      </c>
      <c r="B1179">
        <v>7</v>
      </c>
      <c r="C1179">
        <v>4</v>
      </c>
      <c r="D1179" t="s">
        <v>29</v>
      </c>
      <c r="E1179">
        <v>23447</v>
      </c>
    </row>
    <row r="1180" spans="1:5" x14ac:dyDescent="0.25">
      <c r="A1180">
        <v>127</v>
      </c>
      <c r="B1180">
        <v>1</v>
      </c>
      <c r="C1180">
        <v>5</v>
      </c>
      <c r="D1180" t="s">
        <v>29</v>
      </c>
      <c r="E1180">
        <v>14782</v>
      </c>
    </row>
    <row r="1181" spans="1:5" x14ac:dyDescent="0.25">
      <c r="A1181">
        <v>128</v>
      </c>
      <c r="B1181">
        <v>2</v>
      </c>
      <c r="C1181">
        <v>5</v>
      </c>
      <c r="D1181" t="s">
        <v>29</v>
      </c>
      <c r="E1181">
        <v>2461</v>
      </c>
    </row>
    <row r="1182" spans="1:5" x14ac:dyDescent="0.25">
      <c r="A1182">
        <v>129</v>
      </c>
      <c r="B1182">
        <v>3</v>
      </c>
      <c r="C1182">
        <v>5</v>
      </c>
      <c r="D1182" t="s">
        <v>29</v>
      </c>
      <c r="E1182">
        <v>14417</v>
      </c>
    </row>
    <row r="1183" spans="1:5" x14ac:dyDescent="0.25">
      <c r="A1183">
        <v>130</v>
      </c>
      <c r="B1183">
        <v>4</v>
      </c>
      <c r="C1183">
        <v>5</v>
      </c>
      <c r="D1183" t="s">
        <v>29</v>
      </c>
      <c r="E1183">
        <v>5188</v>
      </c>
    </row>
    <row r="1184" spans="1:5" x14ac:dyDescent="0.25">
      <c r="A1184">
        <v>131</v>
      </c>
      <c r="B1184">
        <v>5</v>
      </c>
      <c r="C1184">
        <v>5</v>
      </c>
      <c r="D1184" t="s">
        <v>29</v>
      </c>
      <c r="E1184">
        <v>709060</v>
      </c>
    </row>
    <row r="1185" spans="1:5" x14ac:dyDescent="0.25">
      <c r="A1185">
        <v>132</v>
      </c>
      <c r="B1185">
        <v>6</v>
      </c>
      <c r="C1185">
        <v>5</v>
      </c>
      <c r="D1185" t="s">
        <v>29</v>
      </c>
      <c r="E1185">
        <v>75552</v>
      </c>
    </row>
    <row r="1186" spans="1:5" x14ac:dyDescent="0.25">
      <c r="A1186">
        <v>133</v>
      </c>
      <c r="B1186">
        <v>7</v>
      </c>
      <c r="C1186">
        <v>5</v>
      </c>
      <c r="D1186" t="s">
        <v>29</v>
      </c>
      <c r="E1186">
        <v>87722</v>
      </c>
    </row>
    <row r="1187" spans="1:5" x14ac:dyDescent="0.25">
      <c r="A1187">
        <v>134</v>
      </c>
      <c r="B1187">
        <v>1</v>
      </c>
      <c r="C1187">
        <v>6</v>
      </c>
      <c r="D1187" t="s">
        <v>29</v>
      </c>
      <c r="E1187">
        <v>4746</v>
      </c>
    </row>
    <row r="1188" spans="1:5" x14ac:dyDescent="0.25">
      <c r="A1188">
        <v>135</v>
      </c>
      <c r="B1188">
        <v>2</v>
      </c>
      <c r="C1188">
        <v>6</v>
      </c>
      <c r="D1188" t="s">
        <v>29</v>
      </c>
      <c r="E1188">
        <v>524</v>
      </c>
    </row>
    <row r="1189" spans="1:5" x14ac:dyDescent="0.25">
      <c r="A1189">
        <v>136</v>
      </c>
      <c r="B1189">
        <v>3</v>
      </c>
      <c r="C1189">
        <v>6</v>
      </c>
      <c r="D1189" t="s">
        <v>29</v>
      </c>
      <c r="E1189">
        <v>1825</v>
      </c>
    </row>
    <row r="1190" spans="1:5" x14ac:dyDescent="0.25">
      <c r="A1190">
        <v>137</v>
      </c>
      <c r="B1190">
        <v>4</v>
      </c>
      <c r="C1190">
        <v>6</v>
      </c>
      <c r="D1190" t="s">
        <v>29</v>
      </c>
      <c r="E1190">
        <v>697</v>
      </c>
    </row>
    <row r="1191" spans="1:5" x14ac:dyDescent="0.25">
      <c r="A1191">
        <v>138</v>
      </c>
      <c r="B1191">
        <v>5</v>
      </c>
      <c r="C1191">
        <v>6</v>
      </c>
      <c r="D1191" t="s">
        <v>29</v>
      </c>
      <c r="E1191">
        <v>55313</v>
      </c>
    </row>
    <row r="1192" spans="1:5" x14ac:dyDescent="0.25">
      <c r="A1192">
        <v>139</v>
      </c>
      <c r="B1192">
        <v>6</v>
      </c>
      <c r="C1192">
        <v>6</v>
      </c>
      <c r="D1192" t="s">
        <v>29</v>
      </c>
      <c r="E1192">
        <v>148101</v>
      </c>
    </row>
    <row r="1193" spans="1:5" x14ac:dyDescent="0.25">
      <c r="A1193">
        <v>140</v>
      </c>
      <c r="B1193">
        <v>7</v>
      </c>
      <c r="C1193">
        <v>6</v>
      </c>
      <c r="D1193" t="s">
        <v>29</v>
      </c>
      <c r="E1193">
        <v>15587</v>
      </c>
    </row>
    <row r="1194" spans="1:5" x14ac:dyDescent="0.25">
      <c r="A1194">
        <v>141</v>
      </c>
      <c r="B1194">
        <v>1</v>
      </c>
      <c r="C1194">
        <v>7</v>
      </c>
      <c r="D1194" t="s">
        <v>29</v>
      </c>
      <c r="E1194">
        <v>37346</v>
      </c>
    </row>
    <row r="1195" spans="1:5" x14ac:dyDescent="0.25">
      <c r="A1195">
        <v>142</v>
      </c>
      <c r="B1195">
        <v>2</v>
      </c>
      <c r="C1195">
        <v>7</v>
      </c>
      <c r="D1195" t="s">
        <v>29</v>
      </c>
      <c r="E1195">
        <v>5636</v>
      </c>
    </row>
    <row r="1196" spans="1:5" x14ac:dyDescent="0.25">
      <c r="A1196">
        <v>143</v>
      </c>
      <c r="B1196">
        <v>3</v>
      </c>
      <c r="C1196">
        <v>7</v>
      </c>
      <c r="D1196" t="s">
        <v>29</v>
      </c>
      <c r="E1196">
        <v>32821</v>
      </c>
    </row>
    <row r="1197" spans="1:5" x14ac:dyDescent="0.25">
      <c r="A1197">
        <v>144</v>
      </c>
      <c r="B1197">
        <v>4</v>
      </c>
      <c r="C1197">
        <v>7</v>
      </c>
      <c r="D1197" t="s">
        <v>29</v>
      </c>
      <c r="E1197">
        <v>25154</v>
      </c>
    </row>
    <row r="1198" spans="1:5" x14ac:dyDescent="0.25">
      <c r="A1198">
        <v>145</v>
      </c>
      <c r="B1198">
        <v>5</v>
      </c>
      <c r="C1198">
        <v>7</v>
      </c>
      <c r="D1198" t="s">
        <v>29</v>
      </c>
      <c r="E1198">
        <v>101910</v>
      </c>
    </row>
    <row r="1199" spans="1:5" x14ac:dyDescent="0.25">
      <c r="A1199">
        <v>146</v>
      </c>
      <c r="B1199">
        <v>6</v>
      </c>
      <c r="C1199">
        <v>7</v>
      </c>
      <c r="D1199" t="s">
        <v>29</v>
      </c>
      <c r="E1199">
        <v>23930</v>
      </c>
    </row>
    <row r="1200" spans="1:5" x14ac:dyDescent="0.25">
      <c r="A1200">
        <v>147</v>
      </c>
      <c r="B1200">
        <v>7</v>
      </c>
      <c r="C1200">
        <v>7</v>
      </c>
      <c r="D1200" t="s">
        <v>29</v>
      </c>
      <c r="E1200">
        <v>2822276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Dong, Hu</cp:lastModifiedBy>
  <dcterms:created xsi:type="dcterms:W3CDTF">2017-05-17T18:46:09Z</dcterms:created>
  <dcterms:modified xsi:type="dcterms:W3CDTF">2017-10-20T18:31:31Z</dcterms:modified>
</cp:coreProperties>
</file>