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 drive\projects\Shared-Parking-Analysis-Tool\Shared Parking Analysis Tool\2_Data\Example Data\"/>
    </mc:Choice>
  </mc:AlternateContent>
  <xr:revisionPtr revIDLastSave="0" documentId="8_{0E31FDC5-A9D7-4CDD-AEB2-D8680784ABB3}" xr6:coauthVersionLast="45" xr6:coauthVersionMax="45" xr10:uidLastSave="{00000000-0000-0000-0000-000000000000}"/>
  <bookViews>
    <workbookView xWindow="47550" yWindow="5625" windowWidth="16875" windowHeight="9960" xr2:uid="{00000000-000D-0000-FFFF-FFFF00000000}"/>
  </bookViews>
  <sheets>
    <sheet name="Generators" sheetId="8" r:id="rId1"/>
    <sheet name="dbf" sheetId="3" r:id="rId2"/>
    <sheet name="LandUse" sheetId="4" r:id="rId3"/>
    <sheet name="ParkLots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8" l="1"/>
  <c r="D5" i="8"/>
  <c r="D6" i="8"/>
  <c r="D3" i="8"/>
  <c r="G4" i="8"/>
  <c r="G5" i="8"/>
  <c r="G6" i="8"/>
  <c r="E3" i="8"/>
  <c r="G3" i="8"/>
  <c r="E4" i="8"/>
  <c r="F4" i="8"/>
  <c r="F5" i="8"/>
  <c r="F6" i="8"/>
  <c r="F3" i="8"/>
  <c r="A5" i="8"/>
  <c r="A6" i="8"/>
  <c r="B1" i="3" l="1"/>
  <c r="C1" i="3" s="1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BL1" i="3" s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CB1" i="3" s="1"/>
  <c r="CC1" i="3" s="1"/>
  <c r="CD1" i="3" s="1"/>
  <c r="CE1" i="3" s="1"/>
  <c r="CF1" i="3" s="1"/>
  <c r="CG1" i="3" s="1"/>
  <c r="CH1" i="3" s="1"/>
  <c r="CI1" i="3" s="1"/>
  <c r="CJ1" i="3" s="1"/>
  <c r="CK1" i="3" s="1"/>
  <c r="CL1" i="3" s="1"/>
  <c r="CM1" i="3" s="1"/>
  <c r="CN1" i="3" s="1"/>
  <c r="CO1" i="3" s="1"/>
  <c r="CP1" i="3" s="1"/>
  <c r="CQ1" i="3" s="1"/>
  <c r="CR1" i="3" s="1"/>
  <c r="CS1" i="3" s="1"/>
  <c r="CT1" i="3" s="1"/>
</calcChain>
</file>

<file path=xl/sharedStrings.xml><?xml version="1.0" encoding="utf-8"?>
<sst xmlns="http://schemas.openxmlformats.org/spreadsheetml/2006/main" count="500" uniqueCount="255">
  <si>
    <t>Name</t>
  </si>
  <si>
    <t>Unit</t>
  </si>
  <si>
    <t>Size</t>
  </si>
  <si>
    <t>Location</t>
  </si>
  <si>
    <t>ksf GLA</t>
  </si>
  <si>
    <t>ksf GFA</t>
  </si>
  <si>
    <t>OBJECTID</t>
  </si>
  <si>
    <t>Loc_name</t>
  </si>
  <si>
    <t>Status</t>
  </si>
  <si>
    <t>Score</t>
  </si>
  <si>
    <t>Match_type</t>
  </si>
  <si>
    <t>Match_addr</t>
  </si>
  <si>
    <t>Side</t>
  </si>
  <si>
    <t>User_fld</t>
  </si>
  <si>
    <t>Addr_type</t>
  </si>
  <si>
    <t>ARC_Street</t>
  </si>
  <si>
    <t>ARC_City</t>
  </si>
  <si>
    <t>ARC_State</t>
  </si>
  <si>
    <t>ARC_ZIP</t>
  </si>
  <si>
    <t>Contact_Pr</t>
  </si>
  <si>
    <t>Contact_Fi</t>
  </si>
  <si>
    <t>Contact_Mi</t>
  </si>
  <si>
    <t>Contact_La</t>
  </si>
  <si>
    <t>Contact_Su</t>
  </si>
  <si>
    <t>Contact_Ti</t>
  </si>
  <si>
    <t>Age</t>
  </si>
  <si>
    <t>Salary__US</t>
  </si>
  <si>
    <t>Bonus__US_</t>
  </si>
  <si>
    <t>Company_Na</t>
  </si>
  <si>
    <t>Primary_Ad</t>
  </si>
  <si>
    <t>Primary__1</t>
  </si>
  <si>
    <t>Primary_Ci</t>
  </si>
  <si>
    <t>Primary_Co</t>
  </si>
  <si>
    <t>Primary_St</t>
  </si>
  <si>
    <t>Primary_Zi</t>
  </si>
  <si>
    <t>Primary__2</t>
  </si>
  <si>
    <t>Primary__3</t>
  </si>
  <si>
    <t>Phone_Numb</t>
  </si>
  <si>
    <t>Toll_Free_</t>
  </si>
  <si>
    <t>FAX_Number</t>
  </si>
  <si>
    <t>Mailing_Ad</t>
  </si>
  <si>
    <t>Mailing__1</t>
  </si>
  <si>
    <t>Mailing_Ci</t>
  </si>
  <si>
    <t>Mailing_Co</t>
  </si>
  <si>
    <t>Mailing_St</t>
  </si>
  <si>
    <t>Mailing_Zi</t>
  </si>
  <si>
    <t>Mailing__2</t>
  </si>
  <si>
    <t>Mailing__3</t>
  </si>
  <si>
    <t>Web_Addres</t>
  </si>
  <si>
    <t>Latitude</t>
  </si>
  <si>
    <t>Longitude</t>
  </si>
  <si>
    <t>Line_Of_Bu</t>
  </si>
  <si>
    <t>Owns_Rents</t>
  </si>
  <si>
    <t>Facility_S</t>
  </si>
  <si>
    <t>Is_Importe</t>
  </si>
  <si>
    <t>Is_Exporte</t>
  </si>
  <si>
    <t>D_U_N_S_Nu</t>
  </si>
  <si>
    <t>Doing_Busi</t>
  </si>
  <si>
    <t>Company_Ty</t>
  </si>
  <si>
    <t>Is_Subsidi</t>
  </si>
  <si>
    <t>Location_T</t>
  </si>
  <si>
    <t>Exchange</t>
  </si>
  <si>
    <t>Symbol</t>
  </si>
  <si>
    <t>Rankings</t>
  </si>
  <si>
    <t>Ultimate_P</t>
  </si>
  <si>
    <t>Ultimate_1</t>
  </si>
  <si>
    <t>Immediate_</t>
  </si>
  <si>
    <t>Immediate1</t>
  </si>
  <si>
    <t>Language_P</t>
  </si>
  <si>
    <t>Is_Manufac</t>
  </si>
  <si>
    <t>Is_Women_O</t>
  </si>
  <si>
    <t>Is_Minorit</t>
  </si>
  <si>
    <t>EIN</t>
  </si>
  <si>
    <t>My_Tags</t>
  </si>
  <si>
    <t>Fiscal_Yea</t>
  </si>
  <si>
    <t>Revenue__U</t>
  </si>
  <si>
    <t>Revenue_Gr</t>
  </si>
  <si>
    <t>Net_Income</t>
  </si>
  <si>
    <t>Income_Gro</t>
  </si>
  <si>
    <t>Total_Empl</t>
  </si>
  <si>
    <t>Employee_G</t>
  </si>
  <si>
    <t>Employees_</t>
  </si>
  <si>
    <t>Total_Asse</t>
  </si>
  <si>
    <t>Market_Val</t>
  </si>
  <si>
    <t>Auditor</t>
  </si>
  <si>
    <t>Year_of_Fo</t>
  </si>
  <si>
    <t>D_B_Prescr</t>
  </si>
  <si>
    <t>Primary_In</t>
  </si>
  <si>
    <t>Primary_US</t>
  </si>
  <si>
    <t>All_US_SIC</t>
  </si>
  <si>
    <t>Primary__4</t>
  </si>
  <si>
    <t>All_NAICS_</t>
  </si>
  <si>
    <t>Postal_Del</t>
  </si>
  <si>
    <t>Latitude_n</t>
  </si>
  <si>
    <t>Longitude_</t>
  </si>
  <si>
    <t>MapStatus</t>
  </si>
  <si>
    <t>Ref_ID</t>
  </si>
  <si>
    <t>Emp_at_thi</t>
  </si>
  <si>
    <t>NAICS_Sect</t>
  </si>
  <si>
    <t>NAICS_Se_1</t>
  </si>
  <si>
    <t>GCS_E911_ESITE</t>
  </si>
  <si>
    <t>M</t>
  </si>
  <si>
    <t>A</t>
  </si>
  <si>
    <t>0</t>
  </si>
  <si>
    <t>StreetAddress</t>
  </si>
  <si>
    <t>Williston</t>
  </si>
  <si>
    <t>VT</t>
  </si>
  <si>
    <t>05495</t>
  </si>
  <si>
    <t>Mr</t>
  </si>
  <si>
    <t>Chittenden County</t>
  </si>
  <si>
    <t>United States</t>
  </si>
  <si>
    <t>No</t>
  </si>
  <si>
    <t>false</t>
  </si>
  <si>
    <t>SINGLE_LOCATION</t>
  </si>
  <si>
    <t>Low Risk</t>
  </si>
  <si>
    <t>G</t>
  </si>
  <si>
    <t>L</t>
  </si>
  <si>
    <t>Manager</t>
  </si>
  <si>
    <t>Ms</t>
  </si>
  <si>
    <t>President</t>
  </si>
  <si>
    <t>45</t>
  </si>
  <si>
    <t>Retail Trade</t>
  </si>
  <si>
    <t>62</t>
  </si>
  <si>
    <t>Health Care and Social Assistance</t>
  </si>
  <si>
    <t>Owner</t>
  </si>
  <si>
    <t>8</t>
  </si>
  <si>
    <t>BRANCH</t>
  </si>
  <si>
    <t>44</t>
  </si>
  <si>
    <t>81</t>
  </si>
  <si>
    <t>Other Services (except Public Administration)</t>
  </si>
  <si>
    <t>4</t>
  </si>
  <si>
    <t>Br Mgr</t>
  </si>
  <si>
    <t>Beauty shops</t>
  </si>
  <si>
    <t>Hair Care Services</t>
  </si>
  <si>
    <t>Discount Department Stores</t>
  </si>
  <si>
    <t>Land Use</t>
  </si>
  <si>
    <t>User</t>
  </si>
  <si>
    <t>Weekday</t>
  </si>
  <si>
    <t>Weekend</t>
  </si>
  <si>
    <t>Retail</t>
  </si>
  <si>
    <t>VisitorCustomer</t>
  </si>
  <si>
    <t>Employee</t>
  </si>
  <si>
    <t>Fine/Casual Dining</t>
  </si>
  <si>
    <t>Family Restaurant</t>
  </si>
  <si>
    <t>Fast-Food Restaurant</t>
  </si>
  <si>
    <t>Nightclub</t>
  </si>
  <si>
    <t>Cineplex</t>
  </si>
  <si>
    <t>seats</t>
  </si>
  <si>
    <t>Performing Arts Theater</t>
  </si>
  <si>
    <t>Arena</t>
  </si>
  <si>
    <t>Pro Football Stadium</t>
  </si>
  <si>
    <t>Pro Baseball Stadium</t>
  </si>
  <si>
    <t>Health Club</t>
  </si>
  <si>
    <t>Convention Center</t>
  </si>
  <si>
    <t>Hotel-Business</t>
  </si>
  <si>
    <t>rooms</t>
  </si>
  <si>
    <t>Hotel-Leisure</t>
  </si>
  <si>
    <t>Hotel Restaurant/Lounge</t>
  </si>
  <si>
    <t>Hotel Conference Center/Banquet (20-50 sq ft/guest room)</t>
  </si>
  <si>
    <t>Hotel Convention Space (&gt;50 sq ft/guest room)</t>
  </si>
  <si>
    <t>Residential, Rental</t>
  </si>
  <si>
    <t>units</t>
  </si>
  <si>
    <t>Residential, Owned</t>
  </si>
  <si>
    <t>Office (&lt;25K sq ft)</t>
  </si>
  <si>
    <t>Office &gt;500K sq ft</t>
  </si>
  <si>
    <t>Data Procesing Office</t>
  </si>
  <si>
    <t>Medical/Dental Office</t>
  </si>
  <si>
    <t>Bank, Branch with Drive-in</t>
  </si>
  <si>
    <t>Type</t>
  </si>
  <si>
    <t>ParkingLots</t>
  </si>
  <si>
    <t>OBJECTID_1</t>
  </si>
  <si>
    <t>Emp_Lon</t>
  </si>
  <si>
    <t>Emp_Lat</t>
  </si>
  <si>
    <t>EmpUID</t>
  </si>
  <si>
    <t>Lot UID Preference</t>
  </si>
  <si>
    <t>LUC</t>
  </si>
  <si>
    <t>863 HARVEST LN, WILLISTON, VT, 05495</t>
  </si>
  <si>
    <t>863 Harvest Ln</t>
  </si>
  <si>
    <t>David</t>
  </si>
  <si>
    <t>W</t>
  </si>
  <si>
    <t>Beeson</t>
  </si>
  <si>
    <t>David W. Beeson, O.D., P.C.</t>
  </si>
  <si>
    <t>7319</t>
  </si>
  <si>
    <t>802-878-2633</t>
  </si>
  <si>
    <t>P.O. Box 1550</t>
  </si>
  <si>
    <t>1550</t>
  </si>
  <si>
    <t>44.443321</t>
  </si>
  <si>
    <t>-73.121269</t>
  </si>
  <si>
    <t>Offices and clinics of optometrists, nsk</t>
  </si>
  <si>
    <t>3643</t>
  </si>
  <si>
    <t>006128968</t>
  </si>
  <si>
    <t>0.162966</t>
  </si>
  <si>
    <t>2009</t>
  </si>
  <si>
    <t>Optometrists</t>
  </si>
  <si>
    <t>80420000</t>
  </si>
  <si>
    <t>621320</t>
  </si>
  <si>
    <t>63</t>
  </si>
  <si>
    <t>Erin</t>
  </si>
  <si>
    <t>Tanner</t>
  </si>
  <si>
    <t>Regis Corporation</t>
  </si>
  <si>
    <t>802-288-9915</t>
  </si>
  <si>
    <t>7176</t>
  </si>
  <si>
    <t>018940076</t>
  </si>
  <si>
    <t>REGIS CORPORATION</t>
  </si>
  <si>
    <t>046709747</t>
  </si>
  <si>
    <t>0.057</t>
  </si>
  <si>
    <t>72310000</t>
  </si>
  <si>
    <t>812112</t>
  </si>
  <si>
    <t>759 HARVEST LN, WILLISTON, VT, 05495</t>
  </si>
  <si>
    <t>759 Harvest Ln</t>
  </si>
  <si>
    <t>Rick</t>
  </si>
  <si>
    <t>Bassett</t>
  </si>
  <si>
    <t>HOME DEPOT U.S.A., INC.</t>
  </si>
  <si>
    <t>7269</t>
  </si>
  <si>
    <t>802-872-0039</t>
  </si>
  <si>
    <t>802-872-4416</t>
  </si>
  <si>
    <t>44.444046</t>
  </si>
  <si>
    <t>-73.118244</t>
  </si>
  <si>
    <t>Lumber and other building materials, nsk</t>
  </si>
  <si>
    <t>26818</t>
  </si>
  <si>
    <t>011020182</t>
  </si>
  <si>
    <t>HOME DEPOT 4501</t>
  </si>
  <si>
    <t>THE HOME DEPOT INC</t>
  </si>
  <si>
    <t>072271711</t>
  </si>
  <si>
    <t>783266950</t>
  </si>
  <si>
    <t>581853319</t>
  </si>
  <si>
    <t>150</t>
  </si>
  <si>
    <t>Building Material Dealers</t>
  </si>
  <si>
    <t>52119908</t>
  </si>
  <si>
    <t>52119908;73599911</t>
  </si>
  <si>
    <t>444110</t>
  </si>
  <si>
    <t>444110;532310</t>
  </si>
  <si>
    <t>59</t>
  </si>
  <si>
    <t>Laura</t>
  </si>
  <si>
    <t>Levine</t>
  </si>
  <si>
    <t>Manager Of Government Contracting</t>
  </si>
  <si>
    <t>WAL-MART STORES, INC.</t>
  </si>
  <si>
    <t>802-878-5233</t>
  </si>
  <si>
    <t>802-872-8612</t>
  </si>
  <si>
    <t>Department stores</t>
  </si>
  <si>
    <t>31239</t>
  </si>
  <si>
    <t>033062485</t>
  </si>
  <si>
    <t>WALMART 2224</t>
  </si>
  <si>
    <t>051957769</t>
  </si>
  <si>
    <t>710415188</t>
  </si>
  <si>
    <t>200</t>
  </si>
  <si>
    <t>53119901</t>
  </si>
  <si>
    <t>452112</t>
  </si>
  <si>
    <t>2;3;5;6;1</t>
  </si>
  <si>
    <t>4;3;6;5;1</t>
  </si>
  <si>
    <t>3;5;2;6;1</t>
  </si>
  <si>
    <t>3;6;5;1;4</t>
  </si>
  <si>
    <t>Optometrist</t>
  </si>
  <si>
    <t>Salon</t>
  </si>
  <si>
    <t>Gen_UID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</si>
</sst>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2" x14ac:knownFonts="1">
    <font>
      <sz val="10"/>
      <name val="Arial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1">
    <xf numFmtId="0" fontId="0" fillId="0" borderId="0" xfId="0"/>
    <xf numFmtId="1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1C7C-FCC5-40B9-B95C-A57EF936A733}">
  <dimension ref="A1:H40"/>
  <sheetViews>
    <sheetView showGridLines="0" tabSelected="1" topLeftCell="A2" workbookViewId="0">
      <selection activeCell="A8" sqref="A8"/>
    </sheetView>
  </sheetViews>
  <sheetFormatPr defaultColWidth="9.1328125" defaultRowHeight="12.75" x14ac:dyDescent="0.35"/>
  <cols>
    <col min="1" max="1" width="24.73046875" style="5" bestFit="1" customWidth="1"/>
    <col min="2" max="2" width="8.86328125" style="7" bestFit="1" customWidth="1"/>
    <col min="3" max="3" width="4.86328125" style="7" bestFit="1" customWidth="1"/>
    <col min="4" max="4" width="18.86328125" style="7" bestFit="1" customWidth="1"/>
    <col min="5" max="5" width="6.59765625" style="7" customWidth="1"/>
    <col min="6" max="6" width="10.1328125" style="7" customWidth="1"/>
    <col min="7" max="7" width="9.86328125" style="7" customWidth="1"/>
    <col min="8" max="8" width="12.3984375" style="7" customWidth="1"/>
    <col min="9" max="16384" width="9.1328125" style="5"/>
  </cols>
  <sheetData>
    <row r="1" spans="1:8" s="7" customFormat="1" hidden="1" x14ac:dyDescent="0.35">
      <c r="A1" s="7">
        <v>24</v>
      </c>
      <c r="B1" s="7" t="s">
        <v>136</v>
      </c>
      <c r="C1" s="7" t="s">
        <v>136</v>
      </c>
      <c r="D1" s="7">
        <v>2</v>
      </c>
      <c r="E1" s="7">
        <v>49</v>
      </c>
      <c r="F1" s="7">
        <v>7</v>
      </c>
      <c r="G1" s="7">
        <v>96</v>
      </c>
      <c r="H1" s="7">
        <v>2</v>
      </c>
    </row>
    <row r="2" spans="1:8" ht="13.15" x14ac:dyDescent="0.4">
      <c r="A2" s="8" t="s">
        <v>0</v>
      </c>
      <c r="B2" s="9" t="s">
        <v>3</v>
      </c>
      <c r="C2" s="9" t="s">
        <v>175</v>
      </c>
      <c r="D2" s="9" t="s">
        <v>168</v>
      </c>
      <c r="E2" s="9" t="s">
        <v>2</v>
      </c>
      <c r="F2" s="9" t="s">
        <v>1</v>
      </c>
      <c r="G2" s="10" t="s">
        <v>254</v>
      </c>
      <c r="H2" s="9" t="s">
        <v>169</v>
      </c>
    </row>
    <row r="3" spans="1:8" x14ac:dyDescent="0.35">
      <c r="A3" s="5" t="s">
        <v>252</v>
      </c>
      <c r="B3" s="3">
        <v>10482</v>
      </c>
      <c r="C3" s="7">
        <v>63</v>
      </c>
      <c r="D3" s="7" t="str">
        <f>INDEX(LandUse!$A$2:$G$49,MATCH($C3,LandUse!$A$2:$A$49,0),$D$1)</f>
        <v>Medical/Dental Office</v>
      </c>
      <c r="E3" s="7">
        <f>INDEX(dbf!$A$3:$CT$1048576,MATCH($B3,dbf!$B$3:$B$1048576,0),$E$1)/1000</f>
        <v>3.6429999999999998</v>
      </c>
      <c r="F3" s="7" t="str">
        <f>INDEX(LandUse!$A$2:$G$49,MATCH($C3,LandUse!$A$2:$A$49,0),$F$1)</f>
        <v>ksf GFA</v>
      </c>
      <c r="G3" s="7">
        <f>INDEX(dbf!$A$3:$CT$1048576,MATCH($B3,dbf!$B$3:$B$1048576,0),$G$1)</f>
        <v>1</v>
      </c>
      <c r="H3" s="7" t="s">
        <v>250</v>
      </c>
    </row>
    <row r="4" spans="1:8" x14ac:dyDescent="0.35">
      <c r="A4" s="5" t="s">
        <v>253</v>
      </c>
      <c r="B4" s="3">
        <v>10859</v>
      </c>
      <c r="C4" s="7">
        <v>10</v>
      </c>
      <c r="D4" s="7" t="str">
        <f>INDEX(LandUse!$A$2:$G$49,MATCH($C4,LandUse!$A$2:$A$49,0),$D$1)</f>
        <v>Retail</v>
      </c>
      <c r="E4" s="7">
        <f>INDEX(dbf!$A$3:$CP$1048576,MATCH($B4,dbf!$B$3:$B$1048576,0),$E$1)/1000</f>
        <v>7.1760000000000002</v>
      </c>
      <c r="F4" s="7" t="str">
        <f>INDEX(LandUse!$A$2:$G$49,MATCH($C4,LandUse!$A$2:$A$49,0),$F$1)</f>
        <v>ksf GLA</v>
      </c>
      <c r="G4" s="7">
        <f>INDEX(dbf!$A$3:$CT$1048576,MATCH($B4,dbf!$B$3:$B$1048576,0),$G$1)</f>
        <v>2</v>
      </c>
      <c r="H4" s="7" t="s">
        <v>250</v>
      </c>
    </row>
    <row r="5" spans="1:8" x14ac:dyDescent="0.35">
      <c r="A5" s="5" t="str">
        <f>INDEX(dbf!$A$3:$CP$1048576,MATCH($B5,dbf!$B$3:$B$1048576,0),$A$1)</f>
        <v>HOME DEPOT U.S.A., INC.</v>
      </c>
      <c r="B5" s="3">
        <v>11052</v>
      </c>
      <c r="C5" s="7">
        <v>10</v>
      </c>
      <c r="D5" s="7" t="str">
        <f>INDEX(LandUse!$A$2:$G$49,MATCH($C5,LandUse!$A$2:$A$49,0),$D$1)</f>
        <v>Retail</v>
      </c>
      <c r="E5" s="7">
        <v>100</v>
      </c>
      <c r="F5" s="7" t="str">
        <f>INDEX(LandUse!$A$2:$G$49,MATCH($C5,LandUse!$A$2:$A$49,0),$F$1)</f>
        <v>ksf GLA</v>
      </c>
      <c r="G5" s="7">
        <f>INDEX(dbf!$A$3:$CT$1048576,MATCH($B5,dbf!$B$3:$B$1048576,0),$G$1)</f>
        <v>3</v>
      </c>
      <c r="H5" s="7" t="s">
        <v>251</v>
      </c>
    </row>
    <row r="6" spans="1:8" x14ac:dyDescent="0.35">
      <c r="A6" s="5" t="str">
        <f>INDEX(dbf!$A$3:$CP$1048576,MATCH($B6,dbf!$B$3:$B$1048576,0),$A$1)</f>
        <v>WAL-MART STORES, INC.</v>
      </c>
      <c r="B6" s="3">
        <v>11105</v>
      </c>
      <c r="C6" s="7">
        <v>10</v>
      </c>
      <c r="D6" s="7" t="str">
        <f>INDEX(LandUse!$A$2:$G$49,MATCH($C6,LandUse!$A$2:$A$49,0),$D$1)</f>
        <v>Retail</v>
      </c>
      <c r="E6" s="7">
        <v>100</v>
      </c>
      <c r="F6" s="7" t="str">
        <f>INDEX(LandUse!$A$2:$G$49,MATCH($C6,LandUse!$A$2:$A$49,0),$F$1)</f>
        <v>ksf GLA</v>
      </c>
      <c r="G6" s="7">
        <f>INDEX(dbf!$A$3:$CT$1048576,MATCH($B6,dbf!$B$3:$B$1048576,0),$G$1)</f>
        <v>4</v>
      </c>
      <c r="H6" s="7" t="s">
        <v>250</v>
      </c>
    </row>
    <row r="7" spans="1:8" x14ac:dyDescent="0.35">
      <c r="B7" s="6"/>
    </row>
    <row r="8" spans="1:8" x14ac:dyDescent="0.35">
      <c r="B8" s="6"/>
    </row>
    <row r="9" spans="1:8" x14ac:dyDescent="0.35">
      <c r="B9" s="6"/>
    </row>
    <row r="10" spans="1:8" x14ac:dyDescent="0.35">
      <c r="B10" s="6"/>
    </row>
    <row r="11" spans="1:8" x14ac:dyDescent="0.35">
      <c r="B11" s="6"/>
    </row>
    <row r="12" spans="1:8" x14ac:dyDescent="0.35">
      <c r="B12" s="6"/>
    </row>
    <row r="13" spans="1:8" x14ac:dyDescent="0.35">
      <c r="B13" s="6"/>
    </row>
    <row r="14" spans="1:8" x14ac:dyDescent="0.35">
      <c r="B14" s="6"/>
    </row>
    <row r="15" spans="1:8" x14ac:dyDescent="0.35">
      <c r="B15" s="6"/>
    </row>
    <row r="16" spans="1:8" x14ac:dyDescent="0.35">
      <c r="B16" s="6"/>
    </row>
    <row r="17" spans="2:2" x14ac:dyDescent="0.35">
      <c r="B17" s="6"/>
    </row>
    <row r="18" spans="2:2" x14ac:dyDescent="0.35">
      <c r="B18" s="6"/>
    </row>
    <row r="19" spans="2:2" x14ac:dyDescent="0.35">
      <c r="B19" s="6"/>
    </row>
    <row r="20" spans="2:2" x14ac:dyDescent="0.35">
      <c r="B20" s="6"/>
    </row>
    <row r="21" spans="2:2" x14ac:dyDescent="0.35">
      <c r="B21" s="6"/>
    </row>
    <row r="22" spans="2:2" x14ac:dyDescent="0.35">
      <c r="B22" s="6"/>
    </row>
    <row r="23" spans="2:2" x14ac:dyDescent="0.35">
      <c r="B23" s="6"/>
    </row>
    <row r="24" spans="2:2" x14ac:dyDescent="0.35">
      <c r="B24" s="6"/>
    </row>
    <row r="25" spans="2:2" x14ac:dyDescent="0.35">
      <c r="B25" s="6"/>
    </row>
    <row r="26" spans="2:2" x14ac:dyDescent="0.35">
      <c r="B26" s="6"/>
    </row>
    <row r="27" spans="2:2" x14ac:dyDescent="0.35">
      <c r="B27" s="6"/>
    </row>
    <row r="28" spans="2:2" x14ac:dyDescent="0.35">
      <c r="B28" s="6"/>
    </row>
    <row r="29" spans="2:2" x14ac:dyDescent="0.35">
      <c r="B29" s="6"/>
    </row>
    <row r="30" spans="2:2" x14ac:dyDescent="0.35">
      <c r="B30" s="6"/>
    </row>
    <row r="31" spans="2:2" x14ac:dyDescent="0.35">
      <c r="B31" s="6"/>
    </row>
    <row r="32" spans="2:2" x14ac:dyDescent="0.35">
      <c r="B32" s="6"/>
    </row>
    <row r="33" spans="2:2" x14ac:dyDescent="0.35">
      <c r="B33" s="6"/>
    </row>
    <row r="34" spans="2:2" x14ac:dyDescent="0.35">
      <c r="B34" s="6"/>
    </row>
    <row r="35" spans="2:2" x14ac:dyDescent="0.35">
      <c r="B35" s="6"/>
    </row>
    <row r="36" spans="2:2" x14ac:dyDescent="0.35">
      <c r="B36" s="6"/>
    </row>
    <row r="37" spans="2:2" x14ac:dyDescent="0.35">
      <c r="B37" s="6"/>
    </row>
    <row r="38" spans="2:2" x14ac:dyDescent="0.35">
      <c r="B38" s="6"/>
    </row>
    <row r="39" spans="2:2" x14ac:dyDescent="0.35">
      <c r="B39" s="6"/>
    </row>
    <row r="40" spans="2:2" x14ac:dyDescent="0.35">
      <c r="B40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16FDC-F1FF-4374-9E55-0A565C884EA1}">
  <dimension ref="A1:CT41"/>
  <sheetViews>
    <sheetView topLeftCell="CF1" workbookViewId="0">
      <selection activeCell="CR3" sqref="CR3"/>
    </sheetView>
  </sheetViews>
  <sheetFormatPr defaultRowHeight="12.75" x14ac:dyDescent="0.35"/>
  <cols>
    <col min="1" max="1" width="11.86328125" style="1" bestFit="1" customWidth="1"/>
    <col min="2" max="2" width="9.86328125" style="1" bestFit="1" customWidth="1"/>
    <col min="3" max="3" width="18" style="1" bestFit="1" customWidth="1"/>
    <col min="4" max="4" width="6.3984375" style="2" bestFit="1" customWidth="1"/>
    <col min="5" max="5" width="15.73046875" style="1" bestFit="1" customWidth="1"/>
    <col min="6" max="6" width="10.73046875" style="1" bestFit="1" customWidth="1"/>
    <col min="7" max="7" width="41.73046875" style="1" bestFit="1" customWidth="1"/>
    <col min="8" max="8" width="4.73046875" style="1" bestFit="1" customWidth="1"/>
    <col min="9" max="9" width="7.73046875" style="1" bestFit="1" customWidth="1"/>
    <col min="10" max="10" width="12.86328125" style="1" bestFit="1" customWidth="1"/>
    <col min="11" max="11" width="22.86328125" style="1" bestFit="1" customWidth="1"/>
    <col min="12" max="12" width="10.73046875" style="1" bestFit="1" customWidth="1"/>
    <col min="13" max="13" width="10.265625" style="1" bestFit="1" customWidth="1"/>
    <col min="14" max="14" width="8.59765625" style="1" bestFit="1" customWidth="1"/>
    <col min="15" max="15" width="10.265625" style="1" bestFit="1" customWidth="1"/>
    <col min="16" max="16" width="10" style="1" bestFit="1" customWidth="1"/>
    <col min="17" max="17" width="10.3984375" style="1" bestFit="1" customWidth="1"/>
    <col min="18" max="18" width="10.86328125" style="1" bestFit="1" customWidth="1"/>
    <col min="19" max="19" width="10.73046875" style="1" bestFit="1" customWidth="1"/>
    <col min="20" max="20" width="19.265625" style="1" bestFit="1" customWidth="1"/>
    <col min="21" max="21" width="4.265625" style="1" bestFit="1" customWidth="1"/>
    <col min="22" max="22" width="10.86328125" style="1" bestFit="1" customWidth="1"/>
    <col min="23" max="23" width="11.86328125" style="1" bestFit="1" customWidth="1"/>
    <col min="24" max="24" width="37.59765625" style="1" bestFit="1" customWidth="1"/>
    <col min="25" max="25" width="22.86328125" style="1" bestFit="1" customWidth="1"/>
    <col min="26" max="26" width="10.3984375" style="1" bestFit="1" customWidth="1"/>
    <col min="27" max="27" width="10.1328125" style="1" bestFit="1" customWidth="1"/>
    <col min="28" max="28" width="16.3984375" style="1" bestFit="1" customWidth="1"/>
    <col min="29" max="29" width="10.265625" style="1" bestFit="1" customWidth="1"/>
    <col min="30" max="30" width="9.86328125" style="1" bestFit="1" customWidth="1"/>
    <col min="31" max="31" width="10.3984375" style="1" bestFit="1" customWidth="1"/>
    <col min="32" max="32" width="12.265625" style="1" bestFit="1" customWidth="1"/>
    <col min="33" max="33" width="12.1328125" style="1" bestFit="1" customWidth="1"/>
    <col min="34" max="34" width="9.59765625" style="1" bestFit="1" customWidth="1"/>
    <col min="35" max="35" width="12.1328125" style="1" bestFit="1" customWidth="1"/>
    <col min="36" max="36" width="13.3984375" style="1" bestFit="1" customWidth="1"/>
    <col min="37" max="37" width="9.86328125" style="1" bestFit="1" customWidth="1"/>
    <col min="38" max="38" width="14.86328125" style="1" bestFit="1" customWidth="1"/>
    <col min="39" max="39" width="16.3984375" style="1" bestFit="1" customWidth="1"/>
    <col min="40" max="40" width="9.73046875" style="1" bestFit="1" customWidth="1"/>
    <col min="41" max="41" width="9.265625" style="1" bestFit="1" customWidth="1"/>
    <col min="42" max="42" width="9.86328125" style="1" bestFit="1" customWidth="1"/>
    <col min="43" max="43" width="12.265625" style="1" bestFit="1" customWidth="1"/>
    <col min="44" max="44" width="11.73046875" style="1" bestFit="1" customWidth="1"/>
    <col min="45" max="45" width="9.59765625" style="1" bestFit="1" customWidth="1"/>
    <col min="46" max="46" width="10.1328125" style="1" bestFit="1" customWidth="1"/>
    <col min="47" max="47" width="39.3984375" style="1" bestFit="1" customWidth="1"/>
    <col min="48" max="48" width="11.59765625" style="1" bestFit="1" customWidth="1"/>
    <col min="49" max="49" width="9.265625" style="1" bestFit="1" customWidth="1"/>
    <col min="50" max="50" width="9.59765625" style="1" bestFit="1" customWidth="1"/>
    <col min="51" max="51" width="9.86328125" style="1" bestFit="1" customWidth="1"/>
    <col min="52" max="52" width="12.3984375" style="1" bestFit="1" customWidth="1"/>
    <col min="53" max="53" width="33.265625" style="1" bestFit="1" customWidth="1"/>
    <col min="54" max="54" width="11.86328125" style="1" bestFit="1" customWidth="1"/>
    <col min="55" max="55" width="9.59765625" style="1" bestFit="1" customWidth="1"/>
    <col min="56" max="56" width="18.1328125" style="1" bestFit="1" customWidth="1"/>
    <col min="57" max="57" width="9.265625" style="1" bestFit="1" customWidth="1"/>
    <col min="58" max="58" width="7.265625" style="1" bestFit="1" customWidth="1"/>
    <col min="59" max="59" width="8.73046875" style="1" bestFit="1" customWidth="1"/>
    <col min="60" max="60" width="32.1328125" style="1" bestFit="1" customWidth="1"/>
    <col min="61" max="61" width="10" style="1" bestFit="1" customWidth="1"/>
    <col min="62" max="62" width="39" style="1" bestFit="1" customWidth="1"/>
    <col min="63" max="63" width="10.59765625" style="1" bestFit="1" customWidth="1"/>
    <col min="64" max="64" width="11.265625" style="1" bestFit="1" customWidth="1"/>
    <col min="65" max="65" width="10.3984375" style="1" bestFit="1" customWidth="1"/>
    <col min="66" max="66" width="12.265625" style="1" bestFit="1" customWidth="1"/>
    <col min="67" max="67" width="9" style="1" bestFit="1" customWidth="1"/>
    <col min="68" max="68" width="10" style="1" bestFit="1" customWidth="1"/>
    <col min="69" max="69" width="8.59765625" style="1" bestFit="1" customWidth="1"/>
    <col min="70" max="70" width="10.265625" style="1" bestFit="1" customWidth="1"/>
    <col min="71" max="71" width="11.265625" style="1" bestFit="1" customWidth="1"/>
    <col min="72" max="72" width="11" style="1" bestFit="1" customWidth="1"/>
    <col min="73" max="73" width="10.86328125" style="1" bestFit="1" customWidth="1"/>
    <col min="74" max="74" width="11" style="1" bestFit="1" customWidth="1"/>
    <col min="75" max="75" width="10.265625" style="1" bestFit="1" customWidth="1"/>
    <col min="76" max="76" width="11.73046875" style="1" bestFit="1" customWidth="1"/>
    <col min="77" max="77" width="11.265625" style="1" bestFit="1" customWidth="1"/>
    <col min="78" max="78" width="10.265625" style="1" bestFit="1" customWidth="1"/>
    <col min="79" max="79" width="10.3984375" style="1" bestFit="1" customWidth="1"/>
    <col min="80" max="80" width="6.86328125" style="1" bestFit="1" customWidth="1"/>
    <col min="81" max="81" width="10.3984375" style="1" bestFit="1" customWidth="1"/>
    <col min="82" max="82" width="11.86328125" style="1" bestFit="1" customWidth="1"/>
    <col min="83" max="83" width="37.73046875" style="1" bestFit="1" customWidth="1"/>
    <col min="84" max="84" width="11" style="1" bestFit="1" customWidth="1"/>
    <col min="85" max="85" width="44.3984375" style="1" bestFit="1" customWidth="1"/>
    <col min="86" max="86" width="10.3984375" style="1" bestFit="1" customWidth="1"/>
    <col min="87" max="87" width="27.265625" style="1" bestFit="1" customWidth="1"/>
    <col min="88" max="88" width="10" style="2" bestFit="1" customWidth="1"/>
    <col min="89" max="89" width="13.73046875" style="2" bestFit="1" customWidth="1"/>
    <col min="90" max="90" width="13.73046875" style="1" bestFit="1" customWidth="1"/>
    <col min="91" max="91" width="10" style="1" bestFit="1" customWidth="1"/>
    <col min="92" max="92" width="6.3984375" style="1" bestFit="1" customWidth="1"/>
    <col min="93" max="93" width="10.3984375" style="1" bestFit="1" customWidth="1"/>
    <col min="94" max="94" width="11.3984375" style="1" bestFit="1" customWidth="1"/>
    <col min="95" max="95" width="41" bestFit="1" customWidth="1"/>
    <col min="96" max="96" width="8.86328125" bestFit="1" customWidth="1"/>
    <col min="97" max="97" width="15.265625" bestFit="1" customWidth="1"/>
    <col min="98" max="98" width="14.73046875" bestFit="1" customWidth="1"/>
  </cols>
  <sheetData>
    <row r="1" spans="1:98" s="4" customFormat="1" x14ac:dyDescent="0.35">
      <c r="A1" s="3">
        <v>1</v>
      </c>
      <c r="B1" s="3">
        <f>A1+1</f>
        <v>2</v>
      </c>
      <c r="C1" s="3">
        <f t="shared" ref="C1:BN1" si="0">B1+1</f>
        <v>3</v>
      </c>
      <c r="D1" s="3">
        <f t="shared" si="0"/>
        <v>4</v>
      </c>
      <c r="E1" s="3">
        <f t="shared" si="0"/>
        <v>5</v>
      </c>
      <c r="F1" s="3">
        <f t="shared" si="0"/>
        <v>6</v>
      </c>
      <c r="G1" s="3">
        <f t="shared" si="0"/>
        <v>7</v>
      </c>
      <c r="H1" s="3">
        <f t="shared" si="0"/>
        <v>8</v>
      </c>
      <c r="I1" s="3">
        <f t="shared" si="0"/>
        <v>9</v>
      </c>
      <c r="J1" s="3">
        <f t="shared" si="0"/>
        <v>10</v>
      </c>
      <c r="K1" s="3">
        <f t="shared" si="0"/>
        <v>11</v>
      </c>
      <c r="L1" s="3">
        <f t="shared" si="0"/>
        <v>12</v>
      </c>
      <c r="M1" s="3">
        <f t="shared" si="0"/>
        <v>13</v>
      </c>
      <c r="N1" s="3">
        <f t="shared" si="0"/>
        <v>14</v>
      </c>
      <c r="O1" s="3">
        <f t="shared" si="0"/>
        <v>15</v>
      </c>
      <c r="P1" s="3">
        <f t="shared" si="0"/>
        <v>16</v>
      </c>
      <c r="Q1" s="3">
        <f t="shared" si="0"/>
        <v>17</v>
      </c>
      <c r="R1" s="3">
        <f t="shared" si="0"/>
        <v>18</v>
      </c>
      <c r="S1" s="3">
        <f t="shared" si="0"/>
        <v>19</v>
      </c>
      <c r="T1" s="3">
        <f t="shared" si="0"/>
        <v>20</v>
      </c>
      <c r="U1" s="3">
        <f t="shared" si="0"/>
        <v>21</v>
      </c>
      <c r="V1" s="3">
        <f t="shared" si="0"/>
        <v>22</v>
      </c>
      <c r="W1" s="3">
        <f t="shared" si="0"/>
        <v>23</v>
      </c>
      <c r="X1" s="3">
        <f t="shared" si="0"/>
        <v>24</v>
      </c>
      <c r="Y1" s="3">
        <f t="shared" si="0"/>
        <v>25</v>
      </c>
      <c r="Z1" s="3">
        <f t="shared" si="0"/>
        <v>26</v>
      </c>
      <c r="AA1" s="3">
        <f t="shared" si="0"/>
        <v>27</v>
      </c>
      <c r="AB1" s="3">
        <f t="shared" si="0"/>
        <v>28</v>
      </c>
      <c r="AC1" s="3">
        <f t="shared" si="0"/>
        <v>29</v>
      </c>
      <c r="AD1" s="3">
        <f t="shared" si="0"/>
        <v>30</v>
      </c>
      <c r="AE1" s="3">
        <f t="shared" si="0"/>
        <v>31</v>
      </c>
      <c r="AF1" s="3">
        <f t="shared" si="0"/>
        <v>32</v>
      </c>
      <c r="AG1" s="3">
        <f t="shared" si="0"/>
        <v>33</v>
      </c>
      <c r="AH1" s="3">
        <f t="shared" si="0"/>
        <v>34</v>
      </c>
      <c r="AI1" s="3">
        <f t="shared" si="0"/>
        <v>35</v>
      </c>
      <c r="AJ1" s="3">
        <f t="shared" si="0"/>
        <v>36</v>
      </c>
      <c r="AK1" s="3">
        <f t="shared" si="0"/>
        <v>37</v>
      </c>
      <c r="AL1" s="3">
        <f t="shared" si="0"/>
        <v>38</v>
      </c>
      <c r="AM1" s="3">
        <f t="shared" si="0"/>
        <v>39</v>
      </c>
      <c r="AN1" s="3">
        <f t="shared" si="0"/>
        <v>40</v>
      </c>
      <c r="AO1" s="3">
        <f t="shared" si="0"/>
        <v>41</v>
      </c>
      <c r="AP1" s="3">
        <f t="shared" si="0"/>
        <v>42</v>
      </c>
      <c r="AQ1" s="3">
        <f t="shared" si="0"/>
        <v>43</v>
      </c>
      <c r="AR1" s="3">
        <f t="shared" si="0"/>
        <v>44</v>
      </c>
      <c r="AS1" s="3">
        <f t="shared" si="0"/>
        <v>45</v>
      </c>
      <c r="AT1" s="3">
        <f t="shared" si="0"/>
        <v>46</v>
      </c>
      <c r="AU1" s="3">
        <f t="shared" si="0"/>
        <v>47</v>
      </c>
      <c r="AV1" s="3">
        <f t="shared" si="0"/>
        <v>48</v>
      </c>
      <c r="AW1" s="3">
        <f t="shared" si="0"/>
        <v>49</v>
      </c>
      <c r="AX1" s="3">
        <f t="shared" si="0"/>
        <v>50</v>
      </c>
      <c r="AY1" s="3">
        <f t="shared" si="0"/>
        <v>51</v>
      </c>
      <c r="AZ1" s="3">
        <f t="shared" si="0"/>
        <v>52</v>
      </c>
      <c r="BA1" s="3">
        <f t="shared" si="0"/>
        <v>53</v>
      </c>
      <c r="BB1" s="3">
        <f t="shared" si="0"/>
        <v>54</v>
      </c>
      <c r="BC1" s="3">
        <f t="shared" si="0"/>
        <v>55</v>
      </c>
      <c r="BD1" s="3">
        <f t="shared" si="0"/>
        <v>56</v>
      </c>
      <c r="BE1" s="3">
        <f t="shared" si="0"/>
        <v>57</v>
      </c>
      <c r="BF1" s="3">
        <f t="shared" si="0"/>
        <v>58</v>
      </c>
      <c r="BG1" s="3">
        <f t="shared" si="0"/>
        <v>59</v>
      </c>
      <c r="BH1" s="3">
        <f t="shared" si="0"/>
        <v>60</v>
      </c>
      <c r="BI1" s="3">
        <f t="shared" si="0"/>
        <v>61</v>
      </c>
      <c r="BJ1" s="3">
        <f t="shared" si="0"/>
        <v>62</v>
      </c>
      <c r="BK1" s="3">
        <f t="shared" si="0"/>
        <v>63</v>
      </c>
      <c r="BL1" s="3">
        <f t="shared" si="0"/>
        <v>64</v>
      </c>
      <c r="BM1" s="3">
        <f t="shared" si="0"/>
        <v>65</v>
      </c>
      <c r="BN1" s="3">
        <f t="shared" si="0"/>
        <v>66</v>
      </c>
      <c r="BO1" s="3">
        <f t="shared" ref="BO1:CP1" si="1">BN1+1</f>
        <v>67</v>
      </c>
      <c r="BP1" s="3">
        <f t="shared" si="1"/>
        <v>68</v>
      </c>
      <c r="BQ1" s="3">
        <f t="shared" si="1"/>
        <v>69</v>
      </c>
      <c r="BR1" s="3">
        <f t="shared" si="1"/>
        <v>70</v>
      </c>
      <c r="BS1" s="3">
        <f t="shared" si="1"/>
        <v>71</v>
      </c>
      <c r="BT1" s="3">
        <f t="shared" si="1"/>
        <v>72</v>
      </c>
      <c r="BU1" s="3">
        <f t="shared" si="1"/>
        <v>73</v>
      </c>
      <c r="BV1" s="3">
        <f t="shared" si="1"/>
        <v>74</v>
      </c>
      <c r="BW1" s="3">
        <f t="shared" si="1"/>
        <v>75</v>
      </c>
      <c r="BX1" s="3">
        <f t="shared" si="1"/>
        <v>76</v>
      </c>
      <c r="BY1" s="3">
        <f t="shared" si="1"/>
        <v>77</v>
      </c>
      <c r="BZ1" s="3">
        <f t="shared" si="1"/>
        <v>78</v>
      </c>
      <c r="CA1" s="3">
        <f t="shared" si="1"/>
        <v>79</v>
      </c>
      <c r="CB1" s="3">
        <f t="shared" si="1"/>
        <v>80</v>
      </c>
      <c r="CC1" s="3">
        <f t="shared" si="1"/>
        <v>81</v>
      </c>
      <c r="CD1" s="3">
        <f t="shared" si="1"/>
        <v>82</v>
      </c>
      <c r="CE1" s="3">
        <f t="shared" si="1"/>
        <v>83</v>
      </c>
      <c r="CF1" s="3">
        <f t="shared" si="1"/>
        <v>84</v>
      </c>
      <c r="CG1" s="3">
        <f t="shared" si="1"/>
        <v>85</v>
      </c>
      <c r="CH1" s="3">
        <f t="shared" si="1"/>
        <v>86</v>
      </c>
      <c r="CI1" s="3">
        <f t="shared" si="1"/>
        <v>87</v>
      </c>
      <c r="CJ1" s="3">
        <f t="shared" si="1"/>
        <v>88</v>
      </c>
      <c r="CK1" s="3">
        <f t="shared" si="1"/>
        <v>89</v>
      </c>
      <c r="CL1" s="3">
        <f t="shared" si="1"/>
        <v>90</v>
      </c>
      <c r="CM1" s="3">
        <f t="shared" si="1"/>
        <v>91</v>
      </c>
      <c r="CN1" s="3">
        <f t="shared" si="1"/>
        <v>92</v>
      </c>
      <c r="CO1" s="3">
        <f t="shared" si="1"/>
        <v>93</v>
      </c>
      <c r="CP1" s="3">
        <f t="shared" si="1"/>
        <v>94</v>
      </c>
      <c r="CQ1" s="3">
        <f t="shared" ref="CQ1" si="2">CP1+1</f>
        <v>95</v>
      </c>
      <c r="CR1" s="3">
        <f t="shared" ref="CR1" si="3">CQ1+1</f>
        <v>96</v>
      </c>
      <c r="CS1" s="3">
        <f t="shared" ref="CS1" si="4">CR1+1</f>
        <v>97</v>
      </c>
      <c r="CT1" s="3">
        <f t="shared" ref="CT1" si="5">CS1+1</f>
        <v>98</v>
      </c>
    </row>
    <row r="2" spans="1:98" x14ac:dyDescent="0.35">
      <c r="A2" s="1" t="s">
        <v>170</v>
      </c>
      <c r="B2" s="1" t="s">
        <v>6</v>
      </c>
      <c r="C2" s="1" t="s">
        <v>7</v>
      </c>
      <c r="D2" s="1" t="s">
        <v>8</v>
      </c>
      <c r="E2" s="2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  <c r="AH2" s="1" t="s">
        <v>38</v>
      </c>
      <c r="AI2" s="1" t="s">
        <v>39</v>
      </c>
      <c r="AJ2" s="1" t="s">
        <v>40</v>
      </c>
      <c r="AK2" s="1" t="s">
        <v>41</v>
      </c>
      <c r="AL2" s="1" t="s">
        <v>42</v>
      </c>
      <c r="AM2" s="1" t="s">
        <v>43</v>
      </c>
      <c r="AN2" s="1" t="s">
        <v>44</v>
      </c>
      <c r="AO2" s="1" t="s">
        <v>45</v>
      </c>
      <c r="AP2" s="1" t="s">
        <v>46</v>
      </c>
      <c r="AQ2" s="1" t="s">
        <v>47</v>
      </c>
      <c r="AR2" s="1" t="s">
        <v>48</v>
      </c>
      <c r="AS2" s="1" t="s">
        <v>49</v>
      </c>
      <c r="AT2" s="1" t="s">
        <v>50</v>
      </c>
      <c r="AU2" s="1" t="s">
        <v>51</v>
      </c>
      <c r="AV2" s="1" t="s">
        <v>52</v>
      </c>
      <c r="AW2" s="1" t="s">
        <v>53</v>
      </c>
      <c r="AX2" s="1" t="s">
        <v>54</v>
      </c>
      <c r="AY2" s="1" t="s">
        <v>55</v>
      </c>
      <c r="AZ2" s="1" t="s">
        <v>56</v>
      </c>
      <c r="BA2" s="1" t="s">
        <v>57</v>
      </c>
      <c r="BB2" s="1" t="s">
        <v>58</v>
      </c>
      <c r="BC2" s="1" t="s">
        <v>59</v>
      </c>
      <c r="BD2" s="1" t="s">
        <v>60</v>
      </c>
      <c r="BE2" s="1" t="s">
        <v>61</v>
      </c>
      <c r="BF2" s="1" t="s">
        <v>62</v>
      </c>
      <c r="BG2" s="1" t="s">
        <v>63</v>
      </c>
      <c r="BH2" s="1" t="s">
        <v>64</v>
      </c>
      <c r="BI2" s="1" t="s">
        <v>65</v>
      </c>
      <c r="BJ2" s="1" t="s">
        <v>66</v>
      </c>
      <c r="BK2" s="1" t="s">
        <v>67</v>
      </c>
      <c r="BL2" s="1" t="s">
        <v>68</v>
      </c>
      <c r="BM2" s="1" t="s">
        <v>69</v>
      </c>
      <c r="BN2" s="1" t="s">
        <v>70</v>
      </c>
      <c r="BO2" s="1" t="s">
        <v>71</v>
      </c>
      <c r="BP2" s="1" t="s">
        <v>72</v>
      </c>
      <c r="BQ2" s="1" t="s">
        <v>73</v>
      </c>
      <c r="BR2" s="1" t="s">
        <v>74</v>
      </c>
      <c r="BS2" s="1" t="s">
        <v>75</v>
      </c>
      <c r="BT2" s="1" t="s">
        <v>76</v>
      </c>
      <c r="BU2" s="1" t="s">
        <v>77</v>
      </c>
      <c r="BV2" s="1" t="s">
        <v>78</v>
      </c>
      <c r="BW2" s="1" t="s">
        <v>79</v>
      </c>
      <c r="BX2" s="1" t="s">
        <v>80</v>
      </c>
      <c r="BY2" s="1" t="s">
        <v>81</v>
      </c>
      <c r="BZ2" s="1" t="s">
        <v>82</v>
      </c>
      <c r="CA2" s="1" t="s">
        <v>83</v>
      </c>
      <c r="CB2" s="1" t="s">
        <v>84</v>
      </c>
      <c r="CC2" s="1" t="s">
        <v>85</v>
      </c>
      <c r="CD2" s="1" t="s">
        <v>86</v>
      </c>
      <c r="CE2" s="1" t="s">
        <v>87</v>
      </c>
      <c r="CF2" s="1" t="s">
        <v>88</v>
      </c>
      <c r="CG2" s="1" t="s">
        <v>89</v>
      </c>
      <c r="CH2" s="1" t="s">
        <v>90</v>
      </c>
      <c r="CI2" s="1" t="s">
        <v>91</v>
      </c>
      <c r="CJ2" s="1" t="s">
        <v>92</v>
      </c>
      <c r="CK2" s="2" t="s">
        <v>93</v>
      </c>
      <c r="CL2" s="2" t="s">
        <v>94</v>
      </c>
      <c r="CM2" s="1" t="s">
        <v>95</v>
      </c>
      <c r="CN2" s="1" t="s">
        <v>96</v>
      </c>
      <c r="CO2" s="1" t="s">
        <v>97</v>
      </c>
      <c r="CP2" s="1" t="s">
        <v>98</v>
      </c>
      <c r="CQ2" s="1" t="s">
        <v>99</v>
      </c>
      <c r="CR2" s="1" t="s">
        <v>254</v>
      </c>
      <c r="CS2" s="2" t="s">
        <v>171</v>
      </c>
      <c r="CT2" s="2" t="s">
        <v>172</v>
      </c>
    </row>
    <row r="3" spans="1:98" x14ac:dyDescent="0.35">
      <c r="A3" s="1">
        <v>1</v>
      </c>
      <c r="B3" s="1">
        <v>10482</v>
      </c>
      <c r="C3" s="1" t="s">
        <v>100</v>
      </c>
      <c r="D3" s="1" t="s">
        <v>101</v>
      </c>
      <c r="E3" s="2">
        <v>100</v>
      </c>
      <c r="F3" s="1" t="s">
        <v>102</v>
      </c>
      <c r="G3" s="1" t="s">
        <v>176</v>
      </c>
      <c r="H3" s="1" t="s">
        <v>116</v>
      </c>
      <c r="I3" s="1" t="s">
        <v>103</v>
      </c>
      <c r="J3" s="1" t="s">
        <v>104</v>
      </c>
      <c r="K3" s="1" t="s">
        <v>177</v>
      </c>
      <c r="L3" s="1" t="s">
        <v>105</v>
      </c>
      <c r="M3" s="1" t="s">
        <v>106</v>
      </c>
      <c r="N3" s="1" t="s">
        <v>107</v>
      </c>
      <c r="O3" s="1" t="s">
        <v>108</v>
      </c>
      <c r="P3" s="1" t="s">
        <v>178</v>
      </c>
      <c r="Q3" s="1" t="s">
        <v>179</v>
      </c>
      <c r="R3" s="1" t="s">
        <v>180</v>
      </c>
      <c r="T3" s="1" t="s">
        <v>119</v>
      </c>
      <c r="X3" s="1" t="s">
        <v>181</v>
      </c>
      <c r="Y3" s="1" t="s">
        <v>177</v>
      </c>
      <c r="AA3" s="1" t="s">
        <v>105</v>
      </c>
      <c r="AB3" s="1" t="s">
        <v>109</v>
      </c>
      <c r="AC3" s="1" t="s">
        <v>106</v>
      </c>
      <c r="AD3" s="1" t="s">
        <v>107</v>
      </c>
      <c r="AE3" s="1" t="s">
        <v>182</v>
      </c>
      <c r="AF3" s="1" t="s">
        <v>110</v>
      </c>
      <c r="AG3" s="1" t="s">
        <v>183</v>
      </c>
      <c r="AJ3" s="1" t="s">
        <v>184</v>
      </c>
      <c r="AL3" s="1" t="s">
        <v>105</v>
      </c>
      <c r="AM3" s="1" t="s">
        <v>109</v>
      </c>
      <c r="AN3" s="1" t="s">
        <v>106</v>
      </c>
      <c r="AO3" s="1" t="s">
        <v>107</v>
      </c>
      <c r="AP3" s="1" t="s">
        <v>185</v>
      </c>
      <c r="AQ3" s="1" t="s">
        <v>110</v>
      </c>
      <c r="AS3" s="1" t="s">
        <v>186</v>
      </c>
      <c r="AT3" s="1" t="s">
        <v>187</v>
      </c>
      <c r="AU3" s="1" t="s">
        <v>188</v>
      </c>
      <c r="AW3" s="1" t="s">
        <v>189</v>
      </c>
      <c r="AX3" s="1" t="s">
        <v>111</v>
      </c>
      <c r="AY3" s="1" t="s">
        <v>111</v>
      </c>
      <c r="AZ3" s="1" t="s">
        <v>190</v>
      </c>
      <c r="BC3" s="1" t="s">
        <v>112</v>
      </c>
      <c r="BD3" s="1" t="s">
        <v>113</v>
      </c>
      <c r="BM3" s="1" t="s">
        <v>111</v>
      </c>
      <c r="BN3" s="1" t="s">
        <v>111</v>
      </c>
      <c r="BO3" s="1" t="s">
        <v>111</v>
      </c>
      <c r="BS3" s="1" t="s">
        <v>191</v>
      </c>
      <c r="BU3" s="1" t="s">
        <v>103</v>
      </c>
      <c r="BW3" s="1" t="s">
        <v>130</v>
      </c>
      <c r="BY3" s="1" t="s">
        <v>130</v>
      </c>
      <c r="BZ3" s="1" t="s">
        <v>103</v>
      </c>
      <c r="CC3" s="1" t="s">
        <v>192</v>
      </c>
      <c r="CD3" s="1" t="s">
        <v>114</v>
      </c>
      <c r="CE3" s="1" t="s">
        <v>193</v>
      </c>
      <c r="CF3" s="1" t="s">
        <v>194</v>
      </c>
      <c r="CG3" s="1" t="s">
        <v>194</v>
      </c>
      <c r="CH3" s="1" t="s">
        <v>195</v>
      </c>
      <c r="CI3" s="1" t="s">
        <v>195</v>
      </c>
      <c r="CJ3" s="1" t="s">
        <v>196</v>
      </c>
      <c r="CK3" s="2">
        <v>0</v>
      </c>
      <c r="CL3" s="2">
        <v>0</v>
      </c>
      <c r="CM3" s="1" t="s">
        <v>115</v>
      </c>
      <c r="CN3" s="1">
        <v>0</v>
      </c>
      <c r="CO3" s="1">
        <v>4</v>
      </c>
      <c r="CP3" s="1" t="s">
        <v>122</v>
      </c>
      <c r="CQ3" s="1" t="s">
        <v>123</v>
      </c>
      <c r="CR3" s="1">
        <v>1</v>
      </c>
      <c r="CS3" s="2">
        <v>-73.122147978000001</v>
      </c>
      <c r="CT3" s="2">
        <v>44.441644154999999</v>
      </c>
    </row>
    <row r="4" spans="1:98" x14ac:dyDescent="0.35">
      <c r="A4" s="1">
        <v>2</v>
      </c>
      <c r="B4" s="1">
        <v>10859</v>
      </c>
      <c r="C4" s="1" t="s">
        <v>100</v>
      </c>
      <c r="D4" s="1" t="s">
        <v>101</v>
      </c>
      <c r="E4" s="2">
        <v>100</v>
      </c>
      <c r="F4" s="1" t="s">
        <v>102</v>
      </c>
      <c r="G4" s="1" t="s">
        <v>176</v>
      </c>
      <c r="H4" s="1" t="s">
        <v>116</v>
      </c>
      <c r="I4" s="1" t="s">
        <v>103</v>
      </c>
      <c r="J4" s="1" t="s">
        <v>104</v>
      </c>
      <c r="K4" s="1" t="s">
        <v>177</v>
      </c>
      <c r="L4" s="1" t="s">
        <v>105</v>
      </c>
      <c r="M4" s="1" t="s">
        <v>106</v>
      </c>
      <c r="N4" s="1" t="s">
        <v>107</v>
      </c>
      <c r="O4" s="1" t="s">
        <v>118</v>
      </c>
      <c r="P4" s="1" t="s">
        <v>197</v>
      </c>
      <c r="R4" s="1" t="s">
        <v>198</v>
      </c>
      <c r="T4" s="1" t="s">
        <v>131</v>
      </c>
      <c r="X4" s="1" t="s">
        <v>199</v>
      </c>
      <c r="Y4" s="1" t="s">
        <v>177</v>
      </c>
      <c r="AA4" s="1" t="s">
        <v>105</v>
      </c>
      <c r="AB4" s="1" t="s">
        <v>109</v>
      </c>
      <c r="AC4" s="1" t="s">
        <v>106</v>
      </c>
      <c r="AD4" s="1" t="s">
        <v>107</v>
      </c>
      <c r="AE4" s="1" t="s">
        <v>182</v>
      </c>
      <c r="AF4" s="1" t="s">
        <v>110</v>
      </c>
      <c r="AG4" s="1" t="s">
        <v>200</v>
      </c>
      <c r="AS4" s="1" t="s">
        <v>186</v>
      </c>
      <c r="AT4" s="1" t="s">
        <v>187</v>
      </c>
      <c r="AU4" s="1" t="s">
        <v>132</v>
      </c>
      <c r="AW4" s="1" t="s">
        <v>201</v>
      </c>
      <c r="AX4" s="1" t="s">
        <v>111</v>
      </c>
      <c r="AY4" s="1" t="s">
        <v>111</v>
      </c>
      <c r="AZ4" s="1" t="s">
        <v>202</v>
      </c>
      <c r="BC4" s="1" t="s">
        <v>112</v>
      </c>
      <c r="BD4" s="1" t="s">
        <v>126</v>
      </c>
      <c r="BH4" s="1" t="s">
        <v>203</v>
      </c>
      <c r="BI4" s="1" t="s">
        <v>204</v>
      </c>
      <c r="BJ4" s="1" t="s">
        <v>203</v>
      </c>
      <c r="BK4" s="1" t="s">
        <v>204</v>
      </c>
      <c r="BM4" s="1" t="s">
        <v>111</v>
      </c>
      <c r="BN4" s="1" t="s">
        <v>111</v>
      </c>
      <c r="BO4" s="1" t="s">
        <v>111</v>
      </c>
      <c r="BS4" s="1" t="s">
        <v>205</v>
      </c>
      <c r="BU4" s="1" t="s">
        <v>103</v>
      </c>
      <c r="BY4" s="1" t="s">
        <v>125</v>
      </c>
      <c r="BZ4" s="1" t="s">
        <v>103</v>
      </c>
      <c r="CD4" s="1" t="s">
        <v>114</v>
      </c>
      <c r="CE4" s="1" t="s">
        <v>133</v>
      </c>
      <c r="CF4" s="1" t="s">
        <v>206</v>
      </c>
      <c r="CG4" s="1" t="s">
        <v>206</v>
      </c>
      <c r="CH4" s="1" t="s">
        <v>207</v>
      </c>
      <c r="CI4" s="1" t="s">
        <v>207</v>
      </c>
      <c r="CJ4" s="1" t="s">
        <v>196</v>
      </c>
      <c r="CK4" s="2">
        <v>0</v>
      </c>
      <c r="CL4" s="2">
        <v>0</v>
      </c>
      <c r="CM4" s="1" t="s">
        <v>115</v>
      </c>
      <c r="CN4" s="1">
        <v>0</v>
      </c>
      <c r="CO4" s="1">
        <v>8</v>
      </c>
      <c r="CP4" s="1" t="s">
        <v>128</v>
      </c>
      <c r="CQ4" s="1" t="s">
        <v>129</v>
      </c>
      <c r="CR4" s="1">
        <v>2</v>
      </c>
      <c r="CS4" s="2">
        <v>-73.122147978000001</v>
      </c>
      <c r="CT4" s="2">
        <v>44.441644154999999</v>
      </c>
    </row>
    <row r="5" spans="1:98" x14ac:dyDescent="0.35">
      <c r="A5" s="1">
        <v>3</v>
      </c>
      <c r="B5" s="1">
        <v>11052</v>
      </c>
      <c r="C5" s="1" t="s">
        <v>100</v>
      </c>
      <c r="D5" s="1" t="s">
        <v>101</v>
      </c>
      <c r="E5" s="2">
        <v>100</v>
      </c>
      <c r="F5" s="1" t="s">
        <v>102</v>
      </c>
      <c r="G5" s="1" t="s">
        <v>208</v>
      </c>
      <c r="H5" s="1" t="s">
        <v>116</v>
      </c>
      <c r="I5" s="1" t="s">
        <v>103</v>
      </c>
      <c r="J5" s="1" t="s">
        <v>104</v>
      </c>
      <c r="K5" s="1" t="s">
        <v>209</v>
      </c>
      <c r="L5" s="1" t="s">
        <v>105</v>
      </c>
      <c r="M5" s="1" t="s">
        <v>106</v>
      </c>
      <c r="N5" s="1" t="s">
        <v>107</v>
      </c>
      <c r="O5" s="1" t="s">
        <v>108</v>
      </c>
      <c r="P5" s="1" t="s">
        <v>210</v>
      </c>
      <c r="R5" s="1" t="s">
        <v>211</v>
      </c>
      <c r="T5" s="1" t="s">
        <v>117</v>
      </c>
      <c r="X5" s="1" t="s">
        <v>212</v>
      </c>
      <c r="Y5" s="1" t="s">
        <v>209</v>
      </c>
      <c r="AA5" s="1" t="s">
        <v>105</v>
      </c>
      <c r="AB5" s="1" t="s">
        <v>109</v>
      </c>
      <c r="AC5" s="1" t="s">
        <v>106</v>
      </c>
      <c r="AD5" s="1" t="s">
        <v>107</v>
      </c>
      <c r="AE5" s="1" t="s">
        <v>213</v>
      </c>
      <c r="AF5" s="1" t="s">
        <v>110</v>
      </c>
      <c r="AG5" s="1" t="s">
        <v>214</v>
      </c>
      <c r="AI5" s="1" t="s">
        <v>215</v>
      </c>
      <c r="AS5" s="1" t="s">
        <v>216</v>
      </c>
      <c r="AT5" s="1" t="s">
        <v>217</v>
      </c>
      <c r="AU5" s="1" t="s">
        <v>218</v>
      </c>
      <c r="AW5" s="1" t="s">
        <v>219</v>
      </c>
      <c r="AX5" s="1" t="s">
        <v>111</v>
      </c>
      <c r="AY5" s="1" t="s">
        <v>111</v>
      </c>
      <c r="AZ5" s="1" t="s">
        <v>220</v>
      </c>
      <c r="BA5" s="1" t="s">
        <v>221</v>
      </c>
      <c r="BC5" s="1" t="s">
        <v>112</v>
      </c>
      <c r="BD5" s="1" t="s">
        <v>126</v>
      </c>
      <c r="BH5" s="1" t="s">
        <v>222</v>
      </c>
      <c r="BI5" s="1" t="s">
        <v>223</v>
      </c>
      <c r="BJ5" s="1" t="s">
        <v>212</v>
      </c>
      <c r="BK5" s="1" t="s">
        <v>224</v>
      </c>
      <c r="BM5" s="1" t="s">
        <v>111</v>
      </c>
      <c r="BN5" s="1" t="s">
        <v>111</v>
      </c>
      <c r="BO5" s="1" t="s">
        <v>111</v>
      </c>
      <c r="BP5" s="1" t="s">
        <v>225</v>
      </c>
      <c r="BY5" s="1" t="s">
        <v>226</v>
      </c>
      <c r="CD5" s="1" t="s">
        <v>114</v>
      </c>
      <c r="CE5" s="1" t="s">
        <v>227</v>
      </c>
      <c r="CF5" s="1" t="s">
        <v>228</v>
      </c>
      <c r="CG5" s="1" t="s">
        <v>229</v>
      </c>
      <c r="CH5" s="1" t="s">
        <v>230</v>
      </c>
      <c r="CI5" s="1" t="s">
        <v>231</v>
      </c>
      <c r="CJ5" s="1" t="s">
        <v>232</v>
      </c>
      <c r="CK5" s="2">
        <v>0</v>
      </c>
      <c r="CL5" s="2">
        <v>0</v>
      </c>
      <c r="CM5" s="1" t="s">
        <v>115</v>
      </c>
      <c r="CN5" s="1">
        <v>0</v>
      </c>
      <c r="CO5" s="1">
        <v>150</v>
      </c>
      <c r="CP5" s="1" t="s">
        <v>127</v>
      </c>
      <c r="CQ5" s="1" t="s">
        <v>121</v>
      </c>
      <c r="CR5" s="1">
        <v>3</v>
      </c>
      <c r="CS5" s="2">
        <v>-73.118791021000007</v>
      </c>
      <c r="CT5" s="2">
        <v>44.441274112999999</v>
      </c>
    </row>
    <row r="6" spans="1:98" x14ac:dyDescent="0.35">
      <c r="A6" s="1">
        <v>4</v>
      </c>
      <c r="B6" s="1">
        <v>11105</v>
      </c>
      <c r="C6" s="1" t="s">
        <v>100</v>
      </c>
      <c r="D6" s="1" t="s">
        <v>101</v>
      </c>
      <c r="E6" s="2">
        <v>100</v>
      </c>
      <c r="F6" s="1" t="s">
        <v>102</v>
      </c>
      <c r="G6" s="1" t="s">
        <v>176</v>
      </c>
      <c r="H6" s="1" t="s">
        <v>116</v>
      </c>
      <c r="I6" s="1" t="s">
        <v>103</v>
      </c>
      <c r="J6" s="1" t="s">
        <v>104</v>
      </c>
      <c r="K6" s="1" t="s">
        <v>177</v>
      </c>
      <c r="L6" s="1" t="s">
        <v>105</v>
      </c>
      <c r="M6" s="1" t="s">
        <v>106</v>
      </c>
      <c r="N6" s="1" t="s">
        <v>107</v>
      </c>
      <c r="O6" s="1" t="s">
        <v>118</v>
      </c>
      <c r="P6" s="1" t="s">
        <v>233</v>
      </c>
      <c r="R6" s="1" t="s">
        <v>234</v>
      </c>
      <c r="T6" s="1" t="s">
        <v>235</v>
      </c>
      <c r="X6" s="1" t="s">
        <v>236</v>
      </c>
      <c r="Y6" s="1" t="s">
        <v>177</v>
      </c>
      <c r="AA6" s="1" t="s">
        <v>105</v>
      </c>
      <c r="AB6" s="1" t="s">
        <v>109</v>
      </c>
      <c r="AC6" s="1" t="s">
        <v>106</v>
      </c>
      <c r="AD6" s="1" t="s">
        <v>107</v>
      </c>
      <c r="AE6" s="1" t="s">
        <v>182</v>
      </c>
      <c r="AF6" s="1" t="s">
        <v>110</v>
      </c>
      <c r="AG6" s="1" t="s">
        <v>237</v>
      </c>
      <c r="AI6" s="1" t="s">
        <v>238</v>
      </c>
      <c r="AJ6" s="1" t="s">
        <v>184</v>
      </c>
      <c r="AL6" s="1" t="s">
        <v>105</v>
      </c>
      <c r="AM6" s="1" t="s">
        <v>109</v>
      </c>
      <c r="AN6" s="1" t="s">
        <v>106</v>
      </c>
      <c r="AO6" s="1" t="s">
        <v>107</v>
      </c>
      <c r="AP6" s="1" t="s">
        <v>185</v>
      </c>
      <c r="AQ6" s="1" t="s">
        <v>110</v>
      </c>
      <c r="AS6" s="1" t="s">
        <v>186</v>
      </c>
      <c r="AT6" s="1" t="s">
        <v>187</v>
      </c>
      <c r="AU6" s="1" t="s">
        <v>239</v>
      </c>
      <c r="AW6" s="1" t="s">
        <v>240</v>
      </c>
      <c r="AX6" s="1" t="s">
        <v>111</v>
      </c>
      <c r="AY6" s="1" t="s">
        <v>111</v>
      </c>
      <c r="AZ6" s="1" t="s">
        <v>241</v>
      </c>
      <c r="BA6" s="1" t="s">
        <v>242</v>
      </c>
      <c r="BC6" s="1" t="s">
        <v>112</v>
      </c>
      <c r="BD6" s="1" t="s">
        <v>126</v>
      </c>
      <c r="BH6" s="1" t="s">
        <v>236</v>
      </c>
      <c r="BI6" s="1" t="s">
        <v>243</v>
      </c>
      <c r="BJ6" s="1" t="s">
        <v>236</v>
      </c>
      <c r="BK6" s="1" t="s">
        <v>243</v>
      </c>
      <c r="BM6" s="1" t="s">
        <v>111</v>
      </c>
      <c r="BN6" s="1" t="s">
        <v>111</v>
      </c>
      <c r="BO6" s="1" t="s">
        <v>111</v>
      </c>
      <c r="BP6" s="1" t="s">
        <v>244</v>
      </c>
      <c r="BY6" s="1" t="s">
        <v>245</v>
      </c>
      <c r="CD6" s="1" t="s">
        <v>114</v>
      </c>
      <c r="CE6" s="1" t="s">
        <v>134</v>
      </c>
      <c r="CF6" s="1" t="s">
        <v>246</v>
      </c>
      <c r="CG6" s="1" t="s">
        <v>246</v>
      </c>
      <c r="CH6" s="1" t="s">
        <v>247</v>
      </c>
      <c r="CI6" s="1" t="s">
        <v>247</v>
      </c>
      <c r="CJ6" s="1" t="s">
        <v>196</v>
      </c>
      <c r="CK6" s="2">
        <v>0</v>
      </c>
      <c r="CL6" s="2">
        <v>0</v>
      </c>
      <c r="CM6" s="1" t="s">
        <v>115</v>
      </c>
      <c r="CN6" s="1">
        <v>0</v>
      </c>
      <c r="CO6" s="1">
        <v>200</v>
      </c>
      <c r="CP6" s="1" t="s">
        <v>120</v>
      </c>
      <c r="CQ6" s="1" t="s">
        <v>121</v>
      </c>
      <c r="CR6" s="1">
        <v>4</v>
      </c>
      <c r="CS6" s="2">
        <v>-73.122147978000001</v>
      </c>
      <c r="CT6" s="2">
        <v>44.441644154999999</v>
      </c>
    </row>
    <row r="7" spans="1:98" x14ac:dyDescent="0.35">
      <c r="D7" s="1"/>
      <c r="E7" s="2"/>
      <c r="CJ7" s="1"/>
      <c r="CL7" s="2"/>
      <c r="CQ7" s="1"/>
      <c r="CR7" s="1"/>
      <c r="CS7" s="2"/>
      <c r="CT7" s="2"/>
    </row>
    <row r="8" spans="1:98" x14ac:dyDescent="0.35">
      <c r="D8" s="1"/>
      <c r="E8" s="2"/>
      <c r="CJ8" s="1"/>
      <c r="CL8" s="2"/>
      <c r="CQ8" s="1"/>
      <c r="CR8" s="1"/>
      <c r="CS8" s="2"/>
      <c r="CT8" s="2"/>
    </row>
    <row r="9" spans="1:98" x14ac:dyDescent="0.35">
      <c r="D9" s="1"/>
      <c r="E9" s="2"/>
      <c r="CJ9" s="1"/>
      <c r="CL9" s="2"/>
      <c r="CQ9" s="1"/>
      <c r="CR9" s="1"/>
      <c r="CS9" s="2"/>
      <c r="CT9" s="2"/>
    </row>
    <row r="10" spans="1:98" x14ac:dyDescent="0.35">
      <c r="D10" s="1"/>
      <c r="E10" s="2"/>
      <c r="CJ10" s="1"/>
      <c r="CL10" s="2"/>
      <c r="CQ10" s="1"/>
      <c r="CR10" s="1"/>
      <c r="CS10" s="2"/>
      <c r="CT10" s="2"/>
    </row>
    <row r="11" spans="1:98" x14ac:dyDescent="0.35">
      <c r="D11" s="1"/>
      <c r="E11" s="2"/>
      <c r="CJ11" s="1"/>
      <c r="CL11" s="2"/>
      <c r="CQ11" s="1"/>
      <c r="CR11" s="1"/>
      <c r="CS11" s="2"/>
      <c r="CT11" s="2"/>
    </row>
    <row r="12" spans="1:98" x14ac:dyDescent="0.35">
      <c r="D12" s="1"/>
      <c r="E12" s="2"/>
      <c r="CJ12" s="1"/>
      <c r="CL12" s="2"/>
      <c r="CQ12" s="1"/>
      <c r="CR12" s="1"/>
      <c r="CS12" s="2"/>
      <c r="CT12" s="2"/>
    </row>
    <row r="13" spans="1:98" x14ac:dyDescent="0.35">
      <c r="D13" s="1"/>
      <c r="E13" s="2"/>
      <c r="CJ13" s="1"/>
      <c r="CL13" s="2"/>
      <c r="CQ13" s="1"/>
      <c r="CR13" s="1"/>
      <c r="CS13" s="2"/>
      <c r="CT13" s="2"/>
    </row>
    <row r="14" spans="1:98" x14ac:dyDescent="0.35">
      <c r="D14" s="1"/>
      <c r="E14" s="2"/>
      <c r="CJ14" s="1"/>
      <c r="CL14" s="2"/>
      <c r="CQ14" s="1"/>
      <c r="CR14" s="1"/>
      <c r="CS14" s="2"/>
      <c r="CT14" s="2"/>
    </row>
    <row r="15" spans="1:98" x14ac:dyDescent="0.35">
      <c r="D15" s="1"/>
      <c r="E15" s="2"/>
      <c r="CJ15" s="1"/>
      <c r="CL15" s="2"/>
      <c r="CQ15" s="1"/>
      <c r="CR15" s="1"/>
      <c r="CS15" s="2"/>
      <c r="CT15" s="2"/>
    </row>
    <row r="16" spans="1:98" x14ac:dyDescent="0.35">
      <c r="D16" s="1"/>
      <c r="E16" s="2"/>
      <c r="CJ16" s="1"/>
      <c r="CL16" s="2"/>
      <c r="CQ16" s="1"/>
      <c r="CR16" s="1"/>
      <c r="CS16" s="2"/>
      <c r="CT16" s="2"/>
    </row>
    <row r="17" spans="4:98" x14ac:dyDescent="0.35">
      <c r="D17" s="1"/>
      <c r="E17" s="2"/>
      <c r="CJ17" s="1"/>
      <c r="CL17" s="2"/>
      <c r="CQ17" s="1"/>
      <c r="CR17" s="1"/>
      <c r="CS17" s="2"/>
      <c r="CT17" s="2"/>
    </row>
    <row r="18" spans="4:98" x14ac:dyDescent="0.35">
      <c r="D18" s="1"/>
      <c r="E18" s="2"/>
      <c r="CJ18" s="1"/>
      <c r="CL18" s="2"/>
      <c r="CQ18" s="1"/>
      <c r="CR18" s="1"/>
      <c r="CS18" s="2"/>
      <c r="CT18" s="2"/>
    </row>
    <row r="19" spans="4:98" x14ac:dyDescent="0.35">
      <c r="D19" s="1"/>
      <c r="E19" s="2"/>
      <c r="CJ19" s="1"/>
      <c r="CL19" s="2"/>
      <c r="CQ19" s="1"/>
      <c r="CR19" s="1"/>
      <c r="CS19" s="2"/>
      <c r="CT19" s="2"/>
    </row>
    <row r="20" spans="4:98" x14ac:dyDescent="0.35">
      <c r="D20" s="1"/>
      <c r="E20" s="2"/>
      <c r="CJ20" s="1"/>
      <c r="CL20" s="2"/>
      <c r="CQ20" s="1"/>
      <c r="CR20" s="1"/>
      <c r="CS20" s="2"/>
      <c r="CT20" s="2"/>
    </row>
    <row r="21" spans="4:98" x14ac:dyDescent="0.35">
      <c r="D21" s="1"/>
      <c r="E21" s="2"/>
      <c r="CJ21" s="1"/>
      <c r="CL21" s="2"/>
      <c r="CQ21" s="1"/>
      <c r="CR21" s="1"/>
      <c r="CS21" s="2"/>
      <c r="CT21" s="2"/>
    </row>
    <row r="22" spans="4:98" x14ac:dyDescent="0.35">
      <c r="D22" s="1"/>
      <c r="E22" s="2"/>
      <c r="CJ22" s="1"/>
      <c r="CL22" s="2"/>
      <c r="CQ22" s="1"/>
      <c r="CR22" s="1"/>
      <c r="CS22" s="2"/>
      <c r="CT22" s="2"/>
    </row>
    <row r="23" spans="4:98" x14ac:dyDescent="0.35">
      <c r="D23" s="1"/>
      <c r="E23" s="2"/>
      <c r="CJ23" s="1"/>
      <c r="CL23" s="2"/>
      <c r="CQ23" s="1"/>
      <c r="CR23" s="1"/>
      <c r="CS23" s="2"/>
      <c r="CT23" s="2"/>
    </row>
    <row r="24" spans="4:98" x14ac:dyDescent="0.35">
      <c r="D24" s="1"/>
      <c r="E24" s="2"/>
      <c r="CJ24" s="1"/>
      <c r="CL24" s="2"/>
      <c r="CQ24" s="1"/>
      <c r="CR24" s="1"/>
      <c r="CS24" s="2"/>
      <c r="CT24" s="2"/>
    </row>
    <row r="25" spans="4:98" x14ac:dyDescent="0.35">
      <c r="D25" s="1"/>
      <c r="E25" s="2"/>
      <c r="CJ25" s="1"/>
      <c r="CL25" s="2"/>
      <c r="CQ25" s="1"/>
      <c r="CR25" s="1"/>
      <c r="CS25" s="2"/>
      <c r="CT25" s="2"/>
    </row>
    <row r="26" spans="4:98" x14ac:dyDescent="0.35">
      <c r="D26" s="1"/>
      <c r="E26" s="2"/>
      <c r="CJ26" s="1"/>
      <c r="CL26" s="2"/>
      <c r="CQ26" s="1"/>
      <c r="CR26" s="1"/>
      <c r="CS26" s="2"/>
      <c r="CT26" s="2"/>
    </row>
    <row r="27" spans="4:98" x14ac:dyDescent="0.35">
      <c r="D27" s="1"/>
      <c r="E27" s="2"/>
      <c r="CJ27" s="1"/>
      <c r="CL27" s="2"/>
      <c r="CQ27" s="1"/>
      <c r="CR27" s="1"/>
      <c r="CS27" s="2"/>
      <c r="CT27" s="2"/>
    </row>
    <row r="28" spans="4:98" x14ac:dyDescent="0.35">
      <c r="D28" s="1"/>
      <c r="E28" s="2"/>
      <c r="CJ28" s="1"/>
      <c r="CL28" s="2"/>
      <c r="CQ28" s="1"/>
      <c r="CR28" s="1"/>
      <c r="CS28" s="2"/>
      <c r="CT28" s="2"/>
    </row>
    <row r="29" spans="4:98" x14ac:dyDescent="0.35">
      <c r="D29" s="1"/>
      <c r="E29" s="2"/>
      <c r="CJ29" s="1"/>
      <c r="CL29" s="2"/>
      <c r="CQ29" s="1"/>
      <c r="CR29" s="1"/>
      <c r="CS29" s="2"/>
      <c r="CT29" s="2"/>
    </row>
    <row r="30" spans="4:98" x14ac:dyDescent="0.35">
      <c r="D30" s="1"/>
      <c r="E30" s="2"/>
      <c r="CJ30" s="1"/>
      <c r="CL30" s="2"/>
      <c r="CQ30" s="1"/>
      <c r="CR30" s="1"/>
      <c r="CS30" s="2"/>
      <c r="CT30" s="2"/>
    </row>
    <row r="31" spans="4:98" x14ac:dyDescent="0.35">
      <c r="D31" s="1"/>
      <c r="E31" s="2"/>
      <c r="CJ31" s="1"/>
      <c r="CL31" s="2"/>
      <c r="CQ31" s="1"/>
      <c r="CR31" s="1"/>
      <c r="CS31" s="2"/>
      <c r="CT31" s="2"/>
    </row>
    <row r="32" spans="4:98" x14ac:dyDescent="0.35">
      <c r="D32" s="1"/>
      <c r="E32" s="2"/>
      <c r="CJ32" s="1"/>
      <c r="CL32" s="2"/>
      <c r="CQ32" s="1"/>
      <c r="CR32" s="1"/>
      <c r="CS32" s="2"/>
      <c r="CT32" s="2"/>
    </row>
    <row r="33" spans="4:98" x14ac:dyDescent="0.35">
      <c r="D33" s="1"/>
      <c r="E33" s="2"/>
      <c r="CJ33" s="1"/>
      <c r="CL33" s="2"/>
      <c r="CQ33" s="1"/>
      <c r="CR33" s="1"/>
      <c r="CS33" s="2"/>
      <c r="CT33" s="2"/>
    </row>
    <row r="34" spans="4:98" x14ac:dyDescent="0.35">
      <c r="D34" s="1"/>
      <c r="E34" s="2"/>
      <c r="CJ34" s="1"/>
      <c r="CL34" s="2"/>
      <c r="CQ34" s="1"/>
      <c r="CR34" s="1"/>
      <c r="CS34" s="2"/>
      <c r="CT34" s="2"/>
    </row>
    <row r="35" spans="4:98" x14ac:dyDescent="0.35">
      <c r="D35" s="1"/>
      <c r="E35" s="2"/>
      <c r="CJ35" s="1"/>
      <c r="CL35" s="2"/>
      <c r="CQ35" s="1"/>
      <c r="CR35" s="1"/>
      <c r="CS35" s="2"/>
      <c r="CT35" s="2"/>
    </row>
    <row r="36" spans="4:98" x14ac:dyDescent="0.35">
      <c r="D36" s="1"/>
      <c r="E36" s="2"/>
      <c r="CJ36" s="1"/>
      <c r="CL36" s="2"/>
      <c r="CQ36" s="1"/>
      <c r="CR36" s="1"/>
      <c r="CS36" s="2"/>
      <c r="CT36" s="2"/>
    </row>
    <row r="37" spans="4:98" x14ac:dyDescent="0.35">
      <c r="D37" s="1"/>
      <c r="E37" s="2"/>
      <c r="CJ37" s="1"/>
      <c r="CL37" s="2"/>
      <c r="CQ37" s="1"/>
      <c r="CR37" s="1"/>
      <c r="CS37" s="2"/>
      <c r="CT37" s="2"/>
    </row>
    <row r="38" spans="4:98" x14ac:dyDescent="0.35">
      <c r="D38" s="1"/>
      <c r="E38" s="2"/>
      <c r="CJ38" s="1"/>
      <c r="CL38" s="2"/>
      <c r="CQ38" s="1"/>
      <c r="CR38" s="1"/>
      <c r="CS38" s="2"/>
      <c r="CT38" s="2"/>
    </row>
    <row r="39" spans="4:98" x14ac:dyDescent="0.35">
      <c r="D39" s="1"/>
      <c r="E39" s="2"/>
      <c r="CJ39" s="1"/>
      <c r="CL39" s="2"/>
      <c r="CQ39" s="1"/>
      <c r="CR39" s="1"/>
      <c r="CS39" s="2"/>
      <c r="CT39" s="2"/>
    </row>
    <row r="40" spans="4:98" x14ac:dyDescent="0.35">
      <c r="D40" s="1"/>
      <c r="E40" s="2"/>
      <c r="CJ40" s="1"/>
      <c r="CL40" s="2"/>
      <c r="CQ40" s="1"/>
      <c r="CR40" s="1"/>
      <c r="CS40" s="2"/>
      <c r="CT40" s="2"/>
    </row>
    <row r="41" spans="4:98" x14ac:dyDescent="0.35">
      <c r="D41" s="1"/>
      <c r="E41" s="2"/>
      <c r="CJ41" s="1"/>
      <c r="CL41" s="2"/>
      <c r="CQ41" s="1"/>
      <c r="CR41" s="1"/>
      <c r="CS41" s="2"/>
      <c r="CT4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6713-07A2-4978-B748-810F41B2EE12}">
  <dimension ref="A1:G49"/>
  <sheetViews>
    <sheetView workbookViewId="0">
      <selection activeCell="E41" sqref="E41"/>
    </sheetView>
  </sheetViews>
  <sheetFormatPr defaultRowHeight="12.75" x14ac:dyDescent="0.35"/>
  <cols>
    <col min="2" max="2" width="48.59765625" bestFit="1" customWidth="1"/>
  </cols>
  <sheetData>
    <row r="1" spans="1:7" x14ac:dyDescent="0.35">
      <c r="A1" t="s">
        <v>175</v>
      </c>
      <c r="B1" t="s">
        <v>135</v>
      </c>
      <c r="C1" t="s">
        <v>136</v>
      </c>
      <c r="D1" t="s">
        <v>124</v>
      </c>
      <c r="E1" t="s">
        <v>137</v>
      </c>
      <c r="F1" t="s">
        <v>138</v>
      </c>
      <c r="G1" t="s">
        <v>1</v>
      </c>
    </row>
    <row r="2" spans="1:7" x14ac:dyDescent="0.35">
      <c r="A2">
        <v>10</v>
      </c>
      <c r="B2" t="s">
        <v>139</v>
      </c>
      <c r="C2" t="s">
        <v>140</v>
      </c>
      <c r="E2">
        <v>2.9</v>
      </c>
      <c r="F2">
        <v>3.2</v>
      </c>
      <c r="G2" t="s">
        <v>4</v>
      </c>
    </row>
    <row r="3" spans="1:7" x14ac:dyDescent="0.35">
      <c r="A3">
        <v>10</v>
      </c>
      <c r="B3" t="s">
        <v>139</v>
      </c>
      <c r="C3" t="s">
        <v>141</v>
      </c>
      <c r="E3">
        <v>0.7</v>
      </c>
      <c r="F3">
        <v>0.8</v>
      </c>
      <c r="G3" t="s">
        <v>4</v>
      </c>
    </row>
    <row r="4" spans="1:7" x14ac:dyDescent="0.35">
      <c r="A4">
        <v>20</v>
      </c>
      <c r="B4" t="s">
        <v>142</v>
      </c>
      <c r="C4" t="s">
        <v>140</v>
      </c>
      <c r="E4">
        <v>15.25</v>
      </c>
      <c r="F4">
        <v>17</v>
      </c>
      <c r="G4" t="s">
        <v>4</v>
      </c>
    </row>
    <row r="5" spans="1:7" x14ac:dyDescent="0.35">
      <c r="A5">
        <v>20</v>
      </c>
      <c r="B5" t="s">
        <v>142</v>
      </c>
      <c r="C5" t="s">
        <v>141</v>
      </c>
      <c r="E5">
        <v>2.75</v>
      </c>
      <c r="F5">
        <v>3</v>
      </c>
      <c r="G5" t="s">
        <v>4</v>
      </c>
    </row>
    <row r="6" spans="1:7" x14ac:dyDescent="0.35">
      <c r="A6">
        <v>21</v>
      </c>
      <c r="B6" t="s">
        <v>143</v>
      </c>
      <c r="C6" t="s">
        <v>140</v>
      </c>
      <c r="E6">
        <v>9</v>
      </c>
      <c r="F6">
        <v>12.75</v>
      </c>
      <c r="G6" t="s">
        <v>4</v>
      </c>
    </row>
    <row r="7" spans="1:7" x14ac:dyDescent="0.35">
      <c r="A7">
        <v>21</v>
      </c>
      <c r="B7" t="s">
        <v>143</v>
      </c>
      <c r="C7" t="s">
        <v>141</v>
      </c>
      <c r="E7">
        <v>1.5</v>
      </c>
      <c r="F7">
        <v>2.25</v>
      </c>
      <c r="G7" t="s">
        <v>4</v>
      </c>
    </row>
    <row r="8" spans="1:7" x14ac:dyDescent="0.35">
      <c r="A8">
        <v>22</v>
      </c>
      <c r="B8" t="s">
        <v>144</v>
      </c>
      <c r="C8" t="s">
        <v>140</v>
      </c>
      <c r="E8">
        <v>12.75</v>
      </c>
      <c r="F8">
        <v>12</v>
      </c>
      <c r="G8" t="s">
        <v>4</v>
      </c>
    </row>
    <row r="9" spans="1:7" x14ac:dyDescent="0.35">
      <c r="A9">
        <v>22</v>
      </c>
      <c r="B9" t="s">
        <v>144</v>
      </c>
      <c r="C9" t="s">
        <v>141</v>
      </c>
      <c r="E9">
        <v>2.25</v>
      </c>
      <c r="F9">
        <v>2</v>
      </c>
      <c r="G9" t="s">
        <v>4</v>
      </c>
    </row>
    <row r="10" spans="1:7" x14ac:dyDescent="0.35">
      <c r="A10">
        <v>30</v>
      </c>
      <c r="B10" t="s">
        <v>145</v>
      </c>
      <c r="C10" t="s">
        <v>140</v>
      </c>
      <c r="E10">
        <v>15.25</v>
      </c>
      <c r="F10">
        <v>17.5</v>
      </c>
      <c r="G10" t="s">
        <v>4</v>
      </c>
    </row>
    <row r="11" spans="1:7" x14ac:dyDescent="0.35">
      <c r="A11">
        <v>30</v>
      </c>
      <c r="B11" t="s">
        <v>145</v>
      </c>
      <c r="C11" t="s">
        <v>141</v>
      </c>
      <c r="E11">
        <v>1.25</v>
      </c>
      <c r="F11">
        <v>1.5</v>
      </c>
      <c r="G11" t="s">
        <v>4</v>
      </c>
    </row>
    <row r="12" spans="1:7" x14ac:dyDescent="0.35">
      <c r="A12">
        <v>31</v>
      </c>
      <c r="B12" t="s">
        <v>146</v>
      </c>
      <c r="C12" t="s">
        <v>140</v>
      </c>
      <c r="E12">
        <v>0.19</v>
      </c>
      <c r="F12">
        <v>0.26</v>
      </c>
      <c r="G12" t="s">
        <v>147</v>
      </c>
    </row>
    <row r="13" spans="1:7" x14ac:dyDescent="0.35">
      <c r="A13">
        <v>31</v>
      </c>
      <c r="B13" t="s">
        <v>146</v>
      </c>
      <c r="C13" t="s">
        <v>141</v>
      </c>
      <c r="E13">
        <v>0.01</v>
      </c>
      <c r="F13">
        <v>0.01</v>
      </c>
      <c r="G13" t="s">
        <v>147</v>
      </c>
    </row>
    <row r="14" spans="1:7" x14ac:dyDescent="0.35">
      <c r="A14">
        <v>32</v>
      </c>
      <c r="B14" t="s">
        <v>148</v>
      </c>
      <c r="C14" t="s">
        <v>140</v>
      </c>
      <c r="E14">
        <v>0.3</v>
      </c>
      <c r="F14">
        <v>0.33</v>
      </c>
      <c r="G14" t="s">
        <v>147</v>
      </c>
    </row>
    <row r="15" spans="1:7" x14ac:dyDescent="0.35">
      <c r="A15">
        <v>32</v>
      </c>
      <c r="B15" t="s">
        <v>148</v>
      </c>
      <c r="C15" t="s">
        <v>141</v>
      </c>
      <c r="E15">
        <v>7.0000000000000007E-2</v>
      </c>
      <c r="F15">
        <v>7.0000000000000007E-2</v>
      </c>
      <c r="G15" t="s">
        <v>147</v>
      </c>
    </row>
    <row r="16" spans="1:7" x14ac:dyDescent="0.35">
      <c r="A16">
        <v>33</v>
      </c>
      <c r="B16" t="s">
        <v>149</v>
      </c>
      <c r="C16" t="s">
        <v>140</v>
      </c>
      <c r="E16">
        <v>0.27</v>
      </c>
      <c r="F16">
        <v>0.3</v>
      </c>
      <c r="G16" t="s">
        <v>147</v>
      </c>
    </row>
    <row r="17" spans="1:7" x14ac:dyDescent="0.35">
      <c r="A17">
        <v>33</v>
      </c>
      <c r="B17" t="s">
        <v>149</v>
      </c>
      <c r="C17" t="s">
        <v>141</v>
      </c>
      <c r="E17">
        <v>0.03</v>
      </c>
      <c r="F17">
        <v>0.03</v>
      </c>
      <c r="G17" t="s">
        <v>147</v>
      </c>
    </row>
    <row r="18" spans="1:7" x14ac:dyDescent="0.35">
      <c r="A18">
        <v>34</v>
      </c>
      <c r="B18" t="s">
        <v>150</v>
      </c>
      <c r="C18" t="s">
        <v>140</v>
      </c>
      <c r="E18">
        <v>0.3</v>
      </c>
      <c r="F18">
        <v>0.3</v>
      </c>
      <c r="G18" t="s">
        <v>147</v>
      </c>
    </row>
    <row r="19" spans="1:7" x14ac:dyDescent="0.35">
      <c r="A19">
        <v>34</v>
      </c>
      <c r="B19" t="s">
        <v>150</v>
      </c>
      <c r="C19" t="s">
        <v>141</v>
      </c>
      <c r="E19">
        <v>0.01</v>
      </c>
      <c r="F19">
        <v>0.01</v>
      </c>
      <c r="G19" t="s">
        <v>147</v>
      </c>
    </row>
    <row r="20" spans="1:7" x14ac:dyDescent="0.35">
      <c r="A20">
        <v>35</v>
      </c>
      <c r="B20" t="s">
        <v>151</v>
      </c>
      <c r="C20" t="s">
        <v>140</v>
      </c>
      <c r="E20">
        <v>0.31</v>
      </c>
      <c r="F20">
        <v>0.34</v>
      </c>
      <c r="G20" t="s">
        <v>147</v>
      </c>
    </row>
    <row r="21" spans="1:7" x14ac:dyDescent="0.35">
      <c r="A21">
        <v>35</v>
      </c>
      <c r="B21" t="s">
        <v>151</v>
      </c>
      <c r="C21" t="s">
        <v>141</v>
      </c>
      <c r="E21">
        <v>0.01</v>
      </c>
      <c r="F21">
        <v>0.01</v>
      </c>
      <c r="G21" t="s">
        <v>147</v>
      </c>
    </row>
    <row r="22" spans="1:7" x14ac:dyDescent="0.35">
      <c r="A22">
        <v>36</v>
      </c>
      <c r="B22" t="s">
        <v>152</v>
      </c>
      <c r="C22" t="s">
        <v>140</v>
      </c>
      <c r="E22">
        <v>6.6</v>
      </c>
      <c r="F22">
        <v>5.5</v>
      </c>
      <c r="G22" t="s">
        <v>5</v>
      </c>
    </row>
    <row r="23" spans="1:7" x14ac:dyDescent="0.35">
      <c r="A23">
        <v>36</v>
      </c>
      <c r="B23" t="s">
        <v>152</v>
      </c>
      <c r="C23" t="s">
        <v>141</v>
      </c>
      <c r="E23">
        <v>0.4</v>
      </c>
      <c r="F23">
        <v>0.25</v>
      </c>
      <c r="G23" t="s">
        <v>5</v>
      </c>
    </row>
    <row r="24" spans="1:7" x14ac:dyDescent="0.35">
      <c r="A24">
        <v>37</v>
      </c>
      <c r="B24" t="s">
        <v>153</v>
      </c>
      <c r="C24" t="s">
        <v>140</v>
      </c>
      <c r="E24">
        <v>5.5</v>
      </c>
      <c r="F24">
        <v>5.5</v>
      </c>
      <c r="G24" t="s">
        <v>4</v>
      </c>
    </row>
    <row r="25" spans="1:7" x14ac:dyDescent="0.35">
      <c r="A25">
        <v>37</v>
      </c>
      <c r="B25" t="s">
        <v>153</v>
      </c>
      <c r="C25" t="s">
        <v>141</v>
      </c>
      <c r="E25">
        <v>0.5</v>
      </c>
      <c r="F25">
        <v>0.5</v>
      </c>
      <c r="G25" t="s">
        <v>4</v>
      </c>
    </row>
    <row r="26" spans="1:7" x14ac:dyDescent="0.35">
      <c r="A26">
        <v>40</v>
      </c>
      <c r="B26" t="s">
        <v>154</v>
      </c>
      <c r="C26" t="s">
        <v>140</v>
      </c>
      <c r="E26">
        <v>1</v>
      </c>
      <c r="F26">
        <v>0.9</v>
      </c>
      <c r="G26" t="s">
        <v>155</v>
      </c>
    </row>
    <row r="27" spans="1:7" x14ac:dyDescent="0.35">
      <c r="A27">
        <v>40</v>
      </c>
      <c r="B27" t="s">
        <v>154</v>
      </c>
      <c r="C27" t="s">
        <v>141</v>
      </c>
      <c r="E27">
        <v>0.25</v>
      </c>
      <c r="F27">
        <v>0.18</v>
      </c>
      <c r="G27" t="s">
        <v>155</v>
      </c>
    </row>
    <row r="28" spans="1:7" x14ac:dyDescent="0.35">
      <c r="A28">
        <v>41</v>
      </c>
      <c r="B28" t="s">
        <v>156</v>
      </c>
      <c r="C28" t="s">
        <v>140</v>
      </c>
      <c r="E28">
        <v>0.9</v>
      </c>
      <c r="F28">
        <v>1</v>
      </c>
      <c r="G28" t="s">
        <v>155</v>
      </c>
    </row>
    <row r="29" spans="1:7" x14ac:dyDescent="0.35">
      <c r="A29">
        <v>41</v>
      </c>
      <c r="B29" t="s">
        <v>156</v>
      </c>
      <c r="C29" t="s">
        <v>141</v>
      </c>
      <c r="E29">
        <v>0.25</v>
      </c>
      <c r="F29">
        <v>0.18</v>
      </c>
      <c r="G29" t="s">
        <v>155</v>
      </c>
    </row>
    <row r="30" spans="1:7" x14ac:dyDescent="0.35">
      <c r="A30">
        <v>42</v>
      </c>
      <c r="B30" t="s">
        <v>157</v>
      </c>
      <c r="C30" t="s">
        <v>140</v>
      </c>
      <c r="E30">
        <v>10</v>
      </c>
      <c r="F30">
        <v>10</v>
      </c>
      <c r="G30" t="s">
        <v>4</v>
      </c>
    </row>
    <row r="31" spans="1:7" x14ac:dyDescent="0.35">
      <c r="A31">
        <v>42</v>
      </c>
      <c r="B31" t="s">
        <v>157</v>
      </c>
      <c r="C31" t="s">
        <v>141</v>
      </c>
      <c r="E31">
        <v>0</v>
      </c>
      <c r="F31">
        <v>0</v>
      </c>
      <c r="G31" t="s">
        <v>4</v>
      </c>
    </row>
    <row r="32" spans="1:7" x14ac:dyDescent="0.35">
      <c r="A32">
        <v>43</v>
      </c>
      <c r="B32" t="s">
        <v>158</v>
      </c>
      <c r="C32" t="s">
        <v>140</v>
      </c>
      <c r="E32">
        <v>30</v>
      </c>
      <c r="F32">
        <v>30</v>
      </c>
      <c r="G32" t="s">
        <v>4</v>
      </c>
    </row>
    <row r="33" spans="1:7" x14ac:dyDescent="0.35">
      <c r="A33">
        <v>43</v>
      </c>
      <c r="B33" t="s">
        <v>158</v>
      </c>
      <c r="C33" t="s">
        <v>141</v>
      </c>
      <c r="E33">
        <v>0</v>
      </c>
      <c r="F33">
        <v>0</v>
      </c>
      <c r="G33" t="s">
        <v>4</v>
      </c>
    </row>
    <row r="34" spans="1:7" x14ac:dyDescent="0.35">
      <c r="A34">
        <v>44</v>
      </c>
      <c r="B34" t="s">
        <v>159</v>
      </c>
      <c r="C34" t="s">
        <v>140</v>
      </c>
      <c r="E34">
        <v>20</v>
      </c>
      <c r="F34">
        <v>10</v>
      </c>
      <c r="G34" t="s">
        <v>4</v>
      </c>
    </row>
    <row r="35" spans="1:7" x14ac:dyDescent="0.35">
      <c r="A35">
        <v>44</v>
      </c>
      <c r="B35" t="s">
        <v>159</v>
      </c>
      <c r="C35" t="s">
        <v>141</v>
      </c>
      <c r="E35">
        <v>0</v>
      </c>
      <c r="F35">
        <v>0</v>
      </c>
      <c r="G35" t="s">
        <v>4</v>
      </c>
    </row>
    <row r="36" spans="1:7" x14ac:dyDescent="0.35">
      <c r="A36">
        <v>50</v>
      </c>
      <c r="B36" t="s">
        <v>160</v>
      </c>
      <c r="C36" t="s">
        <v>140</v>
      </c>
      <c r="E36">
        <v>0.15</v>
      </c>
      <c r="F36">
        <v>0.15</v>
      </c>
      <c r="G36" t="s">
        <v>161</v>
      </c>
    </row>
    <row r="37" spans="1:7" x14ac:dyDescent="0.35">
      <c r="A37">
        <v>50</v>
      </c>
      <c r="B37" t="s">
        <v>160</v>
      </c>
      <c r="C37" t="s">
        <v>141</v>
      </c>
      <c r="E37">
        <v>1.5</v>
      </c>
      <c r="F37">
        <v>1.5</v>
      </c>
      <c r="G37" t="s">
        <v>161</v>
      </c>
    </row>
    <row r="38" spans="1:7" x14ac:dyDescent="0.35">
      <c r="A38">
        <v>51</v>
      </c>
      <c r="B38" t="s">
        <v>162</v>
      </c>
      <c r="C38" t="s">
        <v>140</v>
      </c>
      <c r="E38">
        <v>0.15</v>
      </c>
      <c r="F38">
        <v>0.15</v>
      </c>
      <c r="G38" t="s">
        <v>161</v>
      </c>
    </row>
    <row r="39" spans="1:7" x14ac:dyDescent="0.35">
      <c r="A39">
        <v>51</v>
      </c>
      <c r="B39" t="s">
        <v>162</v>
      </c>
      <c r="C39" t="s">
        <v>141</v>
      </c>
      <c r="E39">
        <v>1.7</v>
      </c>
      <c r="F39">
        <v>1.7</v>
      </c>
      <c r="G39" t="s">
        <v>161</v>
      </c>
    </row>
    <row r="40" spans="1:7" x14ac:dyDescent="0.35">
      <c r="A40">
        <v>60</v>
      </c>
      <c r="B40" t="s">
        <v>163</v>
      </c>
      <c r="C40" t="s">
        <v>140</v>
      </c>
      <c r="E40">
        <v>0.3</v>
      </c>
      <c r="F40">
        <v>0.03</v>
      </c>
      <c r="G40" t="s">
        <v>5</v>
      </c>
    </row>
    <row r="41" spans="1:7" x14ac:dyDescent="0.35">
      <c r="A41">
        <v>60</v>
      </c>
      <c r="B41" t="s">
        <v>163</v>
      </c>
      <c r="C41" t="s">
        <v>141</v>
      </c>
      <c r="E41">
        <v>3.5</v>
      </c>
      <c r="F41">
        <v>0.35</v>
      </c>
      <c r="G41" t="s">
        <v>5</v>
      </c>
    </row>
    <row r="42" spans="1:7" x14ac:dyDescent="0.35">
      <c r="A42">
        <v>61</v>
      </c>
      <c r="B42" t="s">
        <v>164</v>
      </c>
      <c r="C42" t="s">
        <v>140</v>
      </c>
      <c r="E42">
        <v>0.2</v>
      </c>
      <c r="F42">
        <v>0.02</v>
      </c>
      <c r="G42" t="s">
        <v>5</v>
      </c>
    </row>
    <row r="43" spans="1:7" x14ac:dyDescent="0.35">
      <c r="A43">
        <v>61</v>
      </c>
      <c r="B43" t="s">
        <v>164</v>
      </c>
      <c r="C43" t="s">
        <v>141</v>
      </c>
      <c r="E43">
        <v>2.6</v>
      </c>
      <c r="F43">
        <v>0.26</v>
      </c>
      <c r="G43" t="s">
        <v>5</v>
      </c>
    </row>
    <row r="44" spans="1:7" x14ac:dyDescent="0.35">
      <c r="A44">
        <v>62</v>
      </c>
      <c r="B44" t="s">
        <v>165</v>
      </c>
      <c r="C44" t="s">
        <v>140</v>
      </c>
      <c r="E44">
        <v>0.25</v>
      </c>
      <c r="F44">
        <v>0.03</v>
      </c>
      <c r="G44" t="s">
        <v>5</v>
      </c>
    </row>
    <row r="45" spans="1:7" x14ac:dyDescent="0.35">
      <c r="A45">
        <v>62</v>
      </c>
      <c r="B45" t="s">
        <v>165</v>
      </c>
      <c r="C45" t="s">
        <v>141</v>
      </c>
      <c r="E45">
        <v>5.75</v>
      </c>
      <c r="F45">
        <v>0.57999999999999996</v>
      </c>
      <c r="G45" t="s">
        <v>5</v>
      </c>
    </row>
    <row r="46" spans="1:7" x14ac:dyDescent="0.35">
      <c r="A46">
        <v>63</v>
      </c>
      <c r="B46" t="s">
        <v>166</v>
      </c>
      <c r="C46" t="s">
        <v>140</v>
      </c>
      <c r="E46">
        <v>3</v>
      </c>
      <c r="F46">
        <v>3</v>
      </c>
      <c r="G46" t="s">
        <v>5</v>
      </c>
    </row>
    <row r="47" spans="1:7" x14ac:dyDescent="0.35">
      <c r="A47">
        <v>63</v>
      </c>
      <c r="B47" t="s">
        <v>166</v>
      </c>
      <c r="C47" t="s">
        <v>141</v>
      </c>
      <c r="E47">
        <v>1.5</v>
      </c>
      <c r="F47">
        <v>1.5</v>
      </c>
      <c r="G47" t="s">
        <v>5</v>
      </c>
    </row>
    <row r="48" spans="1:7" x14ac:dyDescent="0.35">
      <c r="A48">
        <v>64</v>
      </c>
      <c r="B48" t="s">
        <v>167</v>
      </c>
      <c r="C48" t="s">
        <v>140</v>
      </c>
      <c r="E48">
        <v>3</v>
      </c>
      <c r="F48">
        <v>3</v>
      </c>
      <c r="G48" t="s">
        <v>5</v>
      </c>
    </row>
    <row r="49" spans="1:7" x14ac:dyDescent="0.35">
      <c r="A49">
        <v>64</v>
      </c>
      <c r="B49" t="s">
        <v>167</v>
      </c>
      <c r="C49" t="s">
        <v>141</v>
      </c>
      <c r="E49">
        <v>1.6</v>
      </c>
      <c r="F49">
        <v>1.6</v>
      </c>
      <c r="G49" t="s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8CA4-D690-4E33-8EF8-27C3D117520C}">
  <dimension ref="A1:B5"/>
  <sheetViews>
    <sheetView workbookViewId="0">
      <selection activeCell="A5" sqref="A5"/>
    </sheetView>
  </sheetViews>
  <sheetFormatPr defaultRowHeight="12.75" x14ac:dyDescent="0.35"/>
  <cols>
    <col min="2" max="2" width="113.73046875" bestFit="1" customWidth="1"/>
  </cols>
  <sheetData>
    <row r="1" spans="1:2" x14ac:dyDescent="0.35">
      <c r="A1" t="s">
        <v>173</v>
      </c>
      <c r="B1" t="s">
        <v>174</v>
      </c>
    </row>
    <row r="2" spans="1:2" x14ac:dyDescent="0.35">
      <c r="A2">
        <v>1</v>
      </c>
      <c r="B2" t="s">
        <v>248</v>
      </c>
    </row>
    <row r="3" spans="1:2" x14ac:dyDescent="0.35">
      <c r="A3">
        <v>2</v>
      </c>
      <c r="B3" t="s">
        <v>248</v>
      </c>
    </row>
    <row r="4" spans="1:2" x14ac:dyDescent="0.35">
      <c r="A4">
        <v>3</v>
      </c>
      <c r="B4" t="s">
        <v>249</v>
      </c>
    </row>
    <row r="5" spans="1:2" x14ac:dyDescent="0.35">
      <c r="A5">
        <v>4</v>
      </c>
      <c r="B5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</vt:lpstr>
      <vt:lpstr>dbf</vt:lpstr>
      <vt:lpstr>LandUse</vt:lpstr>
      <vt:lpstr>ParkLots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Grover</dc:creator>
  <cp:lastModifiedBy>Jonathan Slason</cp:lastModifiedBy>
  <dcterms:created xsi:type="dcterms:W3CDTF">2019-05-21T16:48:57Z</dcterms:created>
  <dcterms:modified xsi:type="dcterms:W3CDTF">2020-07-14T00:47:21Z</dcterms:modified>
</cp:coreProperties>
</file>