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/>
  <mc:AlternateContent xmlns:mc="http://schemas.openxmlformats.org/markup-compatibility/2006">
    <mc:Choice Requires="x15">
      <x15ac:absPath xmlns:x15ac="http://schemas.microsoft.com/office/spreadsheetml/2010/11/ac" url="/Users/jeff.doyle/work/bca4abm/doc/"/>
    </mc:Choice>
  </mc:AlternateContent>
  <bookViews>
    <workbookView xWindow="520" yWindow="920" windowWidth="48920" windowHeight="25000" activeTab="1"/>
  </bookViews>
  <sheets>
    <sheet name="TOC" sheetId="25" r:id="rId1"/>
    <sheet name="trip bca calculations" sheetId="19" r:id="rId2"/>
    <sheet name="households" sheetId="18" r:id="rId3"/>
    <sheet name="persons" sheetId="22" r:id="rId4"/>
    <sheet name="basetrips_normal" sheetId="29" r:id="rId5"/>
    <sheet name="basetrips_buildlos" sheetId="17" r:id="rId6"/>
    <sheet name="buildtrips_normal" sheetId="28" r:id="rId7"/>
    <sheet name="buildtrips_baselos" sheetId="1" r:id="rId8"/>
    <sheet name="aggregate bca calculations" sheetId="31" r:id="rId9"/>
    <sheet name="aggregate_data_manifest" sheetId="26" r:id="rId10"/>
    <sheet name="build_freight_trips" sheetId="9" r:id="rId11"/>
    <sheet name="base_freight_trips" sheetId="10" r:id="rId12"/>
    <sheet name="build_freight_ivt" sheetId="11" r:id="rId13"/>
    <sheet name="base_freight_ivt" sheetId="12" r:id="rId14"/>
    <sheet name="build_freight_opercost" sheetId="13" r:id="rId15"/>
    <sheet name="base_freight_opercost" sheetId="16" r:id="rId16"/>
    <sheet name="build_freight_tollcost" sheetId="23" r:id="rId17"/>
    <sheet name="base_freight_tollcost" sheetId="24" r:id="rId18"/>
    <sheet name="link_data_manifest" sheetId="30" r:id="rId19"/>
    <sheet name="variable category codes" sheetId="5" r:id="rId20"/>
    <sheet name="new structure and changes" sheetId="21" r:id="rId2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9" l="1"/>
  <c r="J10" i="23"/>
  <c r="K38" i="31"/>
  <c r="I10" i="23"/>
  <c r="J38" i="31"/>
  <c r="H10" i="23"/>
  <c r="I38" i="31"/>
  <c r="G10" i="23"/>
  <c r="H38" i="31"/>
  <c r="F10" i="23"/>
  <c r="G38" i="31"/>
  <c r="E10" i="23"/>
  <c r="F38" i="31"/>
  <c r="D10" i="23"/>
  <c r="E38" i="31"/>
  <c r="C10" i="23"/>
  <c r="D38" i="31"/>
  <c r="B10" i="23"/>
  <c r="C38" i="31"/>
  <c r="A10" i="23"/>
  <c r="B38" i="31"/>
  <c r="J9" i="23"/>
  <c r="K37" i="31"/>
  <c r="I9" i="23"/>
  <c r="J37" i="31"/>
  <c r="H9" i="23"/>
  <c r="I37" i="31"/>
  <c r="G9" i="23"/>
  <c r="H37" i="31"/>
  <c r="F9" i="23"/>
  <c r="G37" i="31"/>
  <c r="E9" i="23"/>
  <c r="F37" i="31"/>
  <c r="D9" i="23"/>
  <c r="E37" i="31"/>
  <c r="C9" i="23"/>
  <c r="D37" i="31"/>
  <c r="B9" i="23"/>
  <c r="C37" i="31"/>
  <c r="A9" i="23"/>
  <c r="B37" i="31"/>
  <c r="J8" i="23"/>
  <c r="K36" i="31"/>
  <c r="I8" i="23"/>
  <c r="J36" i="31"/>
  <c r="H8" i="23"/>
  <c r="I36" i="31"/>
  <c r="G8" i="23"/>
  <c r="H36" i="31"/>
  <c r="F8" i="23"/>
  <c r="G36" i="31"/>
  <c r="E8" i="23"/>
  <c r="F36" i="31"/>
  <c r="D8" i="23"/>
  <c r="E36" i="31"/>
  <c r="C8" i="23"/>
  <c r="D36" i="31"/>
  <c r="B8" i="23"/>
  <c r="C36" i="31"/>
  <c r="A8" i="23"/>
  <c r="B36" i="31"/>
  <c r="J7" i="23"/>
  <c r="K35" i="31"/>
  <c r="I7" i="23"/>
  <c r="J35" i="31"/>
  <c r="H7" i="23"/>
  <c r="I35" i="31"/>
  <c r="G7" i="23"/>
  <c r="H35" i="31"/>
  <c r="F7" i="23"/>
  <c r="G35" i="31"/>
  <c r="E7" i="23"/>
  <c r="F35" i="31"/>
  <c r="D7" i="23"/>
  <c r="E35" i="31"/>
  <c r="C7" i="23"/>
  <c r="D35" i="31"/>
  <c r="B7" i="23"/>
  <c r="C35" i="31"/>
  <c r="A7" i="23"/>
  <c r="B35" i="31"/>
  <c r="J6" i="23"/>
  <c r="K34" i="31"/>
  <c r="I6" i="23"/>
  <c r="J34" i="31"/>
  <c r="H6" i="23"/>
  <c r="I34" i="31"/>
  <c r="G6" i="23"/>
  <c r="H34" i="31"/>
  <c r="F6" i="23"/>
  <c r="G34" i="31"/>
  <c r="E6" i="23"/>
  <c r="F34" i="31"/>
  <c r="D6" i="23"/>
  <c r="E34" i="31"/>
  <c r="C6" i="23"/>
  <c r="D34" i="31"/>
  <c r="B6" i="23"/>
  <c r="C34" i="31"/>
  <c r="A6" i="23"/>
  <c r="B34" i="31"/>
  <c r="J5" i="23"/>
  <c r="K33" i="31"/>
  <c r="I5" i="23"/>
  <c r="J33" i="31"/>
  <c r="H5" i="23"/>
  <c r="I33" i="31"/>
  <c r="G5" i="23"/>
  <c r="H33" i="31"/>
  <c r="F5" i="23"/>
  <c r="G33" i="31"/>
  <c r="E5" i="23"/>
  <c r="F33" i="31"/>
  <c r="D5" i="23"/>
  <c r="E33" i="31"/>
  <c r="C5" i="23"/>
  <c r="D33" i="31"/>
  <c r="B5" i="23"/>
  <c r="C33" i="31"/>
  <c r="A5" i="23"/>
  <c r="B33" i="31"/>
  <c r="J4" i="23"/>
  <c r="K32" i="31"/>
  <c r="I4" i="23"/>
  <c r="J32" i="31"/>
  <c r="H4" i="23"/>
  <c r="I32" i="31"/>
  <c r="G4" i="23"/>
  <c r="H32" i="31"/>
  <c r="F4" i="23"/>
  <c r="G32" i="31"/>
  <c r="E4" i="23"/>
  <c r="F32" i="31"/>
  <c r="D4" i="23"/>
  <c r="E32" i="31"/>
  <c r="C4" i="23"/>
  <c r="D32" i="31"/>
  <c r="B4" i="23"/>
  <c r="C32" i="31"/>
  <c r="A4" i="23"/>
  <c r="B32" i="31"/>
  <c r="J3" i="23"/>
  <c r="K31" i="31"/>
  <c r="I3" i="23"/>
  <c r="J31" i="31"/>
  <c r="H3" i="23"/>
  <c r="I31" i="31"/>
  <c r="G3" i="23"/>
  <c r="H31" i="31"/>
  <c r="F3" i="23"/>
  <c r="G31" i="31"/>
  <c r="E3" i="23"/>
  <c r="F31" i="31"/>
  <c r="D3" i="23"/>
  <c r="E31" i="31"/>
  <c r="C3" i="23"/>
  <c r="D31" i="31"/>
  <c r="B3" i="23"/>
  <c r="C31" i="31"/>
  <c r="A3" i="23"/>
  <c r="B31" i="31"/>
  <c r="J2" i="23"/>
  <c r="K30" i="31"/>
  <c r="I2" i="23"/>
  <c r="J30" i="31"/>
  <c r="H2" i="23"/>
  <c r="I30" i="31"/>
  <c r="G2" i="23"/>
  <c r="H30" i="31"/>
  <c r="F2" i="23"/>
  <c r="G30" i="31"/>
  <c r="E2" i="23"/>
  <c r="F30" i="31"/>
  <c r="D2" i="23"/>
  <c r="E30" i="31"/>
  <c r="C2" i="23"/>
  <c r="D30" i="31"/>
  <c r="B2" i="23"/>
  <c r="C30" i="31"/>
  <c r="A2" i="23"/>
  <c r="B30" i="31"/>
  <c r="J1" i="23"/>
  <c r="K29" i="31"/>
  <c r="I1" i="23"/>
  <c r="J29" i="31"/>
  <c r="H1" i="23"/>
  <c r="I29" i="31"/>
  <c r="G1" i="23"/>
  <c r="H29" i="31"/>
  <c r="F1" i="23"/>
  <c r="G29" i="31"/>
  <c r="E1" i="23"/>
  <c r="F29" i="31"/>
  <c r="D1" i="23"/>
  <c r="E29" i="31"/>
  <c r="C1" i="23"/>
  <c r="D29" i="31"/>
  <c r="B1" i="23"/>
  <c r="C29" i="31"/>
  <c r="A1" i="23"/>
  <c r="B29" i="31"/>
  <c r="J10" i="13"/>
  <c r="K27" i="31"/>
  <c r="I10" i="13"/>
  <c r="J27" i="31"/>
  <c r="H10" i="13"/>
  <c r="I27" i="31"/>
  <c r="G10" i="13"/>
  <c r="H27" i="31"/>
  <c r="F10" i="13"/>
  <c r="G27" i="31"/>
  <c r="E10" i="13"/>
  <c r="F27" i="31"/>
  <c r="D10" i="13"/>
  <c r="E27" i="31"/>
  <c r="C10" i="13"/>
  <c r="D27" i="31"/>
  <c r="B10" i="13"/>
  <c r="C27" i="31"/>
  <c r="A10" i="13"/>
  <c r="B27" i="31"/>
  <c r="J9" i="13"/>
  <c r="K26" i="31"/>
  <c r="I9" i="13"/>
  <c r="J26" i="31"/>
  <c r="H9" i="13"/>
  <c r="I26" i="31"/>
  <c r="G9" i="13"/>
  <c r="H26" i="31"/>
  <c r="F9" i="13"/>
  <c r="G26" i="31"/>
  <c r="E9" i="13"/>
  <c r="F26" i="31"/>
  <c r="D9" i="13"/>
  <c r="E26" i="31"/>
  <c r="C9" i="13"/>
  <c r="D26" i="31"/>
  <c r="B9" i="13"/>
  <c r="C26" i="31"/>
  <c r="A9" i="13"/>
  <c r="B26" i="31"/>
  <c r="J8" i="13"/>
  <c r="K25" i="31"/>
  <c r="I8" i="13"/>
  <c r="J25" i="31"/>
  <c r="H8" i="13"/>
  <c r="I25" i="31"/>
  <c r="G8" i="13"/>
  <c r="H25" i="31"/>
  <c r="F8" i="13"/>
  <c r="G25" i="31"/>
  <c r="E8" i="13"/>
  <c r="F25" i="31"/>
  <c r="D8" i="13"/>
  <c r="E25" i="31"/>
  <c r="C8" i="13"/>
  <c r="D25" i="31"/>
  <c r="B8" i="13"/>
  <c r="C25" i="31"/>
  <c r="A8" i="13"/>
  <c r="B25" i="31"/>
  <c r="J7" i="13"/>
  <c r="K24" i="31"/>
  <c r="I7" i="13"/>
  <c r="J24" i="31"/>
  <c r="H7" i="13"/>
  <c r="I24" i="31"/>
  <c r="G7" i="13"/>
  <c r="H24" i="31"/>
  <c r="F7" i="13"/>
  <c r="G24" i="31"/>
  <c r="E7" i="13"/>
  <c r="F24" i="31"/>
  <c r="D7" i="13"/>
  <c r="E24" i="31"/>
  <c r="C7" i="13"/>
  <c r="D24" i="31"/>
  <c r="B7" i="13"/>
  <c r="C24" i="31"/>
  <c r="A7" i="13"/>
  <c r="B24" i="31"/>
  <c r="J6" i="13"/>
  <c r="K23" i="31"/>
  <c r="I6" i="13"/>
  <c r="J23" i="31"/>
  <c r="H6" i="13"/>
  <c r="I23" i="31"/>
  <c r="G6" i="13"/>
  <c r="H23" i="31"/>
  <c r="F6" i="13"/>
  <c r="G23" i="31"/>
  <c r="E6" i="13"/>
  <c r="F23" i="31"/>
  <c r="D6" i="13"/>
  <c r="E23" i="31"/>
  <c r="C6" i="13"/>
  <c r="D23" i="31"/>
  <c r="B6" i="13"/>
  <c r="C23" i="31"/>
  <c r="A6" i="13"/>
  <c r="B23" i="31"/>
  <c r="J5" i="13"/>
  <c r="K22" i="31"/>
  <c r="I5" i="13"/>
  <c r="J22" i="31"/>
  <c r="H5" i="13"/>
  <c r="I22" i="31"/>
  <c r="G5" i="13"/>
  <c r="H22" i="31"/>
  <c r="F5" i="13"/>
  <c r="G22" i="31"/>
  <c r="E5" i="13"/>
  <c r="F22" i="31"/>
  <c r="D5" i="13"/>
  <c r="E22" i="31"/>
  <c r="C5" i="13"/>
  <c r="D22" i="31"/>
  <c r="B5" i="13"/>
  <c r="C22" i="31"/>
  <c r="A5" i="13"/>
  <c r="B22" i="31"/>
  <c r="J4" i="13"/>
  <c r="K21" i="31"/>
  <c r="I4" i="13"/>
  <c r="J21" i="31"/>
  <c r="H4" i="13"/>
  <c r="I21" i="31"/>
  <c r="G4" i="13"/>
  <c r="H21" i="31"/>
  <c r="F4" i="13"/>
  <c r="G21" i="31"/>
  <c r="E4" i="13"/>
  <c r="F21" i="31"/>
  <c r="D4" i="13"/>
  <c r="E21" i="31"/>
  <c r="C4" i="13"/>
  <c r="D21" i="31"/>
  <c r="B4" i="13"/>
  <c r="C21" i="31"/>
  <c r="A4" i="13"/>
  <c r="B21" i="31"/>
  <c r="J3" i="13"/>
  <c r="K20" i="31"/>
  <c r="I3" i="13"/>
  <c r="J20" i="31"/>
  <c r="H3" i="13"/>
  <c r="I20" i="31"/>
  <c r="G3" i="13"/>
  <c r="H20" i="31"/>
  <c r="F3" i="13"/>
  <c r="G20" i="31"/>
  <c r="E3" i="13"/>
  <c r="F20" i="31"/>
  <c r="D3" i="13"/>
  <c r="E20" i="31"/>
  <c r="C3" i="13"/>
  <c r="D20" i="31"/>
  <c r="B3" i="13"/>
  <c r="C20" i="31"/>
  <c r="A3" i="13"/>
  <c r="B20" i="31"/>
  <c r="J2" i="13"/>
  <c r="K19" i="31"/>
  <c r="I2" i="13"/>
  <c r="J19" i="31"/>
  <c r="H2" i="13"/>
  <c r="I19" i="31"/>
  <c r="G2" i="13"/>
  <c r="H19" i="31"/>
  <c r="F2" i="13"/>
  <c r="G19" i="31"/>
  <c r="E2" i="13"/>
  <c r="F19" i="31"/>
  <c r="D2" i="13"/>
  <c r="E19" i="31"/>
  <c r="C2" i="13"/>
  <c r="D19" i="31"/>
  <c r="B2" i="13"/>
  <c r="C19" i="31"/>
  <c r="A2" i="13"/>
  <c r="B19" i="31"/>
  <c r="J1" i="13"/>
  <c r="K18" i="31"/>
  <c r="I1" i="13"/>
  <c r="J18" i="31"/>
  <c r="H1" i="13"/>
  <c r="I18" i="31"/>
  <c r="G1" i="13"/>
  <c r="H18" i="31"/>
  <c r="F1" i="13"/>
  <c r="G18" i="31"/>
  <c r="E1" i="13"/>
  <c r="F18" i="31"/>
  <c r="D1" i="13"/>
  <c r="E18" i="31"/>
  <c r="C1" i="13"/>
  <c r="D18" i="31"/>
  <c r="B1" i="13"/>
  <c r="C18" i="31"/>
  <c r="A1" i="13"/>
  <c r="B18" i="31"/>
  <c r="J10" i="11"/>
  <c r="K16" i="31"/>
  <c r="I10" i="11"/>
  <c r="J16" i="31"/>
  <c r="H10" i="11"/>
  <c r="I16" i="31"/>
  <c r="G10" i="11"/>
  <c r="H16" i="31"/>
  <c r="F10" i="11"/>
  <c r="G16" i="31"/>
  <c r="E10" i="11"/>
  <c r="F16" i="31"/>
  <c r="D10" i="11"/>
  <c r="E16" i="31"/>
  <c r="C10" i="11"/>
  <c r="D16" i="31"/>
  <c r="B10" i="11"/>
  <c r="C16" i="31"/>
  <c r="A10" i="11"/>
  <c r="B16" i="31"/>
  <c r="J9" i="11"/>
  <c r="K15" i="31"/>
  <c r="I9" i="11"/>
  <c r="J15" i="31"/>
  <c r="H9" i="11"/>
  <c r="I15" i="31"/>
  <c r="G9" i="11"/>
  <c r="H15" i="31"/>
  <c r="F9" i="11"/>
  <c r="G15" i="31"/>
  <c r="E9" i="11"/>
  <c r="F15" i="31"/>
  <c r="D9" i="11"/>
  <c r="E15" i="31"/>
  <c r="C9" i="11"/>
  <c r="D15" i="31"/>
  <c r="B9" i="11"/>
  <c r="C15" i="31"/>
  <c r="A9" i="11"/>
  <c r="B15" i="31"/>
  <c r="J8" i="11"/>
  <c r="K14" i="31"/>
  <c r="I8" i="11"/>
  <c r="J14" i="31"/>
  <c r="H8" i="11"/>
  <c r="I14" i="31"/>
  <c r="G8" i="11"/>
  <c r="H14" i="31"/>
  <c r="F8" i="11"/>
  <c r="G14" i="31"/>
  <c r="E8" i="11"/>
  <c r="F14" i="31"/>
  <c r="D8" i="11"/>
  <c r="E14" i="31"/>
  <c r="C8" i="11"/>
  <c r="D14" i="31"/>
  <c r="B8" i="11"/>
  <c r="C14" i="31"/>
  <c r="A8" i="11"/>
  <c r="B14" i="31"/>
  <c r="J7" i="11"/>
  <c r="K13" i="31"/>
  <c r="I7" i="11"/>
  <c r="J13" i="31"/>
  <c r="H7" i="11"/>
  <c r="I13" i="31"/>
  <c r="G7" i="11"/>
  <c r="H13" i="31"/>
  <c r="F7" i="11"/>
  <c r="G13" i="31"/>
  <c r="E7" i="11"/>
  <c r="F13" i="31"/>
  <c r="D7" i="11"/>
  <c r="E13" i="31"/>
  <c r="C7" i="11"/>
  <c r="D13" i="31"/>
  <c r="B7" i="11"/>
  <c r="C13" i="31"/>
  <c r="A7" i="11"/>
  <c r="B13" i="31"/>
  <c r="J6" i="11"/>
  <c r="K12" i="31"/>
  <c r="I6" i="11"/>
  <c r="J12" i="31"/>
  <c r="H6" i="11"/>
  <c r="I12" i="31"/>
  <c r="G6" i="11"/>
  <c r="H12" i="31"/>
  <c r="F6" i="11"/>
  <c r="G12" i="31"/>
  <c r="E6" i="11"/>
  <c r="F12" i="31"/>
  <c r="D6" i="11"/>
  <c r="E12" i="31"/>
  <c r="C6" i="11"/>
  <c r="D12" i="31"/>
  <c r="B6" i="11"/>
  <c r="C12" i="31"/>
  <c r="A6" i="11"/>
  <c r="B12" i="31"/>
  <c r="J5" i="11"/>
  <c r="K11" i="31"/>
  <c r="I5" i="11"/>
  <c r="J11" i="31"/>
  <c r="H5" i="11"/>
  <c r="I11" i="31"/>
  <c r="G5" i="11"/>
  <c r="H11" i="31"/>
  <c r="F5" i="11"/>
  <c r="G11" i="31"/>
  <c r="E5" i="11"/>
  <c r="F11" i="31"/>
  <c r="D5" i="11"/>
  <c r="E11" i="31"/>
  <c r="C5" i="11"/>
  <c r="D11" i="31"/>
  <c r="B5" i="11"/>
  <c r="C11" i="31"/>
  <c r="A5" i="11"/>
  <c r="B11" i="31"/>
  <c r="J4" i="11"/>
  <c r="K10" i="31"/>
  <c r="I4" i="11"/>
  <c r="J10" i="31"/>
  <c r="H4" i="11"/>
  <c r="I10" i="31"/>
  <c r="G4" i="11"/>
  <c r="H10" i="31"/>
  <c r="F4" i="11"/>
  <c r="G10" i="31"/>
  <c r="E4" i="11"/>
  <c r="F10" i="31"/>
  <c r="D4" i="11"/>
  <c r="E10" i="31"/>
  <c r="C4" i="11"/>
  <c r="D10" i="31"/>
  <c r="B4" i="11"/>
  <c r="C10" i="31"/>
  <c r="A4" i="11"/>
  <c r="B10" i="31"/>
  <c r="J3" i="11"/>
  <c r="K9" i="31"/>
  <c r="I3" i="11"/>
  <c r="J9" i="31"/>
  <c r="H3" i="11"/>
  <c r="I9" i="31"/>
  <c r="G3" i="11"/>
  <c r="H9" i="31"/>
  <c r="F3" i="11"/>
  <c r="G9" i="31"/>
  <c r="E3" i="11"/>
  <c r="F9" i="31"/>
  <c r="D3" i="11"/>
  <c r="E9" i="31"/>
  <c r="C3" i="11"/>
  <c r="D9" i="31"/>
  <c r="B3" i="11"/>
  <c r="C9" i="31"/>
  <c r="A3" i="11"/>
  <c r="B9" i="31"/>
  <c r="J2" i="11"/>
  <c r="K8" i="31"/>
  <c r="I2" i="11"/>
  <c r="J8" i="31"/>
  <c r="H2" i="11"/>
  <c r="I8" i="31"/>
  <c r="G2" i="11"/>
  <c r="H8" i="31"/>
  <c r="F2" i="11"/>
  <c r="G8" i="31"/>
  <c r="E2" i="11"/>
  <c r="F8" i="31"/>
  <c r="D2" i="11"/>
  <c r="E8" i="31"/>
  <c r="C2" i="11"/>
  <c r="D8" i="31"/>
  <c r="B2" i="11"/>
  <c r="C8" i="31"/>
  <c r="A2" i="11"/>
  <c r="B8" i="31"/>
  <c r="J1" i="11"/>
  <c r="K7" i="31"/>
  <c r="I1" i="11"/>
  <c r="J7" i="31"/>
  <c r="H1" i="11"/>
  <c r="I7" i="31"/>
  <c r="G1" i="11"/>
  <c r="H7" i="31"/>
  <c r="F1" i="11"/>
  <c r="G7" i="31"/>
  <c r="E1" i="11"/>
  <c r="F7" i="31"/>
  <c r="D1" i="11"/>
  <c r="E7" i="31"/>
  <c r="C1" i="11"/>
  <c r="D7" i="31"/>
  <c r="B1" i="11"/>
  <c r="C7" i="31"/>
  <c r="A1" i="11"/>
  <c r="B7" i="31"/>
  <c r="G2" i="31"/>
  <c r="G3" i="31"/>
  <c r="H2" i="31"/>
  <c r="H3" i="31"/>
  <c r="I2" i="31"/>
  <c r="I3" i="31"/>
  <c r="J3" i="31"/>
  <c r="J2" i="31"/>
  <c r="H2" i="17"/>
  <c r="N4" i="19"/>
  <c r="H3" i="17"/>
  <c r="N5" i="19"/>
  <c r="H4" i="17"/>
  <c r="N6" i="19"/>
  <c r="H5" i="17"/>
  <c r="N7" i="19"/>
  <c r="H6" i="17"/>
  <c r="N8" i="19"/>
  <c r="H7" i="17"/>
  <c r="N9" i="19"/>
  <c r="H8" i="17"/>
  <c r="N10" i="19"/>
  <c r="H9" i="17"/>
  <c r="N11" i="19"/>
  <c r="H10" i="17"/>
  <c r="N12" i="19"/>
  <c r="H11" i="17"/>
  <c r="N13" i="19"/>
  <c r="H12" i="17"/>
  <c r="N14" i="19"/>
  <c r="H13" i="17"/>
  <c r="N15" i="19"/>
  <c r="H14" i="17"/>
  <c r="N16" i="19"/>
  <c r="H15" i="17"/>
  <c r="N17" i="19"/>
  <c r="H16" i="17"/>
  <c r="N18" i="19"/>
  <c r="H17" i="17"/>
  <c r="N19" i="19"/>
  <c r="H18" i="17"/>
  <c r="N20" i="19"/>
  <c r="H19" i="17"/>
  <c r="N21" i="19"/>
  <c r="H20" i="17"/>
  <c r="N22" i="19"/>
  <c r="H21" i="17"/>
  <c r="N23" i="19"/>
  <c r="H22" i="17"/>
  <c r="N24" i="19"/>
  <c r="H23" i="17"/>
  <c r="N25" i="19"/>
  <c r="H24" i="17"/>
  <c r="N26" i="19"/>
  <c r="H25" i="17"/>
  <c r="N27" i="19"/>
  <c r="H26" i="17"/>
  <c r="N28" i="19"/>
  <c r="H27" i="17"/>
  <c r="N29" i="19"/>
  <c r="H28" i="17"/>
  <c r="N30" i="19"/>
  <c r="H29" i="17"/>
  <c r="N31" i="19"/>
  <c r="H30" i="17"/>
  <c r="N32" i="19"/>
  <c r="H31" i="17"/>
  <c r="N33" i="19"/>
  <c r="H32" i="17"/>
  <c r="N34" i="19"/>
  <c r="H33" i="17"/>
  <c r="N35" i="19"/>
  <c r="H34" i="17"/>
  <c r="N36" i="19"/>
  <c r="H35" i="17"/>
  <c r="N37" i="19"/>
  <c r="H36" i="17"/>
  <c r="N38" i="19"/>
  <c r="H37" i="17"/>
  <c r="N39" i="19"/>
  <c r="H38" i="17"/>
  <c r="N40" i="19"/>
  <c r="H39" i="17"/>
  <c r="N41" i="19"/>
  <c r="H40" i="17"/>
  <c r="N42" i="19"/>
  <c r="H41" i="17"/>
  <c r="N43" i="19"/>
  <c r="H42" i="17"/>
  <c r="N44" i="19"/>
  <c r="H43" i="17"/>
  <c r="N45" i="19"/>
  <c r="H44" i="17"/>
  <c r="N46" i="19"/>
  <c r="H45" i="17"/>
  <c r="N47" i="19"/>
  <c r="H46" i="17"/>
  <c r="N48" i="19"/>
  <c r="H47" i="17"/>
  <c r="N49" i="19"/>
  <c r="H48" i="17"/>
  <c r="N50" i="19"/>
  <c r="H49" i="17"/>
  <c r="N51" i="19"/>
  <c r="H50" i="17"/>
  <c r="N52" i="19"/>
  <c r="H51" i="17"/>
  <c r="N53" i="19"/>
  <c r="H52" i="17"/>
  <c r="N54" i="19"/>
  <c r="H53" i="17"/>
  <c r="N55" i="19"/>
  <c r="H54" i="17"/>
  <c r="N56" i="19"/>
  <c r="H55" i="17"/>
  <c r="N57" i="19"/>
  <c r="H56" i="17"/>
  <c r="N58" i="19"/>
  <c r="H57" i="17"/>
  <c r="N59" i="19"/>
  <c r="H58" i="17"/>
  <c r="N60" i="19"/>
  <c r="H59" i="17"/>
  <c r="N61" i="19"/>
  <c r="H60" i="17"/>
  <c r="N62" i="19"/>
  <c r="H61" i="17"/>
  <c r="N63" i="19"/>
  <c r="H62" i="17"/>
  <c r="N64" i="19"/>
  <c r="H63" i="17"/>
  <c r="N65" i="19"/>
  <c r="H64" i="17"/>
  <c r="N66" i="19"/>
  <c r="H65" i="17"/>
  <c r="N67" i="19"/>
  <c r="H66" i="17"/>
  <c r="N68" i="19"/>
  <c r="H67" i="17"/>
  <c r="N69" i="19"/>
  <c r="H68" i="17"/>
  <c r="N70" i="19"/>
  <c r="H69" i="17"/>
  <c r="N71" i="19"/>
  <c r="H70" i="17"/>
  <c r="N72" i="19"/>
  <c r="H71" i="17"/>
  <c r="N73" i="19"/>
  <c r="H72" i="17"/>
  <c r="N74" i="19"/>
  <c r="H73" i="17"/>
  <c r="N75" i="19"/>
  <c r="H74" i="17"/>
  <c r="N76" i="19"/>
  <c r="H75" i="17"/>
  <c r="N77" i="19"/>
  <c r="H76" i="17"/>
  <c r="N78" i="19"/>
  <c r="H77" i="17"/>
  <c r="N79" i="19"/>
  <c r="H78" i="17"/>
  <c r="N80" i="19"/>
  <c r="H79" i="17"/>
  <c r="N81" i="19"/>
  <c r="H80" i="17"/>
  <c r="N82" i="19"/>
  <c r="H81" i="17"/>
  <c r="N83" i="19"/>
  <c r="H82" i="17"/>
  <c r="N84" i="19"/>
  <c r="H83" i="17"/>
  <c r="N85" i="19"/>
  <c r="H84" i="17"/>
  <c r="N86" i="19"/>
  <c r="H85" i="17"/>
  <c r="N87" i="19"/>
  <c r="H86" i="17"/>
  <c r="N88" i="19"/>
  <c r="H87" i="17"/>
  <c r="N89" i="19"/>
  <c r="H88" i="17"/>
  <c r="N90" i="19"/>
  <c r="H89" i="17"/>
  <c r="N91" i="19"/>
  <c r="H90" i="17"/>
  <c r="N92" i="19"/>
  <c r="H91" i="17"/>
  <c r="N93" i="19"/>
  <c r="H92" i="17"/>
  <c r="N94" i="19"/>
  <c r="H93" i="17"/>
  <c r="N95" i="19"/>
  <c r="H94" i="17"/>
  <c r="N96" i="19"/>
  <c r="H95" i="17"/>
  <c r="N97" i="19"/>
  <c r="H96" i="17"/>
  <c r="N98" i="19"/>
  <c r="H97" i="17"/>
  <c r="N99" i="19"/>
  <c r="H98" i="17"/>
  <c r="N100" i="19"/>
  <c r="H99" i="17"/>
  <c r="N101" i="19"/>
  <c r="H100" i="17"/>
  <c r="N102" i="19"/>
  <c r="H101" i="17"/>
  <c r="N103" i="19"/>
  <c r="H102" i="17"/>
  <c r="N104" i="19"/>
  <c r="H103" i="17"/>
  <c r="N105" i="19"/>
  <c r="H104" i="17"/>
  <c r="N106" i="19"/>
  <c r="H105" i="17"/>
  <c r="N107" i="19"/>
  <c r="H106" i="17"/>
  <c r="N108" i="19"/>
  <c r="H107" i="17"/>
  <c r="N109" i="19"/>
  <c r="H108" i="17"/>
  <c r="N110" i="19"/>
  <c r="H109" i="17"/>
  <c r="N111" i="19"/>
  <c r="H110" i="17"/>
  <c r="N112" i="19"/>
  <c r="H111" i="17"/>
  <c r="N113" i="19"/>
  <c r="H112" i="17"/>
  <c r="N114" i="19"/>
  <c r="H113" i="17"/>
  <c r="N115" i="19"/>
  <c r="H114" i="17"/>
  <c r="N116" i="19"/>
  <c r="H115" i="17"/>
  <c r="N117" i="19"/>
  <c r="H116" i="17"/>
  <c r="N118" i="19"/>
  <c r="H117" i="17"/>
  <c r="N119" i="19"/>
  <c r="H118" i="17"/>
  <c r="N120" i="19"/>
  <c r="H119" i="17"/>
  <c r="N121" i="19"/>
  <c r="H120" i="17"/>
  <c r="N122" i="19"/>
  <c r="H121" i="17"/>
  <c r="N123" i="19"/>
  <c r="H122" i="17"/>
  <c r="N124" i="19"/>
  <c r="H123" i="17"/>
  <c r="N125" i="19"/>
  <c r="H124" i="17"/>
  <c r="N126" i="19"/>
  <c r="N3" i="19"/>
  <c r="H2" i="28"/>
  <c r="Y4" i="19"/>
  <c r="H3" i="28"/>
  <c r="Y5" i="19"/>
  <c r="H4" i="28"/>
  <c r="Y6" i="19"/>
  <c r="H5" i="28"/>
  <c r="Y7" i="19"/>
  <c r="H6" i="28"/>
  <c r="Y8" i="19"/>
  <c r="H7" i="28"/>
  <c r="Y9" i="19"/>
  <c r="H8" i="28"/>
  <c r="Y10" i="19"/>
  <c r="H9" i="28"/>
  <c r="Y11" i="19"/>
  <c r="H10" i="28"/>
  <c r="Y12" i="19"/>
  <c r="H11" i="28"/>
  <c r="Y13" i="19"/>
  <c r="H12" i="28"/>
  <c r="Y14" i="19"/>
  <c r="H13" i="28"/>
  <c r="Y15" i="19"/>
  <c r="H14" i="28"/>
  <c r="Y16" i="19"/>
  <c r="H15" i="28"/>
  <c r="Y17" i="19"/>
  <c r="H16" i="28"/>
  <c r="Y18" i="19"/>
  <c r="H17" i="28"/>
  <c r="Y19" i="19"/>
  <c r="H18" i="28"/>
  <c r="Y20" i="19"/>
  <c r="H19" i="28"/>
  <c r="Y21" i="19"/>
  <c r="H20" i="28"/>
  <c r="Y22" i="19"/>
  <c r="H21" i="28"/>
  <c r="Y23" i="19"/>
  <c r="H22" i="28"/>
  <c r="Y24" i="19"/>
  <c r="H23" i="28"/>
  <c r="Y25" i="19"/>
  <c r="H24" i="28"/>
  <c r="Y26" i="19"/>
  <c r="H25" i="28"/>
  <c r="Y27" i="19"/>
  <c r="H26" i="28"/>
  <c r="Y28" i="19"/>
  <c r="H27" i="28"/>
  <c r="Y29" i="19"/>
  <c r="H28" i="28"/>
  <c r="Y30" i="19"/>
  <c r="H29" i="28"/>
  <c r="Y31" i="19"/>
  <c r="H30" i="28"/>
  <c r="Y32" i="19"/>
  <c r="H31" i="28"/>
  <c r="Y33" i="19"/>
  <c r="H32" i="28"/>
  <c r="Y34" i="19"/>
  <c r="H33" i="28"/>
  <c r="Y35" i="19"/>
  <c r="H34" i="28"/>
  <c r="Y36" i="19"/>
  <c r="H35" i="28"/>
  <c r="Y37" i="19"/>
  <c r="H36" i="28"/>
  <c r="Y38" i="19"/>
  <c r="H37" i="28"/>
  <c r="Y39" i="19"/>
  <c r="H38" i="28"/>
  <c r="Y40" i="19"/>
  <c r="H39" i="28"/>
  <c r="Y41" i="19"/>
  <c r="H40" i="28"/>
  <c r="Y42" i="19"/>
  <c r="H41" i="28"/>
  <c r="Y43" i="19"/>
  <c r="H42" i="28"/>
  <c r="Y44" i="19"/>
  <c r="H43" i="28"/>
  <c r="Y45" i="19"/>
  <c r="H44" i="28"/>
  <c r="Y46" i="19"/>
  <c r="H45" i="28"/>
  <c r="Y47" i="19"/>
  <c r="H46" i="28"/>
  <c r="Y48" i="19"/>
  <c r="H47" i="28"/>
  <c r="Y49" i="19"/>
  <c r="H48" i="28"/>
  <c r="Y50" i="19"/>
  <c r="H49" i="28"/>
  <c r="Y51" i="19"/>
  <c r="H50" i="28"/>
  <c r="Y52" i="19"/>
  <c r="H51" i="28"/>
  <c r="Y53" i="19"/>
  <c r="H52" i="28"/>
  <c r="Y54" i="19"/>
  <c r="H53" i="28"/>
  <c r="Y55" i="19"/>
  <c r="H54" i="28"/>
  <c r="Y56" i="19"/>
  <c r="H55" i="28"/>
  <c r="Y57" i="19"/>
  <c r="H56" i="28"/>
  <c r="Y58" i="19"/>
  <c r="H57" i="28"/>
  <c r="Y59" i="19"/>
  <c r="H58" i="28"/>
  <c r="Y60" i="19"/>
  <c r="H59" i="28"/>
  <c r="Y61" i="19"/>
  <c r="H60" i="28"/>
  <c r="Y62" i="19"/>
  <c r="H61" i="28"/>
  <c r="Y63" i="19"/>
  <c r="H62" i="28"/>
  <c r="Y64" i="19"/>
  <c r="H63" i="28"/>
  <c r="Y65" i="19"/>
  <c r="H64" i="28"/>
  <c r="Y66" i="19"/>
  <c r="H65" i="28"/>
  <c r="Y67" i="19"/>
  <c r="H66" i="28"/>
  <c r="Y68" i="19"/>
  <c r="H67" i="28"/>
  <c r="Y69" i="19"/>
  <c r="H68" i="28"/>
  <c r="Y70" i="19"/>
  <c r="H69" i="28"/>
  <c r="Y71" i="19"/>
  <c r="H70" i="28"/>
  <c r="Y72" i="19"/>
  <c r="H71" i="28"/>
  <c r="Y73" i="19"/>
  <c r="H72" i="28"/>
  <c r="Y74" i="19"/>
  <c r="H73" i="28"/>
  <c r="Y75" i="19"/>
  <c r="H74" i="28"/>
  <c r="Y76" i="19"/>
  <c r="H75" i="28"/>
  <c r="Y77" i="19"/>
  <c r="H76" i="28"/>
  <c r="Y78" i="19"/>
  <c r="H77" i="28"/>
  <c r="Y79" i="19"/>
  <c r="H78" i="28"/>
  <c r="Y80" i="19"/>
  <c r="H79" i="28"/>
  <c r="Y81" i="19"/>
  <c r="H80" i="28"/>
  <c r="Y82" i="19"/>
  <c r="H81" i="28"/>
  <c r="Y83" i="19"/>
  <c r="H82" i="28"/>
  <c r="Y84" i="19"/>
  <c r="H83" i="28"/>
  <c r="Y85" i="19"/>
  <c r="H84" i="28"/>
  <c r="Y86" i="19"/>
  <c r="H85" i="28"/>
  <c r="Y87" i="19"/>
  <c r="H86" i="28"/>
  <c r="Y88" i="19"/>
  <c r="H87" i="28"/>
  <c r="Y89" i="19"/>
  <c r="H88" i="28"/>
  <c r="Y90" i="19"/>
  <c r="H89" i="28"/>
  <c r="Y91" i="19"/>
  <c r="H90" i="28"/>
  <c r="Y92" i="19"/>
  <c r="H91" i="28"/>
  <c r="Y93" i="19"/>
  <c r="H92" i="28"/>
  <c r="Y94" i="19"/>
  <c r="H93" i="28"/>
  <c r="Y95" i="19"/>
  <c r="H94" i="28"/>
  <c r="Y96" i="19"/>
  <c r="H95" i="28"/>
  <c r="Y97" i="19"/>
  <c r="H96" i="28"/>
  <c r="Y98" i="19"/>
  <c r="H97" i="28"/>
  <c r="Y99" i="19"/>
  <c r="H98" i="28"/>
  <c r="Y100" i="19"/>
  <c r="H99" i="28"/>
  <c r="Y101" i="19"/>
  <c r="H100" i="28"/>
  <c r="Y102" i="19"/>
  <c r="H101" i="28"/>
  <c r="Y103" i="19"/>
  <c r="H102" i="28"/>
  <c r="Y104" i="19"/>
  <c r="H103" i="28"/>
  <c r="Y105" i="19"/>
  <c r="H104" i="28"/>
  <c r="Y106" i="19"/>
  <c r="H105" i="28"/>
  <c r="Y107" i="19"/>
  <c r="H106" i="28"/>
  <c r="Y108" i="19"/>
  <c r="H107" i="28"/>
  <c r="Y109" i="19"/>
  <c r="H108" i="28"/>
  <c r="Y110" i="19"/>
  <c r="H109" i="28"/>
  <c r="Y111" i="19"/>
  <c r="H110" i="28"/>
  <c r="Y112" i="19"/>
  <c r="H111" i="28"/>
  <c r="Y113" i="19"/>
  <c r="H112" i="28"/>
  <c r="Y114" i="19"/>
  <c r="H113" i="28"/>
  <c r="Y115" i="19"/>
  <c r="H114" i="28"/>
  <c r="Y116" i="19"/>
  <c r="H115" i="28"/>
  <c r="Y117" i="19"/>
  <c r="H116" i="28"/>
  <c r="Y118" i="19"/>
  <c r="H117" i="28"/>
  <c r="Y119" i="19"/>
  <c r="H118" i="28"/>
  <c r="Y120" i="19"/>
  <c r="H119" i="28"/>
  <c r="Y121" i="19"/>
  <c r="H120" i="28"/>
  <c r="Y122" i="19"/>
  <c r="H121" i="28"/>
  <c r="Y123" i="19"/>
  <c r="H122" i="28"/>
  <c r="Y124" i="19"/>
  <c r="H123" i="28"/>
  <c r="Y125" i="19"/>
  <c r="H124" i="28"/>
  <c r="Y126" i="19"/>
  <c r="B14" i="19"/>
  <c r="B15" i="19"/>
  <c r="I2" i="17"/>
  <c r="O4" i="19"/>
  <c r="I3" i="17"/>
  <c r="O5" i="19"/>
  <c r="I4" i="17"/>
  <c r="O6" i="19"/>
  <c r="I5" i="17"/>
  <c r="O7" i="19"/>
  <c r="I6" i="17"/>
  <c r="O8" i="19"/>
  <c r="I7" i="17"/>
  <c r="O9" i="19"/>
  <c r="I8" i="17"/>
  <c r="O10" i="19"/>
  <c r="I9" i="17"/>
  <c r="O11" i="19"/>
  <c r="I10" i="17"/>
  <c r="O12" i="19"/>
  <c r="I11" i="17"/>
  <c r="O13" i="19"/>
  <c r="I12" i="17"/>
  <c r="O14" i="19"/>
  <c r="I13" i="17"/>
  <c r="O15" i="19"/>
  <c r="I14" i="17"/>
  <c r="O16" i="19"/>
  <c r="I15" i="17"/>
  <c r="O17" i="19"/>
  <c r="I16" i="17"/>
  <c r="O18" i="19"/>
  <c r="I17" i="17"/>
  <c r="O19" i="19"/>
  <c r="I18" i="17"/>
  <c r="O20" i="19"/>
  <c r="I19" i="17"/>
  <c r="O21" i="19"/>
  <c r="I20" i="17"/>
  <c r="O22" i="19"/>
  <c r="I21" i="17"/>
  <c r="O23" i="19"/>
  <c r="I22" i="17"/>
  <c r="O24" i="19"/>
  <c r="I23" i="17"/>
  <c r="O25" i="19"/>
  <c r="I24" i="17"/>
  <c r="O26" i="19"/>
  <c r="I25" i="17"/>
  <c r="O27" i="19"/>
  <c r="I26" i="17"/>
  <c r="O28" i="19"/>
  <c r="I27" i="17"/>
  <c r="O29" i="19"/>
  <c r="I28" i="17"/>
  <c r="O30" i="19"/>
  <c r="I29" i="17"/>
  <c r="O31" i="19"/>
  <c r="I30" i="17"/>
  <c r="O32" i="19"/>
  <c r="I31" i="17"/>
  <c r="O33" i="19"/>
  <c r="I32" i="17"/>
  <c r="O34" i="19"/>
  <c r="I33" i="17"/>
  <c r="O35" i="19"/>
  <c r="I34" i="17"/>
  <c r="O36" i="19"/>
  <c r="I35" i="17"/>
  <c r="O37" i="19"/>
  <c r="I36" i="17"/>
  <c r="O38" i="19"/>
  <c r="I37" i="17"/>
  <c r="O39" i="19"/>
  <c r="I38" i="17"/>
  <c r="O40" i="19"/>
  <c r="I39" i="17"/>
  <c r="O41" i="19"/>
  <c r="I40" i="17"/>
  <c r="O42" i="19"/>
  <c r="I41" i="17"/>
  <c r="O43" i="19"/>
  <c r="I42" i="17"/>
  <c r="O44" i="19"/>
  <c r="I43" i="17"/>
  <c r="O45" i="19"/>
  <c r="I44" i="17"/>
  <c r="O46" i="19"/>
  <c r="I45" i="17"/>
  <c r="O47" i="19"/>
  <c r="I46" i="17"/>
  <c r="O48" i="19"/>
  <c r="I47" i="17"/>
  <c r="O49" i="19"/>
  <c r="I48" i="17"/>
  <c r="O50" i="19"/>
  <c r="I49" i="17"/>
  <c r="O51" i="19"/>
  <c r="I50" i="17"/>
  <c r="O52" i="19"/>
  <c r="I51" i="17"/>
  <c r="O53" i="19"/>
  <c r="I52" i="17"/>
  <c r="O54" i="19"/>
  <c r="I53" i="17"/>
  <c r="O55" i="19"/>
  <c r="I54" i="17"/>
  <c r="O56" i="19"/>
  <c r="I55" i="17"/>
  <c r="O57" i="19"/>
  <c r="I56" i="17"/>
  <c r="O58" i="19"/>
  <c r="I57" i="17"/>
  <c r="O59" i="19"/>
  <c r="I58" i="17"/>
  <c r="O60" i="19"/>
  <c r="I59" i="17"/>
  <c r="O61" i="19"/>
  <c r="I60" i="17"/>
  <c r="O62" i="19"/>
  <c r="I61" i="17"/>
  <c r="O63" i="19"/>
  <c r="I62" i="17"/>
  <c r="O64" i="19"/>
  <c r="I63" i="17"/>
  <c r="O65" i="19"/>
  <c r="I64" i="17"/>
  <c r="O66" i="19"/>
  <c r="I65" i="17"/>
  <c r="O67" i="19"/>
  <c r="I66" i="17"/>
  <c r="O68" i="19"/>
  <c r="I67" i="17"/>
  <c r="O69" i="19"/>
  <c r="I68" i="17"/>
  <c r="O70" i="19"/>
  <c r="I69" i="17"/>
  <c r="O71" i="19"/>
  <c r="I70" i="17"/>
  <c r="O72" i="19"/>
  <c r="I71" i="17"/>
  <c r="O73" i="19"/>
  <c r="I72" i="17"/>
  <c r="O74" i="19"/>
  <c r="I73" i="17"/>
  <c r="O75" i="19"/>
  <c r="I74" i="17"/>
  <c r="O76" i="19"/>
  <c r="I75" i="17"/>
  <c r="O77" i="19"/>
  <c r="I76" i="17"/>
  <c r="O78" i="19"/>
  <c r="I77" i="17"/>
  <c r="O79" i="19"/>
  <c r="I78" i="17"/>
  <c r="O80" i="19"/>
  <c r="I79" i="17"/>
  <c r="O81" i="19"/>
  <c r="I80" i="17"/>
  <c r="O82" i="19"/>
  <c r="I81" i="17"/>
  <c r="O83" i="19"/>
  <c r="I82" i="17"/>
  <c r="O84" i="19"/>
  <c r="I83" i="17"/>
  <c r="O85" i="19"/>
  <c r="I84" i="17"/>
  <c r="O86" i="19"/>
  <c r="I85" i="17"/>
  <c r="O87" i="19"/>
  <c r="I86" i="17"/>
  <c r="O88" i="19"/>
  <c r="I87" i="17"/>
  <c r="O89" i="19"/>
  <c r="I88" i="17"/>
  <c r="O90" i="19"/>
  <c r="I89" i="17"/>
  <c r="O91" i="19"/>
  <c r="I90" i="17"/>
  <c r="O92" i="19"/>
  <c r="I91" i="17"/>
  <c r="O93" i="19"/>
  <c r="I92" i="17"/>
  <c r="O94" i="19"/>
  <c r="I93" i="17"/>
  <c r="O95" i="19"/>
  <c r="I94" i="17"/>
  <c r="O96" i="19"/>
  <c r="I95" i="17"/>
  <c r="O97" i="19"/>
  <c r="I96" i="17"/>
  <c r="O98" i="19"/>
  <c r="I97" i="17"/>
  <c r="O99" i="19"/>
  <c r="I98" i="17"/>
  <c r="O100" i="19"/>
  <c r="I99" i="17"/>
  <c r="O101" i="19"/>
  <c r="I100" i="17"/>
  <c r="O102" i="19"/>
  <c r="I101" i="17"/>
  <c r="O103" i="19"/>
  <c r="I102" i="17"/>
  <c r="O104" i="19"/>
  <c r="I103" i="17"/>
  <c r="O105" i="19"/>
  <c r="I104" i="17"/>
  <c r="O106" i="19"/>
  <c r="I105" i="17"/>
  <c r="O107" i="19"/>
  <c r="I106" i="17"/>
  <c r="O108" i="19"/>
  <c r="I107" i="17"/>
  <c r="O109" i="19"/>
  <c r="I108" i="17"/>
  <c r="O110" i="19"/>
  <c r="I109" i="17"/>
  <c r="O111" i="19"/>
  <c r="I110" i="17"/>
  <c r="O112" i="19"/>
  <c r="I111" i="17"/>
  <c r="O113" i="19"/>
  <c r="I112" i="17"/>
  <c r="O114" i="19"/>
  <c r="I113" i="17"/>
  <c r="O115" i="19"/>
  <c r="I114" i="17"/>
  <c r="O116" i="19"/>
  <c r="I115" i="17"/>
  <c r="O117" i="19"/>
  <c r="I116" i="17"/>
  <c r="O118" i="19"/>
  <c r="I117" i="17"/>
  <c r="O119" i="19"/>
  <c r="I118" i="17"/>
  <c r="O120" i="19"/>
  <c r="I119" i="17"/>
  <c r="O121" i="19"/>
  <c r="I120" i="17"/>
  <c r="O122" i="19"/>
  <c r="I121" i="17"/>
  <c r="O123" i="19"/>
  <c r="I122" i="17"/>
  <c r="O124" i="19"/>
  <c r="I123" i="17"/>
  <c r="O125" i="19"/>
  <c r="I124" i="17"/>
  <c r="O126" i="19"/>
  <c r="O3" i="19"/>
  <c r="I2" i="28"/>
  <c r="Z4" i="19"/>
  <c r="I3" i="28"/>
  <c r="Z5" i="19"/>
  <c r="I4" i="28"/>
  <c r="Z6" i="19"/>
  <c r="I5" i="28"/>
  <c r="Z7" i="19"/>
  <c r="I6" i="28"/>
  <c r="Z8" i="19"/>
  <c r="I7" i="28"/>
  <c r="Z9" i="19"/>
  <c r="I8" i="28"/>
  <c r="Z10" i="19"/>
  <c r="I9" i="28"/>
  <c r="Z11" i="19"/>
  <c r="I10" i="28"/>
  <c r="Z12" i="19"/>
  <c r="I11" i="28"/>
  <c r="Z13" i="19"/>
  <c r="I12" i="28"/>
  <c r="Z14" i="19"/>
  <c r="I13" i="28"/>
  <c r="Z15" i="19"/>
  <c r="I14" i="28"/>
  <c r="Z16" i="19"/>
  <c r="I15" i="28"/>
  <c r="Z17" i="19"/>
  <c r="I16" i="28"/>
  <c r="Z18" i="19"/>
  <c r="I17" i="28"/>
  <c r="Z19" i="19"/>
  <c r="I18" i="28"/>
  <c r="Z20" i="19"/>
  <c r="I19" i="28"/>
  <c r="Z21" i="19"/>
  <c r="I20" i="28"/>
  <c r="Z22" i="19"/>
  <c r="I21" i="28"/>
  <c r="Z23" i="19"/>
  <c r="I22" i="28"/>
  <c r="Z24" i="19"/>
  <c r="I23" i="28"/>
  <c r="Z25" i="19"/>
  <c r="I24" i="28"/>
  <c r="Z26" i="19"/>
  <c r="I25" i="28"/>
  <c r="Z27" i="19"/>
  <c r="I26" i="28"/>
  <c r="Z28" i="19"/>
  <c r="I27" i="28"/>
  <c r="Z29" i="19"/>
  <c r="I28" i="28"/>
  <c r="Z30" i="19"/>
  <c r="I29" i="28"/>
  <c r="Z31" i="19"/>
  <c r="I30" i="28"/>
  <c r="Z32" i="19"/>
  <c r="I31" i="28"/>
  <c r="Z33" i="19"/>
  <c r="I32" i="28"/>
  <c r="Z34" i="19"/>
  <c r="I33" i="28"/>
  <c r="Z35" i="19"/>
  <c r="I34" i="28"/>
  <c r="Z36" i="19"/>
  <c r="I35" i="28"/>
  <c r="Z37" i="19"/>
  <c r="I36" i="28"/>
  <c r="Z38" i="19"/>
  <c r="I37" i="28"/>
  <c r="Z39" i="19"/>
  <c r="I38" i="28"/>
  <c r="Z40" i="19"/>
  <c r="I39" i="28"/>
  <c r="Z41" i="19"/>
  <c r="I40" i="28"/>
  <c r="Z42" i="19"/>
  <c r="I41" i="28"/>
  <c r="Z43" i="19"/>
  <c r="I42" i="28"/>
  <c r="Z44" i="19"/>
  <c r="I43" i="28"/>
  <c r="Z45" i="19"/>
  <c r="I44" i="28"/>
  <c r="Z46" i="19"/>
  <c r="I45" i="28"/>
  <c r="Z47" i="19"/>
  <c r="I46" i="28"/>
  <c r="Z48" i="19"/>
  <c r="I47" i="28"/>
  <c r="Z49" i="19"/>
  <c r="I48" i="28"/>
  <c r="Z50" i="19"/>
  <c r="I49" i="28"/>
  <c r="Z51" i="19"/>
  <c r="I50" i="28"/>
  <c r="Z52" i="19"/>
  <c r="I51" i="28"/>
  <c r="Z53" i="19"/>
  <c r="I52" i="28"/>
  <c r="Z54" i="19"/>
  <c r="I53" i="28"/>
  <c r="Z55" i="19"/>
  <c r="I54" i="28"/>
  <c r="Z56" i="19"/>
  <c r="I55" i="28"/>
  <c r="Z57" i="19"/>
  <c r="I56" i="28"/>
  <c r="Z58" i="19"/>
  <c r="I57" i="28"/>
  <c r="Z59" i="19"/>
  <c r="I58" i="28"/>
  <c r="Z60" i="19"/>
  <c r="I59" i="28"/>
  <c r="Z61" i="19"/>
  <c r="I60" i="28"/>
  <c r="Z62" i="19"/>
  <c r="I61" i="28"/>
  <c r="Z63" i="19"/>
  <c r="I62" i="28"/>
  <c r="Z64" i="19"/>
  <c r="I63" i="28"/>
  <c r="Z65" i="19"/>
  <c r="I64" i="28"/>
  <c r="Z66" i="19"/>
  <c r="I65" i="28"/>
  <c r="Z67" i="19"/>
  <c r="I66" i="28"/>
  <c r="Z68" i="19"/>
  <c r="I67" i="28"/>
  <c r="Z69" i="19"/>
  <c r="I68" i="28"/>
  <c r="Z70" i="19"/>
  <c r="I69" i="28"/>
  <c r="Z71" i="19"/>
  <c r="I70" i="28"/>
  <c r="Z72" i="19"/>
  <c r="I71" i="28"/>
  <c r="Z73" i="19"/>
  <c r="I72" i="28"/>
  <c r="Z74" i="19"/>
  <c r="I73" i="28"/>
  <c r="Z75" i="19"/>
  <c r="I74" i="28"/>
  <c r="Z76" i="19"/>
  <c r="I75" i="28"/>
  <c r="Z77" i="19"/>
  <c r="I76" i="28"/>
  <c r="Z78" i="19"/>
  <c r="I77" i="28"/>
  <c r="Z79" i="19"/>
  <c r="I78" i="28"/>
  <c r="Z80" i="19"/>
  <c r="I79" i="28"/>
  <c r="Z81" i="19"/>
  <c r="I80" i="28"/>
  <c r="Z82" i="19"/>
  <c r="I81" i="28"/>
  <c r="Z83" i="19"/>
  <c r="I82" i="28"/>
  <c r="Z84" i="19"/>
  <c r="I83" i="28"/>
  <c r="Z85" i="19"/>
  <c r="I84" i="28"/>
  <c r="Z86" i="19"/>
  <c r="I85" i="28"/>
  <c r="Z87" i="19"/>
  <c r="I86" i="28"/>
  <c r="Z88" i="19"/>
  <c r="I87" i="28"/>
  <c r="Z89" i="19"/>
  <c r="I88" i="28"/>
  <c r="Z90" i="19"/>
  <c r="I89" i="28"/>
  <c r="Z91" i="19"/>
  <c r="I90" i="28"/>
  <c r="Z92" i="19"/>
  <c r="I91" i="28"/>
  <c r="Z93" i="19"/>
  <c r="I92" i="28"/>
  <c r="Z94" i="19"/>
  <c r="I93" i="28"/>
  <c r="Z95" i="19"/>
  <c r="I94" i="28"/>
  <c r="Z96" i="19"/>
  <c r="I95" i="28"/>
  <c r="Z97" i="19"/>
  <c r="I96" i="28"/>
  <c r="Z98" i="19"/>
  <c r="I97" i="28"/>
  <c r="Z99" i="19"/>
  <c r="I98" i="28"/>
  <c r="Z100" i="19"/>
  <c r="I99" i="28"/>
  <c r="Z101" i="19"/>
  <c r="I100" i="28"/>
  <c r="Z102" i="19"/>
  <c r="I101" i="28"/>
  <c r="Z103" i="19"/>
  <c r="I102" i="28"/>
  <c r="Z104" i="19"/>
  <c r="I103" i="28"/>
  <c r="Z105" i="19"/>
  <c r="I104" i="28"/>
  <c r="Z106" i="19"/>
  <c r="I105" i="28"/>
  <c r="Z107" i="19"/>
  <c r="I106" i="28"/>
  <c r="Z108" i="19"/>
  <c r="I107" i="28"/>
  <c r="Z109" i="19"/>
  <c r="I108" i="28"/>
  <c r="Z110" i="19"/>
  <c r="I109" i="28"/>
  <c r="Z111" i="19"/>
  <c r="I110" i="28"/>
  <c r="Z112" i="19"/>
  <c r="I111" i="28"/>
  <c r="Z113" i="19"/>
  <c r="I112" i="28"/>
  <c r="Z114" i="19"/>
  <c r="I113" i="28"/>
  <c r="Z115" i="19"/>
  <c r="I114" i="28"/>
  <c r="Z116" i="19"/>
  <c r="I115" i="28"/>
  <c r="Z117" i="19"/>
  <c r="I116" i="28"/>
  <c r="Z118" i="19"/>
  <c r="I117" i="28"/>
  <c r="Z119" i="19"/>
  <c r="I118" i="28"/>
  <c r="Z120" i="19"/>
  <c r="I119" i="28"/>
  <c r="Z121" i="19"/>
  <c r="I120" i="28"/>
  <c r="Z122" i="19"/>
  <c r="I121" i="28"/>
  <c r="Z123" i="19"/>
  <c r="I122" i="28"/>
  <c r="Z124" i="19"/>
  <c r="I123" i="28"/>
  <c r="Z125" i="19"/>
  <c r="I124" i="28"/>
  <c r="Z126" i="19"/>
  <c r="I125" i="28"/>
  <c r="Z127" i="19"/>
  <c r="I126" i="28"/>
  <c r="Z128" i="19"/>
  <c r="I127" i="28"/>
  <c r="Z129" i="19"/>
  <c r="I128" i="28"/>
  <c r="Z130" i="19"/>
  <c r="Z3" i="19"/>
  <c r="C14" i="19"/>
  <c r="C15" i="19"/>
  <c r="J2" i="17"/>
  <c r="P4" i="19"/>
  <c r="J3" i="17"/>
  <c r="P5" i="19"/>
  <c r="J4" i="17"/>
  <c r="P6" i="19"/>
  <c r="J5" i="17"/>
  <c r="P7" i="19"/>
  <c r="J6" i="17"/>
  <c r="P8" i="19"/>
  <c r="J7" i="17"/>
  <c r="P9" i="19"/>
  <c r="J8" i="17"/>
  <c r="P10" i="19"/>
  <c r="J9" i="17"/>
  <c r="P11" i="19"/>
  <c r="J10" i="17"/>
  <c r="P12" i="19"/>
  <c r="J11" i="17"/>
  <c r="P13" i="19"/>
  <c r="J12" i="17"/>
  <c r="P14" i="19"/>
  <c r="J13" i="17"/>
  <c r="P15" i="19"/>
  <c r="J14" i="17"/>
  <c r="P16" i="19"/>
  <c r="J15" i="17"/>
  <c r="P17" i="19"/>
  <c r="J16" i="17"/>
  <c r="P18" i="19"/>
  <c r="J17" i="17"/>
  <c r="P19" i="19"/>
  <c r="J18" i="17"/>
  <c r="P20" i="19"/>
  <c r="J19" i="17"/>
  <c r="P21" i="19"/>
  <c r="J20" i="17"/>
  <c r="P22" i="19"/>
  <c r="J21" i="17"/>
  <c r="P23" i="19"/>
  <c r="J22" i="17"/>
  <c r="P24" i="19"/>
  <c r="J23" i="17"/>
  <c r="P25" i="19"/>
  <c r="J24" i="17"/>
  <c r="P26" i="19"/>
  <c r="J25" i="17"/>
  <c r="P27" i="19"/>
  <c r="J26" i="17"/>
  <c r="P28" i="19"/>
  <c r="J27" i="17"/>
  <c r="P29" i="19"/>
  <c r="J28" i="17"/>
  <c r="P30" i="19"/>
  <c r="J29" i="17"/>
  <c r="P31" i="19"/>
  <c r="J30" i="17"/>
  <c r="P32" i="19"/>
  <c r="J31" i="17"/>
  <c r="P33" i="19"/>
  <c r="J32" i="17"/>
  <c r="P34" i="19"/>
  <c r="J33" i="17"/>
  <c r="P35" i="19"/>
  <c r="J34" i="17"/>
  <c r="P36" i="19"/>
  <c r="J35" i="17"/>
  <c r="P37" i="19"/>
  <c r="J36" i="17"/>
  <c r="P38" i="19"/>
  <c r="J37" i="17"/>
  <c r="P39" i="19"/>
  <c r="J38" i="17"/>
  <c r="P40" i="19"/>
  <c r="J39" i="17"/>
  <c r="P41" i="19"/>
  <c r="J40" i="17"/>
  <c r="P42" i="19"/>
  <c r="J41" i="17"/>
  <c r="P43" i="19"/>
  <c r="J42" i="17"/>
  <c r="P44" i="19"/>
  <c r="J43" i="17"/>
  <c r="P45" i="19"/>
  <c r="J44" i="17"/>
  <c r="P46" i="19"/>
  <c r="J45" i="17"/>
  <c r="P47" i="19"/>
  <c r="J46" i="17"/>
  <c r="P48" i="19"/>
  <c r="J47" i="17"/>
  <c r="P49" i="19"/>
  <c r="J48" i="17"/>
  <c r="P50" i="19"/>
  <c r="J49" i="17"/>
  <c r="P51" i="19"/>
  <c r="J50" i="17"/>
  <c r="P52" i="19"/>
  <c r="J51" i="17"/>
  <c r="P53" i="19"/>
  <c r="J52" i="17"/>
  <c r="P54" i="19"/>
  <c r="J53" i="17"/>
  <c r="P55" i="19"/>
  <c r="J54" i="17"/>
  <c r="P56" i="19"/>
  <c r="J55" i="17"/>
  <c r="P57" i="19"/>
  <c r="J56" i="17"/>
  <c r="P58" i="19"/>
  <c r="J57" i="17"/>
  <c r="P59" i="19"/>
  <c r="J58" i="17"/>
  <c r="P60" i="19"/>
  <c r="J59" i="17"/>
  <c r="P61" i="19"/>
  <c r="J60" i="17"/>
  <c r="P62" i="19"/>
  <c r="J61" i="17"/>
  <c r="P63" i="19"/>
  <c r="J62" i="17"/>
  <c r="P64" i="19"/>
  <c r="J63" i="17"/>
  <c r="P65" i="19"/>
  <c r="J64" i="17"/>
  <c r="P66" i="19"/>
  <c r="J65" i="17"/>
  <c r="P67" i="19"/>
  <c r="J66" i="17"/>
  <c r="P68" i="19"/>
  <c r="J67" i="17"/>
  <c r="P69" i="19"/>
  <c r="J68" i="17"/>
  <c r="P70" i="19"/>
  <c r="J69" i="17"/>
  <c r="P71" i="19"/>
  <c r="J70" i="17"/>
  <c r="P72" i="19"/>
  <c r="J71" i="17"/>
  <c r="P73" i="19"/>
  <c r="J72" i="17"/>
  <c r="P74" i="19"/>
  <c r="J73" i="17"/>
  <c r="P75" i="19"/>
  <c r="J74" i="17"/>
  <c r="P76" i="19"/>
  <c r="J75" i="17"/>
  <c r="P77" i="19"/>
  <c r="J76" i="17"/>
  <c r="P78" i="19"/>
  <c r="J77" i="17"/>
  <c r="P79" i="19"/>
  <c r="J78" i="17"/>
  <c r="P80" i="19"/>
  <c r="J79" i="17"/>
  <c r="P81" i="19"/>
  <c r="J80" i="17"/>
  <c r="P82" i="19"/>
  <c r="J81" i="17"/>
  <c r="P83" i="19"/>
  <c r="J82" i="17"/>
  <c r="P84" i="19"/>
  <c r="J83" i="17"/>
  <c r="P85" i="19"/>
  <c r="J84" i="17"/>
  <c r="P86" i="19"/>
  <c r="J85" i="17"/>
  <c r="P87" i="19"/>
  <c r="J86" i="17"/>
  <c r="P88" i="19"/>
  <c r="J87" i="17"/>
  <c r="P89" i="19"/>
  <c r="J88" i="17"/>
  <c r="P90" i="19"/>
  <c r="J89" i="17"/>
  <c r="P91" i="19"/>
  <c r="J90" i="17"/>
  <c r="P92" i="19"/>
  <c r="J91" i="17"/>
  <c r="P93" i="19"/>
  <c r="J92" i="17"/>
  <c r="P94" i="19"/>
  <c r="J93" i="17"/>
  <c r="P95" i="19"/>
  <c r="J94" i="17"/>
  <c r="P96" i="19"/>
  <c r="J95" i="17"/>
  <c r="P97" i="19"/>
  <c r="J96" i="17"/>
  <c r="P98" i="19"/>
  <c r="J97" i="17"/>
  <c r="P99" i="19"/>
  <c r="J98" i="17"/>
  <c r="P100" i="19"/>
  <c r="J99" i="17"/>
  <c r="P101" i="19"/>
  <c r="J100" i="17"/>
  <c r="P102" i="19"/>
  <c r="J101" i="17"/>
  <c r="P103" i="19"/>
  <c r="J102" i="17"/>
  <c r="P104" i="19"/>
  <c r="J103" i="17"/>
  <c r="P105" i="19"/>
  <c r="J104" i="17"/>
  <c r="P106" i="19"/>
  <c r="J105" i="17"/>
  <c r="P107" i="19"/>
  <c r="J106" i="17"/>
  <c r="P108" i="19"/>
  <c r="J107" i="17"/>
  <c r="P109" i="19"/>
  <c r="J108" i="17"/>
  <c r="P110" i="19"/>
  <c r="J109" i="17"/>
  <c r="P111" i="19"/>
  <c r="J110" i="17"/>
  <c r="P112" i="19"/>
  <c r="J111" i="17"/>
  <c r="P113" i="19"/>
  <c r="J112" i="17"/>
  <c r="P114" i="19"/>
  <c r="J113" i="17"/>
  <c r="P115" i="19"/>
  <c r="J114" i="17"/>
  <c r="P116" i="19"/>
  <c r="J115" i="17"/>
  <c r="P117" i="19"/>
  <c r="J116" i="17"/>
  <c r="P118" i="19"/>
  <c r="J117" i="17"/>
  <c r="P119" i="19"/>
  <c r="J118" i="17"/>
  <c r="P120" i="19"/>
  <c r="J119" i="17"/>
  <c r="P121" i="19"/>
  <c r="J120" i="17"/>
  <c r="P122" i="19"/>
  <c r="J121" i="17"/>
  <c r="P123" i="19"/>
  <c r="J122" i="17"/>
  <c r="P124" i="19"/>
  <c r="J123" i="17"/>
  <c r="P125" i="19"/>
  <c r="J124" i="17"/>
  <c r="P126" i="19"/>
  <c r="P3" i="19"/>
  <c r="J2" i="28"/>
  <c r="AA4" i="19"/>
  <c r="J3" i="28"/>
  <c r="AA5" i="19"/>
  <c r="J4" i="28"/>
  <c r="AA6" i="19"/>
  <c r="J5" i="28"/>
  <c r="AA7" i="19"/>
  <c r="J6" i="28"/>
  <c r="AA8" i="19"/>
  <c r="J7" i="28"/>
  <c r="AA9" i="19"/>
  <c r="J8" i="28"/>
  <c r="AA10" i="19"/>
  <c r="J9" i="28"/>
  <c r="AA11" i="19"/>
  <c r="J10" i="28"/>
  <c r="AA12" i="19"/>
  <c r="J11" i="28"/>
  <c r="AA13" i="19"/>
  <c r="J12" i="28"/>
  <c r="AA14" i="19"/>
  <c r="J13" i="28"/>
  <c r="AA15" i="19"/>
  <c r="J14" i="28"/>
  <c r="AA16" i="19"/>
  <c r="J15" i="28"/>
  <c r="AA17" i="19"/>
  <c r="J16" i="28"/>
  <c r="AA18" i="19"/>
  <c r="J17" i="28"/>
  <c r="AA19" i="19"/>
  <c r="J18" i="28"/>
  <c r="AA20" i="19"/>
  <c r="J19" i="28"/>
  <c r="AA21" i="19"/>
  <c r="J20" i="28"/>
  <c r="AA22" i="19"/>
  <c r="J21" i="28"/>
  <c r="AA23" i="19"/>
  <c r="J22" i="28"/>
  <c r="AA24" i="19"/>
  <c r="J23" i="28"/>
  <c r="AA25" i="19"/>
  <c r="J24" i="28"/>
  <c r="AA26" i="19"/>
  <c r="J25" i="28"/>
  <c r="AA27" i="19"/>
  <c r="J26" i="28"/>
  <c r="AA28" i="19"/>
  <c r="J27" i="28"/>
  <c r="AA29" i="19"/>
  <c r="J28" i="28"/>
  <c r="AA30" i="19"/>
  <c r="J29" i="28"/>
  <c r="AA31" i="19"/>
  <c r="J30" i="28"/>
  <c r="AA32" i="19"/>
  <c r="J31" i="28"/>
  <c r="AA33" i="19"/>
  <c r="J32" i="28"/>
  <c r="AA34" i="19"/>
  <c r="J33" i="28"/>
  <c r="AA35" i="19"/>
  <c r="J34" i="28"/>
  <c r="AA36" i="19"/>
  <c r="J35" i="28"/>
  <c r="AA37" i="19"/>
  <c r="J36" i="28"/>
  <c r="AA38" i="19"/>
  <c r="J37" i="28"/>
  <c r="AA39" i="19"/>
  <c r="J38" i="28"/>
  <c r="AA40" i="19"/>
  <c r="J39" i="28"/>
  <c r="AA41" i="19"/>
  <c r="J40" i="28"/>
  <c r="AA42" i="19"/>
  <c r="J41" i="28"/>
  <c r="AA43" i="19"/>
  <c r="J42" i="28"/>
  <c r="AA44" i="19"/>
  <c r="J43" i="28"/>
  <c r="AA45" i="19"/>
  <c r="J44" i="28"/>
  <c r="AA46" i="19"/>
  <c r="J45" i="28"/>
  <c r="AA47" i="19"/>
  <c r="J46" i="28"/>
  <c r="AA48" i="19"/>
  <c r="J47" i="28"/>
  <c r="AA49" i="19"/>
  <c r="J48" i="28"/>
  <c r="AA50" i="19"/>
  <c r="J49" i="28"/>
  <c r="AA51" i="19"/>
  <c r="J50" i="28"/>
  <c r="AA52" i="19"/>
  <c r="J51" i="28"/>
  <c r="AA53" i="19"/>
  <c r="J52" i="28"/>
  <c r="AA54" i="19"/>
  <c r="J53" i="28"/>
  <c r="AA55" i="19"/>
  <c r="J54" i="28"/>
  <c r="AA56" i="19"/>
  <c r="J55" i="28"/>
  <c r="AA57" i="19"/>
  <c r="J56" i="28"/>
  <c r="AA58" i="19"/>
  <c r="J57" i="28"/>
  <c r="AA59" i="19"/>
  <c r="J58" i="28"/>
  <c r="AA60" i="19"/>
  <c r="J59" i="28"/>
  <c r="AA61" i="19"/>
  <c r="J60" i="28"/>
  <c r="AA62" i="19"/>
  <c r="J61" i="28"/>
  <c r="AA63" i="19"/>
  <c r="J62" i="28"/>
  <c r="AA64" i="19"/>
  <c r="J63" i="28"/>
  <c r="AA65" i="19"/>
  <c r="J64" i="28"/>
  <c r="AA66" i="19"/>
  <c r="J65" i="28"/>
  <c r="AA67" i="19"/>
  <c r="J66" i="28"/>
  <c r="AA68" i="19"/>
  <c r="J67" i="28"/>
  <c r="AA69" i="19"/>
  <c r="J68" i="28"/>
  <c r="AA70" i="19"/>
  <c r="J69" i="28"/>
  <c r="AA71" i="19"/>
  <c r="J70" i="28"/>
  <c r="AA72" i="19"/>
  <c r="J71" i="28"/>
  <c r="AA73" i="19"/>
  <c r="J72" i="28"/>
  <c r="AA74" i="19"/>
  <c r="J73" i="28"/>
  <c r="AA75" i="19"/>
  <c r="J74" i="28"/>
  <c r="AA76" i="19"/>
  <c r="J75" i="28"/>
  <c r="AA77" i="19"/>
  <c r="J76" i="28"/>
  <c r="AA78" i="19"/>
  <c r="J77" i="28"/>
  <c r="AA79" i="19"/>
  <c r="J78" i="28"/>
  <c r="AA80" i="19"/>
  <c r="J79" i="28"/>
  <c r="AA81" i="19"/>
  <c r="J80" i="28"/>
  <c r="AA82" i="19"/>
  <c r="J81" i="28"/>
  <c r="AA83" i="19"/>
  <c r="J82" i="28"/>
  <c r="AA84" i="19"/>
  <c r="J83" i="28"/>
  <c r="AA85" i="19"/>
  <c r="J84" i="28"/>
  <c r="AA86" i="19"/>
  <c r="J85" i="28"/>
  <c r="AA87" i="19"/>
  <c r="J86" i="28"/>
  <c r="AA88" i="19"/>
  <c r="J87" i="28"/>
  <c r="AA89" i="19"/>
  <c r="J88" i="28"/>
  <c r="AA90" i="19"/>
  <c r="J89" i="28"/>
  <c r="AA91" i="19"/>
  <c r="J90" i="28"/>
  <c r="AA92" i="19"/>
  <c r="J91" i="28"/>
  <c r="AA93" i="19"/>
  <c r="J92" i="28"/>
  <c r="AA94" i="19"/>
  <c r="J93" i="28"/>
  <c r="AA95" i="19"/>
  <c r="J94" i="28"/>
  <c r="AA96" i="19"/>
  <c r="J95" i="28"/>
  <c r="AA97" i="19"/>
  <c r="J96" i="28"/>
  <c r="AA98" i="19"/>
  <c r="J97" i="28"/>
  <c r="AA99" i="19"/>
  <c r="J98" i="28"/>
  <c r="AA100" i="19"/>
  <c r="J99" i="28"/>
  <c r="AA101" i="19"/>
  <c r="J100" i="28"/>
  <c r="AA102" i="19"/>
  <c r="J101" i="28"/>
  <c r="AA103" i="19"/>
  <c r="J102" i="28"/>
  <c r="AA104" i="19"/>
  <c r="J103" i="28"/>
  <c r="AA105" i="19"/>
  <c r="J104" i="28"/>
  <c r="AA106" i="19"/>
  <c r="J105" i="28"/>
  <c r="AA107" i="19"/>
  <c r="J106" i="28"/>
  <c r="AA108" i="19"/>
  <c r="J107" i="28"/>
  <c r="AA109" i="19"/>
  <c r="J108" i="28"/>
  <c r="AA110" i="19"/>
  <c r="J109" i="28"/>
  <c r="AA111" i="19"/>
  <c r="J110" i="28"/>
  <c r="AA112" i="19"/>
  <c r="J111" i="28"/>
  <c r="AA113" i="19"/>
  <c r="J112" i="28"/>
  <c r="AA114" i="19"/>
  <c r="J113" i="28"/>
  <c r="AA115" i="19"/>
  <c r="J114" i="28"/>
  <c r="AA116" i="19"/>
  <c r="J115" i="28"/>
  <c r="AA117" i="19"/>
  <c r="J116" i="28"/>
  <c r="AA118" i="19"/>
  <c r="J117" i="28"/>
  <c r="AA119" i="19"/>
  <c r="J118" i="28"/>
  <c r="AA120" i="19"/>
  <c r="J119" i="28"/>
  <c r="AA121" i="19"/>
  <c r="J120" i="28"/>
  <c r="AA122" i="19"/>
  <c r="J121" i="28"/>
  <c r="AA123" i="19"/>
  <c r="J122" i="28"/>
  <c r="AA124" i="19"/>
  <c r="J123" i="28"/>
  <c r="AA125" i="19"/>
  <c r="J124" i="28"/>
  <c r="AA126" i="19"/>
  <c r="J125" i="28"/>
  <c r="AA127" i="19"/>
  <c r="J126" i="28"/>
  <c r="AA128" i="19"/>
  <c r="J127" i="28"/>
  <c r="AA129" i="19"/>
  <c r="J128" i="28"/>
  <c r="AA130" i="19"/>
  <c r="AA3" i="19"/>
  <c r="D14" i="19"/>
  <c r="D15" i="19"/>
  <c r="K2" i="17"/>
  <c r="Q4" i="19"/>
  <c r="K3" i="17"/>
  <c r="Q5" i="19"/>
  <c r="K4" i="17"/>
  <c r="Q6" i="19"/>
  <c r="K5" i="17"/>
  <c r="Q7" i="19"/>
  <c r="K6" i="17"/>
  <c r="Q8" i="19"/>
  <c r="K7" i="17"/>
  <c r="Q9" i="19"/>
  <c r="K8" i="17"/>
  <c r="Q10" i="19"/>
  <c r="K9" i="17"/>
  <c r="Q11" i="19"/>
  <c r="K10" i="17"/>
  <c r="Q12" i="19"/>
  <c r="K11" i="17"/>
  <c r="Q13" i="19"/>
  <c r="K12" i="17"/>
  <c r="Q14" i="19"/>
  <c r="K13" i="17"/>
  <c r="Q15" i="19"/>
  <c r="K14" i="17"/>
  <c r="Q16" i="19"/>
  <c r="K15" i="17"/>
  <c r="Q17" i="19"/>
  <c r="K16" i="17"/>
  <c r="Q18" i="19"/>
  <c r="K17" i="17"/>
  <c r="Q19" i="19"/>
  <c r="K18" i="17"/>
  <c r="Q20" i="19"/>
  <c r="K19" i="17"/>
  <c r="Q21" i="19"/>
  <c r="K20" i="17"/>
  <c r="Q22" i="19"/>
  <c r="K21" i="17"/>
  <c r="Q23" i="19"/>
  <c r="K22" i="17"/>
  <c r="Q24" i="19"/>
  <c r="K23" i="17"/>
  <c r="Q25" i="19"/>
  <c r="K24" i="17"/>
  <c r="Q26" i="19"/>
  <c r="K25" i="17"/>
  <c r="Q27" i="19"/>
  <c r="K26" i="17"/>
  <c r="Q28" i="19"/>
  <c r="K27" i="17"/>
  <c r="Q29" i="19"/>
  <c r="K28" i="17"/>
  <c r="Q30" i="19"/>
  <c r="K29" i="17"/>
  <c r="Q31" i="19"/>
  <c r="K30" i="17"/>
  <c r="Q32" i="19"/>
  <c r="K31" i="17"/>
  <c r="Q33" i="19"/>
  <c r="K32" i="17"/>
  <c r="Q34" i="19"/>
  <c r="K33" i="17"/>
  <c r="Q35" i="19"/>
  <c r="K34" i="17"/>
  <c r="Q36" i="19"/>
  <c r="K35" i="17"/>
  <c r="Q37" i="19"/>
  <c r="K36" i="17"/>
  <c r="Q38" i="19"/>
  <c r="K37" i="17"/>
  <c r="Q39" i="19"/>
  <c r="K38" i="17"/>
  <c r="Q40" i="19"/>
  <c r="K39" i="17"/>
  <c r="Q41" i="19"/>
  <c r="K40" i="17"/>
  <c r="Q42" i="19"/>
  <c r="K41" i="17"/>
  <c r="Q43" i="19"/>
  <c r="K42" i="17"/>
  <c r="Q44" i="19"/>
  <c r="K43" i="17"/>
  <c r="Q45" i="19"/>
  <c r="K44" i="17"/>
  <c r="Q46" i="19"/>
  <c r="K45" i="17"/>
  <c r="Q47" i="19"/>
  <c r="K46" i="17"/>
  <c r="Q48" i="19"/>
  <c r="K47" i="17"/>
  <c r="Q49" i="19"/>
  <c r="K48" i="17"/>
  <c r="Q50" i="19"/>
  <c r="K49" i="17"/>
  <c r="Q51" i="19"/>
  <c r="K50" i="17"/>
  <c r="Q52" i="19"/>
  <c r="K51" i="17"/>
  <c r="Q53" i="19"/>
  <c r="K52" i="17"/>
  <c r="Q54" i="19"/>
  <c r="K53" i="17"/>
  <c r="Q55" i="19"/>
  <c r="K54" i="17"/>
  <c r="Q56" i="19"/>
  <c r="K55" i="17"/>
  <c r="Q57" i="19"/>
  <c r="K56" i="17"/>
  <c r="Q58" i="19"/>
  <c r="K57" i="17"/>
  <c r="Q59" i="19"/>
  <c r="K58" i="17"/>
  <c r="Q60" i="19"/>
  <c r="K59" i="17"/>
  <c r="Q61" i="19"/>
  <c r="K60" i="17"/>
  <c r="Q62" i="19"/>
  <c r="K61" i="17"/>
  <c r="Q63" i="19"/>
  <c r="K62" i="17"/>
  <c r="Q64" i="19"/>
  <c r="K63" i="17"/>
  <c r="Q65" i="19"/>
  <c r="K64" i="17"/>
  <c r="Q66" i="19"/>
  <c r="K65" i="17"/>
  <c r="Q67" i="19"/>
  <c r="K66" i="17"/>
  <c r="Q68" i="19"/>
  <c r="K67" i="17"/>
  <c r="Q69" i="19"/>
  <c r="K68" i="17"/>
  <c r="Q70" i="19"/>
  <c r="K69" i="17"/>
  <c r="Q71" i="19"/>
  <c r="K70" i="17"/>
  <c r="Q72" i="19"/>
  <c r="K71" i="17"/>
  <c r="Q73" i="19"/>
  <c r="K72" i="17"/>
  <c r="Q74" i="19"/>
  <c r="K73" i="17"/>
  <c r="Q75" i="19"/>
  <c r="K74" i="17"/>
  <c r="Q76" i="19"/>
  <c r="K75" i="17"/>
  <c r="Q77" i="19"/>
  <c r="K76" i="17"/>
  <c r="Q78" i="19"/>
  <c r="K77" i="17"/>
  <c r="Q79" i="19"/>
  <c r="K78" i="17"/>
  <c r="Q80" i="19"/>
  <c r="K79" i="17"/>
  <c r="Q81" i="19"/>
  <c r="K80" i="17"/>
  <c r="Q82" i="19"/>
  <c r="K81" i="17"/>
  <c r="Q83" i="19"/>
  <c r="K82" i="17"/>
  <c r="Q84" i="19"/>
  <c r="K83" i="17"/>
  <c r="Q85" i="19"/>
  <c r="K84" i="17"/>
  <c r="Q86" i="19"/>
  <c r="K85" i="17"/>
  <c r="Q87" i="19"/>
  <c r="K86" i="17"/>
  <c r="Q88" i="19"/>
  <c r="K87" i="17"/>
  <c r="Q89" i="19"/>
  <c r="K88" i="17"/>
  <c r="Q90" i="19"/>
  <c r="K89" i="17"/>
  <c r="Q91" i="19"/>
  <c r="K90" i="17"/>
  <c r="Q92" i="19"/>
  <c r="K91" i="17"/>
  <c r="Q93" i="19"/>
  <c r="K92" i="17"/>
  <c r="Q94" i="19"/>
  <c r="K93" i="17"/>
  <c r="Q95" i="19"/>
  <c r="K94" i="17"/>
  <c r="Q96" i="19"/>
  <c r="K95" i="17"/>
  <c r="Q97" i="19"/>
  <c r="K96" i="17"/>
  <c r="Q98" i="19"/>
  <c r="K97" i="17"/>
  <c r="Q99" i="19"/>
  <c r="K98" i="17"/>
  <c r="Q100" i="19"/>
  <c r="K99" i="17"/>
  <c r="Q101" i="19"/>
  <c r="K100" i="17"/>
  <c r="Q102" i="19"/>
  <c r="K101" i="17"/>
  <c r="Q103" i="19"/>
  <c r="K102" i="17"/>
  <c r="Q104" i="19"/>
  <c r="K103" i="17"/>
  <c r="Q105" i="19"/>
  <c r="K104" i="17"/>
  <c r="Q106" i="19"/>
  <c r="K105" i="17"/>
  <c r="Q107" i="19"/>
  <c r="K106" i="17"/>
  <c r="Q108" i="19"/>
  <c r="K107" i="17"/>
  <c r="Q109" i="19"/>
  <c r="K108" i="17"/>
  <c r="Q110" i="19"/>
  <c r="K109" i="17"/>
  <c r="Q111" i="19"/>
  <c r="K110" i="17"/>
  <c r="Q112" i="19"/>
  <c r="K111" i="17"/>
  <c r="Q113" i="19"/>
  <c r="K112" i="17"/>
  <c r="Q114" i="19"/>
  <c r="K113" i="17"/>
  <c r="Q115" i="19"/>
  <c r="K114" i="17"/>
  <c r="Q116" i="19"/>
  <c r="K115" i="17"/>
  <c r="Q117" i="19"/>
  <c r="K116" i="17"/>
  <c r="Q118" i="19"/>
  <c r="K117" i="17"/>
  <c r="Q119" i="19"/>
  <c r="K118" i="17"/>
  <c r="Q120" i="19"/>
  <c r="K119" i="17"/>
  <c r="Q121" i="19"/>
  <c r="K120" i="17"/>
  <c r="Q122" i="19"/>
  <c r="K121" i="17"/>
  <c r="Q123" i="19"/>
  <c r="K122" i="17"/>
  <c r="Q124" i="19"/>
  <c r="K123" i="17"/>
  <c r="Q125" i="19"/>
  <c r="K124" i="17"/>
  <c r="Q126" i="19"/>
  <c r="Q3" i="19"/>
  <c r="K2" i="28"/>
  <c r="AB4" i="19"/>
  <c r="K3" i="28"/>
  <c r="AB5" i="19"/>
  <c r="K4" i="28"/>
  <c r="AB6" i="19"/>
  <c r="K5" i="28"/>
  <c r="AB7" i="19"/>
  <c r="K6" i="28"/>
  <c r="AB8" i="19"/>
  <c r="K7" i="28"/>
  <c r="AB9" i="19"/>
  <c r="K8" i="28"/>
  <c r="AB10" i="19"/>
  <c r="K9" i="28"/>
  <c r="AB11" i="19"/>
  <c r="K10" i="28"/>
  <c r="AB12" i="19"/>
  <c r="K11" i="28"/>
  <c r="AB13" i="19"/>
  <c r="K12" i="28"/>
  <c r="AB14" i="19"/>
  <c r="K13" i="28"/>
  <c r="AB15" i="19"/>
  <c r="K14" i="28"/>
  <c r="AB16" i="19"/>
  <c r="K15" i="28"/>
  <c r="AB17" i="19"/>
  <c r="K16" i="28"/>
  <c r="AB18" i="19"/>
  <c r="K17" i="28"/>
  <c r="AB19" i="19"/>
  <c r="K18" i="28"/>
  <c r="AB20" i="19"/>
  <c r="K19" i="28"/>
  <c r="AB21" i="19"/>
  <c r="K20" i="28"/>
  <c r="AB22" i="19"/>
  <c r="K21" i="28"/>
  <c r="AB23" i="19"/>
  <c r="K22" i="28"/>
  <c r="AB24" i="19"/>
  <c r="K23" i="28"/>
  <c r="AB25" i="19"/>
  <c r="K24" i="28"/>
  <c r="AB26" i="19"/>
  <c r="K25" i="28"/>
  <c r="AB27" i="19"/>
  <c r="K26" i="28"/>
  <c r="AB28" i="19"/>
  <c r="K27" i="28"/>
  <c r="AB29" i="19"/>
  <c r="K28" i="28"/>
  <c r="AB30" i="19"/>
  <c r="K29" i="28"/>
  <c r="AB31" i="19"/>
  <c r="K30" i="28"/>
  <c r="AB32" i="19"/>
  <c r="K31" i="28"/>
  <c r="AB33" i="19"/>
  <c r="K32" i="28"/>
  <c r="AB34" i="19"/>
  <c r="K33" i="28"/>
  <c r="AB35" i="19"/>
  <c r="K34" i="28"/>
  <c r="AB36" i="19"/>
  <c r="K35" i="28"/>
  <c r="AB37" i="19"/>
  <c r="K36" i="28"/>
  <c r="AB38" i="19"/>
  <c r="K37" i="28"/>
  <c r="AB39" i="19"/>
  <c r="K38" i="28"/>
  <c r="AB40" i="19"/>
  <c r="K39" i="28"/>
  <c r="AB41" i="19"/>
  <c r="K40" i="28"/>
  <c r="AB42" i="19"/>
  <c r="K41" i="28"/>
  <c r="AB43" i="19"/>
  <c r="K42" i="28"/>
  <c r="AB44" i="19"/>
  <c r="K43" i="28"/>
  <c r="AB45" i="19"/>
  <c r="K44" i="28"/>
  <c r="AB46" i="19"/>
  <c r="K45" i="28"/>
  <c r="AB47" i="19"/>
  <c r="K46" i="28"/>
  <c r="AB48" i="19"/>
  <c r="K47" i="28"/>
  <c r="AB49" i="19"/>
  <c r="K48" i="28"/>
  <c r="AB50" i="19"/>
  <c r="K49" i="28"/>
  <c r="AB51" i="19"/>
  <c r="K50" i="28"/>
  <c r="AB52" i="19"/>
  <c r="K51" i="28"/>
  <c r="AB53" i="19"/>
  <c r="K52" i="28"/>
  <c r="AB54" i="19"/>
  <c r="K53" i="28"/>
  <c r="AB55" i="19"/>
  <c r="K54" i="28"/>
  <c r="AB56" i="19"/>
  <c r="K55" i="28"/>
  <c r="AB57" i="19"/>
  <c r="K56" i="28"/>
  <c r="AB58" i="19"/>
  <c r="K57" i="28"/>
  <c r="AB59" i="19"/>
  <c r="K58" i="28"/>
  <c r="AB60" i="19"/>
  <c r="K59" i="28"/>
  <c r="AB61" i="19"/>
  <c r="K60" i="28"/>
  <c r="AB62" i="19"/>
  <c r="K61" i="28"/>
  <c r="AB63" i="19"/>
  <c r="K62" i="28"/>
  <c r="AB64" i="19"/>
  <c r="K63" i="28"/>
  <c r="AB65" i="19"/>
  <c r="K64" i="28"/>
  <c r="AB66" i="19"/>
  <c r="K65" i="28"/>
  <c r="AB67" i="19"/>
  <c r="K66" i="28"/>
  <c r="AB68" i="19"/>
  <c r="K67" i="28"/>
  <c r="AB69" i="19"/>
  <c r="K68" i="28"/>
  <c r="AB70" i="19"/>
  <c r="K69" i="28"/>
  <c r="AB71" i="19"/>
  <c r="K70" i="28"/>
  <c r="AB72" i="19"/>
  <c r="K71" i="28"/>
  <c r="AB73" i="19"/>
  <c r="K72" i="28"/>
  <c r="AB74" i="19"/>
  <c r="K73" i="28"/>
  <c r="AB75" i="19"/>
  <c r="K74" i="28"/>
  <c r="AB76" i="19"/>
  <c r="K75" i="28"/>
  <c r="AB77" i="19"/>
  <c r="K76" i="28"/>
  <c r="AB78" i="19"/>
  <c r="K77" i="28"/>
  <c r="AB79" i="19"/>
  <c r="K78" i="28"/>
  <c r="AB80" i="19"/>
  <c r="K79" i="28"/>
  <c r="AB81" i="19"/>
  <c r="K80" i="28"/>
  <c r="AB82" i="19"/>
  <c r="K81" i="28"/>
  <c r="AB83" i="19"/>
  <c r="K82" i="28"/>
  <c r="AB84" i="19"/>
  <c r="K83" i="28"/>
  <c r="AB85" i="19"/>
  <c r="K84" i="28"/>
  <c r="AB86" i="19"/>
  <c r="K85" i="28"/>
  <c r="AB87" i="19"/>
  <c r="K86" i="28"/>
  <c r="AB88" i="19"/>
  <c r="K87" i="28"/>
  <c r="AB89" i="19"/>
  <c r="K88" i="28"/>
  <c r="AB90" i="19"/>
  <c r="K89" i="28"/>
  <c r="AB91" i="19"/>
  <c r="K90" i="28"/>
  <c r="AB92" i="19"/>
  <c r="K91" i="28"/>
  <c r="AB93" i="19"/>
  <c r="K92" i="28"/>
  <c r="AB94" i="19"/>
  <c r="K93" i="28"/>
  <c r="AB95" i="19"/>
  <c r="K94" i="28"/>
  <c r="AB96" i="19"/>
  <c r="K95" i="28"/>
  <c r="AB97" i="19"/>
  <c r="K96" i="28"/>
  <c r="AB98" i="19"/>
  <c r="K97" i="28"/>
  <c r="AB99" i="19"/>
  <c r="K98" i="28"/>
  <c r="AB100" i="19"/>
  <c r="K99" i="28"/>
  <c r="AB101" i="19"/>
  <c r="K100" i="28"/>
  <c r="AB102" i="19"/>
  <c r="K101" i="28"/>
  <c r="AB103" i="19"/>
  <c r="K102" i="28"/>
  <c r="AB104" i="19"/>
  <c r="K103" i="28"/>
  <c r="AB105" i="19"/>
  <c r="K104" i="28"/>
  <c r="AB106" i="19"/>
  <c r="K105" i="28"/>
  <c r="AB107" i="19"/>
  <c r="K106" i="28"/>
  <c r="AB108" i="19"/>
  <c r="K107" i="28"/>
  <c r="AB109" i="19"/>
  <c r="K108" i="28"/>
  <c r="AB110" i="19"/>
  <c r="K109" i="28"/>
  <c r="AB111" i="19"/>
  <c r="K110" i="28"/>
  <c r="AB112" i="19"/>
  <c r="K111" i="28"/>
  <c r="AB113" i="19"/>
  <c r="K112" i="28"/>
  <c r="AB114" i="19"/>
  <c r="K113" i="28"/>
  <c r="AB115" i="19"/>
  <c r="K114" i="28"/>
  <c r="AB116" i="19"/>
  <c r="K115" i="28"/>
  <c r="AB117" i="19"/>
  <c r="K116" i="28"/>
  <c r="AB118" i="19"/>
  <c r="K117" i="28"/>
  <c r="AB119" i="19"/>
  <c r="K118" i="28"/>
  <c r="AB120" i="19"/>
  <c r="K119" i="28"/>
  <c r="AB121" i="19"/>
  <c r="K120" i="28"/>
  <c r="AB122" i="19"/>
  <c r="K121" i="28"/>
  <c r="AB123" i="19"/>
  <c r="K122" i="28"/>
  <c r="AB124" i="19"/>
  <c r="K123" i="28"/>
  <c r="AB125" i="19"/>
  <c r="K124" i="28"/>
  <c r="AB126" i="19"/>
  <c r="K125" i="28"/>
  <c r="AB127" i="19"/>
  <c r="K126" i="28"/>
  <c r="AB128" i="19"/>
  <c r="K127" i="28"/>
  <c r="AB129" i="19"/>
  <c r="K128" i="28"/>
  <c r="AB130" i="19"/>
  <c r="AB3" i="19"/>
  <c r="E14" i="19"/>
  <c r="E15" i="19"/>
  <c r="L2" i="17"/>
  <c r="R4" i="19"/>
  <c r="L3" i="17"/>
  <c r="R5" i="19"/>
  <c r="L4" i="17"/>
  <c r="R6" i="19"/>
  <c r="L5" i="17"/>
  <c r="R7" i="19"/>
  <c r="L6" i="17"/>
  <c r="R8" i="19"/>
  <c r="L7" i="17"/>
  <c r="R9" i="19"/>
  <c r="L8" i="17"/>
  <c r="R10" i="19"/>
  <c r="L9" i="17"/>
  <c r="R11" i="19"/>
  <c r="L10" i="17"/>
  <c r="R12" i="19"/>
  <c r="L11" i="17"/>
  <c r="R13" i="19"/>
  <c r="L12" i="17"/>
  <c r="R14" i="19"/>
  <c r="L13" i="17"/>
  <c r="R15" i="19"/>
  <c r="L14" i="17"/>
  <c r="R16" i="19"/>
  <c r="L15" i="17"/>
  <c r="R17" i="19"/>
  <c r="L16" i="17"/>
  <c r="R18" i="19"/>
  <c r="L17" i="17"/>
  <c r="R19" i="19"/>
  <c r="L18" i="17"/>
  <c r="R20" i="19"/>
  <c r="L19" i="17"/>
  <c r="R21" i="19"/>
  <c r="L20" i="17"/>
  <c r="R22" i="19"/>
  <c r="L21" i="17"/>
  <c r="R23" i="19"/>
  <c r="L22" i="17"/>
  <c r="R24" i="19"/>
  <c r="L23" i="17"/>
  <c r="R25" i="19"/>
  <c r="L24" i="17"/>
  <c r="R26" i="19"/>
  <c r="L25" i="17"/>
  <c r="R27" i="19"/>
  <c r="L26" i="17"/>
  <c r="R28" i="19"/>
  <c r="L27" i="17"/>
  <c r="R29" i="19"/>
  <c r="L28" i="17"/>
  <c r="R30" i="19"/>
  <c r="L29" i="17"/>
  <c r="R31" i="19"/>
  <c r="L30" i="17"/>
  <c r="R32" i="19"/>
  <c r="L31" i="17"/>
  <c r="R33" i="19"/>
  <c r="L32" i="17"/>
  <c r="R34" i="19"/>
  <c r="L33" i="17"/>
  <c r="R35" i="19"/>
  <c r="L34" i="17"/>
  <c r="R36" i="19"/>
  <c r="L35" i="17"/>
  <c r="R37" i="19"/>
  <c r="L36" i="17"/>
  <c r="R38" i="19"/>
  <c r="L37" i="17"/>
  <c r="R39" i="19"/>
  <c r="L38" i="17"/>
  <c r="R40" i="19"/>
  <c r="L39" i="17"/>
  <c r="R41" i="19"/>
  <c r="L40" i="17"/>
  <c r="R42" i="19"/>
  <c r="L41" i="17"/>
  <c r="R43" i="19"/>
  <c r="L42" i="17"/>
  <c r="R44" i="19"/>
  <c r="L43" i="17"/>
  <c r="R45" i="19"/>
  <c r="L44" i="17"/>
  <c r="R46" i="19"/>
  <c r="L45" i="17"/>
  <c r="R47" i="19"/>
  <c r="L46" i="17"/>
  <c r="R48" i="19"/>
  <c r="L47" i="17"/>
  <c r="R49" i="19"/>
  <c r="L48" i="17"/>
  <c r="R50" i="19"/>
  <c r="L49" i="17"/>
  <c r="R51" i="19"/>
  <c r="L50" i="17"/>
  <c r="R52" i="19"/>
  <c r="L51" i="17"/>
  <c r="R53" i="19"/>
  <c r="L52" i="17"/>
  <c r="R54" i="19"/>
  <c r="L53" i="17"/>
  <c r="R55" i="19"/>
  <c r="L54" i="17"/>
  <c r="R56" i="19"/>
  <c r="L55" i="17"/>
  <c r="R57" i="19"/>
  <c r="L56" i="17"/>
  <c r="R58" i="19"/>
  <c r="L57" i="17"/>
  <c r="R59" i="19"/>
  <c r="L58" i="17"/>
  <c r="R60" i="19"/>
  <c r="L59" i="17"/>
  <c r="R61" i="19"/>
  <c r="L60" i="17"/>
  <c r="R62" i="19"/>
  <c r="L61" i="17"/>
  <c r="R63" i="19"/>
  <c r="L62" i="17"/>
  <c r="R64" i="19"/>
  <c r="L63" i="17"/>
  <c r="R65" i="19"/>
  <c r="L64" i="17"/>
  <c r="R66" i="19"/>
  <c r="L65" i="17"/>
  <c r="R67" i="19"/>
  <c r="L66" i="17"/>
  <c r="R68" i="19"/>
  <c r="L67" i="17"/>
  <c r="R69" i="19"/>
  <c r="L68" i="17"/>
  <c r="R70" i="19"/>
  <c r="L69" i="17"/>
  <c r="R71" i="19"/>
  <c r="L70" i="17"/>
  <c r="R72" i="19"/>
  <c r="L71" i="17"/>
  <c r="R73" i="19"/>
  <c r="L72" i="17"/>
  <c r="R74" i="19"/>
  <c r="L73" i="17"/>
  <c r="R75" i="19"/>
  <c r="L74" i="17"/>
  <c r="R76" i="19"/>
  <c r="L75" i="17"/>
  <c r="R77" i="19"/>
  <c r="L76" i="17"/>
  <c r="R78" i="19"/>
  <c r="L77" i="17"/>
  <c r="R79" i="19"/>
  <c r="L78" i="17"/>
  <c r="R80" i="19"/>
  <c r="L79" i="17"/>
  <c r="R81" i="19"/>
  <c r="L80" i="17"/>
  <c r="R82" i="19"/>
  <c r="L81" i="17"/>
  <c r="R83" i="19"/>
  <c r="L82" i="17"/>
  <c r="R84" i="19"/>
  <c r="L83" i="17"/>
  <c r="R85" i="19"/>
  <c r="L84" i="17"/>
  <c r="R86" i="19"/>
  <c r="L85" i="17"/>
  <c r="R87" i="19"/>
  <c r="L86" i="17"/>
  <c r="R88" i="19"/>
  <c r="L87" i="17"/>
  <c r="R89" i="19"/>
  <c r="L88" i="17"/>
  <c r="R90" i="19"/>
  <c r="L89" i="17"/>
  <c r="R91" i="19"/>
  <c r="L90" i="17"/>
  <c r="R92" i="19"/>
  <c r="L91" i="17"/>
  <c r="R93" i="19"/>
  <c r="L92" i="17"/>
  <c r="R94" i="19"/>
  <c r="L93" i="17"/>
  <c r="R95" i="19"/>
  <c r="L94" i="17"/>
  <c r="R96" i="19"/>
  <c r="L95" i="17"/>
  <c r="R97" i="19"/>
  <c r="L96" i="17"/>
  <c r="R98" i="19"/>
  <c r="L97" i="17"/>
  <c r="R99" i="19"/>
  <c r="L98" i="17"/>
  <c r="R100" i="19"/>
  <c r="L99" i="17"/>
  <c r="R101" i="19"/>
  <c r="L100" i="17"/>
  <c r="R102" i="19"/>
  <c r="L101" i="17"/>
  <c r="R103" i="19"/>
  <c r="L102" i="17"/>
  <c r="R104" i="19"/>
  <c r="L103" i="17"/>
  <c r="R105" i="19"/>
  <c r="L104" i="17"/>
  <c r="R106" i="19"/>
  <c r="L105" i="17"/>
  <c r="R107" i="19"/>
  <c r="L106" i="17"/>
  <c r="R108" i="19"/>
  <c r="L107" i="17"/>
  <c r="R109" i="19"/>
  <c r="L108" i="17"/>
  <c r="R110" i="19"/>
  <c r="L109" i="17"/>
  <c r="R111" i="19"/>
  <c r="L110" i="17"/>
  <c r="R112" i="19"/>
  <c r="L111" i="17"/>
  <c r="R113" i="19"/>
  <c r="L112" i="17"/>
  <c r="R114" i="19"/>
  <c r="L113" i="17"/>
  <c r="R115" i="19"/>
  <c r="L114" i="17"/>
  <c r="R116" i="19"/>
  <c r="L115" i="17"/>
  <c r="R117" i="19"/>
  <c r="L116" i="17"/>
  <c r="R118" i="19"/>
  <c r="L117" i="17"/>
  <c r="R119" i="19"/>
  <c r="L118" i="17"/>
  <c r="R120" i="19"/>
  <c r="L119" i="17"/>
  <c r="R121" i="19"/>
  <c r="L120" i="17"/>
  <c r="R122" i="19"/>
  <c r="L121" i="17"/>
  <c r="R123" i="19"/>
  <c r="L122" i="17"/>
  <c r="R124" i="19"/>
  <c r="L123" i="17"/>
  <c r="R125" i="19"/>
  <c r="L124" i="17"/>
  <c r="R126" i="19"/>
  <c r="R3" i="19"/>
  <c r="L2" i="28"/>
  <c r="AC4" i="19"/>
  <c r="L3" i="28"/>
  <c r="AC5" i="19"/>
  <c r="L4" i="28"/>
  <c r="AC6" i="19"/>
  <c r="L5" i="28"/>
  <c r="AC7" i="19"/>
  <c r="L6" i="28"/>
  <c r="AC8" i="19"/>
  <c r="L7" i="28"/>
  <c r="AC9" i="19"/>
  <c r="L8" i="28"/>
  <c r="AC10" i="19"/>
  <c r="L9" i="28"/>
  <c r="AC11" i="19"/>
  <c r="L10" i="28"/>
  <c r="AC12" i="19"/>
  <c r="L11" i="28"/>
  <c r="AC13" i="19"/>
  <c r="L12" i="28"/>
  <c r="AC14" i="19"/>
  <c r="L13" i="28"/>
  <c r="AC15" i="19"/>
  <c r="L14" i="28"/>
  <c r="AC16" i="19"/>
  <c r="L15" i="28"/>
  <c r="AC17" i="19"/>
  <c r="L16" i="28"/>
  <c r="AC18" i="19"/>
  <c r="L17" i="28"/>
  <c r="AC19" i="19"/>
  <c r="L18" i="28"/>
  <c r="AC20" i="19"/>
  <c r="L19" i="28"/>
  <c r="AC21" i="19"/>
  <c r="L20" i="28"/>
  <c r="AC22" i="19"/>
  <c r="L21" i="28"/>
  <c r="AC23" i="19"/>
  <c r="L22" i="28"/>
  <c r="AC24" i="19"/>
  <c r="L23" i="28"/>
  <c r="AC25" i="19"/>
  <c r="L24" i="28"/>
  <c r="AC26" i="19"/>
  <c r="L25" i="28"/>
  <c r="AC27" i="19"/>
  <c r="L26" i="28"/>
  <c r="AC28" i="19"/>
  <c r="L27" i="28"/>
  <c r="AC29" i="19"/>
  <c r="L28" i="28"/>
  <c r="AC30" i="19"/>
  <c r="L29" i="28"/>
  <c r="AC31" i="19"/>
  <c r="L30" i="28"/>
  <c r="AC32" i="19"/>
  <c r="L31" i="28"/>
  <c r="AC33" i="19"/>
  <c r="L32" i="28"/>
  <c r="AC34" i="19"/>
  <c r="L33" i="28"/>
  <c r="AC35" i="19"/>
  <c r="L34" i="28"/>
  <c r="AC36" i="19"/>
  <c r="L35" i="28"/>
  <c r="AC37" i="19"/>
  <c r="L36" i="28"/>
  <c r="AC38" i="19"/>
  <c r="L37" i="28"/>
  <c r="AC39" i="19"/>
  <c r="L38" i="28"/>
  <c r="AC40" i="19"/>
  <c r="L39" i="28"/>
  <c r="AC41" i="19"/>
  <c r="L40" i="28"/>
  <c r="AC42" i="19"/>
  <c r="L41" i="28"/>
  <c r="AC43" i="19"/>
  <c r="L42" i="28"/>
  <c r="AC44" i="19"/>
  <c r="L43" i="28"/>
  <c r="AC45" i="19"/>
  <c r="L44" i="28"/>
  <c r="AC46" i="19"/>
  <c r="L45" i="28"/>
  <c r="AC47" i="19"/>
  <c r="L46" i="28"/>
  <c r="AC48" i="19"/>
  <c r="L47" i="28"/>
  <c r="AC49" i="19"/>
  <c r="L48" i="28"/>
  <c r="AC50" i="19"/>
  <c r="L49" i="28"/>
  <c r="AC51" i="19"/>
  <c r="L50" i="28"/>
  <c r="AC52" i="19"/>
  <c r="L51" i="28"/>
  <c r="AC53" i="19"/>
  <c r="L52" i="28"/>
  <c r="AC54" i="19"/>
  <c r="L53" i="28"/>
  <c r="AC55" i="19"/>
  <c r="L54" i="28"/>
  <c r="AC56" i="19"/>
  <c r="L55" i="28"/>
  <c r="AC57" i="19"/>
  <c r="L56" i="28"/>
  <c r="AC58" i="19"/>
  <c r="L57" i="28"/>
  <c r="AC59" i="19"/>
  <c r="L58" i="28"/>
  <c r="AC60" i="19"/>
  <c r="L59" i="28"/>
  <c r="AC61" i="19"/>
  <c r="L60" i="28"/>
  <c r="AC62" i="19"/>
  <c r="L61" i="28"/>
  <c r="AC63" i="19"/>
  <c r="L62" i="28"/>
  <c r="AC64" i="19"/>
  <c r="L63" i="28"/>
  <c r="AC65" i="19"/>
  <c r="L64" i="28"/>
  <c r="AC66" i="19"/>
  <c r="L65" i="28"/>
  <c r="AC67" i="19"/>
  <c r="L66" i="28"/>
  <c r="AC68" i="19"/>
  <c r="L67" i="28"/>
  <c r="AC69" i="19"/>
  <c r="L68" i="28"/>
  <c r="AC70" i="19"/>
  <c r="L69" i="28"/>
  <c r="AC71" i="19"/>
  <c r="L70" i="28"/>
  <c r="AC72" i="19"/>
  <c r="L71" i="28"/>
  <c r="AC73" i="19"/>
  <c r="L72" i="28"/>
  <c r="AC74" i="19"/>
  <c r="L73" i="28"/>
  <c r="AC75" i="19"/>
  <c r="L74" i="28"/>
  <c r="AC76" i="19"/>
  <c r="L75" i="28"/>
  <c r="AC77" i="19"/>
  <c r="L76" i="28"/>
  <c r="AC78" i="19"/>
  <c r="L77" i="28"/>
  <c r="AC79" i="19"/>
  <c r="L78" i="28"/>
  <c r="AC80" i="19"/>
  <c r="L79" i="28"/>
  <c r="AC81" i="19"/>
  <c r="L80" i="28"/>
  <c r="AC82" i="19"/>
  <c r="L81" i="28"/>
  <c r="AC83" i="19"/>
  <c r="L82" i="28"/>
  <c r="AC84" i="19"/>
  <c r="L83" i="28"/>
  <c r="AC85" i="19"/>
  <c r="L84" i="28"/>
  <c r="AC86" i="19"/>
  <c r="L85" i="28"/>
  <c r="AC87" i="19"/>
  <c r="L86" i="28"/>
  <c r="AC88" i="19"/>
  <c r="L87" i="28"/>
  <c r="AC89" i="19"/>
  <c r="L88" i="28"/>
  <c r="AC90" i="19"/>
  <c r="L89" i="28"/>
  <c r="AC91" i="19"/>
  <c r="L90" i="28"/>
  <c r="AC92" i="19"/>
  <c r="L91" i="28"/>
  <c r="AC93" i="19"/>
  <c r="L92" i="28"/>
  <c r="AC94" i="19"/>
  <c r="L93" i="28"/>
  <c r="AC95" i="19"/>
  <c r="L94" i="28"/>
  <c r="AC96" i="19"/>
  <c r="L95" i="28"/>
  <c r="AC97" i="19"/>
  <c r="L96" i="28"/>
  <c r="AC98" i="19"/>
  <c r="L97" i="28"/>
  <c r="AC99" i="19"/>
  <c r="L98" i="28"/>
  <c r="AC100" i="19"/>
  <c r="L99" i="28"/>
  <c r="AC101" i="19"/>
  <c r="L100" i="28"/>
  <c r="AC102" i="19"/>
  <c r="L101" i="28"/>
  <c r="AC103" i="19"/>
  <c r="L102" i="28"/>
  <c r="AC104" i="19"/>
  <c r="L103" i="28"/>
  <c r="AC105" i="19"/>
  <c r="L104" i="28"/>
  <c r="AC106" i="19"/>
  <c r="L105" i="28"/>
  <c r="AC107" i="19"/>
  <c r="L106" i="28"/>
  <c r="AC108" i="19"/>
  <c r="L107" i="28"/>
  <c r="AC109" i="19"/>
  <c r="L108" i="28"/>
  <c r="AC110" i="19"/>
  <c r="L109" i="28"/>
  <c r="AC111" i="19"/>
  <c r="L110" i="28"/>
  <c r="AC112" i="19"/>
  <c r="L111" i="28"/>
  <c r="AC113" i="19"/>
  <c r="L112" i="28"/>
  <c r="AC114" i="19"/>
  <c r="L113" i="28"/>
  <c r="AC115" i="19"/>
  <c r="L114" i="28"/>
  <c r="AC116" i="19"/>
  <c r="L115" i="28"/>
  <c r="AC117" i="19"/>
  <c r="L116" i="28"/>
  <c r="AC118" i="19"/>
  <c r="L117" i="28"/>
  <c r="AC119" i="19"/>
  <c r="L118" i="28"/>
  <c r="AC120" i="19"/>
  <c r="L119" i="28"/>
  <c r="AC121" i="19"/>
  <c r="L120" i="28"/>
  <c r="AC122" i="19"/>
  <c r="L121" i="28"/>
  <c r="AC123" i="19"/>
  <c r="L122" i="28"/>
  <c r="AC124" i="19"/>
  <c r="L123" i="28"/>
  <c r="AC125" i="19"/>
  <c r="L124" i="28"/>
  <c r="AC126" i="19"/>
  <c r="L125" i="28"/>
  <c r="AC127" i="19"/>
  <c r="L126" i="28"/>
  <c r="AC128" i="19"/>
  <c r="L127" i="28"/>
  <c r="AC129" i="19"/>
  <c r="L128" i="28"/>
  <c r="AC130" i="19"/>
  <c r="AC3" i="19"/>
  <c r="F14" i="19"/>
  <c r="F15" i="19"/>
  <c r="M2" i="17"/>
  <c r="S4" i="19"/>
  <c r="M3" i="17"/>
  <c r="S5" i="19"/>
  <c r="M4" i="17"/>
  <c r="S6" i="19"/>
  <c r="M5" i="17"/>
  <c r="S7" i="19"/>
  <c r="M6" i="17"/>
  <c r="S8" i="19"/>
  <c r="M7" i="17"/>
  <c r="S9" i="19"/>
  <c r="M8" i="17"/>
  <c r="S10" i="19"/>
  <c r="M9" i="17"/>
  <c r="S11" i="19"/>
  <c r="M10" i="17"/>
  <c r="S12" i="19"/>
  <c r="M11" i="17"/>
  <c r="S13" i="19"/>
  <c r="M12" i="17"/>
  <c r="S14" i="19"/>
  <c r="M13" i="17"/>
  <c r="S15" i="19"/>
  <c r="M14" i="17"/>
  <c r="S16" i="19"/>
  <c r="M15" i="17"/>
  <c r="S17" i="19"/>
  <c r="M16" i="17"/>
  <c r="S18" i="19"/>
  <c r="M17" i="17"/>
  <c r="S19" i="19"/>
  <c r="M18" i="17"/>
  <c r="S20" i="19"/>
  <c r="M19" i="17"/>
  <c r="S21" i="19"/>
  <c r="M20" i="17"/>
  <c r="S22" i="19"/>
  <c r="M21" i="17"/>
  <c r="S23" i="19"/>
  <c r="M22" i="17"/>
  <c r="S24" i="19"/>
  <c r="M23" i="17"/>
  <c r="S25" i="19"/>
  <c r="M24" i="17"/>
  <c r="S26" i="19"/>
  <c r="M25" i="17"/>
  <c r="S27" i="19"/>
  <c r="M26" i="17"/>
  <c r="S28" i="19"/>
  <c r="M27" i="17"/>
  <c r="S29" i="19"/>
  <c r="M28" i="17"/>
  <c r="S30" i="19"/>
  <c r="M29" i="17"/>
  <c r="S31" i="19"/>
  <c r="M30" i="17"/>
  <c r="S32" i="19"/>
  <c r="M31" i="17"/>
  <c r="S33" i="19"/>
  <c r="M32" i="17"/>
  <c r="S34" i="19"/>
  <c r="M33" i="17"/>
  <c r="S35" i="19"/>
  <c r="M34" i="17"/>
  <c r="S36" i="19"/>
  <c r="M35" i="17"/>
  <c r="S37" i="19"/>
  <c r="M36" i="17"/>
  <c r="S38" i="19"/>
  <c r="M37" i="17"/>
  <c r="S39" i="19"/>
  <c r="M38" i="17"/>
  <c r="S40" i="19"/>
  <c r="M39" i="17"/>
  <c r="S41" i="19"/>
  <c r="M40" i="17"/>
  <c r="S42" i="19"/>
  <c r="M41" i="17"/>
  <c r="S43" i="19"/>
  <c r="M42" i="17"/>
  <c r="S44" i="19"/>
  <c r="M43" i="17"/>
  <c r="S45" i="19"/>
  <c r="M44" i="17"/>
  <c r="S46" i="19"/>
  <c r="M45" i="17"/>
  <c r="S47" i="19"/>
  <c r="M46" i="17"/>
  <c r="S48" i="19"/>
  <c r="M47" i="17"/>
  <c r="S49" i="19"/>
  <c r="M48" i="17"/>
  <c r="S50" i="19"/>
  <c r="M49" i="17"/>
  <c r="S51" i="19"/>
  <c r="M50" i="17"/>
  <c r="S52" i="19"/>
  <c r="M51" i="17"/>
  <c r="S53" i="19"/>
  <c r="M52" i="17"/>
  <c r="S54" i="19"/>
  <c r="M53" i="17"/>
  <c r="S55" i="19"/>
  <c r="M54" i="17"/>
  <c r="S56" i="19"/>
  <c r="M55" i="17"/>
  <c r="S57" i="19"/>
  <c r="M56" i="17"/>
  <c r="S58" i="19"/>
  <c r="M57" i="17"/>
  <c r="S59" i="19"/>
  <c r="M58" i="17"/>
  <c r="S60" i="19"/>
  <c r="M59" i="17"/>
  <c r="S61" i="19"/>
  <c r="M60" i="17"/>
  <c r="S62" i="19"/>
  <c r="M61" i="17"/>
  <c r="S63" i="19"/>
  <c r="M62" i="17"/>
  <c r="S64" i="19"/>
  <c r="M63" i="17"/>
  <c r="S65" i="19"/>
  <c r="M64" i="17"/>
  <c r="S66" i="19"/>
  <c r="M65" i="17"/>
  <c r="S67" i="19"/>
  <c r="M66" i="17"/>
  <c r="S68" i="19"/>
  <c r="M67" i="17"/>
  <c r="S69" i="19"/>
  <c r="M68" i="17"/>
  <c r="S70" i="19"/>
  <c r="M69" i="17"/>
  <c r="S71" i="19"/>
  <c r="M70" i="17"/>
  <c r="S72" i="19"/>
  <c r="M71" i="17"/>
  <c r="S73" i="19"/>
  <c r="M72" i="17"/>
  <c r="S74" i="19"/>
  <c r="M73" i="17"/>
  <c r="S75" i="19"/>
  <c r="M74" i="17"/>
  <c r="S76" i="19"/>
  <c r="M75" i="17"/>
  <c r="S77" i="19"/>
  <c r="M76" i="17"/>
  <c r="S78" i="19"/>
  <c r="M77" i="17"/>
  <c r="S79" i="19"/>
  <c r="M78" i="17"/>
  <c r="S80" i="19"/>
  <c r="M79" i="17"/>
  <c r="S81" i="19"/>
  <c r="M80" i="17"/>
  <c r="S82" i="19"/>
  <c r="M81" i="17"/>
  <c r="S83" i="19"/>
  <c r="M82" i="17"/>
  <c r="S84" i="19"/>
  <c r="M83" i="17"/>
  <c r="S85" i="19"/>
  <c r="M84" i="17"/>
  <c r="S86" i="19"/>
  <c r="M85" i="17"/>
  <c r="S87" i="19"/>
  <c r="M86" i="17"/>
  <c r="S88" i="19"/>
  <c r="M87" i="17"/>
  <c r="S89" i="19"/>
  <c r="M88" i="17"/>
  <c r="S90" i="19"/>
  <c r="M89" i="17"/>
  <c r="S91" i="19"/>
  <c r="M90" i="17"/>
  <c r="S92" i="19"/>
  <c r="M91" i="17"/>
  <c r="S93" i="19"/>
  <c r="M92" i="17"/>
  <c r="S94" i="19"/>
  <c r="M93" i="17"/>
  <c r="S95" i="19"/>
  <c r="M94" i="17"/>
  <c r="S96" i="19"/>
  <c r="M95" i="17"/>
  <c r="S97" i="19"/>
  <c r="M96" i="17"/>
  <c r="S98" i="19"/>
  <c r="M97" i="17"/>
  <c r="S99" i="19"/>
  <c r="M98" i="17"/>
  <c r="S100" i="19"/>
  <c r="M99" i="17"/>
  <c r="S101" i="19"/>
  <c r="M100" i="17"/>
  <c r="S102" i="19"/>
  <c r="M101" i="17"/>
  <c r="S103" i="19"/>
  <c r="M102" i="17"/>
  <c r="S104" i="19"/>
  <c r="M103" i="17"/>
  <c r="S105" i="19"/>
  <c r="M104" i="17"/>
  <c r="S106" i="19"/>
  <c r="M105" i="17"/>
  <c r="S107" i="19"/>
  <c r="M106" i="17"/>
  <c r="S108" i="19"/>
  <c r="M107" i="17"/>
  <c r="S109" i="19"/>
  <c r="M108" i="17"/>
  <c r="S110" i="19"/>
  <c r="M109" i="17"/>
  <c r="S111" i="19"/>
  <c r="M110" i="17"/>
  <c r="S112" i="19"/>
  <c r="M111" i="17"/>
  <c r="S113" i="19"/>
  <c r="M112" i="17"/>
  <c r="S114" i="19"/>
  <c r="M113" i="17"/>
  <c r="S115" i="19"/>
  <c r="M114" i="17"/>
  <c r="S116" i="19"/>
  <c r="M115" i="17"/>
  <c r="S117" i="19"/>
  <c r="M116" i="17"/>
  <c r="S118" i="19"/>
  <c r="M117" i="17"/>
  <c r="S119" i="19"/>
  <c r="M118" i="17"/>
  <c r="S120" i="19"/>
  <c r="M119" i="17"/>
  <c r="S121" i="19"/>
  <c r="M120" i="17"/>
  <c r="S122" i="19"/>
  <c r="M121" i="17"/>
  <c r="S123" i="19"/>
  <c r="M122" i="17"/>
  <c r="S124" i="19"/>
  <c r="M123" i="17"/>
  <c r="S125" i="19"/>
  <c r="M124" i="17"/>
  <c r="S126" i="19"/>
  <c r="S3" i="19"/>
  <c r="M2" i="28"/>
  <c r="AD4" i="19"/>
  <c r="M3" i="28"/>
  <c r="AD5" i="19"/>
  <c r="M4" i="28"/>
  <c r="AD6" i="19"/>
  <c r="M5" i="28"/>
  <c r="AD7" i="19"/>
  <c r="M6" i="28"/>
  <c r="AD8" i="19"/>
  <c r="M7" i="28"/>
  <c r="AD9" i="19"/>
  <c r="M8" i="28"/>
  <c r="AD10" i="19"/>
  <c r="M9" i="28"/>
  <c r="AD11" i="19"/>
  <c r="M10" i="28"/>
  <c r="AD12" i="19"/>
  <c r="M11" i="28"/>
  <c r="AD13" i="19"/>
  <c r="M12" i="28"/>
  <c r="AD14" i="19"/>
  <c r="M13" i="28"/>
  <c r="AD15" i="19"/>
  <c r="M14" i="28"/>
  <c r="AD16" i="19"/>
  <c r="M15" i="28"/>
  <c r="AD17" i="19"/>
  <c r="M16" i="28"/>
  <c r="AD18" i="19"/>
  <c r="M17" i="28"/>
  <c r="AD19" i="19"/>
  <c r="M18" i="28"/>
  <c r="AD20" i="19"/>
  <c r="M19" i="28"/>
  <c r="AD21" i="19"/>
  <c r="M20" i="28"/>
  <c r="AD22" i="19"/>
  <c r="M21" i="28"/>
  <c r="AD23" i="19"/>
  <c r="M22" i="28"/>
  <c r="AD24" i="19"/>
  <c r="M23" i="28"/>
  <c r="AD25" i="19"/>
  <c r="M24" i="28"/>
  <c r="AD26" i="19"/>
  <c r="M25" i="28"/>
  <c r="AD27" i="19"/>
  <c r="M26" i="28"/>
  <c r="AD28" i="19"/>
  <c r="M27" i="28"/>
  <c r="AD29" i="19"/>
  <c r="M28" i="28"/>
  <c r="AD30" i="19"/>
  <c r="M29" i="28"/>
  <c r="AD31" i="19"/>
  <c r="M30" i="28"/>
  <c r="AD32" i="19"/>
  <c r="M31" i="28"/>
  <c r="AD33" i="19"/>
  <c r="M32" i="28"/>
  <c r="AD34" i="19"/>
  <c r="M33" i="28"/>
  <c r="AD35" i="19"/>
  <c r="M34" i="28"/>
  <c r="AD36" i="19"/>
  <c r="M35" i="28"/>
  <c r="AD37" i="19"/>
  <c r="M36" i="28"/>
  <c r="AD38" i="19"/>
  <c r="M37" i="28"/>
  <c r="AD39" i="19"/>
  <c r="M38" i="28"/>
  <c r="AD40" i="19"/>
  <c r="M39" i="28"/>
  <c r="AD41" i="19"/>
  <c r="M40" i="28"/>
  <c r="AD42" i="19"/>
  <c r="M41" i="28"/>
  <c r="AD43" i="19"/>
  <c r="M42" i="28"/>
  <c r="AD44" i="19"/>
  <c r="M43" i="28"/>
  <c r="AD45" i="19"/>
  <c r="M44" i="28"/>
  <c r="AD46" i="19"/>
  <c r="M45" i="28"/>
  <c r="AD47" i="19"/>
  <c r="M46" i="28"/>
  <c r="AD48" i="19"/>
  <c r="M47" i="28"/>
  <c r="AD49" i="19"/>
  <c r="M48" i="28"/>
  <c r="AD50" i="19"/>
  <c r="M49" i="28"/>
  <c r="AD51" i="19"/>
  <c r="M50" i="28"/>
  <c r="AD52" i="19"/>
  <c r="M51" i="28"/>
  <c r="AD53" i="19"/>
  <c r="M52" i="28"/>
  <c r="AD54" i="19"/>
  <c r="M53" i="28"/>
  <c r="AD55" i="19"/>
  <c r="M54" i="28"/>
  <c r="AD56" i="19"/>
  <c r="M55" i="28"/>
  <c r="AD57" i="19"/>
  <c r="M56" i="28"/>
  <c r="AD58" i="19"/>
  <c r="M57" i="28"/>
  <c r="AD59" i="19"/>
  <c r="M58" i="28"/>
  <c r="AD60" i="19"/>
  <c r="M59" i="28"/>
  <c r="AD61" i="19"/>
  <c r="M60" i="28"/>
  <c r="AD62" i="19"/>
  <c r="M61" i="28"/>
  <c r="AD63" i="19"/>
  <c r="M62" i="28"/>
  <c r="AD64" i="19"/>
  <c r="M63" i="28"/>
  <c r="AD65" i="19"/>
  <c r="M64" i="28"/>
  <c r="AD66" i="19"/>
  <c r="M65" i="28"/>
  <c r="AD67" i="19"/>
  <c r="M66" i="28"/>
  <c r="AD68" i="19"/>
  <c r="M67" i="28"/>
  <c r="AD69" i="19"/>
  <c r="M68" i="28"/>
  <c r="AD70" i="19"/>
  <c r="M69" i="28"/>
  <c r="AD71" i="19"/>
  <c r="M70" i="28"/>
  <c r="AD72" i="19"/>
  <c r="M71" i="28"/>
  <c r="AD73" i="19"/>
  <c r="M72" i="28"/>
  <c r="AD74" i="19"/>
  <c r="M73" i="28"/>
  <c r="AD75" i="19"/>
  <c r="M74" i="28"/>
  <c r="AD76" i="19"/>
  <c r="M75" i="28"/>
  <c r="AD77" i="19"/>
  <c r="M76" i="28"/>
  <c r="AD78" i="19"/>
  <c r="M77" i="28"/>
  <c r="AD79" i="19"/>
  <c r="M78" i="28"/>
  <c r="AD80" i="19"/>
  <c r="M79" i="28"/>
  <c r="AD81" i="19"/>
  <c r="M80" i="28"/>
  <c r="AD82" i="19"/>
  <c r="M81" i="28"/>
  <c r="AD83" i="19"/>
  <c r="M82" i="28"/>
  <c r="AD84" i="19"/>
  <c r="M83" i="28"/>
  <c r="AD85" i="19"/>
  <c r="M84" i="28"/>
  <c r="AD86" i="19"/>
  <c r="M85" i="28"/>
  <c r="AD87" i="19"/>
  <c r="M86" i="28"/>
  <c r="AD88" i="19"/>
  <c r="M87" i="28"/>
  <c r="AD89" i="19"/>
  <c r="M88" i="28"/>
  <c r="AD90" i="19"/>
  <c r="M89" i="28"/>
  <c r="AD91" i="19"/>
  <c r="M90" i="28"/>
  <c r="AD92" i="19"/>
  <c r="M91" i="28"/>
  <c r="AD93" i="19"/>
  <c r="M92" i="28"/>
  <c r="AD94" i="19"/>
  <c r="M93" i="28"/>
  <c r="AD95" i="19"/>
  <c r="M94" i="28"/>
  <c r="AD96" i="19"/>
  <c r="M95" i="28"/>
  <c r="AD97" i="19"/>
  <c r="M96" i="28"/>
  <c r="AD98" i="19"/>
  <c r="M97" i="28"/>
  <c r="AD99" i="19"/>
  <c r="M98" i="28"/>
  <c r="AD100" i="19"/>
  <c r="M99" i="28"/>
  <c r="AD101" i="19"/>
  <c r="M100" i="28"/>
  <c r="AD102" i="19"/>
  <c r="M101" i="28"/>
  <c r="AD103" i="19"/>
  <c r="M102" i="28"/>
  <c r="AD104" i="19"/>
  <c r="M103" i="28"/>
  <c r="AD105" i="19"/>
  <c r="M104" i="28"/>
  <c r="AD106" i="19"/>
  <c r="M105" i="28"/>
  <c r="AD107" i="19"/>
  <c r="M106" i="28"/>
  <c r="AD108" i="19"/>
  <c r="M107" i="28"/>
  <c r="AD109" i="19"/>
  <c r="M108" i="28"/>
  <c r="AD110" i="19"/>
  <c r="M109" i="28"/>
  <c r="AD111" i="19"/>
  <c r="M110" i="28"/>
  <c r="AD112" i="19"/>
  <c r="M111" i="28"/>
  <c r="AD113" i="19"/>
  <c r="M112" i="28"/>
  <c r="AD114" i="19"/>
  <c r="M113" i="28"/>
  <c r="AD115" i="19"/>
  <c r="M114" i="28"/>
  <c r="AD116" i="19"/>
  <c r="M115" i="28"/>
  <c r="AD117" i="19"/>
  <c r="M116" i="28"/>
  <c r="AD118" i="19"/>
  <c r="M117" i="28"/>
  <c r="AD119" i="19"/>
  <c r="M118" i="28"/>
  <c r="AD120" i="19"/>
  <c r="M119" i="28"/>
  <c r="AD121" i="19"/>
  <c r="M120" i="28"/>
  <c r="AD122" i="19"/>
  <c r="M121" i="28"/>
  <c r="AD123" i="19"/>
  <c r="M122" i="28"/>
  <c r="AD124" i="19"/>
  <c r="M123" i="28"/>
  <c r="AD125" i="19"/>
  <c r="M124" i="28"/>
  <c r="AD126" i="19"/>
  <c r="M125" i="28"/>
  <c r="AD127" i="19"/>
  <c r="M126" i="28"/>
  <c r="AD128" i="19"/>
  <c r="M127" i="28"/>
  <c r="AD129" i="19"/>
  <c r="M128" i="28"/>
  <c r="AD130" i="19"/>
  <c r="AD3" i="19"/>
  <c r="G14" i="19"/>
  <c r="G15" i="19"/>
  <c r="N2" i="17"/>
  <c r="T4" i="19"/>
  <c r="N3" i="17"/>
  <c r="T5" i="19"/>
  <c r="N4" i="17"/>
  <c r="T6" i="19"/>
  <c r="N5" i="17"/>
  <c r="T7" i="19"/>
  <c r="N6" i="17"/>
  <c r="T8" i="19"/>
  <c r="N7" i="17"/>
  <c r="T9" i="19"/>
  <c r="N8" i="17"/>
  <c r="T10" i="19"/>
  <c r="N9" i="17"/>
  <c r="T11" i="19"/>
  <c r="N10" i="17"/>
  <c r="T12" i="19"/>
  <c r="N11" i="17"/>
  <c r="T13" i="19"/>
  <c r="N12" i="17"/>
  <c r="T14" i="19"/>
  <c r="N13" i="17"/>
  <c r="T15" i="19"/>
  <c r="N14" i="17"/>
  <c r="T16" i="19"/>
  <c r="N15" i="17"/>
  <c r="T17" i="19"/>
  <c r="N16" i="17"/>
  <c r="T18" i="19"/>
  <c r="N17" i="17"/>
  <c r="T19" i="19"/>
  <c r="N18" i="17"/>
  <c r="T20" i="19"/>
  <c r="N19" i="17"/>
  <c r="T21" i="19"/>
  <c r="N20" i="17"/>
  <c r="T22" i="19"/>
  <c r="N21" i="17"/>
  <c r="T23" i="19"/>
  <c r="N22" i="17"/>
  <c r="T24" i="19"/>
  <c r="N23" i="17"/>
  <c r="T25" i="19"/>
  <c r="N24" i="17"/>
  <c r="T26" i="19"/>
  <c r="N25" i="17"/>
  <c r="T27" i="19"/>
  <c r="N26" i="17"/>
  <c r="T28" i="19"/>
  <c r="N27" i="17"/>
  <c r="T29" i="19"/>
  <c r="N28" i="17"/>
  <c r="T30" i="19"/>
  <c r="N29" i="17"/>
  <c r="T31" i="19"/>
  <c r="N30" i="17"/>
  <c r="T32" i="19"/>
  <c r="N31" i="17"/>
  <c r="T33" i="19"/>
  <c r="N32" i="17"/>
  <c r="T34" i="19"/>
  <c r="N33" i="17"/>
  <c r="T35" i="19"/>
  <c r="N34" i="17"/>
  <c r="T36" i="19"/>
  <c r="N35" i="17"/>
  <c r="T37" i="19"/>
  <c r="N36" i="17"/>
  <c r="T38" i="19"/>
  <c r="N37" i="17"/>
  <c r="T39" i="19"/>
  <c r="N38" i="17"/>
  <c r="T40" i="19"/>
  <c r="N39" i="17"/>
  <c r="T41" i="19"/>
  <c r="N40" i="17"/>
  <c r="T42" i="19"/>
  <c r="N41" i="17"/>
  <c r="T43" i="19"/>
  <c r="N42" i="17"/>
  <c r="T44" i="19"/>
  <c r="N43" i="17"/>
  <c r="T45" i="19"/>
  <c r="N44" i="17"/>
  <c r="T46" i="19"/>
  <c r="N45" i="17"/>
  <c r="T47" i="19"/>
  <c r="N46" i="17"/>
  <c r="T48" i="19"/>
  <c r="N47" i="17"/>
  <c r="T49" i="19"/>
  <c r="N48" i="17"/>
  <c r="T50" i="19"/>
  <c r="N49" i="17"/>
  <c r="T51" i="19"/>
  <c r="N50" i="17"/>
  <c r="T52" i="19"/>
  <c r="N51" i="17"/>
  <c r="T53" i="19"/>
  <c r="N52" i="17"/>
  <c r="T54" i="19"/>
  <c r="N53" i="17"/>
  <c r="T55" i="19"/>
  <c r="N54" i="17"/>
  <c r="T56" i="19"/>
  <c r="N55" i="17"/>
  <c r="T57" i="19"/>
  <c r="N56" i="17"/>
  <c r="T58" i="19"/>
  <c r="N57" i="17"/>
  <c r="T59" i="19"/>
  <c r="N58" i="17"/>
  <c r="T60" i="19"/>
  <c r="N59" i="17"/>
  <c r="T61" i="19"/>
  <c r="N60" i="17"/>
  <c r="T62" i="19"/>
  <c r="N61" i="17"/>
  <c r="T63" i="19"/>
  <c r="N62" i="17"/>
  <c r="T64" i="19"/>
  <c r="N63" i="17"/>
  <c r="T65" i="19"/>
  <c r="N64" i="17"/>
  <c r="T66" i="19"/>
  <c r="N65" i="17"/>
  <c r="T67" i="19"/>
  <c r="N66" i="17"/>
  <c r="T68" i="19"/>
  <c r="N67" i="17"/>
  <c r="T69" i="19"/>
  <c r="N68" i="17"/>
  <c r="T70" i="19"/>
  <c r="N69" i="17"/>
  <c r="T71" i="19"/>
  <c r="N70" i="17"/>
  <c r="T72" i="19"/>
  <c r="N71" i="17"/>
  <c r="T73" i="19"/>
  <c r="N72" i="17"/>
  <c r="T74" i="19"/>
  <c r="N73" i="17"/>
  <c r="T75" i="19"/>
  <c r="N74" i="17"/>
  <c r="T76" i="19"/>
  <c r="N75" i="17"/>
  <c r="T77" i="19"/>
  <c r="N76" i="17"/>
  <c r="T78" i="19"/>
  <c r="N77" i="17"/>
  <c r="T79" i="19"/>
  <c r="N78" i="17"/>
  <c r="T80" i="19"/>
  <c r="N79" i="17"/>
  <c r="T81" i="19"/>
  <c r="N80" i="17"/>
  <c r="T82" i="19"/>
  <c r="N81" i="17"/>
  <c r="T83" i="19"/>
  <c r="N82" i="17"/>
  <c r="T84" i="19"/>
  <c r="N83" i="17"/>
  <c r="T85" i="19"/>
  <c r="N84" i="17"/>
  <c r="T86" i="19"/>
  <c r="N85" i="17"/>
  <c r="T87" i="19"/>
  <c r="N86" i="17"/>
  <c r="T88" i="19"/>
  <c r="N87" i="17"/>
  <c r="T89" i="19"/>
  <c r="N88" i="17"/>
  <c r="T90" i="19"/>
  <c r="N89" i="17"/>
  <c r="T91" i="19"/>
  <c r="N90" i="17"/>
  <c r="T92" i="19"/>
  <c r="N91" i="17"/>
  <c r="T93" i="19"/>
  <c r="N92" i="17"/>
  <c r="T94" i="19"/>
  <c r="N93" i="17"/>
  <c r="T95" i="19"/>
  <c r="N94" i="17"/>
  <c r="T96" i="19"/>
  <c r="N95" i="17"/>
  <c r="T97" i="19"/>
  <c r="N96" i="17"/>
  <c r="T98" i="19"/>
  <c r="N97" i="17"/>
  <c r="T99" i="19"/>
  <c r="N98" i="17"/>
  <c r="T100" i="19"/>
  <c r="N99" i="17"/>
  <c r="T101" i="19"/>
  <c r="N100" i="17"/>
  <c r="T102" i="19"/>
  <c r="N101" i="17"/>
  <c r="T103" i="19"/>
  <c r="N102" i="17"/>
  <c r="T104" i="19"/>
  <c r="N103" i="17"/>
  <c r="T105" i="19"/>
  <c r="N104" i="17"/>
  <c r="T106" i="19"/>
  <c r="N105" i="17"/>
  <c r="T107" i="19"/>
  <c r="N106" i="17"/>
  <c r="T108" i="19"/>
  <c r="N107" i="17"/>
  <c r="T109" i="19"/>
  <c r="N108" i="17"/>
  <c r="T110" i="19"/>
  <c r="N109" i="17"/>
  <c r="T111" i="19"/>
  <c r="N110" i="17"/>
  <c r="T112" i="19"/>
  <c r="N111" i="17"/>
  <c r="T113" i="19"/>
  <c r="N112" i="17"/>
  <c r="T114" i="19"/>
  <c r="N113" i="17"/>
  <c r="T115" i="19"/>
  <c r="N114" i="17"/>
  <c r="T116" i="19"/>
  <c r="N115" i="17"/>
  <c r="T117" i="19"/>
  <c r="N116" i="17"/>
  <c r="T118" i="19"/>
  <c r="N117" i="17"/>
  <c r="T119" i="19"/>
  <c r="N118" i="17"/>
  <c r="T120" i="19"/>
  <c r="N119" i="17"/>
  <c r="T121" i="19"/>
  <c r="N120" i="17"/>
  <c r="T122" i="19"/>
  <c r="N121" i="17"/>
  <c r="T123" i="19"/>
  <c r="N122" i="17"/>
  <c r="T124" i="19"/>
  <c r="N123" i="17"/>
  <c r="T125" i="19"/>
  <c r="N124" i="17"/>
  <c r="T126" i="19"/>
  <c r="T3" i="19"/>
  <c r="N2" i="28"/>
  <c r="AE4" i="19"/>
  <c r="N3" i="28"/>
  <c r="AE5" i="19"/>
  <c r="N4" i="28"/>
  <c r="AE6" i="19"/>
  <c r="N5" i="28"/>
  <c r="AE7" i="19"/>
  <c r="N6" i="28"/>
  <c r="AE8" i="19"/>
  <c r="N7" i="28"/>
  <c r="AE9" i="19"/>
  <c r="N8" i="28"/>
  <c r="AE10" i="19"/>
  <c r="N9" i="28"/>
  <c r="AE11" i="19"/>
  <c r="N10" i="28"/>
  <c r="AE12" i="19"/>
  <c r="N11" i="28"/>
  <c r="AE13" i="19"/>
  <c r="N12" i="28"/>
  <c r="AE14" i="19"/>
  <c r="N13" i="28"/>
  <c r="AE15" i="19"/>
  <c r="N14" i="28"/>
  <c r="AE16" i="19"/>
  <c r="N15" i="28"/>
  <c r="AE17" i="19"/>
  <c r="N16" i="28"/>
  <c r="AE18" i="19"/>
  <c r="N17" i="28"/>
  <c r="AE19" i="19"/>
  <c r="N18" i="28"/>
  <c r="AE20" i="19"/>
  <c r="N19" i="28"/>
  <c r="AE21" i="19"/>
  <c r="N20" i="28"/>
  <c r="AE22" i="19"/>
  <c r="N21" i="28"/>
  <c r="AE23" i="19"/>
  <c r="N22" i="28"/>
  <c r="AE24" i="19"/>
  <c r="N23" i="28"/>
  <c r="AE25" i="19"/>
  <c r="N24" i="28"/>
  <c r="AE26" i="19"/>
  <c r="N25" i="28"/>
  <c r="AE27" i="19"/>
  <c r="N26" i="28"/>
  <c r="AE28" i="19"/>
  <c r="N27" i="28"/>
  <c r="AE29" i="19"/>
  <c r="N28" i="28"/>
  <c r="AE30" i="19"/>
  <c r="N29" i="28"/>
  <c r="AE31" i="19"/>
  <c r="N30" i="28"/>
  <c r="AE32" i="19"/>
  <c r="N31" i="28"/>
  <c r="AE33" i="19"/>
  <c r="N32" i="28"/>
  <c r="AE34" i="19"/>
  <c r="N33" i="28"/>
  <c r="AE35" i="19"/>
  <c r="N34" i="28"/>
  <c r="AE36" i="19"/>
  <c r="N35" i="28"/>
  <c r="AE37" i="19"/>
  <c r="N36" i="28"/>
  <c r="AE38" i="19"/>
  <c r="N37" i="28"/>
  <c r="AE39" i="19"/>
  <c r="N38" i="28"/>
  <c r="AE40" i="19"/>
  <c r="N39" i="28"/>
  <c r="AE41" i="19"/>
  <c r="N40" i="28"/>
  <c r="AE42" i="19"/>
  <c r="N41" i="28"/>
  <c r="AE43" i="19"/>
  <c r="N42" i="28"/>
  <c r="AE44" i="19"/>
  <c r="N43" i="28"/>
  <c r="AE45" i="19"/>
  <c r="N44" i="28"/>
  <c r="AE46" i="19"/>
  <c r="N45" i="28"/>
  <c r="AE47" i="19"/>
  <c r="N46" i="28"/>
  <c r="AE48" i="19"/>
  <c r="N47" i="28"/>
  <c r="AE49" i="19"/>
  <c r="N48" i="28"/>
  <c r="AE50" i="19"/>
  <c r="N49" i="28"/>
  <c r="AE51" i="19"/>
  <c r="N50" i="28"/>
  <c r="AE52" i="19"/>
  <c r="N51" i="28"/>
  <c r="AE53" i="19"/>
  <c r="N52" i="28"/>
  <c r="AE54" i="19"/>
  <c r="N53" i="28"/>
  <c r="AE55" i="19"/>
  <c r="N54" i="28"/>
  <c r="AE56" i="19"/>
  <c r="N55" i="28"/>
  <c r="AE57" i="19"/>
  <c r="N56" i="28"/>
  <c r="AE58" i="19"/>
  <c r="N57" i="28"/>
  <c r="AE59" i="19"/>
  <c r="N58" i="28"/>
  <c r="AE60" i="19"/>
  <c r="N59" i="28"/>
  <c r="AE61" i="19"/>
  <c r="N60" i="28"/>
  <c r="AE62" i="19"/>
  <c r="N61" i="28"/>
  <c r="AE63" i="19"/>
  <c r="N62" i="28"/>
  <c r="AE64" i="19"/>
  <c r="N63" i="28"/>
  <c r="AE65" i="19"/>
  <c r="N64" i="28"/>
  <c r="AE66" i="19"/>
  <c r="N65" i="28"/>
  <c r="AE67" i="19"/>
  <c r="N66" i="28"/>
  <c r="AE68" i="19"/>
  <c r="N67" i="28"/>
  <c r="AE69" i="19"/>
  <c r="N68" i="28"/>
  <c r="AE70" i="19"/>
  <c r="N69" i="28"/>
  <c r="AE71" i="19"/>
  <c r="N70" i="28"/>
  <c r="AE72" i="19"/>
  <c r="N71" i="28"/>
  <c r="AE73" i="19"/>
  <c r="N72" i="28"/>
  <c r="AE74" i="19"/>
  <c r="N73" i="28"/>
  <c r="AE75" i="19"/>
  <c r="N74" i="28"/>
  <c r="AE76" i="19"/>
  <c r="N75" i="28"/>
  <c r="AE77" i="19"/>
  <c r="N76" i="28"/>
  <c r="AE78" i="19"/>
  <c r="N77" i="28"/>
  <c r="AE79" i="19"/>
  <c r="N78" i="28"/>
  <c r="AE80" i="19"/>
  <c r="N79" i="28"/>
  <c r="AE81" i="19"/>
  <c r="N80" i="28"/>
  <c r="AE82" i="19"/>
  <c r="N81" i="28"/>
  <c r="AE83" i="19"/>
  <c r="N82" i="28"/>
  <c r="AE84" i="19"/>
  <c r="N83" i="28"/>
  <c r="AE85" i="19"/>
  <c r="N84" i="28"/>
  <c r="AE86" i="19"/>
  <c r="N85" i="28"/>
  <c r="AE87" i="19"/>
  <c r="N86" i="28"/>
  <c r="AE88" i="19"/>
  <c r="N87" i="28"/>
  <c r="AE89" i="19"/>
  <c r="N88" i="28"/>
  <c r="AE90" i="19"/>
  <c r="N89" i="28"/>
  <c r="AE91" i="19"/>
  <c r="N90" i="28"/>
  <c r="AE92" i="19"/>
  <c r="N91" i="28"/>
  <c r="AE93" i="19"/>
  <c r="N92" i="28"/>
  <c r="AE94" i="19"/>
  <c r="N93" i="28"/>
  <c r="AE95" i="19"/>
  <c r="N94" i="28"/>
  <c r="AE96" i="19"/>
  <c r="N95" i="28"/>
  <c r="AE97" i="19"/>
  <c r="N96" i="28"/>
  <c r="AE98" i="19"/>
  <c r="N97" i="28"/>
  <c r="AE99" i="19"/>
  <c r="N98" i="28"/>
  <c r="AE100" i="19"/>
  <c r="N99" i="28"/>
  <c r="AE101" i="19"/>
  <c r="N100" i="28"/>
  <c r="AE102" i="19"/>
  <c r="N101" i="28"/>
  <c r="AE103" i="19"/>
  <c r="N102" i="28"/>
  <c r="AE104" i="19"/>
  <c r="N103" i="28"/>
  <c r="AE105" i="19"/>
  <c r="N104" i="28"/>
  <c r="AE106" i="19"/>
  <c r="N105" i="28"/>
  <c r="AE107" i="19"/>
  <c r="N106" i="28"/>
  <c r="AE108" i="19"/>
  <c r="N107" i="28"/>
  <c r="AE109" i="19"/>
  <c r="N108" i="28"/>
  <c r="AE110" i="19"/>
  <c r="N109" i="28"/>
  <c r="AE111" i="19"/>
  <c r="N110" i="28"/>
  <c r="AE112" i="19"/>
  <c r="N111" i="28"/>
  <c r="AE113" i="19"/>
  <c r="N112" i="28"/>
  <c r="AE114" i="19"/>
  <c r="N113" i="28"/>
  <c r="AE115" i="19"/>
  <c r="N114" i="28"/>
  <c r="AE116" i="19"/>
  <c r="N115" i="28"/>
  <c r="AE117" i="19"/>
  <c r="N116" i="28"/>
  <c r="AE118" i="19"/>
  <c r="N117" i="28"/>
  <c r="AE119" i="19"/>
  <c r="N118" i="28"/>
  <c r="AE120" i="19"/>
  <c r="N119" i="28"/>
  <c r="AE121" i="19"/>
  <c r="N120" i="28"/>
  <c r="AE122" i="19"/>
  <c r="N121" i="28"/>
  <c r="AE123" i="19"/>
  <c r="N122" i="28"/>
  <c r="AE124" i="19"/>
  <c r="N123" i="28"/>
  <c r="AE125" i="19"/>
  <c r="N124" i="28"/>
  <c r="AE126" i="19"/>
  <c r="N125" i="28"/>
  <c r="AE127" i="19"/>
  <c r="N126" i="28"/>
  <c r="AE128" i="19"/>
  <c r="N127" i="28"/>
  <c r="AE129" i="19"/>
  <c r="N128" i="28"/>
  <c r="AE130" i="19"/>
  <c r="AE3" i="19"/>
  <c r="H14" i="19"/>
  <c r="H15" i="19"/>
  <c r="O2" i="17"/>
  <c r="U4" i="19"/>
  <c r="O3" i="17"/>
  <c r="U5" i="19"/>
  <c r="O4" i="17"/>
  <c r="U6" i="19"/>
  <c r="O5" i="17"/>
  <c r="U7" i="19"/>
  <c r="O6" i="17"/>
  <c r="U8" i="19"/>
  <c r="O7" i="17"/>
  <c r="U9" i="19"/>
  <c r="O8" i="17"/>
  <c r="U10" i="19"/>
  <c r="O9" i="17"/>
  <c r="U11" i="19"/>
  <c r="O10" i="17"/>
  <c r="U12" i="19"/>
  <c r="O11" i="17"/>
  <c r="U13" i="19"/>
  <c r="O12" i="17"/>
  <c r="U14" i="19"/>
  <c r="O13" i="17"/>
  <c r="U15" i="19"/>
  <c r="O14" i="17"/>
  <c r="U16" i="19"/>
  <c r="O15" i="17"/>
  <c r="U17" i="19"/>
  <c r="O16" i="17"/>
  <c r="U18" i="19"/>
  <c r="O17" i="17"/>
  <c r="U19" i="19"/>
  <c r="O18" i="17"/>
  <c r="U20" i="19"/>
  <c r="O19" i="17"/>
  <c r="U21" i="19"/>
  <c r="O20" i="17"/>
  <c r="U22" i="19"/>
  <c r="O21" i="17"/>
  <c r="U23" i="19"/>
  <c r="O22" i="17"/>
  <c r="U24" i="19"/>
  <c r="O23" i="17"/>
  <c r="U25" i="19"/>
  <c r="O24" i="17"/>
  <c r="U26" i="19"/>
  <c r="O25" i="17"/>
  <c r="U27" i="19"/>
  <c r="O26" i="17"/>
  <c r="U28" i="19"/>
  <c r="O27" i="17"/>
  <c r="U29" i="19"/>
  <c r="O28" i="17"/>
  <c r="U30" i="19"/>
  <c r="O29" i="17"/>
  <c r="U31" i="19"/>
  <c r="O30" i="17"/>
  <c r="U32" i="19"/>
  <c r="O31" i="17"/>
  <c r="U33" i="19"/>
  <c r="O32" i="17"/>
  <c r="U34" i="19"/>
  <c r="O33" i="17"/>
  <c r="U35" i="19"/>
  <c r="O34" i="17"/>
  <c r="U36" i="19"/>
  <c r="O35" i="17"/>
  <c r="U37" i="19"/>
  <c r="O36" i="17"/>
  <c r="U38" i="19"/>
  <c r="O37" i="17"/>
  <c r="U39" i="19"/>
  <c r="O38" i="17"/>
  <c r="U40" i="19"/>
  <c r="O39" i="17"/>
  <c r="U41" i="19"/>
  <c r="O40" i="17"/>
  <c r="U42" i="19"/>
  <c r="O41" i="17"/>
  <c r="U43" i="19"/>
  <c r="O42" i="17"/>
  <c r="U44" i="19"/>
  <c r="O43" i="17"/>
  <c r="U45" i="19"/>
  <c r="O44" i="17"/>
  <c r="U46" i="19"/>
  <c r="O45" i="17"/>
  <c r="U47" i="19"/>
  <c r="O46" i="17"/>
  <c r="U48" i="19"/>
  <c r="O47" i="17"/>
  <c r="U49" i="19"/>
  <c r="O48" i="17"/>
  <c r="U50" i="19"/>
  <c r="O49" i="17"/>
  <c r="U51" i="19"/>
  <c r="O50" i="17"/>
  <c r="U52" i="19"/>
  <c r="O51" i="17"/>
  <c r="U53" i="19"/>
  <c r="O52" i="17"/>
  <c r="U54" i="19"/>
  <c r="O53" i="17"/>
  <c r="U55" i="19"/>
  <c r="O54" i="17"/>
  <c r="U56" i="19"/>
  <c r="O55" i="17"/>
  <c r="U57" i="19"/>
  <c r="O56" i="17"/>
  <c r="U58" i="19"/>
  <c r="O57" i="17"/>
  <c r="U59" i="19"/>
  <c r="O58" i="17"/>
  <c r="U60" i="19"/>
  <c r="O59" i="17"/>
  <c r="U61" i="19"/>
  <c r="O60" i="17"/>
  <c r="U62" i="19"/>
  <c r="O61" i="17"/>
  <c r="U63" i="19"/>
  <c r="O62" i="17"/>
  <c r="U64" i="19"/>
  <c r="O63" i="17"/>
  <c r="U65" i="19"/>
  <c r="O64" i="17"/>
  <c r="U66" i="19"/>
  <c r="O65" i="17"/>
  <c r="U67" i="19"/>
  <c r="O66" i="17"/>
  <c r="U68" i="19"/>
  <c r="O67" i="17"/>
  <c r="U69" i="19"/>
  <c r="O68" i="17"/>
  <c r="U70" i="19"/>
  <c r="O69" i="17"/>
  <c r="U71" i="19"/>
  <c r="O70" i="17"/>
  <c r="U72" i="19"/>
  <c r="O71" i="17"/>
  <c r="U73" i="19"/>
  <c r="O72" i="17"/>
  <c r="U74" i="19"/>
  <c r="O73" i="17"/>
  <c r="U75" i="19"/>
  <c r="O74" i="17"/>
  <c r="U76" i="19"/>
  <c r="O75" i="17"/>
  <c r="U77" i="19"/>
  <c r="O76" i="17"/>
  <c r="U78" i="19"/>
  <c r="O77" i="17"/>
  <c r="U79" i="19"/>
  <c r="O78" i="17"/>
  <c r="U80" i="19"/>
  <c r="O79" i="17"/>
  <c r="U81" i="19"/>
  <c r="O80" i="17"/>
  <c r="U82" i="19"/>
  <c r="O81" i="17"/>
  <c r="U83" i="19"/>
  <c r="O82" i="17"/>
  <c r="U84" i="19"/>
  <c r="O83" i="17"/>
  <c r="U85" i="19"/>
  <c r="O84" i="17"/>
  <c r="U86" i="19"/>
  <c r="O85" i="17"/>
  <c r="U87" i="19"/>
  <c r="O86" i="17"/>
  <c r="U88" i="19"/>
  <c r="O87" i="17"/>
  <c r="U89" i="19"/>
  <c r="O88" i="17"/>
  <c r="U90" i="19"/>
  <c r="O89" i="17"/>
  <c r="U91" i="19"/>
  <c r="O90" i="17"/>
  <c r="U92" i="19"/>
  <c r="O91" i="17"/>
  <c r="U93" i="19"/>
  <c r="O92" i="17"/>
  <c r="U94" i="19"/>
  <c r="O93" i="17"/>
  <c r="U95" i="19"/>
  <c r="O94" i="17"/>
  <c r="U96" i="19"/>
  <c r="O95" i="17"/>
  <c r="U97" i="19"/>
  <c r="O96" i="17"/>
  <c r="U98" i="19"/>
  <c r="O97" i="17"/>
  <c r="U99" i="19"/>
  <c r="O98" i="17"/>
  <c r="U100" i="19"/>
  <c r="O99" i="17"/>
  <c r="U101" i="19"/>
  <c r="O100" i="17"/>
  <c r="U102" i="19"/>
  <c r="O101" i="17"/>
  <c r="U103" i="19"/>
  <c r="O102" i="17"/>
  <c r="U104" i="19"/>
  <c r="O103" i="17"/>
  <c r="U105" i="19"/>
  <c r="O104" i="17"/>
  <c r="U106" i="19"/>
  <c r="O105" i="17"/>
  <c r="U107" i="19"/>
  <c r="O106" i="17"/>
  <c r="U108" i="19"/>
  <c r="O107" i="17"/>
  <c r="U109" i="19"/>
  <c r="O108" i="17"/>
  <c r="U110" i="19"/>
  <c r="O109" i="17"/>
  <c r="U111" i="19"/>
  <c r="O110" i="17"/>
  <c r="U112" i="19"/>
  <c r="O111" i="17"/>
  <c r="U113" i="19"/>
  <c r="O112" i="17"/>
  <c r="U114" i="19"/>
  <c r="O113" i="17"/>
  <c r="U115" i="19"/>
  <c r="O114" i="17"/>
  <c r="U116" i="19"/>
  <c r="O115" i="17"/>
  <c r="U117" i="19"/>
  <c r="O116" i="17"/>
  <c r="U118" i="19"/>
  <c r="O117" i="17"/>
  <c r="U119" i="19"/>
  <c r="O118" i="17"/>
  <c r="U120" i="19"/>
  <c r="O119" i="17"/>
  <c r="U121" i="19"/>
  <c r="O120" i="17"/>
  <c r="U122" i="19"/>
  <c r="O121" i="17"/>
  <c r="U123" i="19"/>
  <c r="O122" i="17"/>
  <c r="U124" i="19"/>
  <c r="O123" i="17"/>
  <c r="U125" i="19"/>
  <c r="O124" i="17"/>
  <c r="U126" i="19"/>
  <c r="U3" i="19"/>
  <c r="O2" i="28"/>
  <c r="AF4" i="19"/>
  <c r="O3" i="28"/>
  <c r="AF5" i="19"/>
  <c r="O4" i="28"/>
  <c r="AF6" i="19"/>
  <c r="O5" i="28"/>
  <c r="AF7" i="19"/>
  <c r="O6" i="28"/>
  <c r="AF8" i="19"/>
  <c r="O7" i="28"/>
  <c r="AF9" i="19"/>
  <c r="O8" i="28"/>
  <c r="AF10" i="19"/>
  <c r="O9" i="28"/>
  <c r="AF11" i="19"/>
  <c r="O10" i="28"/>
  <c r="AF12" i="19"/>
  <c r="O11" i="28"/>
  <c r="AF13" i="19"/>
  <c r="O12" i="28"/>
  <c r="AF14" i="19"/>
  <c r="O13" i="28"/>
  <c r="AF15" i="19"/>
  <c r="O14" i="28"/>
  <c r="AF16" i="19"/>
  <c r="O15" i="28"/>
  <c r="AF17" i="19"/>
  <c r="O16" i="28"/>
  <c r="AF18" i="19"/>
  <c r="O17" i="28"/>
  <c r="AF19" i="19"/>
  <c r="O18" i="28"/>
  <c r="AF20" i="19"/>
  <c r="O19" i="28"/>
  <c r="AF21" i="19"/>
  <c r="O20" i="28"/>
  <c r="AF22" i="19"/>
  <c r="O21" i="28"/>
  <c r="AF23" i="19"/>
  <c r="O22" i="28"/>
  <c r="AF24" i="19"/>
  <c r="O23" i="28"/>
  <c r="AF25" i="19"/>
  <c r="O24" i="28"/>
  <c r="AF26" i="19"/>
  <c r="O25" i="28"/>
  <c r="AF27" i="19"/>
  <c r="O26" i="28"/>
  <c r="AF28" i="19"/>
  <c r="O27" i="28"/>
  <c r="AF29" i="19"/>
  <c r="O28" i="28"/>
  <c r="AF30" i="19"/>
  <c r="O29" i="28"/>
  <c r="AF31" i="19"/>
  <c r="O30" i="28"/>
  <c r="AF32" i="19"/>
  <c r="O31" i="28"/>
  <c r="AF33" i="19"/>
  <c r="O32" i="28"/>
  <c r="AF34" i="19"/>
  <c r="O33" i="28"/>
  <c r="AF35" i="19"/>
  <c r="O34" i="28"/>
  <c r="AF36" i="19"/>
  <c r="O35" i="28"/>
  <c r="AF37" i="19"/>
  <c r="O36" i="28"/>
  <c r="AF38" i="19"/>
  <c r="O37" i="28"/>
  <c r="AF39" i="19"/>
  <c r="O38" i="28"/>
  <c r="AF40" i="19"/>
  <c r="O39" i="28"/>
  <c r="AF41" i="19"/>
  <c r="O40" i="28"/>
  <c r="AF42" i="19"/>
  <c r="O41" i="28"/>
  <c r="AF43" i="19"/>
  <c r="O42" i="28"/>
  <c r="AF44" i="19"/>
  <c r="O43" i="28"/>
  <c r="AF45" i="19"/>
  <c r="O44" i="28"/>
  <c r="AF46" i="19"/>
  <c r="O45" i="28"/>
  <c r="AF47" i="19"/>
  <c r="O46" i="28"/>
  <c r="AF48" i="19"/>
  <c r="O47" i="28"/>
  <c r="AF49" i="19"/>
  <c r="O48" i="28"/>
  <c r="AF50" i="19"/>
  <c r="O49" i="28"/>
  <c r="AF51" i="19"/>
  <c r="O50" i="28"/>
  <c r="AF52" i="19"/>
  <c r="O51" i="28"/>
  <c r="AF53" i="19"/>
  <c r="O52" i="28"/>
  <c r="AF54" i="19"/>
  <c r="O53" i="28"/>
  <c r="AF55" i="19"/>
  <c r="O54" i="28"/>
  <c r="AF56" i="19"/>
  <c r="O55" i="28"/>
  <c r="AF57" i="19"/>
  <c r="O56" i="28"/>
  <c r="AF58" i="19"/>
  <c r="O57" i="28"/>
  <c r="AF59" i="19"/>
  <c r="O58" i="28"/>
  <c r="AF60" i="19"/>
  <c r="O59" i="28"/>
  <c r="AF61" i="19"/>
  <c r="O60" i="28"/>
  <c r="AF62" i="19"/>
  <c r="O61" i="28"/>
  <c r="AF63" i="19"/>
  <c r="O62" i="28"/>
  <c r="AF64" i="19"/>
  <c r="O63" i="28"/>
  <c r="AF65" i="19"/>
  <c r="O64" i="28"/>
  <c r="AF66" i="19"/>
  <c r="O65" i="28"/>
  <c r="AF67" i="19"/>
  <c r="O66" i="28"/>
  <c r="AF68" i="19"/>
  <c r="O67" i="28"/>
  <c r="AF69" i="19"/>
  <c r="O68" i="28"/>
  <c r="AF70" i="19"/>
  <c r="O69" i="28"/>
  <c r="AF71" i="19"/>
  <c r="O70" i="28"/>
  <c r="AF72" i="19"/>
  <c r="O71" i="28"/>
  <c r="AF73" i="19"/>
  <c r="O72" i="28"/>
  <c r="AF74" i="19"/>
  <c r="O73" i="28"/>
  <c r="AF75" i="19"/>
  <c r="O74" i="28"/>
  <c r="AF76" i="19"/>
  <c r="O75" i="28"/>
  <c r="AF77" i="19"/>
  <c r="O76" i="28"/>
  <c r="AF78" i="19"/>
  <c r="O77" i="28"/>
  <c r="AF79" i="19"/>
  <c r="O78" i="28"/>
  <c r="AF80" i="19"/>
  <c r="O79" i="28"/>
  <c r="AF81" i="19"/>
  <c r="O80" i="28"/>
  <c r="AF82" i="19"/>
  <c r="O81" i="28"/>
  <c r="AF83" i="19"/>
  <c r="O82" i="28"/>
  <c r="AF84" i="19"/>
  <c r="O83" i="28"/>
  <c r="AF85" i="19"/>
  <c r="O84" i="28"/>
  <c r="AF86" i="19"/>
  <c r="O85" i="28"/>
  <c r="AF87" i="19"/>
  <c r="O86" i="28"/>
  <c r="AF88" i="19"/>
  <c r="O87" i="28"/>
  <c r="AF89" i="19"/>
  <c r="O88" i="28"/>
  <c r="AF90" i="19"/>
  <c r="O89" i="28"/>
  <c r="AF91" i="19"/>
  <c r="O90" i="28"/>
  <c r="AF92" i="19"/>
  <c r="O91" i="28"/>
  <c r="AF93" i="19"/>
  <c r="O92" i="28"/>
  <c r="AF94" i="19"/>
  <c r="O93" i="28"/>
  <c r="AF95" i="19"/>
  <c r="O94" i="28"/>
  <c r="AF96" i="19"/>
  <c r="O95" i="28"/>
  <c r="AF97" i="19"/>
  <c r="O96" i="28"/>
  <c r="AF98" i="19"/>
  <c r="O97" i="28"/>
  <c r="AF99" i="19"/>
  <c r="O98" i="28"/>
  <c r="AF100" i="19"/>
  <c r="O99" i="28"/>
  <c r="AF101" i="19"/>
  <c r="O100" i="28"/>
  <c r="AF102" i="19"/>
  <c r="O101" i="28"/>
  <c r="AF103" i="19"/>
  <c r="O102" i="28"/>
  <c r="AF104" i="19"/>
  <c r="O103" i="28"/>
  <c r="AF105" i="19"/>
  <c r="O104" i="28"/>
  <c r="AF106" i="19"/>
  <c r="O105" i="28"/>
  <c r="AF107" i="19"/>
  <c r="O106" i="28"/>
  <c r="AF108" i="19"/>
  <c r="O107" i="28"/>
  <c r="AF109" i="19"/>
  <c r="O108" i="28"/>
  <c r="AF110" i="19"/>
  <c r="O109" i="28"/>
  <c r="AF111" i="19"/>
  <c r="O110" i="28"/>
  <c r="AF112" i="19"/>
  <c r="O111" i="28"/>
  <c r="AF113" i="19"/>
  <c r="O112" i="28"/>
  <c r="AF114" i="19"/>
  <c r="O113" i="28"/>
  <c r="AF115" i="19"/>
  <c r="O114" i="28"/>
  <c r="AF116" i="19"/>
  <c r="O115" i="28"/>
  <c r="AF117" i="19"/>
  <c r="O116" i="28"/>
  <c r="AF118" i="19"/>
  <c r="O117" i="28"/>
  <c r="AF119" i="19"/>
  <c r="O118" i="28"/>
  <c r="AF120" i="19"/>
  <c r="O119" i="28"/>
  <c r="AF121" i="19"/>
  <c r="O120" i="28"/>
  <c r="AF122" i="19"/>
  <c r="O121" i="28"/>
  <c r="AF123" i="19"/>
  <c r="O122" i="28"/>
  <c r="AF124" i="19"/>
  <c r="O123" i="28"/>
  <c r="AF125" i="19"/>
  <c r="O124" i="28"/>
  <c r="AF126" i="19"/>
  <c r="O125" i="28"/>
  <c r="AF127" i="19"/>
  <c r="O126" i="28"/>
  <c r="AF128" i="19"/>
  <c r="O127" i="28"/>
  <c r="AF129" i="19"/>
  <c r="O128" i="28"/>
  <c r="AF130" i="19"/>
  <c r="AF3" i="19"/>
  <c r="I14" i="19"/>
  <c r="I15" i="19"/>
  <c r="P2" i="17"/>
  <c r="V4" i="19"/>
  <c r="P3" i="17"/>
  <c r="V5" i="19"/>
  <c r="P4" i="17"/>
  <c r="V6" i="19"/>
  <c r="P5" i="17"/>
  <c r="V7" i="19"/>
  <c r="P6" i="17"/>
  <c r="V8" i="19"/>
  <c r="P7" i="17"/>
  <c r="V9" i="19"/>
  <c r="P8" i="17"/>
  <c r="V10" i="19"/>
  <c r="P9" i="17"/>
  <c r="V11" i="19"/>
  <c r="P10" i="17"/>
  <c r="V12" i="19"/>
  <c r="P11" i="17"/>
  <c r="V13" i="19"/>
  <c r="P12" i="17"/>
  <c r="V14" i="19"/>
  <c r="P13" i="17"/>
  <c r="V15" i="19"/>
  <c r="P14" i="17"/>
  <c r="V16" i="19"/>
  <c r="P15" i="17"/>
  <c r="V17" i="19"/>
  <c r="P16" i="17"/>
  <c r="V18" i="19"/>
  <c r="P17" i="17"/>
  <c r="V19" i="19"/>
  <c r="P18" i="17"/>
  <c r="V20" i="19"/>
  <c r="P19" i="17"/>
  <c r="V21" i="19"/>
  <c r="P20" i="17"/>
  <c r="V22" i="19"/>
  <c r="P21" i="17"/>
  <c r="V23" i="19"/>
  <c r="P22" i="17"/>
  <c r="V24" i="19"/>
  <c r="P23" i="17"/>
  <c r="V25" i="19"/>
  <c r="P24" i="17"/>
  <c r="V26" i="19"/>
  <c r="P25" i="17"/>
  <c r="V27" i="19"/>
  <c r="P26" i="17"/>
  <c r="V28" i="19"/>
  <c r="P27" i="17"/>
  <c r="V29" i="19"/>
  <c r="P28" i="17"/>
  <c r="V30" i="19"/>
  <c r="P29" i="17"/>
  <c r="V31" i="19"/>
  <c r="P30" i="17"/>
  <c r="V32" i="19"/>
  <c r="P31" i="17"/>
  <c r="V33" i="19"/>
  <c r="P32" i="17"/>
  <c r="V34" i="19"/>
  <c r="P33" i="17"/>
  <c r="V35" i="19"/>
  <c r="P34" i="17"/>
  <c r="V36" i="19"/>
  <c r="P35" i="17"/>
  <c r="V37" i="19"/>
  <c r="P36" i="17"/>
  <c r="V38" i="19"/>
  <c r="P37" i="17"/>
  <c r="V39" i="19"/>
  <c r="P38" i="17"/>
  <c r="V40" i="19"/>
  <c r="P39" i="17"/>
  <c r="V41" i="19"/>
  <c r="P40" i="17"/>
  <c r="V42" i="19"/>
  <c r="P41" i="17"/>
  <c r="V43" i="19"/>
  <c r="P42" i="17"/>
  <c r="V44" i="19"/>
  <c r="P43" i="17"/>
  <c r="V45" i="19"/>
  <c r="P44" i="17"/>
  <c r="V46" i="19"/>
  <c r="P45" i="17"/>
  <c r="V47" i="19"/>
  <c r="P46" i="17"/>
  <c r="V48" i="19"/>
  <c r="P47" i="17"/>
  <c r="V49" i="19"/>
  <c r="P48" i="17"/>
  <c r="V50" i="19"/>
  <c r="P49" i="17"/>
  <c r="V51" i="19"/>
  <c r="P50" i="17"/>
  <c r="V52" i="19"/>
  <c r="P51" i="17"/>
  <c r="V53" i="19"/>
  <c r="P52" i="17"/>
  <c r="V54" i="19"/>
  <c r="P53" i="17"/>
  <c r="V55" i="19"/>
  <c r="P54" i="17"/>
  <c r="V56" i="19"/>
  <c r="P55" i="17"/>
  <c r="V57" i="19"/>
  <c r="P56" i="17"/>
  <c r="V58" i="19"/>
  <c r="P57" i="17"/>
  <c r="V59" i="19"/>
  <c r="P58" i="17"/>
  <c r="V60" i="19"/>
  <c r="P59" i="17"/>
  <c r="V61" i="19"/>
  <c r="P60" i="17"/>
  <c r="V62" i="19"/>
  <c r="P61" i="17"/>
  <c r="V63" i="19"/>
  <c r="P62" i="17"/>
  <c r="V64" i="19"/>
  <c r="P63" i="17"/>
  <c r="V65" i="19"/>
  <c r="P64" i="17"/>
  <c r="V66" i="19"/>
  <c r="P65" i="17"/>
  <c r="V67" i="19"/>
  <c r="P66" i="17"/>
  <c r="V68" i="19"/>
  <c r="P67" i="17"/>
  <c r="V69" i="19"/>
  <c r="P68" i="17"/>
  <c r="V70" i="19"/>
  <c r="P69" i="17"/>
  <c r="V71" i="19"/>
  <c r="P70" i="17"/>
  <c r="V72" i="19"/>
  <c r="P71" i="17"/>
  <c r="V73" i="19"/>
  <c r="P72" i="17"/>
  <c r="V74" i="19"/>
  <c r="P73" i="17"/>
  <c r="V75" i="19"/>
  <c r="P74" i="17"/>
  <c r="V76" i="19"/>
  <c r="P75" i="17"/>
  <c r="V77" i="19"/>
  <c r="P76" i="17"/>
  <c r="V78" i="19"/>
  <c r="P77" i="17"/>
  <c r="V79" i="19"/>
  <c r="P78" i="17"/>
  <c r="V80" i="19"/>
  <c r="P79" i="17"/>
  <c r="V81" i="19"/>
  <c r="P80" i="17"/>
  <c r="V82" i="19"/>
  <c r="P81" i="17"/>
  <c r="V83" i="19"/>
  <c r="P82" i="17"/>
  <c r="V84" i="19"/>
  <c r="P83" i="17"/>
  <c r="V85" i="19"/>
  <c r="P84" i="17"/>
  <c r="V86" i="19"/>
  <c r="P85" i="17"/>
  <c r="V87" i="19"/>
  <c r="P86" i="17"/>
  <c r="V88" i="19"/>
  <c r="P87" i="17"/>
  <c r="V89" i="19"/>
  <c r="P88" i="17"/>
  <c r="V90" i="19"/>
  <c r="P89" i="17"/>
  <c r="V91" i="19"/>
  <c r="P90" i="17"/>
  <c r="V92" i="19"/>
  <c r="P91" i="17"/>
  <c r="V93" i="19"/>
  <c r="P92" i="17"/>
  <c r="V94" i="19"/>
  <c r="P93" i="17"/>
  <c r="V95" i="19"/>
  <c r="P94" i="17"/>
  <c r="V96" i="19"/>
  <c r="P95" i="17"/>
  <c r="V97" i="19"/>
  <c r="P96" i="17"/>
  <c r="V98" i="19"/>
  <c r="P97" i="17"/>
  <c r="V99" i="19"/>
  <c r="P98" i="17"/>
  <c r="V100" i="19"/>
  <c r="P99" i="17"/>
  <c r="V101" i="19"/>
  <c r="P100" i="17"/>
  <c r="V102" i="19"/>
  <c r="P101" i="17"/>
  <c r="V103" i="19"/>
  <c r="P102" i="17"/>
  <c r="V104" i="19"/>
  <c r="P103" i="17"/>
  <c r="V105" i="19"/>
  <c r="P104" i="17"/>
  <c r="V106" i="19"/>
  <c r="P105" i="17"/>
  <c r="V107" i="19"/>
  <c r="P106" i="17"/>
  <c r="V108" i="19"/>
  <c r="P107" i="17"/>
  <c r="V109" i="19"/>
  <c r="P108" i="17"/>
  <c r="V110" i="19"/>
  <c r="P109" i="17"/>
  <c r="V111" i="19"/>
  <c r="P110" i="17"/>
  <c r="V112" i="19"/>
  <c r="P111" i="17"/>
  <c r="V113" i="19"/>
  <c r="P112" i="17"/>
  <c r="V114" i="19"/>
  <c r="P113" i="17"/>
  <c r="V115" i="19"/>
  <c r="P114" i="17"/>
  <c r="V116" i="19"/>
  <c r="P115" i="17"/>
  <c r="V117" i="19"/>
  <c r="P116" i="17"/>
  <c r="V118" i="19"/>
  <c r="P117" i="17"/>
  <c r="V119" i="19"/>
  <c r="P118" i="17"/>
  <c r="V120" i="19"/>
  <c r="P119" i="17"/>
  <c r="V121" i="19"/>
  <c r="P120" i="17"/>
  <c r="V122" i="19"/>
  <c r="P121" i="17"/>
  <c r="V123" i="19"/>
  <c r="P122" i="17"/>
  <c r="V124" i="19"/>
  <c r="P123" i="17"/>
  <c r="V125" i="19"/>
  <c r="P124" i="17"/>
  <c r="V126" i="19"/>
  <c r="V3" i="19"/>
  <c r="P2" i="28"/>
  <c r="AG4" i="19"/>
  <c r="P3" i="28"/>
  <c r="AG5" i="19"/>
  <c r="P4" i="28"/>
  <c r="AG6" i="19"/>
  <c r="P5" i="28"/>
  <c r="AG7" i="19"/>
  <c r="P6" i="28"/>
  <c r="AG8" i="19"/>
  <c r="P7" i="28"/>
  <c r="AG9" i="19"/>
  <c r="P8" i="28"/>
  <c r="AG10" i="19"/>
  <c r="P9" i="28"/>
  <c r="AG11" i="19"/>
  <c r="P10" i="28"/>
  <c r="AG12" i="19"/>
  <c r="P11" i="28"/>
  <c r="AG13" i="19"/>
  <c r="P12" i="28"/>
  <c r="AG14" i="19"/>
  <c r="P13" i="28"/>
  <c r="AG15" i="19"/>
  <c r="P14" i="28"/>
  <c r="AG16" i="19"/>
  <c r="P15" i="28"/>
  <c r="AG17" i="19"/>
  <c r="P16" i="28"/>
  <c r="AG18" i="19"/>
  <c r="P17" i="28"/>
  <c r="AG19" i="19"/>
  <c r="P18" i="28"/>
  <c r="AG20" i="19"/>
  <c r="P19" i="28"/>
  <c r="AG21" i="19"/>
  <c r="P20" i="28"/>
  <c r="AG22" i="19"/>
  <c r="P21" i="28"/>
  <c r="AG23" i="19"/>
  <c r="P22" i="28"/>
  <c r="AG24" i="19"/>
  <c r="P23" i="28"/>
  <c r="AG25" i="19"/>
  <c r="P24" i="28"/>
  <c r="AG26" i="19"/>
  <c r="P25" i="28"/>
  <c r="AG27" i="19"/>
  <c r="P26" i="28"/>
  <c r="AG28" i="19"/>
  <c r="P27" i="28"/>
  <c r="AG29" i="19"/>
  <c r="P28" i="28"/>
  <c r="AG30" i="19"/>
  <c r="P29" i="28"/>
  <c r="AG31" i="19"/>
  <c r="P30" i="28"/>
  <c r="AG32" i="19"/>
  <c r="P31" i="28"/>
  <c r="AG33" i="19"/>
  <c r="P32" i="28"/>
  <c r="AG34" i="19"/>
  <c r="P33" i="28"/>
  <c r="AG35" i="19"/>
  <c r="P34" i="28"/>
  <c r="AG36" i="19"/>
  <c r="P35" i="28"/>
  <c r="AG37" i="19"/>
  <c r="P36" i="28"/>
  <c r="AG38" i="19"/>
  <c r="P37" i="28"/>
  <c r="AG39" i="19"/>
  <c r="P38" i="28"/>
  <c r="AG40" i="19"/>
  <c r="P39" i="28"/>
  <c r="AG41" i="19"/>
  <c r="P40" i="28"/>
  <c r="AG42" i="19"/>
  <c r="P41" i="28"/>
  <c r="AG43" i="19"/>
  <c r="P42" i="28"/>
  <c r="AG44" i="19"/>
  <c r="P43" i="28"/>
  <c r="AG45" i="19"/>
  <c r="P44" i="28"/>
  <c r="AG46" i="19"/>
  <c r="P45" i="28"/>
  <c r="AG47" i="19"/>
  <c r="P46" i="28"/>
  <c r="AG48" i="19"/>
  <c r="P47" i="28"/>
  <c r="AG49" i="19"/>
  <c r="P48" i="28"/>
  <c r="AG50" i="19"/>
  <c r="P49" i="28"/>
  <c r="AG51" i="19"/>
  <c r="P50" i="28"/>
  <c r="AG52" i="19"/>
  <c r="P51" i="28"/>
  <c r="AG53" i="19"/>
  <c r="P52" i="28"/>
  <c r="AG54" i="19"/>
  <c r="P53" i="28"/>
  <c r="AG55" i="19"/>
  <c r="P54" i="28"/>
  <c r="AG56" i="19"/>
  <c r="P55" i="28"/>
  <c r="AG57" i="19"/>
  <c r="P56" i="28"/>
  <c r="AG58" i="19"/>
  <c r="P57" i="28"/>
  <c r="AG59" i="19"/>
  <c r="P58" i="28"/>
  <c r="AG60" i="19"/>
  <c r="P59" i="28"/>
  <c r="AG61" i="19"/>
  <c r="P60" i="28"/>
  <c r="AG62" i="19"/>
  <c r="P61" i="28"/>
  <c r="AG63" i="19"/>
  <c r="P62" i="28"/>
  <c r="AG64" i="19"/>
  <c r="P63" i="28"/>
  <c r="AG65" i="19"/>
  <c r="P64" i="28"/>
  <c r="AG66" i="19"/>
  <c r="P65" i="28"/>
  <c r="AG67" i="19"/>
  <c r="P66" i="28"/>
  <c r="AG68" i="19"/>
  <c r="P67" i="28"/>
  <c r="AG69" i="19"/>
  <c r="P68" i="28"/>
  <c r="AG70" i="19"/>
  <c r="P69" i="28"/>
  <c r="AG71" i="19"/>
  <c r="P70" i="28"/>
  <c r="AG72" i="19"/>
  <c r="P71" i="28"/>
  <c r="AG73" i="19"/>
  <c r="P72" i="28"/>
  <c r="AG74" i="19"/>
  <c r="P73" i="28"/>
  <c r="AG75" i="19"/>
  <c r="P74" i="28"/>
  <c r="AG76" i="19"/>
  <c r="P75" i="28"/>
  <c r="AG77" i="19"/>
  <c r="P76" i="28"/>
  <c r="AG78" i="19"/>
  <c r="P77" i="28"/>
  <c r="AG79" i="19"/>
  <c r="P78" i="28"/>
  <c r="AG80" i="19"/>
  <c r="P79" i="28"/>
  <c r="AG81" i="19"/>
  <c r="P80" i="28"/>
  <c r="AG82" i="19"/>
  <c r="P81" i="28"/>
  <c r="AG83" i="19"/>
  <c r="P82" i="28"/>
  <c r="AG84" i="19"/>
  <c r="P83" i="28"/>
  <c r="AG85" i="19"/>
  <c r="P84" i="28"/>
  <c r="AG86" i="19"/>
  <c r="P85" i="28"/>
  <c r="AG87" i="19"/>
  <c r="P86" i="28"/>
  <c r="AG88" i="19"/>
  <c r="P87" i="28"/>
  <c r="AG89" i="19"/>
  <c r="P88" i="28"/>
  <c r="AG90" i="19"/>
  <c r="P89" i="28"/>
  <c r="AG91" i="19"/>
  <c r="P90" i="28"/>
  <c r="AG92" i="19"/>
  <c r="P91" i="28"/>
  <c r="AG93" i="19"/>
  <c r="P92" i="28"/>
  <c r="AG94" i="19"/>
  <c r="P93" i="28"/>
  <c r="AG95" i="19"/>
  <c r="P94" i="28"/>
  <c r="AG96" i="19"/>
  <c r="P95" i="28"/>
  <c r="AG97" i="19"/>
  <c r="P96" i="28"/>
  <c r="AG98" i="19"/>
  <c r="P97" i="28"/>
  <c r="AG99" i="19"/>
  <c r="P98" i="28"/>
  <c r="AG100" i="19"/>
  <c r="P99" i="28"/>
  <c r="AG101" i="19"/>
  <c r="P100" i="28"/>
  <c r="AG102" i="19"/>
  <c r="P101" i="28"/>
  <c r="AG103" i="19"/>
  <c r="P102" i="28"/>
  <c r="AG104" i="19"/>
  <c r="P103" i="28"/>
  <c r="AG105" i="19"/>
  <c r="P104" i="28"/>
  <c r="AG106" i="19"/>
  <c r="P105" i="28"/>
  <c r="AG107" i="19"/>
  <c r="P106" i="28"/>
  <c r="AG108" i="19"/>
  <c r="P107" i="28"/>
  <c r="AG109" i="19"/>
  <c r="P108" i="28"/>
  <c r="AG110" i="19"/>
  <c r="P109" i="28"/>
  <c r="AG111" i="19"/>
  <c r="P110" i="28"/>
  <c r="AG112" i="19"/>
  <c r="P111" i="28"/>
  <c r="AG113" i="19"/>
  <c r="P112" i="28"/>
  <c r="AG114" i="19"/>
  <c r="P113" i="28"/>
  <c r="AG115" i="19"/>
  <c r="P114" i="28"/>
  <c r="AG116" i="19"/>
  <c r="P115" i="28"/>
  <c r="AG117" i="19"/>
  <c r="P116" i="28"/>
  <c r="AG118" i="19"/>
  <c r="P117" i="28"/>
  <c r="AG119" i="19"/>
  <c r="P118" i="28"/>
  <c r="AG120" i="19"/>
  <c r="P119" i="28"/>
  <c r="AG121" i="19"/>
  <c r="P120" i="28"/>
  <c r="AG122" i="19"/>
  <c r="P121" i="28"/>
  <c r="AG123" i="19"/>
  <c r="P122" i="28"/>
  <c r="AG124" i="19"/>
  <c r="P123" i="28"/>
  <c r="AG125" i="19"/>
  <c r="P124" i="28"/>
  <c r="AG126" i="19"/>
  <c r="P125" i="28"/>
  <c r="AG127" i="19"/>
  <c r="P126" i="28"/>
  <c r="AG128" i="19"/>
  <c r="P127" i="28"/>
  <c r="AG129" i="19"/>
  <c r="P128" i="28"/>
  <c r="AG130" i="19"/>
  <c r="AG3" i="19"/>
  <c r="J14" i="19"/>
  <c r="J15" i="19"/>
  <c r="Q2" i="17"/>
  <c r="W4" i="19"/>
  <c r="Q3" i="17"/>
  <c r="W5" i="19"/>
  <c r="Q4" i="17"/>
  <c r="W6" i="19"/>
  <c r="Q5" i="17"/>
  <c r="W7" i="19"/>
  <c r="Q6" i="17"/>
  <c r="W8" i="19"/>
  <c r="Q7" i="17"/>
  <c r="W9" i="19"/>
  <c r="Q8" i="17"/>
  <c r="W10" i="19"/>
  <c r="Q9" i="17"/>
  <c r="W11" i="19"/>
  <c r="Q10" i="17"/>
  <c r="W12" i="19"/>
  <c r="Q11" i="17"/>
  <c r="W13" i="19"/>
  <c r="Q12" i="17"/>
  <c r="W14" i="19"/>
  <c r="Q13" i="17"/>
  <c r="W15" i="19"/>
  <c r="Q14" i="17"/>
  <c r="W16" i="19"/>
  <c r="Q15" i="17"/>
  <c r="W17" i="19"/>
  <c r="Q16" i="17"/>
  <c r="W18" i="19"/>
  <c r="Q17" i="17"/>
  <c r="W19" i="19"/>
  <c r="Q18" i="17"/>
  <c r="W20" i="19"/>
  <c r="Q19" i="17"/>
  <c r="W21" i="19"/>
  <c r="Q20" i="17"/>
  <c r="W22" i="19"/>
  <c r="Q21" i="17"/>
  <c r="W23" i="19"/>
  <c r="Q22" i="17"/>
  <c r="W24" i="19"/>
  <c r="Q23" i="17"/>
  <c r="W25" i="19"/>
  <c r="Q24" i="17"/>
  <c r="W26" i="19"/>
  <c r="Q25" i="17"/>
  <c r="W27" i="19"/>
  <c r="Q26" i="17"/>
  <c r="W28" i="19"/>
  <c r="Q27" i="17"/>
  <c r="W29" i="19"/>
  <c r="Q28" i="17"/>
  <c r="W30" i="19"/>
  <c r="Q29" i="17"/>
  <c r="W31" i="19"/>
  <c r="Q30" i="17"/>
  <c r="W32" i="19"/>
  <c r="Q31" i="17"/>
  <c r="W33" i="19"/>
  <c r="Q32" i="17"/>
  <c r="W34" i="19"/>
  <c r="Q33" i="17"/>
  <c r="W35" i="19"/>
  <c r="Q34" i="17"/>
  <c r="W36" i="19"/>
  <c r="Q35" i="17"/>
  <c r="W37" i="19"/>
  <c r="Q36" i="17"/>
  <c r="W38" i="19"/>
  <c r="Q37" i="17"/>
  <c r="W39" i="19"/>
  <c r="Q38" i="17"/>
  <c r="W40" i="19"/>
  <c r="Q39" i="17"/>
  <c r="W41" i="19"/>
  <c r="Q40" i="17"/>
  <c r="W42" i="19"/>
  <c r="Q41" i="17"/>
  <c r="W43" i="19"/>
  <c r="Q42" i="17"/>
  <c r="W44" i="19"/>
  <c r="Q43" i="17"/>
  <c r="W45" i="19"/>
  <c r="Q44" i="17"/>
  <c r="W46" i="19"/>
  <c r="Q45" i="17"/>
  <c r="W47" i="19"/>
  <c r="Q46" i="17"/>
  <c r="W48" i="19"/>
  <c r="Q47" i="17"/>
  <c r="W49" i="19"/>
  <c r="Q48" i="17"/>
  <c r="W50" i="19"/>
  <c r="Q49" i="17"/>
  <c r="W51" i="19"/>
  <c r="Q50" i="17"/>
  <c r="W52" i="19"/>
  <c r="Q51" i="17"/>
  <c r="W53" i="19"/>
  <c r="Q52" i="17"/>
  <c r="W54" i="19"/>
  <c r="Q53" i="17"/>
  <c r="W55" i="19"/>
  <c r="Q54" i="17"/>
  <c r="W56" i="19"/>
  <c r="Q55" i="17"/>
  <c r="W57" i="19"/>
  <c r="Q56" i="17"/>
  <c r="W58" i="19"/>
  <c r="Q57" i="17"/>
  <c r="W59" i="19"/>
  <c r="Q58" i="17"/>
  <c r="W60" i="19"/>
  <c r="Q59" i="17"/>
  <c r="W61" i="19"/>
  <c r="Q60" i="17"/>
  <c r="W62" i="19"/>
  <c r="Q61" i="17"/>
  <c r="W63" i="19"/>
  <c r="Q62" i="17"/>
  <c r="W64" i="19"/>
  <c r="Q63" i="17"/>
  <c r="W65" i="19"/>
  <c r="Q64" i="17"/>
  <c r="W66" i="19"/>
  <c r="Q65" i="17"/>
  <c r="W67" i="19"/>
  <c r="Q66" i="17"/>
  <c r="W68" i="19"/>
  <c r="Q67" i="17"/>
  <c r="W69" i="19"/>
  <c r="Q68" i="17"/>
  <c r="W70" i="19"/>
  <c r="Q69" i="17"/>
  <c r="W71" i="19"/>
  <c r="Q70" i="17"/>
  <c r="W72" i="19"/>
  <c r="Q71" i="17"/>
  <c r="W73" i="19"/>
  <c r="Q72" i="17"/>
  <c r="W74" i="19"/>
  <c r="Q73" i="17"/>
  <c r="W75" i="19"/>
  <c r="Q74" i="17"/>
  <c r="W76" i="19"/>
  <c r="Q75" i="17"/>
  <c r="W77" i="19"/>
  <c r="Q76" i="17"/>
  <c r="W78" i="19"/>
  <c r="Q77" i="17"/>
  <c r="W79" i="19"/>
  <c r="Q78" i="17"/>
  <c r="W80" i="19"/>
  <c r="Q79" i="17"/>
  <c r="W81" i="19"/>
  <c r="Q80" i="17"/>
  <c r="W82" i="19"/>
  <c r="Q81" i="17"/>
  <c r="W83" i="19"/>
  <c r="Q82" i="17"/>
  <c r="W84" i="19"/>
  <c r="Q83" i="17"/>
  <c r="W85" i="19"/>
  <c r="Q84" i="17"/>
  <c r="W86" i="19"/>
  <c r="Q85" i="17"/>
  <c r="W87" i="19"/>
  <c r="Q86" i="17"/>
  <c r="W88" i="19"/>
  <c r="Q87" i="17"/>
  <c r="W89" i="19"/>
  <c r="Q88" i="17"/>
  <c r="W90" i="19"/>
  <c r="Q89" i="17"/>
  <c r="W91" i="19"/>
  <c r="Q90" i="17"/>
  <c r="W92" i="19"/>
  <c r="Q91" i="17"/>
  <c r="W93" i="19"/>
  <c r="Q92" i="17"/>
  <c r="W94" i="19"/>
  <c r="Q93" i="17"/>
  <c r="W95" i="19"/>
  <c r="Q94" i="17"/>
  <c r="W96" i="19"/>
  <c r="Q95" i="17"/>
  <c r="W97" i="19"/>
  <c r="Q96" i="17"/>
  <c r="W98" i="19"/>
  <c r="Q97" i="17"/>
  <c r="W99" i="19"/>
  <c r="Q98" i="17"/>
  <c r="W100" i="19"/>
  <c r="Q99" i="17"/>
  <c r="W101" i="19"/>
  <c r="Q100" i="17"/>
  <c r="W102" i="19"/>
  <c r="Q101" i="17"/>
  <c r="W103" i="19"/>
  <c r="Q102" i="17"/>
  <c r="W104" i="19"/>
  <c r="Q103" i="17"/>
  <c r="W105" i="19"/>
  <c r="Q104" i="17"/>
  <c r="W106" i="19"/>
  <c r="Q105" i="17"/>
  <c r="W107" i="19"/>
  <c r="Q106" i="17"/>
  <c r="W108" i="19"/>
  <c r="Q107" i="17"/>
  <c r="W109" i="19"/>
  <c r="Q108" i="17"/>
  <c r="W110" i="19"/>
  <c r="Q109" i="17"/>
  <c r="W111" i="19"/>
  <c r="Q110" i="17"/>
  <c r="W112" i="19"/>
  <c r="Q111" i="17"/>
  <c r="W113" i="19"/>
  <c r="Q112" i="17"/>
  <c r="W114" i="19"/>
  <c r="Q113" i="17"/>
  <c r="W115" i="19"/>
  <c r="Q114" i="17"/>
  <c r="W116" i="19"/>
  <c r="Q115" i="17"/>
  <c r="W117" i="19"/>
  <c r="Q116" i="17"/>
  <c r="W118" i="19"/>
  <c r="Q117" i="17"/>
  <c r="W119" i="19"/>
  <c r="Q118" i="17"/>
  <c r="W120" i="19"/>
  <c r="Q119" i="17"/>
  <c r="W121" i="19"/>
  <c r="Q120" i="17"/>
  <c r="W122" i="19"/>
  <c r="Q121" i="17"/>
  <c r="W123" i="19"/>
  <c r="Q122" i="17"/>
  <c r="W124" i="19"/>
  <c r="Q123" i="17"/>
  <c r="W125" i="19"/>
  <c r="Q124" i="17"/>
  <c r="W126" i="19"/>
  <c r="W3" i="19"/>
  <c r="Q2" i="28"/>
  <c r="AH4" i="19"/>
  <c r="Q3" i="28"/>
  <c r="AH5" i="19"/>
  <c r="Q4" i="28"/>
  <c r="AH6" i="19"/>
  <c r="Q5" i="28"/>
  <c r="AH7" i="19"/>
  <c r="Q6" i="28"/>
  <c r="AH8" i="19"/>
  <c r="Q7" i="28"/>
  <c r="AH9" i="19"/>
  <c r="Q8" i="28"/>
  <c r="AH10" i="19"/>
  <c r="Q9" i="28"/>
  <c r="AH11" i="19"/>
  <c r="Q10" i="28"/>
  <c r="AH12" i="19"/>
  <c r="Q11" i="28"/>
  <c r="AH13" i="19"/>
  <c r="Q12" i="28"/>
  <c r="AH14" i="19"/>
  <c r="Q13" i="28"/>
  <c r="AH15" i="19"/>
  <c r="Q14" i="28"/>
  <c r="AH16" i="19"/>
  <c r="Q15" i="28"/>
  <c r="AH17" i="19"/>
  <c r="Q16" i="28"/>
  <c r="AH18" i="19"/>
  <c r="Q17" i="28"/>
  <c r="AH19" i="19"/>
  <c r="Q18" i="28"/>
  <c r="AH20" i="19"/>
  <c r="Q19" i="28"/>
  <c r="AH21" i="19"/>
  <c r="Q20" i="28"/>
  <c r="AH22" i="19"/>
  <c r="Q21" i="28"/>
  <c r="AH23" i="19"/>
  <c r="Q22" i="28"/>
  <c r="AH24" i="19"/>
  <c r="Q23" i="28"/>
  <c r="AH25" i="19"/>
  <c r="Q24" i="28"/>
  <c r="AH26" i="19"/>
  <c r="Q25" i="28"/>
  <c r="AH27" i="19"/>
  <c r="Q26" i="28"/>
  <c r="AH28" i="19"/>
  <c r="Q27" i="28"/>
  <c r="AH29" i="19"/>
  <c r="Q28" i="28"/>
  <c r="AH30" i="19"/>
  <c r="Q29" i="28"/>
  <c r="AH31" i="19"/>
  <c r="Q30" i="28"/>
  <c r="AH32" i="19"/>
  <c r="Q31" i="28"/>
  <c r="AH33" i="19"/>
  <c r="Q32" i="28"/>
  <c r="AH34" i="19"/>
  <c r="Q33" i="28"/>
  <c r="AH35" i="19"/>
  <c r="Q34" i="28"/>
  <c r="AH36" i="19"/>
  <c r="Q35" i="28"/>
  <c r="AH37" i="19"/>
  <c r="Q36" i="28"/>
  <c r="AH38" i="19"/>
  <c r="Q37" i="28"/>
  <c r="AH39" i="19"/>
  <c r="Q38" i="28"/>
  <c r="AH40" i="19"/>
  <c r="Q39" i="28"/>
  <c r="AH41" i="19"/>
  <c r="Q40" i="28"/>
  <c r="AH42" i="19"/>
  <c r="Q41" i="28"/>
  <c r="AH43" i="19"/>
  <c r="Q42" i="28"/>
  <c r="AH44" i="19"/>
  <c r="Q43" i="28"/>
  <c r="AH45" i="19"/>
  <c r="Q44" i="28"/>
  <c r="AH46" i="19"/>
  <c r="Q45" i="28"/>
  <c r="AH47" i="19"/>
  <c r="Q46" i="28"/>
  <c r="AH48" i="19"/>
  <c r="Q47" i="28"/>
  <c r="AH49" i="19"/>
  <c r="Q48" i="28"/>
  <c r="AH50" i="19"/>
  <c r="Q49" i="28"/>
  <c r="AH51" i="19"/>
  <c r="Q50" i="28"/>
  <c r="AH52" i="19"/>
  <c r="Q51" i="28"/>
  <c r="AH53" i="19"/>
  <c r="Q52" i="28"/>
  <c r="AH54" i="19"/>
  <c r="Q53" i="28"/>
  <c r="AH55" i="19"/>
  <c r="Q54" i="28"/>
  <c r="AH56" i="19"/>
  <c r="Q55" i="28"/>
  <c r="AH57" i="19"/>
  <c r="Q56" i="28"/>
  <c r="AH58" i="19"/>
  <c r="Q57" i="28"/>
  <c r="AH59" i="19"/>
  <c r="Q58" i="28"/>
  <c r="AH60" i="19"/>
  <c r="Q59" i="28"/>
  <c r="AH61" i="19"/>
  <c r="Q60" i="28"/>
  <c r="AH62" i="19"/>
  <c r="Q61" i="28"/>
  <c r="AH63" i="19"/>
  <c r="Q62" i="28"/>
  <c r="AH64" i="19"/>
  <c r="Q63" i="28"/>
  <c r="AH65" i="19"/>
  <c r="Q64" i="28"/>
  <c r="AH66" i="19"/>
  <c r="Q65" i="28"/>
  <c r="AH67" i="19"/>
  <c r="Q66" i="28"/>
  <c r="AH68" i="19"/>
  <c r="Q67" i="28"/>
  <c r="AH69" i="19"/>
  <c r="Q68" i="28"/>
  <c r="AH70" i="19"/>
  <c r="Q69" i="28"/>
  <c r="AH71" i="19"/>
  <c r="Q70" i="28"/>
  <c r="AH72" i="19"/>
  <c r="Q71" i="28"/>
  <c r="AH73" i="19"/>
  <c r="Q72" i="28"/>
  <c r="AH74" i="19"/>
  <c r="Q73" i="28"/>
  <c r="AH75" i="19"/>
  <c r="Q74" i="28"/>
  <c r="AH76" i="19"/>
  <c r="Q75" i="28"/>
  <c r="AH77" i="19"/>
  <c r="Q76" i="28"/>
  <c r="AH78" i="19"/>
  <c r="Q77" i="28"/>
  <c r="AH79" i="19"/>
  <c r="Q78" i="28"/>
  <c r="AH80" i="19"/>
  <c r="Q79" i="28"/>
  <c r="AH81" i="19"/>
  <c r="Q80" i="28"/>
  <c r="AH82" i="19"/>
  <c r="Q81" i="28"/>
  <c r="AH83" i="19"/>
  <c r="Q82" i="28"/>
  <c r="AH84" i="19"/>
  <c r="Q83" i="28"/>
  <c r="AH85" i="19"/>
  <c r="Q84" i="28"/>
  <c r="AH86" i="19"/>
  <c r="Q85" i="28"/>
  <c r="AH87" i="19"/>
  <c r="Q86" i="28"/>
  <c r="AH88" i="19"/>
  <c r="Q87" i="28"/>
  <c r="AH89" i="19"/>
  <c r="Q88" i="28"/>
  <c r="AH90" i="19"/>
  <c r="Q89" i="28"/>
  <c r="AH91" i="19"/>
  <c r="Q90" i="28"/>
  <c r="AH92" i="19"/>
  <c r="Q91" i="28"/>
  <c r="AH93" i="19"/>
  <c r="Q92" i="28"/>
  <c r="AH94" i="19"/>
  <c r="Q93" i="28"/>
  <c r="AH95" i="19"/>
  <c r="Q94" i="28"/>
  <c r="AH96" i="19"/>
  <c r="Q95" i="28"/>
  <c r="AH97" i="19"/>
  <c r="Q96" i="28"/>
  <c r="AH98" i="19"/>
  <c r="Q97" i="28"/>
  <c r="AH99" i="19"/>
  <c r="Q98" i="28"/>
  <c r="AH100" i="19"/>
  <c r="Q99" i="28"/>
  <c r="AH101" i="19"/>
  <c r="Q100" i="28"/>
  <c r="AH102" i="19"/>
  <c r="Q101" i="28"/>
  <c r="AH103" i="19"/>
  <c r="Q102" i="28"/>
  <c r="AH104" i="19"/>
  <c r="Q103" i="28"/>
  <c r="AH105" i="19"/>
  <c r="Q104" i="28"/>
  <c r="AH106" i="19"/>
  <c r="Q105" i="28"/>
  <c r="AH107" i="19"/>
  <c r="Q106" i="28"/>
  <c r="AH108" i="19"/>
  <c r="Q107" i="28"/>
  <c r="AH109" i="19"/>
  <c r="Q108" i="28"/>
  <c r="AH110" i="19"/>
  <c r="Q109" i="28"/>
  <c r="AH111" i="19"/>
  <c r="Q110" i="28"/>
  <c r="AH112" i="19"/>
  <c r="Q111" i="28"/>
  <c r="AH113" i="19"/>
  <c r="Q112" i="28"/>
  <c r="AH114" i="19"/>
  <c r="Q113" i="28"/>
  <c r="AH115" i="19"/>
  <c r="Q114" i="28"/>
  <c r="AH116" i="19"/>
  <c r="Q115" i="28"/>
  <c r="AH117" i="19"/>
  <c r="Q116" i="28"/>
  <c r="AH118" i="19"/>
  <c r="Q117" i="28"/>
  <c r="AH119" i="19"/>
  <c r="Q118" i="28"/>
  <c r="AH120" i="19"/>
  <c r="Q119" i="28"/>
  <c r="AH121" i="19"/>
  <c r="Q120" i="28"/>
  <c r="AH122" i="19"/>
  <c r="Q121" i="28"/>
  <c r="AH123" i="19"/>
  <c r="Q122" i="28"/>
  <c r="AH124" i="19"/>
  <c r="Q123" i="28"/>
  <c r="AH125" i="19"/>
  <c r="Q124" i="28"/>
  <c r="AH126" i="19"/>
  <c r="Q125" i="28"/>
  <c r="AH127" i="19"/>
  <c r="Q126" i="28"/>
  <c r="AH128" i="19"/>
  <c r="Q127" i="28"/>
  <c r="AH129" i="19"/>
  <c r="Q128" i="28"/>
  <c r="AH130" i="19"/>
  <c r="AH3" i="19"/>
  <c r="K14" i="19"/>
  <c r="K15" i="19"/>
  <c r="L15" i="19"/>
  <c r="L14" i="19"/>
  <c r="H125" i="28"/>
  <c r="Y127" i="19"/>
  <c r="H126" i="28"/>
  <c r="Y128" i="19"/>
  <c r="H127" i="28"/>
  <c r="Y129" i="19"/>
  <c r="H128" i="28"/>
  <c r="Y130" i="19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A2" i="17"/>
  <c r="B2" i="17"/>
  <c r="C2" i="17"/>
  <c r="D2" i="17"/>
  <c r="E2" i="17"/>
  <c r="F2" i="17"/>
  <c r="G2" i="17"/>
  <c r="R2" i="17"/>
  <c r="A3" i="17"/>
  <c r="B3" i="17"/>
  <c r="C3" i="17"/>
  <c r="D3" i="17"/>
  <c r="E3" i="17"/>
  <c r="F3" i="17"/>
  <c r="G3" i="17"/>
  <c r="A4" i="17"/>
  <c r="B4" i="17"/>
  <c r="C4" i="17"/>
  <c r="D4" i="17"/>
  <c r="E4" i="17"/>
  <c r="F4" i="17"/>
  <c r="G4" i="17"/>
  <c r="A5" i="17"/>
  <c r="B5" i="17"/>
  <c r="C5" i="17"/>
  <c r="D5" i="17"/>
  <c r="E5" i="17"/>
  <c r="F5" i="17"/>
  <c r="G5" i="17"/>
  <c r="A6" i="17"/>
  <c r="B6" i="17"/>
  <c r="C6" i="17"/>
  <c r="D6" i="17"/>
  <c r="E6" i="17"/>
  <c r="F6" i="17"/>
  <c r="G6" i="17"/>
  <c r="A7" i="17"/>
  <c r="B7" i="17"/>
  <c r="C7" i="17"/>
  <c r="D7" i="17"/>
  <c r="E7" i="17"/>
  <c r="F7" i="17"/>
  <c r="G7" i="17"/>
  <c r="A8" i="17"/>
  <c r="B8" i="17"/>
  <c r="C8" i="17"/>
  <c r="D8" i="17"/>
  <c r="E8" i="17"/>
  <c r="F8" i="17"/>
  <c r="G8" i="17"/>
  <c r="A9" i="17"/>
  <c r="B9" i="17"/>
  <c r="C9" i="17"/>
  <c r="D9" i="17"/>
  <c r="E9" i="17"/>
  <c r="F9" i="17"/>
  <c r="G9" i="17"/>
  <c r="A10" i="17"/>
  <c r="B10" i="17"/>
  <c r="C10" i="17"/>
  <c r="D10" i="17"/>
  <c r="E10" i="17"/>
  <c r="F10" i="17"/>
  <c r="G10" i="17"/>
  <c r="A11" i="17"/>
  <c r="B11" i="17"/>
  <c r="C11" i="17"/>
  <c r="D11" i="17"/>
  <c r="E11" i="17"/>
  <c r="F11" i="17"/>
  <c r="G11" i="17"/>
  <c r="A12" i="17"/>
  <c r="B12" i="17"/>
  <c r="C12" i="17"/>
  <c r="D12" i="17"/>
  <c r="E12" i="17"/>
  <c r="F12" i="17"/>
  <c r="G12" i="17"/>
  <c r="A13" i="17"/>
  <c r="B13" i="17"/>
  <c r="C13" i="17"/>
  <c r="D13" i="17"/>
  <c r="E13" i="17"/>
  <c r="F13" i="17"/>
  <c r="G13" i="17"/>
  <c r="A14" i="17"/>
  <c r="B14" i="17"/>
  <c r="C14" i="17"/>
  <c r="D14" i="17"/>
  <c r="E14" i="17"/>
  <c r="F14" i="17"/>
  <c r="G14" i="17"/>
  <c r="A15" i="17"/>
  <c r="B15" i="17"/>
  <c r="C15" i="17"/>
  <c r="D15" i="17"/>
  <c r="E15" i="17"/>
  <c r="F15" i="17"/>
  <c r="G15" i="17"/>
  <c r="A16" i="17"/>
  <c r="B16" i="17"/>
  <c r="C16" i="17"/>
  <c r="D16" i="17"/>
  <c r="E16" i="17"/>
  <c r="F16" i="17"/>
  <c r="G16" i="17"/>
  <c r="A17" i="17"/>
  <c r="B17" i="17"/>
  <c r="C17" i="17"/>
  <c r="D17" i="17"/>
  <c r="E17" i="17"/>
  <c r="F17" i="17"/>
  <c r="G17" i="17"/>
  <c r="A18" i="17"/>
  <c r="B18" i="17"/>
  <c r="C18" i="17"/>
  <c r="D18" i="17"/>
  <c r="E18" i="17"/>
  <c r="F18" i="17"/>
  <c r="G18" i="17"/>
  <c r="A19" i="17"/>
  <c r="B19" i="17"/>
  <c r="C19" i="17"/>
  <c r="D19" i="17"/>
  <c r="E19" i="17"/>
  <c r="F19" i="17"/>
  <c r="G19" i="17"/>
  <c r="A20" i="17"/>
  <c r="B20" i="17"/>
  <c r="C20" i="17"/>
  <c r="D20" i="17"/>
  <c r="E20" i="17"/>
  <c r="F20" i="17"/>
  <c r="G20" i="17"/>
  <c r="A21" i="17"/>
  <c r="B21" i="17"/>
  <c r="C21" i="17"/>
  <c r="D21" i="17"/>
  <c r="E21" i="17"/>
  <c r="F21" i="17"/>
  <c r="G21" i="17"/>
  <c r="A22" i="17"/>
  <c r="B22" i="17"/>
  <c r="C22" i="17"/>
  <c r="D22" i="17"/>
  <c r="E22" i="17"/>
  <c r="F22" i="17"/>
  <c r="G22" i="17"/>
  <c r="A23" i="17"/>
  <c r="B23" i="17"/>
  <c r="C23" i="17"/>
  <c r="D23" i="17"/>
  <c r="E23" i="17"/>
  <c r="F23" i="17"/>
  <c r="G23" i="17"/>
  <c r="A24" i="17"/>
  <c r="B24" i="17"/>
  <c r="C24" i="17"/>
  <c r="D24" i="17"/>
  <c r="E24" i="17"/>
  <c r="F24" i="17"/>
  <c r="G24" i="17"/>
  <c r="A25" i="17"/>
  <c r="B25" i="17"/>
  <c r="C25" i="17"/>
  <c r="D25" i="17"/>
  <c r="E25" i="17"/>
  <c r="F25" i="17"/>
  <c r="G25" i="17"/>
  <c r="A26" i="17"/>
  <c r="B26" i="17"/>
  <c r="C26" i="17"/>
  <c r="D26" i="17"/>
  <c r="E26" i="17"/>
  <c r="F26" i="17"/>
  <c r="G26" i="17"/>
  <c r="A27" i="17"/>
  <c r="B27" i="17"/>
  <c r="C27" i="17"/>
  <c r="D27" i="17"/>
  <c r="E27" i="17"/>
  <c r="F27" i="17"/>
  <c r="G27" i="17"/>
  <c r="A28" i="17"/>
  <c r="B28" i="17"/>
  <c r="C28" i="17"/>
  <c r="D28" i="17"/>
  <c r="E28" i="17"/>
  <c r="F28" i="17"/>
  <c r="G28" i="17"/>
  <c r="A29" i="17"/>
  <c r="B29" i="17"/>
  <c r="C29" i="17"/>
  <c r="D29" i="17"/>
  <c r="E29" i="17"/>
  <c r="F29" i="17"/>
  <c r="G29" i="17"/>
  <c r="A30" i="17"/>
  <c r="B30" i="17"/>
  <c r="C30" i="17"/>
  <c r="D30" i="17"/>
  <c r="E30" i="17"/>
  <c r="F30" i="17"/>
  <c r="G30" i="17"/>
  <c r="A31" i="17"/>
  <c r="B31" i="17"/>
  <c r="C31" i="17"/>
  <c r="D31" i="17"/>
  <c r="E31" i="17"/>
  <c r="F31" i="17"/>
  <c r="G31" i="17"/>
  <c r="A32" i="17"/>
  <c r="B32" i="17"/>
  <c r="C32" i="17"/>
  <c r="D32" i="17"/>
  <c r="E32" i="17"/>
  <c r="F32" i="17"/>
  <c r="G32" i="17"/>
  <c r="A33" i="17"/>
  <c r="B33" i="17"/>
  <c r="C33" i="17"/>
  <c r="D33" i="17"/>
  <c r="E33" i="17"/>
  <c r="F33" i="17"/>
  <c r="G33" i="17"/>
  <c r="A34" i="17"/>
  <c r="B34" i="17"/>
  <c r="C34" i="17"/>
  <c r="D34" i="17"/>
  <c r="E34" i="17"/>
  <c r="F34" i="17"/>
  <c r="G34" i="17"/>
  <c r="A35" i="17"/>
  <c r="B35" i="17"/>
  <c r="C35" i="17"/>
  <c r="D35" i="17"/>
  <c r="E35" i="17"/>
  <c r="F35" i="17"/>
  <c r="G35" i="17"/>
  <c r="A36" i="17"/>
  <c r="B36" i="17"/>
  <c r="C36" i="17"/>
  <c r="D36" i="17"/>
  <c r="E36" i="17"/>
  <c r="F36" i="17"/>
  <c r="G36" i="17"/>
  <c r="A37" i="17"/>
  <c r="B37" i="17"/>
  <c r="C37" i="17"/>
  <c r="D37" i="17"/>
  <c r="E37" i="17"/>
  <c r="F37" i="17"/>
  <c r="G37" i="17"/>
  <c r="A38" i="17"/>
  <c r="B38" i="17"/>
  <c r="C38" i="17"/>
  <c r="D38" i="17"/>
  <c r="E38" i="17"/>
  <c r="F38" i="17"/>
  <c r="G38" i="17"/>
  <c r="A39" i="17"/>
  <c r="B39" i="17"/>
  <c r="C39" i="17"/>
  <c r="D39" i="17"/>
  <c r="E39" i="17"/>
  <c r="F39" i="17"/>
  <c r="G39" i="17"/>
  <c r="A40" i="17"/>
  <c r="B40" i="17"/>
  <c r="C40" i="17"/>
  <c r="D40" i="17"/>
  <c r="E40" i="17"/>
  <c r="F40" i="17"/>
  <c r="G40" i="17"/>
  <c r="A41" i="17"/>
  <c r="B41" i="17"/>
  <c r="C41" i="17"/>
  <c r="D41" i="17"/>
  <c r="E41" i="17"/>
  <c r="F41" i="17"/>
  <c r="G41" i="17"/>
  <c r="A42" i="17"/>
  <c r="B42" i="17"/>
  <c r="C42" i="17"/>
  <c r="D42" i="17"/>
  <c r="E42" i="17"/>
  <c r="F42" i="17"/>
  <c r="G42" i="17"/>
  <c r="A43" i="17"/>
  <c r="B43" i="17"/>
  <c r="C43" i="17"/>
  <c r="D43" i="17"/>
  <c r="E43" i="17"/>
  <c r="F43" i="17"/>
  <c r="G43" i="17"/>
  <c r="A44" i="17"/>
  <c r="B44" i="17"/>
  <c r="C44" i="17"/>
  <c r="D44" i="17"/>
  <c r="E44" i="17"/>
  <c r="F44" i="17"/>
  <c r="G44" i="17"/>
  <c r="A45" i="17"/>
  <c r="B45" i="17"/>
  <c r="C45" i="17"/>
  <c r="D45" i="17"/>
  <c r="E45" i="17"/>
  <c r="F45" i="17"/>
  <c r="G45" i="17"/>
  <c r="A46" i="17"/>
  <c r="B46" i="17"/>
  <c r="C46" i="17"/>
  <c r="D46" i="17"/>
  <c r="E46" i="17"/>
  <c r="F46" i="17"/>
  <c r="G46" i="17"/>
  <c r="A47" i="17"/>
  <c r="B47" i="17"/>
  <c r="C47" i="17"/>
  <c r="D47" i="17"/>
  <c r="E47" i="17"/>
  <c r="F47" i="17"/>
  <c r="G47" i="17"/>
  <c r="A48" i="17"/>
  <c r="B48" i="17"/>
  <c r="C48" i="17"/>
  <c r="D48" i="17"/>
  <c r="E48" i="17"/>
  <c r="F48" i="17"/>
  <c r="G48" i="17"/>
  <c r="A49" i="17"/>
  <c r="B49" i="17"/>
  <c r="C49" i="17"/>
  <c r="D49" i="17"/>
  <c r="E49" i="17"/>
  <c r="F49" i="17"/>
  <c r="G49" i="17"/>
  <c r="A50" i="17"/>
  <c r="B50" i="17"/>
  <c r="C50" i="17"/>
  <c r="D50" i="17"/>
  <c r="E50" i="17"/>
  <c r="F50" i="17"/>
  <c r="G50" i="17"/>
  <c r="A51" i="17"/>
  <c r="B51" i="17"/>
  <c r="C51" i="17"/>
  <c r="D51" i="17"/>
  <c r="E51" i="17"/>
  <c r="F51" i="17"/>
  <c r="G51" i="17"/>
  <c r="A52" i="17"/>
  <c r="B52" i="17"/>
  <c r="C52" i="17"/>
  <c r="D52" i="17"/>
  <c r="E52" i="17"/>
  <c r="F52" i="17"/>
  <c r="G52" i="17"/>
  <c r="A53" i="17"/>
  <c r="B53" i="17"/>
  <c r="C53" i="17"/>
  <c r="D53" i="17"/>
  <c r="E53" i="17"/>
  <c r="F53" i="17"/>
  <c r="G53" i="17"/>
  <c r="A54" i="17"/>
  <c r="B54" i="17"/>
  <c r="C54" i="17"/>
  <c r="D54" i="17"/>
  <c r="E54" i="17"/>
  <c r="F54" i="17"/>
  <c r="G54" i="17"/>
  <c r="A55" i="17"/>
  <c r="B55" i="17"/>
  <c r="C55" i="17"/>
  <c r="D55" i="17"/>
  <c r="E55" i="17"/>
  <c r="F55" i="17"/>
  <c r="G55" i="17"/>
  <c r="A56" i="17"/>
  <c r="B56" i="17"/>
  <c r="C56" i="17"/>
  <c r="D56" i="17"/>
  <c r="E56" i="17"/>
  <c r="F56" i="17"/>
  <c r="G56" i="17"/>
  <c r="A57" i="17"/>
  <c r="B57" i="17"/>
  <c r="C57" i="17"/>
  <c r="D57" i="17"/>
  <c r="E57" i="17"/>
  <c r="F57" i="17"/>
  <c r="G57" i="17"/>
  <c r="A58" i="17"/>
  <c r="B58" i="17"/>
  <c r="C58" i="17"/>
  <c r="D58" i="17"/>
  <c r="E58" i="17"/>
  <c r="F58" i="17"/>
  <c r="G58" i="17"/>
  <c r="A59" i="17"/>
  <c r="B59" i="17"/>
  <c r="C59" i="17"/>
  <c r="D59" i="17"/>
  <c r="E59" i="17"/>
  <c r="F59" i="17"/>
  <c r="G59" i="17"/>
  <c r="A60" i="17"/>
  <c r="B60" i="17"/>
  <c r="C60" i="17"/>
  <c r="D60" i="17"/>
  <c r="E60" i="17"/>
  <c r="F60" i="17"/>
  <c r="G60" i="17"/>
  <c r="A61" i="17"/>
  <c r="B61" i="17"/>
  <c r="C61" i="17"/>
  <c r="D61" i="17"/>
  <c r="E61" i="17"/>
  <c r="F61" i="17"/>
  <c r="G61" i="17"/>
  <c r="A62" i="17"/>
  <c r="B62" i="17"/>
  <c r="C62" i="17"/>
  <c r="D62" i="17"/>
  <c r="E62" i="17"/>
  <c r="F62" i="17"/>
  <c r="G62" i="17"/>
  <c r="A63" i="17"/>
  <c r="B63" i="17"/>
  <c r="C63" i="17"/>
  <c r="D63" i="17"/>
  <c r="E63" i="17"/>
  <c r="F63" i="17"/>
  <c r="G63" i="17"/>
  <c r="A64" i="17"/>
  <c r="B64" i="17"/>
  <c r="C64" i="17"/>
  <c r="D64" i="17"/>
  <c r="E64" i="17"/>
  <c r="F64" i="17"/>
  <c r="G64" i="17"/>
  <c r="A65" i="17"/>
  <c r="B65" i="17"/>
  <c r="C65" i="17"/>
  <c r="D65" i="17"/>
  <c r="E65" i="17"/>
  <c r="F65" i="17"/>
  <c r="G65" i="17"/>
  <c r="A66" i="17"/>
  <c r="B66" i="17"/>
  <c r="C66" i="17"/>
  <c r="D66" i="17"/>
  <c r="E66" i="17"/>
  <c r="F66" i="17"/>
  <c r="G66" i="17"/>
  <c r="A67" i="17"/>
  <c r="B67" i="17"/>
  <c r="C67" i="17"/>
  <c r="D67" i="17"/>
  <c r="E67" i="17"/>
  <c r="F67" i="17"/>
  <c r="G67" i="17"/>
  <c r="A68" i="17"/>
  <c r="B68" i="17"/>
  <c r="C68" i="17"/>
  <c r="D68" i="17"/>
  <c r="E68" i="17"/>
  <c r="F68" i="17"/>
  <c r="G68" i="17"/>
  <c r="A69" i="17"/>
  <c r="B69" i="17"/>
  <c r="C69" i="17"/>
  <c r="D69" i="17"/>
  <c r="E69" i="17"/>
  <c r="F69" i="17"/>
  <c r="G69" i="17"/>
  <c r="A70" i="17"/>
  <c r="B70" i="17"/>
  <c r="C70" i="17"/>
  <c r="D70" i="17"/>
  <c r="E70" i="17"/>
  <c r="F70" i="17"/>
  <c r="G70" i="17"/>
  <c r="A71" i="17"/>
  <c r="B71" i="17"/>
  <c r="C71" i="17"/>
  <c r="D71" i="17"/>
  <c r="E71" i="17"/>
  <c r="F71" i="17"/>
  <c r="G71" i="17"/>
  <c r="A72" i="17"/>
  <c r="B72" i="17"/>
  <c r="C72" i="17"/>
  <c r="D72" i="17"/>
  <c r="E72" i="17"/>
  <c r="F72" i="17"/>
  <c r="G72" i="17"/>
  <c r="A73" i="17"/>
  <c r="B73" i="17"/>
  <c r="C73" i="17"/>
  <c r="D73" i="17"/>
  <c r="E73" i="17"/>
  <c r="F73" i="17"/>
  <c r="G73" i="17"/>
  <c r="A74" i="17"/>
  <c r="B74" i="17"/>
  <c r="C74" i="17"/>
  <c r="D74" i="17"/>
  <c r="E74" i="17"/>
  <c r="F74" i="17"/>
  <c r="G74" i="17"/>
  <c r="A75" i="17"/>
  <c r="B75" i="17"/>
  <c r="C75" i="17"/>
  <c r="D75" i="17"/>
  <c r="E75" i="17"/>
  <c r="F75" i="17"/>
  <c r="G75" i="17"/>
  <c r="A76" i="17"/>
  <c r="B76" i="17"/>
  <c r="C76" i="17"/>
  <c r="D76" i="17"/>
  <c r="E76" i="17"/>
  <c r="F76" i="17"/>
  <c r="G76" i="17"/>
  <c r="A77" i="17"/>
  <c r="B77" i="17"/>
  <c r="C77" i="17"/>
  <c r="D77" i="17"/>
  <c r="E77" i="17"/>
  <c r="F77" i="17"/>
  <c r="G77" i="17"/>
  <c r="A78" i="17"/>
  <c r="B78" i="17"/>
  <c r="C78" i="17"/>
  <c r="D78" i="17"/>
  <c r="E78" i="17"/>
  <c r="F78" i="17"/>
  <c r="G78" i="17"/>
  <c r="A79" i="17"/>
  <c r="B79" i="17"/>
  <c r="C79" i="17"/>
  <c r="D79" i="17"/>
  <c r="E79" i="17"/>
  <c r="F79" i="17"/>
  <c r="G79" i="17"/>
  <c r="A80" i="17"/>
  <c r="B80" i="17"/>
  <c r="C80" i="17"/>
  <c r="D80" i="17"/>
  <c r="E80" i="17"/>
  <c r="F80" i="17"/>
  <c r="G80" i="17"/>
  <c r="A81" i="17"/>
  <c r="B81" i="17"/>
  <c r="C81" i="17"/>
  <c r="D81" i="17"/>
  <c r="E81" i="17"/>
  <c r="F81" i="17"/>
  <c r="G81" i="17"/>
  <c r="A82" i="17"/>
  <c r="B82" i="17"/>
  <c r="C82" i="17"/>
  <c r="D82" i="17"/>
  <c r="E82" i="17"/>
  <c r="F82" i="17"/>
  <c r="G82" i="17"/>
  <c r="A83" i="17"/>
  <c r="B83" i="17"/>
  <c r="C83" i="17"/>
  <c r="D83" i="17"/>
  <c r="E83" i="17"/>
  <c r="F83" i="17"/>
  <c r="G83" i="17"/>
  <c r="A84" i="17"/>
  <c r="B84" i="17"/>
  <c r="C84" i="17"/>
  <c r="D84" i="17"/>
  <c r="E84" i="17"/>
  <c r="F84" i="17"/>
  <c r="G84" i="17"/>
  <c r="A85" i="17"/>
  <c r="B85" i="17"/>
  <c r="C85" i="17"/>
  <c r="D85" i="17"/>
  <c r="E85" i="17"/>
  <c r="F85" i="17"/>
  <c r="G85" i="17"/>
  <c r="A86" i="17"/>
  <c r="B86" i="17"/>
  <c r="C86" i="17"/>
  <c r="D86" i="17"/>
  <c r="E86" i="17"/>
  <c r="F86" i="17"/>
  <c r="G86" i="17"/>
  <c r="A87" i="17"/>
  <c r="B87" i="17"/>
  <c r="C87" i="17"/>
  <c r="D87" i="17"/>
  <c r="E87" i="17"/>
  <c r="F87" i="17"/>
  <c r="G87" i="17"/>
  <c r="A88" i="17"/>
  <c r="B88" i="17"/>
  <c r="C88" i="17"/>
  <c r="D88" i="17"/>
  <c r="E88" i="17"/>
  <c r="F88" i="17"/>
  <c r="G88" i="17"/>
  <c r="A89" i="17"/>
  <c r="B89" i="17"/>
  <c r="C89" i="17"/>
  <c r="D89" i="17"/>
  <c r="E89" i="17"/>
  <c r="F89" i="17"/>
  <c r="G89" i="17"/>
  <c r="A90" i="17"/>
  <c r="B90" i="17"/>
  <c r="C90" i="17"/>
  <c r="D90" i="17"/>
  <c r="E90" i="17"/>
  <c r="F90" i="17"/>
  <c r="G90" i="17"/>
  <c r="A91" i="17"/>
  <c r="B91" i="17"/>
  <c r="C91" i="17"/>
  <c r="D91" i="17"/>
  <c r="E91" i="17"/>
  <c r="F91" i="17"/>
  <c r="G91" i="17"/>
  <c r="A92" i="17"/>
  <c r="B92" i="17"/>
  <c r="C92" i="17"/>
  <c r="D92" i="17"/>
  <c r="E92" i="17"/>
  <c r="F92" i="17"/>
  <c r="G92" i="17"/>
  <c r="A93" i="17"/>
  <c r="B93" i="17"/>
  <c r="C93" i="17"/>
  <c r="D93" i="17"/>
  <c r="E93" i="17"/>
  <c r="F93" i="17"/>
  <c r="G93" i="17"/>
  <c r="A94" i="17"/>
  <c r="B94" i="17"/>
  <c r="C94" i="17"/>
  <c r="D94" i="17"/>
  <c r="E94" i="17"/>
  <c r="F94" i="17"/>
  <c r="G94" i="17"/>
  <c r="A95" i="17"/>
  <c r="B95" i="17"/>
  <c r="C95" i="17"/>
  <c r="D95" i="17"/>
  <c r="E95" i="17"/>
  <c r="F95" i="17"/>
  <c r="G95" i="17"/>
  <c r="A96" i="17"/>
  <c r="B96" i="17"/>
  <c r="C96" i="17"/>
  <c r="D96" i="17"/>
  <c r="E96" i="17"/>
  <c r="F96" i="17"/>
  <c r="G96" i="17"/>
  <c r="A97" i="17"/>
  <c r="B97" i="17"/>
  <c r="C97" i="17"/>
  <c r="D97" i="17"/>
  <c r="E97" i="17"/>
  <c r="F97" i="17"/>
  <c r="G97" i="17"/>
  <c r="A98" i="17"/>
  <c r="B98" i="17"/>
  <c r="C98" i="17"/>
  <c r="D98" i="17"/>
  <c r="E98" i="17"/>
  <c r="F98" i="17"/>
  <c r="G98" i="17"/>
  <c r="A99" i="17"/>
  <c r="B99" i="17"/>
  <c r="C99" i="17"/>
  <c r="D99" i="17"/>
  <c r="E99" i="17"/>
  <c r="F99" i="17"/>
  <c r="G99" i="17"/>
  <c r="A100" i="17"/>
  <c r="B100" i="17"/>
  <c r="C100" i="17"/>
  <c r="D100" i="17"/>
  <c r="E100" i="17"/>
  <c r="F100" i="17"/>
  <c r="G100" i="17"/>
  <c r="A101" i="17"/>
  <c r="B101" i="17"/>
  <c r="C101" i="17"/>
  <c r="D101" i="17"/>
  <c r="E101" i="17"/>
  <c r="F101" i="17"/>
  <c r="G101" i="17"/>
  <c r="A102" i="17"/>
  <c r="B102" i="17"/>
  <c r="C102" i="17"/>
  <c r="D102" i="17"/>
  <c r="E102" i="17"/>
  <c r="F102" i="17"/>
  <c r="G102" i="17"/>
  <c r="A103" i="17"/>
  <c r="B103" i="17"/>
  <c r="C103" i="17"/>
  <c r="D103" i="17"/>
  <c r="E103" i="17"/>
  <c r="F103" i="17"/>
  <c r="G103" i="17"/>
  <c r="A104" i="17"/>
  <c r="B104" i="17"/>
  <c r="C104" i="17"/>
  <c r="D104" i="17"/>
  <c r="E104" i="17"/>
  <c r="F104" i="17"/>
  <c r="G104" i="17"/>
  <c r="A105" i="17"/>
  <c r="B105" i="17"/>
  <c r="C105" i="17"/>
  <c r="D105" i="17"/>
  <c r="E105" i="17"/>
  <c r="F105" i="17"/>
  <c r="G105" i="17"/>
  <c r="A106" i="17"/>
  <c r="B106" i="17"/>
  <c r="C106" i="17"/>
  <c r="D106" i="17"/>
  <c r="E106" i="17"/>
  <c r="F106" i="17"/>
  <c r="G106" i="17"/>
  <c r="A107" i="17"/>
  <c r="B107" i="17"/>
  <c r="C107" i="17"/>
  <c r="D107" i="17"/>
  <c r="E107" i="17"/>
  <c r="F107" i="17"/>
  <c r="G107" i="17"/>
  <c r="A108" i="17"/>
  <c r="B108" i="17"/>
  <c r="C108" i="17"/>
  <c r="D108" i="17"/>
  <c r="E108" i="17"/>
  <c r="F108" i="17"/>
  <c r="G108" i="17"/>
  <c r="A109" i="17"/>
  <c r="B109" i="17"/>
  <c r="C109" i="17"/>
  <c r="D109" i="17"/>
  <c r="E109" i="17"/>
  <c r="F109" i="17"/>
  <c r="G109" i="17"/>
  <c r="A110" i="17"/>
  <c r="B110" i="17"/>
  <c r="C110" i="17"/>
  <c r="D110" i="17"/>
  <c r="E110" i="17"/>
  <c r="F110" i="17"/>
  <c r="G110" i="17"/>
  <c r="A111" i="17"/>
  <c r="B111" i="17"/>
  <c r="C111" i="17"/>
  <c r="D111" i="17"/>
  <c r="E111" i="17"/>
  <c r="F111" i="17"/>
  <c r="G111" i="17"/>
  <c r="A112" i="17"/>
  <c r="B112" i="17"/>
  <c r="C112" i="17"/>
  <c r="D112" i="17"/>
  <c r="E112" i="17"/>
  <c r="F112" i="17"/>
  <c r="G112" i="17"/>
  <c r="A113" i="17"/>
  <c r="B113" i="17"/>
  <c r="C113" i="17"/>
  <c r="D113" i="17"/>
  <c r="E113" i="17"/>
  <c r="F113" i="17"/>
  <c r="G113" i="17"/>
  <c r="A114" i="17"/>
  <c r="B114" i="17"/>
  <c r="C114" i="17"/>
  <c r="D114" i="17"/>
  <c r="E114" i="17"/>
  <c r="F114" i="17"/>
  <c r="G114" i="17"/>
  <c r="A115" i="17"/>
  <c r="B115" i="17"/>
  <c r="C115" i="17"/>
  <c r="D115" i="17"/>
  <c r="E115" i="17"/>
  <c r="F115" i="17"/>
  <c r="G115" i="17"/>
  <c r="A116" i="17"/>
  <c r="B116" i="17"/>
  <c r="C116" i="17"/>
  <c r="D116" i="17"/>
  <c r="E116" i="17"/>
  <c r="F116" i="17"/>
  <c r="G116" i="17"/>
  <c r="A117" i="17"/>
  <c r="B117" i="17"/>
  <c r="C117" i="17"/>
  <c r="D117" i="17"/>
  <c r="E117" i="17"/>
  <c r="F117" i="17"/>
  <c r="G117" i="17"/>
  <c r="A118" i="17"/>
  <c r="B118" i="17"/>
  <c r="C118" i="17"/>
  <c r="D118" i="17"/>
  <c r="E118" i="17"/>
  <c r="F118" i="17"/>
  <c r="G118" i="17"/>
  <c r="A119" i="17"/>
  <c r="B119" i="17"/>
  <c r="C119" i="17"/>
  <c r="D119" i="17"/>
  <c r="E119" i="17"/>
  <c r="F119" i="17"/>
  <c r="G119" i="17"/>
  <c r="A120" i="17"/>
  <c r="B120" i="17"/>
  <c r="C120" i="17"/>
  <c r="D120" i="17"/>
  <c r="E120" i="17"/>
  <c r="F120" i="17"/>
  <c r="G120" i="17"/>
  <c r="A121" i="17"/>
  <c r="B121" i="17"/>
  <c r="C121" i="17"/>
  <c r="D121" i="17"/>
  <c r="E121" i="17"/>
  <c r="F121" i="17"/>
  <c r="G121" i="17"/>
  <c r="A122" i="17"/>
  <c r="B122" i="17"/>
  <c r="C122" i="17"/>
  <c r="D122" i="17"/>
  <c r="E122" i="17"/>
  <c r="F122" i="17"/>
  <c r="G122" i="17"/>
  <c r="A123" i="17"/>
  <c r="B123" i="17"/>
  <c r="C123" i="17"/>
  <c r="D123" i="17"/>
  <c r="E123" i="17"/>
  <c r="F123" i="17"/>
  <c r="G123" i="17"/>
  <c r="A124" i="17"/>
  <c r="B124" i="17"/>
  <c r="C124" i="17"/>
  <c r="D124" i="17"/>
  <c r="E124" i="17"/>
  <c r="F124" i="17"/>
  <c r="G124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A1" i="17"/>
</calcChain>
</file>

<file path=xl/sharedStrings.xml><?xml version="1.0" encoding="utf-8"?>
<sst xmlns="http://schemas.openxmlformats.org/spreadsheetml/2006/main" count="410" uniqueCount="278">
  <si>
    <t>hhno</t>
  </si>
  <si>
    <t>hhincome</t>
  </si>
  <si>
    <t>hhsize</t>
  </si>
  <si>
    <t>hhwkrs</t>
  </si>
  <si>
    <t>hhftw</t>
  </si>
  <si>
    <t>hhptw</t>
  </si>
  <si>
    <t>hhret</t>
  </si>
  <si>
    <t>hhoad</t>
  </si>
  <si>
    <t>hhuni</t>
  </si>
  <si>
    <t>hhhsc</t>
  </si>
  <si>
    <t>hh515</t>
  </si>
  <si>
    <t>hhcu5</t>
  </si>
  <si>
    <t>hhtaz</t>
  </si>
  <si>
    <t>hhexpfac</t>
  </si>
  <si>
    <t>pno</t>
  </si>
  <si>
    <t>pptyp</t>
  </si>
  <si>
    <t>pagey</t>
  </si>
  <si>
    <t>pgend</t>
  </si>
  <si>
    <t>pwtyp</t>
  </si>
  <si>
    <t>hhvehs</t>
  </si>
  <si>
    <t>ptpass</t>
  </si>
  <si>
    <t>ppaidprk</t>
  </si>
  <si>
    <t>tour</t>
  </si>
  <si>
    <t>pdpurp</t>
  </si>
  <si>
    <t>half</t>
  </si>
  <si>
    <t>tseg</t>
  </si>
  <si>
    <t>mode</t>
  </si>
  <si>
    <t>travdist</t>
  </si>
  <si>
    <t>hhmaz</t>
  </si>
  <si>
    <t>walktime</t>
  </si>
  <si>
    <t>biketime</t>
  </si>
  <si>
    <t>transittime</t>
  </si>
  <si>
    <t>autotime</t>
  </si>
  <si>
    <t>PPTYP</t>
  </si>
  <si>
    <t>1 Full time worker</t>
  </si>
  <si>
    <t>2 Part time worker</t>
  </si>
  <si>
    <t>3 Non working adult age 65+</t>
  </si>
  <si>
    <t>4 Non working adult age&lt;65</t>
  </si>
  <si>
    <t>5 University student</t>
  </si>
  <si>
    <t>6 High school student age 16+</t>
  </si>
  <si>
    <t>7 Child age 5-15</t>
  </si>
  <si>
    <t>8 Child age 0-4</t>
  </si>
  <si>
    <t>PWTYP</t>
  </si>
  <si>
    <t xml:space="preserve">  0    Not a paid worker</t>
  </si>
  <si>
    <t xml:space="preserve">   1    A PAID full-time worker</t>
  </si>
  <si>
    <t xml:space="preserve">   2    A PAID part-time worker</t>
  </si>
  <si>
    <t>PGEND</t>
  </si>
  <si>
    <t>1 Male</t>
  </si>
  <si>
    <t>2 Female</t>
  </si>
  <si>
    <t>PTPASS</t>
  </si>
  <si>
    <t>0 does not own transit pass</t>
  </si>
  <si>
    <t>1 owns transit pass</t>
  </si>
  <si>
    <t>PPAIDPRK</t>
  </si>
  <si>
    <t>0 has to pay to park at work</t>
  </si>
  <si>
    <t>1 does not have to pay to park at work</t>
  </si>
  <si>
    <t>1 full network</t>
  </si>
  <si>
    <t>2 no-toll network</t>
  </si>
  <si>
    <t>4 light rail</t>
  </si>
  <si>
    <t>5 premium bus</t>
  </si>
  <si>
    <t>6 commuter rail</t>
  </si>
  <si>
    <t>7 ferry</t>
  </si>
  <si>
    <t>TMODETP</t>
  </si>
  <si>
    <t>&amp; MODE</t>
  </si>
  <si>
    <t>1 walk</t>
  </si>
  <si>
    <t>2 bike</t>
  </si>
  <si>
    <t>3 drive alone</t>
  </si>
  <si>
    <t>4 shared ride 2</t>
  </si>
  <si>
    <t>5 shared ride 3+</t>
  </si>
  <si>
    <t>6 walk-transit</t>
  </si>
  <si>
    <t xml:space="preserve"> </t>
  </si>
  <si>
    <t>8 school bus</t>
  </si>
  <si>
    <t>7 drive-transit (tours only)</t>
  </si>
  <si>
    <t>TPATHTP</t>
  </si>
  <si>
    <t>&amp; PATHTYPE</t>
  </si>
  <si>
    <t>3 local bus</t>
  </si>
  <si>
    <t>1 'work'</t>
  </si>
  <si>
    <t>2 'school'</t>
  </si>
  <si>
    <t>3 'escort'</t>
  </si>
  <si>
    <t>4 'pers.bus'</t>
  </si>
  <si>
    <t>5 'shop'</t>
  </si>
  <si>
    <t>6 'meal'</t>
  </si>
  <si>
    <t>DORP</t>
  </si>
  <si>
    <t xml:space="preserve"> 1  Driver</t>
  </si>
  <si>
    <t xml:space="preserve"> 2 Passenger</t>
  </si>
  <si>
    <t>0 'home'</t>
  </si>
  <si>
    <t>7 'social/recreation'</t>
  </si>
  <si>
    <t>10 'change mode (park and ride)</t>
  </si>
  <si>
    <t>PDPURP</t>
  </si>
  <si>
    <t>OPURP</t>
  </si>
  <si>
    <t>&amp; DPURP</t>
  </si>
  <si>
    <t>0 N/A</t>
  </si>
  <si>
    <t>Values of time ($/hour)</t>
  </si>
  <si>
    <t>Discount rate to current dollars</t>
  </si>
  <si>
    <t>first record</t>
  </si>
  <si>
    <t>second record</t>
  </si>
  <si>
    <t>etc.</t>
  </si>
  <si>
    <t>Last record</t>
  </si>
  <si>
    <t>Total</t>
  </si>
  <si>
    <t>Old trip change in generalized costs</t>
  </si>
  <si>
    <t>New trip change in generalized costs</t>
  </si>
  <si>
    <t>Benefits</t>
  </si>
  <si>
    <t>Discounted</t>
  </si>
  <si>
    <t>Nominal</t>
  </si>
  <si>
    <t>Note: Need to add …..</t>
  </si>
  <si>
    <t xml:space="preserve">  Physical activity - function of biketime and walktime</t>
  </si>
  <si>
    <t xml:space="preserve">  Emissions - not sure what form (matrices?)</t>
  </si>
  <si>
    <t xml:space="preserve">  Accidents- not sure what form (matrices?)</t>
  </si>
  <si>
    <t xml:space="preserve">  Reliability - will try to include as attached skim - not in current tool</t>
  </si>
  <si>
    <t xml:space="preserve">  Externals, special generators- included in current tool?  What form?</t>
  </si>
  <si>
    <t>TOTAL</t>
  </si>
  <si>
    <t>Calculations based on trip lists…</t>
  </si>
  <si>
    <t>Each trip file needs….</t>
  </si>
  <si>
    <t>Household, person, tour, trip IDs</t>
  </si>
  <si>
    <t>Tour purpose category - for value of time</t>
  </si>
  <si>
    <t>Trip mode category</t>
  </si>
  <si>
    <t>Travel time split out by…</t>
  </si>
  <si>
    <t xml:space="preserve">  Auto in-vehicle</t>
  </si>
  <si>
    <t xml:space="preserve">  Transit in-vehicle</t>
  </si>
  <si>
    <t xml:space="preserve">   Transit wait</t>
  </si>
  <si>
    <t xml:space="preserve">   Transit walk</t>
  </si>
  <si>
    <t xml:space="preserve">   Walk</t>
  </si>
  <si>
    <t xml:space="preserve">   Bike</t>
  </si>
  <si>
    <t>Travel cost split out by…</t>
  </si>
  <si>
    <t xml:space="preserve">  Auto fuel</t>
  </si>
  <si>
    <t xml:space="preserve">  Auto tolls</t>
  </si>
  <si>
    <t xml:space="preserve">   Auto parking at destination end</t>
  </si>
  <si>
    <t xml:space="preserve">  Transit fare</t>
  </si>
  <si>
    <t>Travel distance on road network</t>
  </si>
  <si>
    <t>Need 4 trip files…..</t>
  </si>
  <si>
    <t xml:space="preserve"> - Base scenario trips w/ base scenario times, costs</t>
  </si>
  <si>
    <t xml:space="preserve"> - Base scenario trips w/ policy scenario times, costs</t>
  </si>
  <si>
    <t xml:space="preserve"> - Policy scenario trips w/ base scenario times, costs</t>
  </si>
  <si>
    <t xml:space="preserve"> - Policy scenario trips w/ policy scenario times, costs</t>
  </si>
  <si>
    <t>Need input values of time by type of time and purpose category</t>
  </si>
  <si>
    <t xml:space="preserve">Need person-level file with demographic group indicators </t>
  </si>
  <si>
    <t xml:space="preserve">  - Has a link to household and person IDs on trip files</t>
  </si>
  <si>
    <t xml:space="preserve"> - Has a 0/1 indicator for each relevant demographic segmentation</t>
  </si>
  <si>
    <t xml:space="preserve"> - Segmentation labels can be on header record</t>
  </si>
  <si>
    <t>Later - will add logsum outputs to the trip files</t>
  </si>
  <si>
    <t>Need a list of types of matrix demand, e.g.</t>
  </si>
  <si>
    <t xml:space="preserve">  - Light vehicle commercial</t>
  </si>
  <si>
    <t xml:space="preserve">  - Medium vehicle commercial</t>
  </si>
  <si>
    <t>Calculations based on  OD matrices</t>
  </si>
  <si>
    <t xml:space="preserve">  - Heavy vehicle commercial</t>
  </si>
  <si>
    <t xml:space="preserve">  - Internal-extenal trips</t>
  </si>
  <si>
    <t xml:space="preserve">  - Others?  Can be client-specific</t>
  </si>
  <si>
    <t>For each matrix type, need matrices of ….</t>
  </si>
  <si>
    <t xml:space="preserve">  - Number of trips in base scenario</t>
  </si>
  <si>
    <t xml:space="preserve">  - Road travel time in base scenario</t>
  </si>
  <si>
    <t xml:space="preserve">  - Fuel cost in base scenario</t>
  </si>
  <si>
    <t xml:space="preserve">  - Toll cost in base scenario</t>
  </si>
  <si>
    <t xml:space="preserve">  - The same four matrices for the policy scenario</t>
  </si>
  <si>
    <t>Need input values of time for each demand type</t>
  </si>
  <si>
    <t>Later - may add auto time variability to list</t>
  </si>
  <si>
    <t>Calculations…</t>
  </si>
  <si>
    <t xml:space="preserve"> - Rule of half = D1*(P2-P1)/2 + D2*(P2-P1)/2</t>
  </si>
  <si>
    <t xml:space="preserve">  - Physical activity - multipliers on walk and bike times</t>
  </si>
  <si>
    <t>Calculations</t>
  </si>
  <si>
    <t xml:space="preserve">  - Rule of half by OD matrix cells</t>
  </si>
  <si>
    <t>Calculations based on link data</t>
  </si>
  <si>
    <t>Need link records….</t>
  </si>
  <si>
    <t xml:space="preserve">  - Distance</t>
  </si>
  <si>
    <t xml:space="preserve">  - Road class</t>
  </si>
  <si>
    <t xml:space="preserve">  - Capacity</t>
  </si>
  <si>
    <t xml:space="preserve">  - Volume</t>
  </si>
  <si>
    <t xml:space="preserve">  - Free flow speed</t>
  </si>
  <si>
    <t xml:space="preserve">  - Predicted speed</t>
  </si>
  <si>
    <t xml:space="preserve">  - Accidents as function of link data</t>
  </si>
  <si>
    <t xml:space="preserve">  - Maybe reliabiliy as function of link data</t>
  </si>
  <si>
    <t>Need two files</t>
  </si>
  <si>
    <t xml:space="preserve">  - Base scenario</t>
  </si>
  <si>
    <t xml:space="preserve">  - Policy scenario</t>
  </si>
  <si>
    <t xml:space="preserve">  - No rule of half - just totals per scenaroi</t>
  </si>
  <si>
    <t>Results from extenal calculations</t>
  </si>
  <si>
    <t>Results that are already regionwide totals</t>
  </si>
  <si>
    <t>Emissions for each pollutant</t>
  </si>
  <si>
    <t>Any others?</t>
  </si>
  <si>
    <t>Need results for each scenario</t>
  </si>
  <si>
    <t>Need cost (disbenefit) factors- e.g. per ton of Ozone</t>
  </si>
  <si>
    <t>missing row added here</t>
  </si>
  <si>
    <t>persons</t>
  </si>
  <si>
    <t>normalized - households from basetrips - indexed by hhno</t>
  </si>
  <si>
    <t>normalized - persons from basetrips - indexed by hhno, pno</t>
  </si>
  <si>
    <t>basetrips_buildlos</t>
  </si>
  <si>
    <t>buildtrips_baselos</t>
  </si>
  <si>
    <t>build_freight_trips</t>
  </si>
  <si>
    <t>base _freight_trips</t>
  </si>
  <si>
    <t>commercial traffic trip count matrix - converted to omx</t>
  </si>
  <si>
    <t>build_freight_ivt</t>
  </si>
  <si>
    <t>base _freight_ivt</t>
  </si>
  <si>
    <t>travel time matrix - converted to omx</t>
  </si>
  <si>
    <t>toll matrix - converted to omx</t>
  </si>
  <si>
    <t>operating cost matrix - converted to omx</t>
  </si>
  <si>
    <t>description</t>
  </si>
  <si>
    <t>trip_file_name</t>
  </si>
  <si>
    <t>trip_table_name</t>
  </si>
  <si>
    <t>ivt_file_name</t>
  </si>
  <si>
    <t>ivt_table_name</t>
  </si>
  <si>
    <t>aoc_file_name</t>
  </si>
  <si>
    <t>aoc_table_name</t>
  </si>
  <si>
    <t>toll_file_name</t>
  </si>
  <si>
    <t>toll_table_name</t>
  </si>
  <si>
    <t>trips.omx</t>
  </si>
  <si>
    <t>skim.omx</t>
  </si>
  <si>
    <t>ivt</t>
  </si>
  <si>
    <t>aoc</t>
  </si>
  <si>
    <t>toll</t>
  </si>
  <si>
    <t>aggregate_data_manifest</t>
  </si>
  <si>
    <t>list of omx trip fiels and skims for aggreate_trips_processor</t>
  </si>
  <si>
    <t>households</t>
  </si>
  <si>
    <t>tab</t>
  </si>
  <si>
    <t>households.cvs</t>
  </si>
  <si>
    <t>data file name</t>
  </si>
  <si>
    <t>persons.csv</t>
  </si>
  <si>
    <t>basetrips.csv</t>
  </si>
  <si>
    <t>basetrips_buildlos.csv</t>
  </si>
  <si>
    <t>buildtrips.csv</t>
  </si>
  <si>
    <t>buildtrips_baselos.csv</t>
  </si>
  <si>
    <t>directory</t>
  </si>
  <si>
    <t>data/</t>
  </si>
  <si>
    <t>aggregate_data_manifest.csv</t>
  </si>
  <si>
    <t>data/build-matrices</t>
  </si>
  <si>
    <t>data/base-matrices</t>
  </si>
  <si>
    <t>distraction-free subset of basetrips columns required for MVP (linked from basetrips tab)</t>
  </si>
  <si>
    <t>base trips with time columns derived from build level of service</t>
  </si>
  <si>
    <t>build trips with time columns derived from base level of service</t>
  </si>
  <si>
    <t>Note: MVP = minimal viable product</t>
  </si>
  <si>
    <t>basetrips_normal</t>
  </si>
  <si>
    <t>buildtrips_normal</t>
  </si>
  <si>
    <t>link_file_name</t>
  </si>
  <si>
    <t>ha_DIR_LINK_AMPK.csv</t>
  </si>
  <si>
    <t>ha_DIR_LINK_EVOP.csv</t>
  </si>
  <si>
    <t>ha_DIR_LINK_MDOP.csv</t>
  </si>
  <si>
    <t>ha_DIR_LINK_PMPK.csv</t>
  </si>
  <si>
    <t>a.m. peak</t>
  </si>
  <si>
    <t>evening think</t>
  </si>
  <si>
    <t>mid-day thing</t>
  </si>
  <si>
    <t>p.m. peak</t>
  </si>
  <si>
    <t>transitwait</t>
  </si>
  <si>
    <t>transitwalk</t>
  </si>
  <si>
    <t>tollcost</t>
  </si>
  <si>
    <t>fuelcost</t>
  </si>
  <si>
    <t>parkcost</t>
  </si>
  <si>
    <t>farecost</t>
  </si>
  <si>
    <t>Work</t>
  </si>
  <si>
    <t>Non-work</t>
  </si>
  <si>
    <t>expfactor</t>
  </si>
  <si>
    <t>Cost counting factor</t>
  </si>
  <si>
    <t>Test matrices</t>
  </si>
  <si>
    <t>freight_trips</t>
  </si>
  <si>
    <t>freight_ivt</t>
  </si>
  <si>
    <t>dollars_per_hour</t>
  </si>
  <si>
    <t>freight_opercost</t>
  </si>
  <si>
    <t>aoc_dollars_per_unit</t>
  </si>
  <si>
    <t>freight_tollcost</t>
  </si>
  <si>
    <t>toll_dollars_per_unit</t>
  </si>
  <si>
    <t>Test factors build/base</t>
  </si>
  <si>
    <t>build/base</t>
  </si>
  <si>
    <t>na</t>
  </si>
  <si>
    <t>IVT</t>
  </si>
  <si>
    <t>Operating cost</t>
  </si>
  <si>
    <t>Toll cost</t>
  </si>
  <si>
    <t>Nominal total</t>
  </si>
  <si>
    <t>Discounted total</t>
  </si>
  <si>
    <t>build_freight_opercost</t>
  </si>
  <si>
    <t>base _freight_opercost</t>
  </si>
  <si>
    <t>build_freight_tollcost</t>
  </si>
  <si>
    <t>base _freight_tollcost</t>
  </si>
  <si>
    <t>trip bca calculations</t>
  </si>
  <si>
    <t>Also has "test factors, build/base" that can be used to manipulate the build trip file LOS fields as factors of the base trip file LOS fields,</t>
  </si>
  <si>
    <t xml:space="preserve"> to turn changes between scnearios  on or off to test each variable</t>
  </si>
  <si>
    <t>Cost inclusion factor</t>
  </si>
  <si>
    <t>testtrips.omx</t>
  </si>
  <si>
    <t>testlos.omx</t>
  </si>
  <si>
    <t>aggregate bca calculations</t>
  </si>
  <si>
    <t>Has rule of a half calculations based on aggregatge matrices  Uses factors from manifest and "cost inclusion" factors by type of cost.</t>
  </si>
  <si>
    <t>Has rule of a half calculations based on 4 trip files.  Uses values of time and "cost inclusion" factors by type of time/cost and tour purpose (work/non-work)</t>
  </si>
  <si>
    <t>next step - build in link-based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</si>
</sst>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65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0" fillId="3" borderId="0" xfId="0" applyFill="1"/>
    <xf numFmtId="165" fontId="0" fillId="3" borderId="0" xfId="0" applyNumberFormat="1" applyFill="1"/>
    <xf numFmtId="164" fontId="0" fillId="0" borderId="0" xfId="0" applyNumberFormat="1"/>
    <xf numFmtId="166" fontId="0" fillId="0" borderId="0" xfId="1" applyFon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36" sqref="B36"/>
    </sheetView>
  </sheetViews>
  <sheetFormatPr baseColWidth="10" defaultColWidth="11.5" defaultRowHeight="15" x14ac:dyDescent="0.2"/>
  <cols>
    <col min="1" max="2" width="24.1640625" customWidth="1"/>
    <col min="3" max="3" width="67" customWidth="1"/>
    <col min="4" max="4" width="72.6640625" customWidth="1"/>
  </cols>
  <sheetData>
    <row r="1" spans="1:4" x14ac:dyDescent="0.2">
      <c r="A1" s="2" t="s">
        <v>210</v>
      </c>
      <c r="B1" s="2" t="s">
        <v>218</v>
      </c>
      <c r="C1" s="2" t="s">
        <v>212</v>
      </c>
      <c r="D1" s="2"/>
    </row>
    <row r="2" spans="1:4" x14ac:dyDescent="0.2">
      <c r="A2" s="2"/>
      <c r="B2" s="2"/>
      <c r="C2" s="2"/>
      <c r="D2" s="2"/>
    </row>
    <row r="3" spans="1:4" x14ac:dyDescent="0.2">
      <c r="A3" s="2" t="s">
        <v>268</v>
      </c>
      <c r="B3" s="2"/>
      <c r="C3" s="2"/>
      <c r="D3" s="9" t="s">
        <v>276</v>
      </c>
    </row>
    <row r="4" spans="1:4" x14ac:dyDescent="0.2">
      <c r="A4" s="2"/>
      <c r="B4" s="2"/>
      <c r="C4" s="2"/>
      <c r="D4" s="9" t="s">
        <v>269</v>
      </c>
    </row>
    <row r="5" spans="1:4" x14ac:dyDescent="0.2">
      <c r="A5" s="2"/>
      <c r="B5" s="2"/>
      <c r="C5" s="2"/>
      <c r="D5" s="9" t="s">
        <v>270</v>
      </c>
    </row>
    <row r="6" spans="1:4" x14ac:dyDescent="0.2">
      <c r="A6" s="2" t="s">
        <v>209</v>
      </c>
      <c r="B6" s="2" t="s">
        <v>219</v>
      </c>
      <c r="C6" s="9" t="s">
        <v>211</v>
      </c>
      <c r="D6" t="s">
        <v>181</v>
      </c>
    </row>
    <row r="7" spans="1:4" x14ac:dyDescent="0.2">
      <c r="A7" s="2" t="s">
        <v>180</v>
      </c>
      <c r="B7" s="2" t="s">
        <v>219</v>
      </c>
      <c r="C7" s="9" t="s">
        <v>213</v>
      </c>
      <c r="D7" t="s">
        <v>182</v>
      </c>
    </row>
    <row r="8" spans="1:4" x14ac:dyDescent="0.2">
      <c r="A8" s="2" t="s">
        <v>227</v>
      </c>
      <c r="B8" s="2" t="s">
        <v>219</v>
      </c>
      <c r="C8" s="9" t="s">
        <v>214</v>
      </c>
      <c r="D8" t="s">
        <v>223</v>
      </c>
    </row>
    <row r="9" spans="1:4" x14ac:dyDescent="0.2">
      <c r="A9" s="2" t="s">
        <v>183</v>
      </c>
      <c r="B9" s="2" t="s">
        <v>219</v>
      </c>
      <c r="C9" s="9" t="s">
        <v>215</v>
      </c>
      <c r="D9" t="s">
        <v>224</v>
      </c>
    </row>
    <row r="10" spans="1:4" x14ac:dyDescent="0.2">
      <c r="A10" s="2" t="s">
        <v>228</v>
      </c>
      <c r="B10" s="2" t="s">
        <v>219</v>
      </c>
      <c r="C10" s="9" t="s">
        <v>216</v>
      </c>
      <c r="D10" t="s">
        <v>223</v>
      </c>
    </row>
    <row r="11" spans="1:4" x14ac:dyDescent="0.2">
      <c r="A11" s="2" t="s">
        <v>184</v>
      </c>
      <c r="B11" s="2" t="s">
        <v>219</v>
      </c>
      <c r="C11" s="9" t="s">
        <v>217</v>
      </c>
      <c r="D11" t="s">
        <v>225</v>
      </c>
    </row>
    <row r="12" spans="1:4" x14ac:dyDescent="0.2">
      <c r="A12" s="2"/>
      <c r="B12" s="2"/>
      <c r="C12" s="9"/>
    </row>
    <row r="13" spans="1:4" x14ac:dyDescent="0.2">
      <c r="A13" s="2" t="s">
        <v>274</v>
      </c>
      <c r="D13" s="9" t="s">
        <v>275</v>
      </c>
    </row>
    <row r="14" spans="1:4" x14ac:dyDescent="0.2">
      <c r="A14" s="2"/>
      <c r="B14" s="2"/>
      <c r="C14" s="9"/>
      <c r="D14" s="9" t="s">
        <v>269</v>
      </c>
    </row>
    <row r="15" spans="1:4" x14ac:dyDescent="0.2">
      <c r="A15" s="2"/>
      <c r="B15" s="2"/>
      <c r="C15" s="9"/>
      <c r="D15" s="9" t="s">
        <v>270</v>
      </c>
    </row>
    <row r="16" spans="1:4" x14ac:dyDescent="0.2">
      <c r="A16" s="2" t="s">
        <v>207</v>
      </c>
      <c r="B16" s="2" t="s">
        <v>219</v>
      </c>
      <c r="C16" s="9" t="s">
        <v>220</v>
      </c>
      <c r="D16" t="s">
        <v>208</v>
      </c>
    </row>
    <row r="17" spans="1:4" x14ac:dyDescent="0.2">
      <c r="A17" s="2" t="s">
        <v>185</v>
      </c>
      <c r="B17" s="2" t="s">
        <v>221</v>
      </c>
      <c r="C17" s="9" t="s">
        <v>202</v>
      </c>
      <c r="D17" t="s">
        <v>187</v>
      </c>
    </row>
    <row r="18" spans="1:4" x14ac:dyDescent="0.2">
      <c r="A18" s="2" t="s">
        <v>186</v>
      </c>
      <c r="B18" s="2" t="s">
        <v>222</v>
      </c>
      <c r="C18" s="9" t="s">
        <v>202</v>
      </c>
      <c r="D18" t="s">
        <v>187</v>
      </c>
    </row>
    <row r="19" spans="1:4" x14ac:dyDescent="0.2">
      <c r="A19" s="2" t="s">
        <v>188</v>
      </c>
      <c r="B19" s="2" t="s">
        <v>221</v>
      </c>
      <c r="C19" s="9" t="s">
        <v>203</v>
      </c>
      <c r="D19" t="s">
        <v>190</v>
      </c>
    </row>
    <row r="20" spans="1:4" x14ac:dyDescent="0.2">
      <c r="A20" s="2" t="s">
        <v>189</v>
      </c>
      <c r="B20" s="2" t="s">
        <v>222</v>
      </c>
      <c r="C20" s="9" t="s">
        <v>203</v>
      </c>
      <c r="D20" t="s">
        <v>190</v>
      </c>
    </row>
    <row r="21" spans="1:4" x14ac:dyDescent="0.2">
      <c r="A21" s="2" t="s">
        <v>264</v>
      </c>
      <c r="B21" s="2" t="s">
        <v>221</v>
      </c>
      <c r="C21" s="9" t="s">
        <v>203</v>
      </c>
      <c r="D21" t="s">
        <v>191</v>
      </c>
    </row>
    <row r="22" spans="1:4" x14ac:dyDescent="0.2">
      <c r="A22" s="2" t="s">
        <v>265</v>
      </c>
      <c r="B22" s="2" t="s">
        <v>222</v>
      </c>
      <c r="C22" s="9" t="s">
        <v>203</v>
      </c>
      <c r="D22" t="s">
        <v>191</v>
      </c>
    </row>
    <row r="23" spans="1:4" x14ac:dyDescent="0.2">
      <c r="A23" s="2" t="s">
        <v>266</v>
      </c>
      <c r="B23" s="2" t="s">
        <v>221</v>
      </c>
      <c r="C23" s="9" t="s">
        <v>203</v>
      </c>
      <c r="D23" t="s">
        <v>192</v>
      </c>
    </row>
    <row r="24" spans="1:4" x14ac:dyDescent="0.2">
      <c r="A24" s="2" t="s">
        <v>267</v>
      </c>
      <c r="B24" s="2" t="s">
        <v>222</v>
      </c>
      <c r="C24" s="9" t="s">
        <v>203</v>
      </c>
      <c r="D24" t="s">
        <v>192</v>
      </c>
    </row>
    <row r="25" spans="1:4" x14ac:dyDescent="0.2">
      <c r="C25" s="9"/>
    </row>
    <row r="26" spans="1:4" x14ac:dyDescent="0.2">
      <c r="A26" s="2" t="s">
        <v>277</v>
      </c>
      <c r="C26" s="9"/>
    </row>
    <row r="27" spans="1:4" x14ac:dyDescent="0.2">
      <c r="C27" s="9"/>
    </row>
    <row r="28" spans="1:4" x14ac:dyDescent="0.2">
      <c r="C28" s="9"/>
      <c r="D28" t="s">
        <v>226</v>
      </c>
    </row>
    <row r="29" spans="1:4" x14ac:dyDescent="0.2">
      <c r="C29" s="9"/>
    </row>
    <row r="30" spans="1:4" x14ac:dyDescent="0.2">
      <c r="C30" s="9"/>
    </row>
    <row r="31" spans="1:4" x14ac:dyDescent="0.2">
      <c r="C31" s="9"/>
    </row>
    <row r="32" spans="1:4" x14ac:dyDescent="0.2">
      <c r="C32" s="9"/>
    </row>
    <row r="33" spans="3:3" x14ac:dyDescent="0.2">
      <c r="C33" s="9"/>
    </row>
    <row r="34" spans="3:3" x14ac:dyDescent="0.2">
      <c r="C34" s="9"/>
    </row>
    <row r="35" spans="3:3" x14ac:dyDescent="0.2">
      <c r="C35" s="9"/>
    </row>
    <row r="36" spans="3:3" x14ac:dyDescent="0.2">
      <c r="C36" s="9"/>
    </row>
    <row r="37" spans="3:3" x14ac:dyDescent="0.2">
      <c r="C37" s="9"/>
    </row>
    <row r="38" spans="3:3" x14ac:dyDescent="0.2">
      <c r="C38" s="9"/>
    </row>
    <row r="39" spans="3:3" x14ac:dyDescent="0.2">
      <c r="C39" s="9"/>
    </row>
    <row r="40" spans="3:3" x14ac:dyDescent="0.2">
      <c r="C40" s="9"/>
    </row>
    <row r="41" spans="3:3" x14ac:dyDescent="0.2">
      <c r="C41" s="9"/>
    </row>
    <row r="42" spans="3:3" x14ac:dyDescent="0.2">
      <c r="C42" s="9"/>
    </row>
    <row r="43" spans="3:3" x14ac:dyDescent="0.2">
      <c r="C43" s="9"/>
    </row>
    <row r="44" spans="3:3" x14ac:dyDescent="0.2">
      <c r="C44" s="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ColWidth="11.5" defaultRowHeight="15" x14ac:dyDescent="0.2"/>
  <cols>
    <col min="1" max="1" width="28.5" customWidth="1"/>
    <col min="2" max="12" width="15" customWidth="1"/>
  </cols>
  <sheetData>
    <row r="1" spans="1:12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251</v>
      </c>
      <c r="G1" t="s">
        <v>198</v>
      </c>
      <c r="H1" t="s">
        <v>199</v>
      </c>
      <c r="I1" t="s">
        <v>253</v>
      </c>
      <c r="J1" t="s">
        <v>200</v>
      </c>
      <c r="K1" t="s">
        <v>201</v>
      </c>
      <c r="L1" t="s">
        <v>255</v>
      </c>
    </row>
    <row r="2" spans="1:12" x14ac:dyDescent="0.2">
      <c r="A2" t="s">
        <v>248</v>
      </c>
      <c r="B2" t="s">
        <v>272</v>
      </c>
      <c r="C2" t="s">
        <v>249</v>
      </c>
      <c r="D2" t="s">
        <v>273</v>
      </c>
      <c r="E2" t="s">
        <v>250</v>
      </c>
      <c r="F2">
        <v>50</v>
      </c>
      <c r="G2" t="s">
        <v>273</v>
      </c>
      <c r="H2" t="s">
        <v>252</v>
      </c>
      <c r="I2">
        <v>1</v>
      </c>
      <c r="J2" t="s">
        <v>273</v>
      </c>
      <c r="K2" t="s">
        <v>254</v>
      </c>
      <c r="L2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5" sqref="A15"/>
    </sheetView>
  </sheetViews>
  <sheetFormatPr baseColWidth="10" defaultColWidth="8.83203125" defaultRowHeight="15" x14ac:dyDescent="0.2"/>
  <sheetData>
    <row r="1" spans="1:10" x14ac:dyDescent="0.2">
      <c r="A1">
        <v>10000</v>
      </c>
      <c r="B1">
        <v>9000</v>
      </c>
      <c r="C1">
        <v>8000</v>
      </c>
      <c r="D1">
        <v>7000</v>
      </c>
      <c r="E1">
        <v>6000</v>
      </c>
      <c r="F1">
        <v>5000</v>
      </c>
      <c r="G1">
        <v>4000</v>
      </c>
      <c r="H1">
        <v>3000</v>
      </c>
      <c r="I1">
        <v>2000</v>
      </c>
      <c r="J1">
        <v>1000</v>
      </c>
    </row>
    <row r="2" spans="1:10" x14ac:dyDescent="0.2">
      <c r="A2">
        <v>9000</v>
      </c>
      <c r="B2">
        <v>10000</v>
      </c>
      <c r="C2">
        <v>9000</v>
      </c>
      <c r="D2">
        <v>8000</v>
      </c>
      <c r="E2">
        <v>7000</v>
      </c>
      <c r="F2">
        <v>6000</v>
      </c>
      <c r="G2">
        <v>5000</v>
      </c>
      <c r="H2">
        <v>4000</v>
      </c>
      <c r="I2">
        <v>3000</v>
      </c>
      <c r="J2">
        <v>2000</v>
      </c>
    </row>
    <row r="3" spans="1:10" x14ac:dyDescent="0.2">
      <c r="A3">
        <v>8000</v>
      </c>
      <c r="B3">
        <v>9000</v>
      </c>
      <c r="C3">
        <v>10000</v>
      </c>
      <c r="D3">
        <v>9000</v>
      </c>
      <c r="E3">
        <v>8000</v>
      </c>
      <c r="F3">
        <v>7000</v>
      </c>
      <c r="G3">
        <v>6000</v>
      </c>
      <c r="H3">
        <v>5000</v>
      </c>
      <c r="I3">
        <v>4000</v>
      </c>
      <c r="J3">
        <v>3000</v>
      </c>
    </row>
    <row r="4" spans="1:10" x14ac:dyDescent="0.2">
      <c r="A4">
        <v>7000</v>
      </c>
      <c r="B4">
        <v>8000</v>
      </c>
      <c r="C4">
        <v>9000</v>
      </c>
      <c r="D4">
        <v>10000</v>
      </c>
      <c r="E4">
        <v>9000</v>
      </c>
      <c r="F4">
        <v>8000</v>
      </c>
      <c r="G4">
        <v>7000</v>
      </c>
      <c r="H4">
        <v>6000</v>
      </c>
      <c r="I4">
        <v>5000</v>
      </c>
      <c r="J4">
        <v>4000</v>
      </c>
    </row>
    <row r="5" spans="1:10" x14ac:dyDescent="0.2">
      <c r="A5">
        <v>6000</v>
      </c>
      <c r="B5">
        <v>7000</v>
      </c>
      <c r="C5">
        <v>8000</v>
      </c>
      <c r="D5">
        <v>9000</v>
      </c>
      <c r="E5">
        <v>10000</v>
      </c>
      <c r="F5">
        <v>9000</v>
      </c>
      <c r="G5">
        <v>8000</v>
      </c>
      <c r="H5">
        <v>7000</v>
      </c>
      <c r="I5">
        <v>6000</v>
      </c>
      <c r="J5">
        <v>5000</v>
      </c>
    </row>
    <row r="6" spans="1:10" x14ac:dyDescent="0.2">
      <c r="A6">
        <v>5000</v>
      </c>
      <c r="B6">
        <v>6000</v>
      </c>
      <c r="C6">
        <v>7000</v>
      </c>
      <c r="D6">
        <v>8000</v>
      </c>
      <c r="E6">
        <v>9000</v>
      </c>
      <c r="F6">
        <v>10000</v>
      </c>
      <c r="G6">
        <v>9000</v>
      </c>
      <c r="H6">
        <v>8000</v>
      </c>
      <c r="I6">
        <v>7000</v>
      </c>
      <c r="J6">
        <v>6000</v>
      </c>
    </row>
    <row r="7" spans="1:10" x14ac:dyDescent="0.2">
      <c r="A7">
        <v>4000</v>
      </c>
      <c r="B7">
        <v>5000</v>
      </c>
      <c r="C7">
        <v>6000</v>
      </c>
      <c r="D7">
        <v>7000</v>
      </c>
      <c r="E7">
        <v>8000</v>
      </c>
      <c r="F7">
        <v>9000</v>
      </c>
      <c r="G7">
        <v>10000</v>
      </c>
      <c r="H7">
        <v>9000</v>
      </c>
      <c r="I7">
        <v>8000</v>
      </c>
      <c r="J7">
        <v>7000</v>
      </c>
    </row>
    <row r="8" spans="1:10" x14ac:dyDescent="0.2">
      <c r="A8">
        <v>3000</v>
      </c>
      <c r="B8">
        <v>4000</v>
      </c>
      <c r="C8">
        <v>5000</v>
      </c>
      <c r="D8">
        <v>6000</v>
      </c>
      <c r="E8">
        <v>7000</v>
      </c>
      <c r="F8">
        <v>8000</v>
      </c>
      <c r="G8">
        <v>9000</v>
      </c>
      <c r="H8">
        <v>10000</v>
      </c>
      <c r="I8">
        <v>9000</v>
      </c>
      <c r="J8">
        <v>8000</v>
      </c>
    </row>
    <row r="9" spans="1:10" x14ac:dyDescent="0.2">
      <c r="A9">
        <v>2000</v>
      </c>
      <c r="B9">
        <v>3000</v>
      </c>
      <c r="C9">
        <v>4000</v>
      </c>
      <c r="D9">
        <v>5000</v>
      </c>
      <c r="E9">
        <v>6000</v>
      </c>
      <c r="F9">
        <v>7000</v>
      </c>
      <c r="G9">
        <v>8000</v>
      </c>
      <c r="H9">
        <v>9000</v>
      </c>
      <c r="I9">
        <v>10000</v>
      </c>
      <c r="J9">
        <v>9000</v>
      </c>
    </row>
    <row r="10" spans="1:10" x14ac:dyDescent="0.2">
      <c r="A10">
        <v>1000</v>
      </c>
      <c r="B10">
        <v>2000</v>
      </c>
      <c r="C10">
        <v>3000</v>
      </c>
      <c r="D10">
        <v>4000</v>
      </c>
      <c r="E10">
        <v>5000</v>
      </c>
      <c r="F10">
        <v>6000</v>
      </c>
      <c r="G10">
        <v>7000</v>
      </c>
      <c r="H10">
        <v>8000</v>
      </c>
      <c r="I10">
        <v>9000</v>
      </c>
      <c r="J10">
        <v>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32" sqref="D32"/>
    </sheetView>
  </sheetViews>
  <sheetFormatPr baseColWidth="10" defaultColWidth="8.83203125" defaultRowHeight="15" x14ac:dyDescent="0.2"/>
  <sheetData>
    <row r="1" spans="1:10" x14ac:dyDescent="0.2">
      <c r="A1">
        <v>9900</v>
      </c>
      <c r="B1">
        <v>8910</v>
      </c>
      <c r="C1">
        <v>7920</v>
      </c>
      <c r="D1">
        <v>6930</v>
      </c>
      <c r="E1">
        <v>5939.9999999999991</v>
      </c>
      <c r="F1">
        <v>4950</v>
      </c>
      <c r="G1">
        <v>3960</v>
      </c>
      <c r="H1">
        <v>2969.9999999999995</v>
      </c>
      <c r="I1">
        <v>1980</v>
      </c>
      <c r="J1">
        <v>990</v>
      </c>
    </row>
    <row r="2" spans="1:10" x14ac:dyDescent="0.2">
      <c r="A2">
        <v>8910</v>
      </c>
      <c r="B2">
        <v>9900</v>
      </c>
      <c r="C2">
        <v>8910</v>
      </c>
      <c r="D2">
        <v>7920</v>
      </c>
      <c r="E2">
        <v>6930</v>
      </c>
      <c r="F2">
        <v>5939.9999999999991</v>
      </c>
      <c r="G2">
        <v>4950</v>
      </c>
      <c r="H2">
        <v>3960</v>
      </c>
      <c r="I2">
        <v>2969.9999999999995</v>
      </c>
      <c r="J2">
        <v>1980</v>
      </c>
    </row>
    <row r="3" spans="1:10" x14ac:dyDescent="0.2">
      <c r="A3">
        <v>7920</v>
      </c>
      <c r="B3">
        <v>8910</v>
      </c>
      <c r="C3">
        <v>9900</v>
      </c>
      <c r="D3">
        <v>8910</v>
      </c>
      <c r="E3">
        <v>7920</v>
      </c>
      <c r="F3">
        <v>6930</v>
      </c>
      <c r="G3">
        <v>5939.9999999999991</v>
      </c>
      <c r="H3">
        <v>4950</v>
      </c>
      <c r="I3">
        <v>3960</v>
      </c>
      <c r="J3">
        <v>2969.9999999999995</v>
      </c>
    </row>
    <row r="4" spans="1:10" x14ac:dyDescent="0.2">
      <c r="A4">
        <v>6930</v>
      </c>
      <c r="B4">
        <v>7920</v>
      </c>
      <c r="C4">
        <v>8910</v>
      </c>
      <c r="D4">
        <v>9900</v>
      </c>
      <c r="E4">
        <v>8910</v>
      </c>
      <c r="F4">
        <v>7920</v>
      </c>
      <c r="G4">
        <v>6930</v>
      </c>
      <c r="H4">
        <v>5939.9999999999991</v>
      </c>
      <c r="I4">
        <v>4950</v>
      </c>
      <c r="J4">
        <v>3960</v>
      </c>
    </row>
    <row r="5" spans="1:10" x14ac:dyDescent="0.2">
      <c r="A5">
        <v>5939.9999999999991</v>
      </c>
      <c r="B5">
        <v>6930</v>
      </c>
      <c r="C5">
        <v>7920</v>
      </c>
      <c r="D5">
        <v>8910</v>
      </c>
      <c r="E5">
        <v>9900</v>
      </c>
      <c r="F5">
        <v>8910</v>
      </c>
      <c r="G5">
        <v>7920</v>
      </c>
      <c r="H5">
        <v>6930</v>
      </c>
      <c r="I5">
        <v>5939.9999999999991</v>
      </c>
      <c r="J5">
        <v>4950</v>
      </c>
    </row>
    <row r="6" spans="1:10" x14ac:dyDescent="0.2">
      <c r="A6">
        <v>4950</v>
      </c>
      <c r="B6">
        <v>5939.9999999999991</v>
      </c>
      <c r="C6">
        <v>6930</v>
      </c>
      <c r="D6">
        <v>7920</v>
      </c>
      <c r="E6">
        <v>8910</v>
      </c>
      <c r="F6">
        <v>9900</v>
      </c>
      <c r="G6">
        <v>8910</v>
      </c>
      <c r="H6">
        <v>7920</v>
      </c>
      <c r="I6">
        <v>6930</v>
      </c>
      <c r="J6">
        <v>5939.9999999999991</v>
      </c>
    </row>
    <row r="7" spans="1:10" x14ac:dyDescent="0.2">
      <c r="A7">
        <v>3960</v>
      </c>
      <c r="B7">
        <v>4950</v>
      </c>
      <c r="C7">
        <v>5939.9999999999991</v>
      </c>
      <c r="D7">
        <v>6930</v>
      </c>
      <c r="E7">
        <v>7920</v>
      </c>
      <c r="F7">
        <v>8910</v>
      </c>
      <c r="G7">
        <v>9900</v>
      </c>
      <c r="H7">
        <v>8910</v>
      </c>
      <c r="I7">
        <v>7920</v>
      </c>
      <c r="J7">
        <v>6930</v>
      </c>
    </row>
    <row r="8" spans="1:10" x14ac:dyDescent="0.2">
      <c r="A8">
        <v>2969.9999999999995</v>
      </c>
      <c r="B8">
        <v>3960</v>
      </c>
      <c r="C8">
        <v>4950</v>
      </c>
      <c r="D8">
        <v>5939.9999999999991</v>
      </c>
      <c r="E8">
        <v>6930</v>
      </c>
      <c r="F8">
        <v>7920</v>
      </c>
      <c r="G8">
        <v>8910</v>
      </c>
      <c r="H8">
        <v>9900</v>
      </c>
      <c r="I8">
        <v>8910</v>
      </c>
      <c r="J8">
        <v>7920</v>
      </c>
    </row>
    <row r="9" spans="1:10" x14ac:dyDescent="0.2">
      <c r="A9">
        <v>1980</v>
      </c>
      <c r="B9">
        <v>2969.9999999999995</v>
      </c>
      <c r="C9">
        <v>3960</v>
      </c>
      <c r="D9">
        <v>4950</v>
      </c>
      <c r="E9">
        <v>5939.9999999999991</v>
      </c>
      <c r="F9">
        <v>6930</v>
      </c>
      <c r="G9">
        <v>7920</v>
      </c>
      <c r="H9">
        <v>8910</v>
      </c>
      <c r="I9">
        <v>9900</v>
      </c>
      <c r="J9">
        <v>8910</v>
      </c>
    </row>
    <row r="10" spans="1:10" x14ac:dyDescent="0.2">
      <c r="A10">
        <v>990</v>
      </c>
      <c r="B10">
        <v>1980</v>
      </c>
      <c r="C10">
        <v>2969.9999999999995</v>
      </c>
      <c r="D10">
        <v>3960</v>
      </c>
      <c r="E10">
        <v>4950</v>
      </c>
      <c r="F10">
        <v>5939.9999999999991</v>
      </c>
      <c r="G10">
        <v>6930</v>
      </c>
      <c r="H10">
        <v>7920</v>
      </c>
      <c r="I10">
        <v>8910</v>
      </c>
      <c r="J10">
        <v>9900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10" x14ac:dyDescent="0.2">
      <c r="A1" s="1">
        <f>base_freight_ivt!A1*'aggregate bca calculations'!$B$3</f>
        <v>2.7</v>
      </c>
      <c r="B1" s="1">
        <f>base_freight_ivt!B1*'aggregate bca calculations'!$B$3</f>
        <v>5.4</v>
      </c>
      <c r="C1" s="1">
        <f>base_freight_ivt!C1*'aggregate bca calculations'!$B$3</f>
        <v>9</v>
      </c>
      <c r="D1" s="1">
        <f>base_freight_ivt!D1*'aggregate bca calculations'!$B$3</f>
        <v>12.6</v>
      </c>
      <c r="E1" s="1">
        <f>base_freight_ivt!E1*'aggregate bca calculations'!$B$3</f>
        <v>16.2</v>
      </c>
      <c r="F1" s="1">
        <f>base_freight_ivt!F1*'aggregate bca calculations'!$B$3</f>
        <v>19.8</v>
      </c>
      <c r="G1" s="1">
        <f>base_freight_ivt!G1*'aggregate bca calculations'!$B$3</f>
        <v>23.400000000000002</v>
      </c>
      <c r="H1" s="1">
        <f>base_freight_ivt!H1*'aggregate bca calculations'!$B$3</f>
        <v>27</v>
      </c>
      <c r="I1" s="1">
        <f>base_freight_ivt!I1*'aggregate bca calculations'!$B$3</f>
        <v>30.6</v>
      </c>
      <c r="J1" s="1">
        <f>base_freight_ivt!J1*'aggregate bca calculations'!$B$3</f>
        <v>34.200000000000003</v>
      </c>
    </row>
    <row r="2" spans="1:10" x14ac:dyDescent="0.2">
      <c r="A2" s="1">
        <f>base_freight_ivt!A2*'aggregate bca calculations'!$B$3</f>
        <v>5.4</v>
      </c>
      <c r="B2" s="1">
        <f>base_freight_ivt!B2*'aggregate bca calculations'!$B$3</f>
        <v>2.7</v>
      </c>
      <c r="C2" s="1">
        <f>base_freight_ivt!C2*'aggregate bca calculations'!$B$3</f>
        <v>5.4</v>
      </c>
      <c r="D2" s="1">
        <f>base_freight_ivt!D2*'aggregate bca calculations'!$B$3</f>
        <v>9</v>
      </c>
      <c r="E2" s="1">
        <f>base_freight_ivt!E2*'aggregate bca calculations'!$B$3</f>
        <v>12.6</v>
      </c>
      <c r="F2" s="1">
        <f>base_freight_ivt!F2*'aggregate bca calculations'!$B$3</f>
        <v>16.2</v>
      </c>
      <c r="G2" s="1">
        <f>base_freight_ivt!G2*'aggregate bca calculations'!$B$3</f>
        <v>19.8</v>
      </c>
      <c r="H2" s="1">
        <f>base_freight_ivt!H2*'aggregate bca calculations'!$B$3</f>
        <v>23.400000000000002</v>
      </c>
      <c r="I2" s="1">
        <f>base_freight_ivt!I2*'aggregate bca calculations'!$B$3</f>
        <v>27</v>
      </c>
      <c r="J2" s="1">
        <f>base_freight_ivt!J2*'aggregate bca calculations'!$B$3</f>
        <v>30.6</v>
      </c>
    </row>
    <row r="3" spans="1:10" x14ac:dyDescent="0.2">
      <c r="A3" s="1">
        <f>base_freight_ivt!A3*'aggregate bca calculations'!$B$3</f>
        <v>9</v>
      </c>
      <c r="B3" s="1">
        <f>base_freight_ivt!B3*'aggregate bca calculations'!$B$3</f>
        <v>5.4</v>
      </c>
      <c r="C3" s="1">
        <f>base_freight_ivt!C3*'aggregate bca calculations'!$B$3</f>
        <v>2.7</v>
      </c>
      <c r="D3" s="1">
        <f>base_freight_ivt!D3*'aggregate bca calculations'!$B$3</f>
        <v>5.4</v>
      </c>
      <c r="E3" s="1">
        <f>base_freight_ivt!E3*'aggregate bca calculations'!$B$3</f>
        <v>9</v>
      </c>
      <c r="F3" s="1">
        <f>base_freight_ivt!F3*'aggregate bca calculations'!$B$3</f>
        <v>12.6</v>
      </c>
      <c r="G3" s="1">
        <f>base_freight_ivt!G3*'aggregate bca calculations'!$B$3</f>
        <v>16.2</v>
      </c>
      <c r="H3" s="1">
        <f>base_freight_ivt!H3*'aggregate bca calculations'!$B$3</f>
        <v>19.8</v>
      </c>
      <c r="I3" s="1">
        <f>base_freight_ivt!I3*'aggregate bca calculations'!$B$3</f>
        <v>23.400000000000002</v>
      </c>
      <c r="J3" s="1">
        <f>base_freight_ivt!J3*'aggregate bca calculations'!$B$3</f>
        <v>27</v>
      </c>
    </row>
    <row r="4" spans="1:10" x14ac:dyDescent="0.2">
      <c r="A4" s="1">
        <f>base_freight_ivt!A4*'aggregate bca calculations'!$B$3</f>
        <v>12.6</v>
      </c>
      <c r="B4" s="1">
        <f>base_freight_ivt!B4*'aggregate bca calculations'!$B$3</f>
        <v>9</v>
      </c>
      <c r="C4" s="1">
        <f>base_freight_ivt!C4*'aggregate bca calculations'!$B$3</f>
        <v>5.4</v>
      </c>
      <c r="D4" s="1">
        <f>base_freight_ivt!D4*'aggregate bca calculations'!$B$3</f>
        <v>2.7</v>
      </c>
      <c r="E4" s="1">
        <f>base_freight_ivt!E4*'aggregate bca calculations'!$B$3</f>
        <v>5.4</v>
      </c>
      <c r="F4" s="1">
        <f>base_freight_ivt!F4*'aggregate bca calculations'!$B$3</f>
        <v>9</v>
      </c>
      <c r="G4" s="1">
        <f>base_freight_ivt!G4*'aggregate bca calculations'!$B$3</f>
        <v>12.6</v>
      </c>
      <c r="H4" s="1">
        <f>base_freight_ivt!H4*'aggregate bca calculations'!$B$3</f>
        <v>16.2</v>
      </c>
      <c r="I4" s="1">
        <f>base_freight_ivt!I4*'aggregate bca calculations'!$B$3</f>
        <v>19.8</v>
      </c>
      <c r="J4" s="1">
        <f>base_freight_ivt!J4*'aggregate bca calculations'!$B$3</f>
        <v>23.400000000000002</v>
      </c>
    </row>
    <row r="5" spans="1:10" x14ac:dyDescent="0.2">
      <c r="A5" s="1">
        <f>base_freight_ivt!A5*'aggregate bca calculations'!$B$3</f>
        <v>16.2</v>
      </c>
      <c r="B5" s="1">
        <f>base_freight_ivt!B5*'aggregate bca calculations'!$B$3</f>
        <v>12.6</v>
      </c>
      <c r="C5" s="1">
        <f>base_freight_ivt!C5*'aggregate bca calculations'!$B$3</f>
        <v>9</v>
      </c>
      <c r="D5" s="1">
        <f>base_freight_ivt!D5*'aggregate bca calculations'!$B$3</f>
        <v>5.4</v>
      </c>
      <c r="E5" s="1">
        <f>base_freight_ivt!E5*'aggregate bca calculations'!$B$3</f>
        <v>2.7</v>
      </c>
      <c r="F5" s="1">
        <f>base_freight_ivt!F5*'aggregate bca calculations'!$B$3</f>
        <v>5.4</v>
      </c>
      <c r="G5" s="1">
        <f>base_freight_ivt!G5*'aggregate bca calculations'!$B$3</f>
        <v>9</v>
      </c>
      <c r="H5" s="1">
        <f>base_freight_ivt!H5*'aggregate bca calculations'!$B$3</f>
        <v>12.6</v>
      </c>
      <c r="I5" s="1">
        <f>base_freight_ivt!I5*'aggregate bca calculations'!$B$3</f>
        <v>16.2</v>
      </c>
      <c r="J5" s="1">
        <f>base_freight_ivt!J5*'aggregate bca calculations'!$B$3</f>
        <v>19.8</v>
      </c>
    </row>
    <row r="6" spans="1:10" x14ac:dyDescent="0.2">
      <c r="A6" s="1">
        <f>base_freight_ivt!A6*'aggregate bca calculations'!$B$3</f>
        <v>19.8</v>
      </c>
      <c r="B6" s="1">
        <f>base_freight_ivt!B6*'aggregate bca calculations'!$B$3</f>
        <v>16.2</v>
      </c>
      <c r="C6" s="1">
        <f>base_freight_ivt!C6*'aggregate bca calculations'!$B$3</f>
        <v>12.6</v>
      </c>
      <c r="D6" s="1">
        <f>base_freight_ivt!D6*'aggregate bca calculations'!$B$3</f>
        <v>9</v>
      </c>
      <c r="E6" s="1">
        <f>base_freight_ivt!E6*'aggregate bca calculations'!$B$3</f>
        <v>5.4</v>
      </c>
      <c r="F6" s="1">
        <f>base_freight_ivt!F6*'aggregate bca calculations'!$B$3</f>
        <v>2.7</v>
      </c>
      <c r="G6" s="1">
        <f>base_freight_ivt!G6*'aggregate bca calculations'!$B$3</f>
        <v>5.4</v>
      </c>
      <c r="H6" s="1">
        <f>base_freight_ivt!H6*'aggregate bca calculations'!$B$3</f>
        <v>9</v>
      </c>
      <c r="I6" s="1">
        <f>base_freight_ivt!I6*'aggregate bca calculations'!$B$3</f>
        <v>12.6</v>
      </c>
      <c r="J6" s="1">
        <f>base_freight_ivt!J6*'aggregate bca calculations'!$B$3</f>
        <v>16.2</v>
      </c>
    </row>
    <row r="7" spans="1:10" x14ac:dyDescent="0.2">
      <c r="A7" s="1">
        <f>base_freight_ivt!A7*'aggregate bca calculations'!$B$3</f>
        <v>23.400000000000002</v>
      </c>
      <c r="B7" s="1">
        <f>base_freight_ivt!B7*'aggregate bca calculations'!$B$3</f>
        <v>19.8</v>
      </c>
      <c r="C7" s="1">
        <f>base_freight_ivt!C7*'aggregate bca calculations'!$B$3</f>
        <v>16.2</v>
      </c>
      <c r="D7" s="1">
        <f>base_freight_ivt!D7*'aggregate bca calculations'!$B$3</f>
        <v>12.6</v>
      </c>
      <c r="E7" s="1">
        <f>base_freight_ivt!E7*'aggregate bca calculations'!$B$3</f>
        <v>9</v>
      </c>
      <c r="F7" s="1">
        <f>base_freight_ivt!F7*'aggregate bca calculations'!$B$3</f>
        <v>5.4</v>
      </c>
      <c r="G7" s="1">
        <f>base_freight_ivt!G7*'aggregate bca calculations'!$B$3</f>
        <v>2.7</v>
      </c>
      <c r="H7" s="1">
        <f>base_freight_ivt!H7*'aggregate bca calculations'!$B$3</f>
        <v>5.4</v>
      </c>
      <c r="I7" s="1">
        <f>base_freight_ivt!I7*'aggregate bca calculations'!$B$3</f>
        <v>9</v>
      </c>
      <c r="J7" s="1">
        <f>base_freight_ivt!J7*'aggregate bca calculations'!$B$3</f>
        <v>12.6</v>
      </c>
    </row>
    <row r="8" spans="1:10" x14ac:dyDescent="0.2">
      <c r="A8" s="1">
        <f>base_freight_ivt!A8*'aggregate bca calculations'!$B$3</f>
        <v>27</v>
      </c>
      <c r="B8" s="1">
        <f>base_freight_ivt!B8*'aggregate bca calculations'!$B$3</f>
        <v>23.400000000000002</v>
      </c>
      <c r="C8" s="1">
        <f>base_freight_ivt!C8*'aggregate bca calculations'!$B$3</f>
        <v>19.8</v>
      </c>
      <c r="D8" s="1">
        <f>base_freight_ivt!D8*'aggregate bca calculations'!$B$3</f>
        <v>16.2</v>
      </c>
      <c r="E8" s="1">
        <f>base_freight_ivt!E8*'aggregate bca calculations'!$B$3</f>
        <v>12.6</v>
      </c>
      <c r="F8" s="1">
        <f>base_freight_ivt!F8*'aggregate bca calculations'!$B$3</f>
        <v>9</v>
      </c>
      <c r="G8" s="1">
        <f>base_freight_ivt!G8*'aggregate bca calculations'!$B$3</f>
        <v>5.4</v>
      </c>
      <c r="H8" s="1">
        <f>base_freight_ivt!H8*'aggregate bca calculations'!$B$3</f>
        <v>2.7</v>
      </c>
      <c r="I8" s="1">
        <f>base_freight_ivt!I8*'aggregate bca calculations'!$B$3</f>
        <v>5.4</v>
      </c>
      <c r="J8" s="1">
        <f>base_freight_ivt!J8*'aggregate bca calculations'!$B$3</f>
        <v>9</v>
      </c>
    </row>
    <row r="9" spans="1:10" x14ac:dyDescent="0.2">
      <c r="A9" s="1">
        <f>base_freight_ivt!A9*'aggregate bca calculations'!$B$3</f>
        <v>30.6</v>
      </c>
      <c r="B9" s="1">
        <f>base_freight_ivt!B9*'aggregate bca calculations'!$B$3</f>
        <v>27</v>
      </c>
      <c r="C9" s="1">
        <f>base_freight_ivt!C9*'aggregate bca calculations'!$B$3</f>
        <v>23.400000000000002</v>
      </c>
      <c r="D9" s="1">
        <f>base_freight_ivt!D9*'aggregate bca calculations'!$B$3</f>
        <v>19.8</v>
      </c>
      <c r="E9" s="1">
        <f>base_freight_ivt!E9*'aggregate bca calculations'!$B$3</f>
        <v>16.2</v>
      </c>
      <c r="F9" s="1">
        <f>base_freight_ivt!F9*'aggregate bca calculations'!$B$3</f>
        <v>12.6</v>
      </c>
      <c r="G9" s="1">
        <f>base_freight_ivt!G9*'aggregate bca calculations'!$B$3</f>
        <v>9</v>
      </c>
      <c r="H9" s="1">
        <f>base_freight_ivt!H9*'aggregate bca calculations'!$B$3</f>
        <v>5.4</v>
      </c>
      <c r="I9" s="1">
        <f>base_freight_ivt!I9*'aggregate bca calculations'!$B$3</f>
        <v>2.7</v>
      </c>
      <c r="J9" s="1">
        <f>base_freight_ivt!J9*'aggregate bca calculations'!$B$3</f>
        <v>5.4</v>
      </c>
    </row>
    <row r="10" spans="1:10" x14ac:dyDescent="0.2">
      <c r="A10" s="1">
        <f>base_freight_ivt!A10*'aggregate bca calculations'!$B$3</f>
        <v>34.200000000000003</v>
      </c>
      <c r="B10" s="1">
        <f>base_freight_ivt!B10*'aggregate bca calculations'!$B$3</f>
        <v>30.6</v>
      </c>
      <c r="C10" s="1">
        <f>base_freight_ivt!C10*'aggregate bca calculations'!$B$3</f>
        <v>27</v>
      </c>
      <c r="D10" s="1">
        <f>base_freight_ivt!D10*'aggregate bca calculations'!$B$3</f>
        <v>23.400000000000002</v>
      </c>
      <c r="E10" s="1">
        <f>base_freight_ivt!E10*'aggregate bca calculations'!$B$3</f>
        <v>19.8</v>
      </c>
      <c r="F10" s="1">
        <f>base_freight_ivt!F10*'aggregate bca calculations'!$B$3</f>
        <v>16.2</v>
      </c>
      <c r="G10" s="1">
        <f>base_freight_ivt!G10*'aggregate bca calculations'!$B$3</f>
        <v>12.6</v>
      </c>
      <c r="H10" s="1">
        <f>base_freight_ivt!H10*'aggregate bca calculations'!$B$3</f>
        <v>9</v>
      </c>
      <c r="I10" s="1">
        <f>base_freight_ivt!I10*'aggregate bca calculations'!$B$3</f>
        <v>5.4</v>
      </c>
      <c r="J10" s="1">
        <f>base_freight_ivt!J10*'aggregate bca calculations'!$B$3</f>
        <v>2.7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0" x14ac:dyDescent="0.2">
      <c r="A1" s="1">
        <v>3</v>
      </c>
      <c r="B1" s="1">
        <v>6</v>
      </c>
      <c r="C1" s="1">
        <v>10</v>
      </c>
      <c r="D1" s="1">
        <v>14</v>
      </c>
      <c r="E1" s="1">
        <v>18</v>
      </c>
      <c r="F1" s="1">
        <v>22</v>
      </c>
      <c r="G1" s="1">
        <v>26</v>
      </c>
      <c r="H1" s="1">
        <v>30</v>
      </c>
      <c r="I1" s="1">
        <v>34</v>
      </c>
      <c r="J1" s="1">
        <v>38</v>
      </c>
    </row>
    <row r="2" spans="1:10" x14ac:dyDescent="0.2">
      <c r="A2" s="1">
        <v>6</v>
      </c>
      <c r="B2" s="1">
        <v>3</v>
      </c>
      <c r="C2" s="1">
        <v>6</v>
      </c>
      <c r="D2" s="1">
        <v>10</v>
      </c>
      <c r="E2" s="1">
        <v>14</v>
      </c>
      <c r="F2" s="1">
        <v>18</v>
      </c>
      <c r="G2" s="1">
        <v>22</v>
      </c>
      <c r="H2" s="1">
        <v>26</v>
      </c>
      <c r="I2" s="1">
        <v>30</v>
      </c>
      <c r="J2" s="1">
        <v>34</v>
      </c>
    </row>
    <row r="3" spans="1:10" x14ac:dyDescent="0.2">
      <c r="A3" s="1">
        <v>10</v>
      </c>
      <c r="B3" s="1">
        <v>6</v>
      </c>
      <c r="C3" s="1">
        <v>3</v>
      </c>
      <c r="D3" s="1">
        <v>6</v>
      </c>
      <c r="E3" s="1">
        <v>10</v>
      </c>
      <c r="F3" s="1">
        <v>14</v>
      </c>
      <c r="G3" s="1">
        <v>18</v>
      </c>
      <c r="H3" s="1">
        <v>22</v>
      </c>
      <c r="I3" s="1">
        <v>26</v>
      </c>
      <c r="J3" s="1">
        <v>30</v>
      </c>
    </row>
    <row r="4" spans="1:10" x14ac:dyDescent="0.2">
      <c r="A4" s="1">
        <v>14</v>
      </c>
      <c r="B4" s="1">
        <v>10</v>
      </c>
      <c r="C4" s="1">
        <v>6</v>
      </c>
      <c r="D4" s="1">
        <v>3</v>
      </c>
      <c r="E4" s="1">
        <v>6</v>
      </c>
      <c r="F4" s="1">
        <v>10</v>
      </c>
      <c r="G4" s="1">
        <v>14</v>
      </c>
      <c r="H4" s="1">
        <v>18</v>
      </c>
      <c r="I4" s="1">
        <v>22</v>
      </c>
      <c r="J4" s="1">
        <v>26</v>
      </c>
    </row>
    <row r="5" spans="1:10" x14ac:dyDescent="0.2">
      <c r="A5" s="1">
        <v>18</v>
      </c>
      <c r="B5" s="1">
        <v>14</v>
      </c>
      <c r="C5" s="1">
        <v>10</v>
      </c>
      <c r="D5" s="1">
        <v>6</v>
      </c>
      <c r="E5" s="1">
        <v>3</v>
      </c>
      <c r="F5" s="1">
        <v>6</v>
      </c>
      <c r="G5" s="1">
        <v>10</v>
      </c>
      <c r="H5" s="1">
        <v>14</v>
      </c>
      <c r="I5" s="1">
        <v>18</v>
      </c>
      <c r="J5" s="1">
        <v>22</v>
      </c>
    </row>
    <row r="6" spans="1:10" x14ac:dyDescent="0.2">
      <c r="A6" s="1">
        <v>22</v>
      </c>
      <c r="B6" s="1">
        <v>18</v>
      </c>
      <c r="C6" s="1">
        <v>14</v>
      </c>
      <c r="D6" s="1">
        <v>10</v>
      </c>
      <c r="E6" s="1">
        <v>6</v>
      </c>
      <c r="F6" s="1">
        <v>3</v>
      </c>
      <c r="G6" s="1">
        <v>6</v>
      </c>
      <c r="H6" s="1">
        <v>10</v>
      </c>
      <c r="I6" s="1">
        <v>14</v>
      </c>
      <c r="J6" s="1">
        <v>18</v>
      </c>
    </row>
    <row r="7" spans="1:10" x14ac:dyDescent="0.2">
      <c r="A7" s="1">
        <v>26</v>
      </c>
      <c r="B7" s="1">
        <v>22</v>
      </c>
      <c r="C7" s="1">
        <v>18</v>
      </c>
      <c r="D7" s="1">
        <v>14</v>
      </c>
      <c r="E7" s="1">
        <v>10</v>
      </c>
      <c r="F7" s="1">
        <v>6</v>
      </c>
      <c r="G7" s="1">
        <v>3</v>
      </c>
      <c r="H7" s="1">
        <v>6</v>
      </c>
      <c r="I7" s="1">
        <v>10</v>
      </c>
      <c r="J7" s="1">
        <v>14</v>
      </c>
    </row>
    <row r="8" spans="1:10" x14ac:dyDescent="0.2">
      <c r="A8" s="1">
        <v>30</v>
      </c>
      <c r="B8" s="1">
        <v>26</v>
      </c>
      <c r="C8" s="1">
        <v>22</v>
      </c>
      <c r="D8" s="1">
        <v>18</v>
      </c>
      <c r="E8" s="1">
        <v>14</v>
      </c>
      <c r="F8" s="1">
        <v>10</v>
      </c>
      <c r="G8" s="1">
        <v>6</v>
      </c>
      <c r="H8" s="1">
        <v>3</v>
      </c>
      <c r="I8" s="1">
        <v>6</v>
      </c>
      <c r="J8" s="1">
        <v>10</v>
      </c>
    </row>
    <row r="9" spans="1:10" x14ac:dyDescent="0.2">
      <c r="A9" s="1">
        <v>34</v>
      </c>
      <c r="B9" s="1">
        <v>30</v>
      </c>
      <c r="C9" s="1">
        <v>26</v>
      </c>
      <c r="D9" s="1">
        <v>22</v>
      </c>
      <c r="E9" s="1">
        <v>18</v>
      </c>
      <c r="F9" s="1">
        <v>14</v>
      </c>
      <c r="G9" s="1">
        <v>10</v>
      </c>
      <c r="H9" s="1">
        <v>6</v>
      </c>
      <c r="I9" s="1">
        <v>3</v>
      </c>
      <c r="J9" s="1">
        <v>6</v>
      </c>
    </row>
    <row r="10" spans="1:10" x14ac:dyDescent="0.2">
      <c r="A10" s="1">
        <v>38</v>
      </c>
      <c r="B10" s="1">
        <v>34</v>
      </c>
      <c r="C10" s="1">
        <v>30</v>
      </c>
      <c r="D10" s="1">
        <v>26</v>
      </c>
      <c r="E10" s="1">
        <v>22</v>
      </c>
      <c r="F10" s="1">
        <v>18</v>
      </c>
      <c r="G10" s="1">
        <v>14</v>
      </c>
      <c r="H10" s="1">
        <v>10</v>
      </c>
      <c r="I10" s="1">
        <v>6</v>
      </c>
      <c r="J10" s="1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7" sqref="I17"/>
    </sheetView>
  </sheetViews>
  <sheetFormatPr baseColWidth="10" defaultColWidth="8.83203125" defaultRowHeight="15" x14ac:dyDescent="0.2"/>
  <sheetData>
    <row r="1" spans="1:10" x14ac:dyDescent="0.2">
      <c r="A1" s="1">
        <f>base_freight_opercost!A1*'aggregate bca calculations'!$C$3</f>
        <v>9.0000000000000011E-2</v>
      </c>
      <c r="B1" s="1">
        <f>base_freight_opercost!B1*'aggregate bca calculations'!$C$3</f>
        <v>0.36000000000000004</v>
      </c>
      <c r="C1" s="1">
        <f>base_freight_opercost!C1*'aggregate bca calculations'!$C$3</f>
        <v>0.72000000000000008</v>
      </c>
      <c r="D1" s="1">
        <f>base_freight_opercost!D1*'aggregate bca calculations'!$C$3</f>
        <v>1.0800000000000003</v>
      </c>
      <c r="E1" s="1">
        <f>base_freight_opercost!E1*'aggregate bca calculations'!$C$3</f>
        <v>1.4400000000000002</v>
      </c>
      <c r="F1" s="1">
        <f>base_freight_opercost!F1*'aggregate bca calculations'!$C$3</f>
        <v>1.8</v>
      </c>
      <c r="G1" s="1">
        <f>base_freight_opercost!G1*'aggregate bca calculations'!$C$3</f>
        <v>2.1600000000000006</v>
      </c>
      <c r="H1" s="1">
        <f>base_freight_opercost!H1*'aggregate bca calculations'!$C$3</f>
        <v>2.5200000000000005</v>
      </c>
      <c r="I1" s="1">
        <f>base_freight_opercost!I1*'aggregate bca calculations'!$C$3</f>
        <v>2.8800000000000003</v>
      </c>
      <c r="J1" s="1">
        <f>base_freight_opercost!J1*'aggregate bca calculations'!$C$3</f>
        <v>3.24</v>
      </c>
    </row>
    <row r="2" spans="1:10" x14ac:dyDescent="0.2">
      <c r="A2" s="1">
        <f>base_freight_opercost!A2*'aggregate bca calculations'!$C$3</f>
        <v>0.36000000000000004</v>
      </c>
      <c r="B2" s="1">
        <f>base_freight_opercost!B2*'aggregate bca calculations'!$C$3</f>
        <v>9.0000000000000011E-2</v>
      </c>
      <c r="C2" s="1">
        <f>base_freight_opercost!C2*'aggregate bca calculations'!$C$3</f>
        <v>0.36000000000000004</v>
      </c>
      <c r="D2" s="1">
        <f>base_freight_opercost!D2*'aggregate bca calculations'!$C$3</f>
        <v>0.72000000000000008</v>
      </c>
      <c r="E2" s="1">
        <f>base_freight_opercost!E2*'aggregate bca calculations'!$C$3</f>
        <v>1.0800000000000003</v>
      </c>
      <c r="F2" s="1">
        <f>base_freight_opercost!F2*'aggregate bca calculations'!$C$3</f>
        <v>1.4400000000000002</v>
      </c>
      <c r="G2" s="1">
        <f>base_freight_opercost!G2*'aggregate bca calculations'!$C$3</f>
        <v>1.8</v>
      </c>
      <c r="H2" s="1">
        <f>base_freight_opercost!H2*'aggregate bca calculations'!$C$3</f>
        <v>2.1600000000000006</v>
      </c>
      <c r="I2" s="1">
        <f>base_freight_opercost!I2*'aggregate bca calculations'!$C$3</f>
        <v>2.5200000000000005</v>
      </c>
      <c r="J2" s="1">
        <f>base_freight_opercost!J2*'aggregate bca calculations'!$C$3</f>
        <v>2.8800000000000003</v>
      </c>
    </row>
    <row r="3" spans="1:10" x14ac:dyDescent="0.2">
      <c r="A3" s="1">
        <f>base_freight_opercost!A3*'aggregate bca calculations'!$C$3</f>
        <v>0.72000000000000008</v>
      </c>
      <c r="B3" s="1">
        <f>base_freight_opercost!B3*'aggregate bca calculations'!$C$3</f>
        <v>0.36000000000000004</v>
      </c>
      <c r="C3" s="1">
        <f>base_freight_opercost!C3*'aggregate bca calculations'!$C$3</f>
        <v>9.0000000000000011E-2</v>
      </c>
      <c r="D3" s="1">
        <f>base_freight_opercost!D3*'aggregate bca calculations'!$C$3</f>
        <v>0.36000000000000004</v>
      </c>
      <c r="E3" s="1">
        <f>base_freight_opercost!E3*'aggregate bca calculations'!$C$3</f>
        <v>0.72000000000000008</v>
      </c>
      <c r="F3" s="1">
        <f>base_freight_opercost!F3*'aggregate bca calculations'!$C$3</f>
        <v>1.0800000000000003</v>
      </c>
      <c r="G3" s="1">
        <f>base_freight_opercost!G3*'aggregate bca calculations'!$C$3</f>
        <v>1.4400000000000002</v>
      </c>
      <c r="H3" s="1">
        <f>base_freight_opercost!H3*'aggregate bca calculations'!$C$3</f>
        <v>1.8</v>
      </c>
      <c r="I3" s="1">
        <f>base_freight_opercost!I3*'aggregate bca calculations'!$C$3</f>
        <v>2.1600000000000006</v>
      </c>
      <c r="J3" s="1">
        <f>base_freight_opercost!J3*'aggregate bca calculations'!$C$3</f>
        <v>2.5200000000000005</v>
      </c>
    </row>
    <row r="4" spans="1:10" x14ac:dyDescent="0.2">
      <c r="A4" s="1">
        <f>base_freight_opercost!A4*'aggregate bca calculations'!$C$3</f>
        <v>1.0800000000000003</v>
      </c>
      <c r="B4" s="1">
        <f>base_freight_opercost!B4*'aggregate bca calculations'!$C$3</f>
        <v>0.72000000000000008</v>
      </c>
      <c r="C4" s="1">
        <f>base_freight_opercost!C4*'aggregate bca calculations'!$C$3</f>
        <v>0.36000000000000004</v>
      </c>
      <c r="D4" s="1">
        <f>base_freight_opercost!D4*'aggregate bca calculations'!$C$3</f>
        <v>9.0000000000000011E-2</v>
      </c>
      <c r="E4" s="1">
        <f>base_freight_opercost!E4*'aggregate bca calculations'!$C$3</f>
        <v>0.36000000000000004</v>
      </c>
      <c r="F4" s="1">
        <f>base_freight_opercost!F4*'aggregate bca calculations'!$C$3</f>
        <v>0.72000000000000008</v>
      </c>
      <c r="G4" s="1">
        <f>base_freight_opercost!G4*'aggregate bca calculations'!$C$3</f>
        <v>1.0800000000000003</v>
      </c>
      <c r="H4" s="1">
        <f>base_freight_opercost!H4*'aggregate bca calculations'!$C$3</f>
        <v>1.4400000000000002</v>
      </c>
      <c r="I4" s="1">
        <f>base_freight_opercost!I4*'aggregate bca calculations'!$C$3</f>
        <v>1.8</v>
      </c>
      <c r="J4" s="1">
        <f>base_freight_opercost!J4*'aggregate bca calculations'!$C$3</f>
        <v>2.1600000000000006</v>
      </c>
    </row>
    <row r="5" spans="1:10" x14ac:dyDescent="0.2">
      <c r="A5" s="1">
        <f>base_freight_opercost!A5*'aggregate bca calculations'!$C$3</f>
        <v>1.4400000000000002</v>
      </c>
      <c r="B5" s="1">
        <f>base_freight_opercost!B5*'aggregate bca calculations'!$C$3</f>
        <v>1.0800000000000003</v>
      </c>
      <c r="C5" s="1">
        <f>base_freight_opercost!C5*'aggregate bca calculations'!$C$3</f>
        <v>0.72000000000000008</v>
      </c>
      <c r="D5" s="1">
        <f>base_freight_opercost!D5*'aggregate bca calculations'!$C$3</f>
        <v>0.36000000000000004</v>
      </c>
      <c r="E5" s="1">
        <f>base_freight_opercost!E5*'aggregate bca calculations'!$C$3</f>
        <v>9.0000000000000011E-2</v>
      </c>
      <c r="F5" s="1">
        <f>base_freight_opercost!F5*'aggregate bca calculations'!$C$3</f>
        <v>0.36000000000000004</v>
      </c>
      <c r="G5" s="1">
        <f>base_freight_opercost!G5*'aggregate bca calculations'!$C$3</f>
        <v>0.72000000000000008</v>
      </c>
      <c r="H5" s="1">
        <f>base_freight_opercost!H5*'aggregate bca calculations'!$C$3</f>
        <v>1.0800000000000003</v>
      </c>
      <c r="I5" s="1">
        <f>base_freight_opercost!I5*'aggregate bca calculations'!$C$3</f>
        <v>1.4400000000000002</v>
      </c>
      <c r="J5" s="1">
        <f>base_freight_opercost!J5*'aggregate bca calculations'!$C$3</f>
        <v>1.8</v>
      </c>
    </row>
    <row r="6" spans="1:10" x14ac:dyDescent="0.2">
      <c r="A6" s="1">
        <f>base_freight_opercost!A6*'aggregate bca calculations'!$C$3</f>
        <v>1.8</v>
      </c>
      <c r="B6" s="1">
        <f>base_freight_opercost!B6*'aggregate bca calculations'!$C$3</f>
        <v>1.4400000000000002</v>
      </c>
      <c r="C6" s="1">
        <f>base_freight_opercost!C6*'aggregate bca calculations'!$C$3</f>
        <v>1.0800000000000003</v>
      </c>
      <c r="D6" s="1">
        <f>base_freight_opercost!D6*'aggregate bca calculations'!$C$3</f>
        <v>0.72000000000000008</v>
      </c>
      <c r="E6" s="1">
        <f>base_freight_opercost!E6*'aggregate bca calculations'!$C$3</f>
        <v>0.36000000000000004</v>
      </c>
      <c r="F6" s="1">
        <f>base_freight_opercost!F6*'aggregate bca calculations'!$C$3</f>
        <v>9.0000000000000011E-2</v>
      </c>
      <c r="G6" s="1">
        <f>base_freight_opercost!G6*'aggregate bca calculations'!$C$3</f>
        <v>0.36000000000000004</v>
      </c>
      <c r="H6" s="1">
        <f>base_freight_opercost!H6*'aggregate bca calculations'!$C$3</f>
        <v>0.72000000000000008</v>
      </c>
      <c r="I6" s="1">
        <f>base_freight_opercost!I6*'aggregate bca calculations'!$C$3</f>
        <v>1.0800000000000003</v>
      </c>
      <c r="J6" s="1">
        <f>base_freight_opercost!J6*'aggregate bca calculations'!$C$3</f>
        <v>1.4400000000000002</v>
      </c>
    </row>
    <row r="7" spans="1:10" x14ac:dyDescent="0.2">
      <c r="A7" s="1">
        <f>base_freight_opercost!A7*'aggregate bca calculations'!$C$3</f>
        <v>2.1600000000000006</v>
      </c>
      <c r="B7" s="1">
        <f>base_freight_opercost!B7*'aggregate bca calculations'!$C$3</f>
        <v>1.8</v>
      </c>
      <c r="C7" s="1">
        <f>base_freight_opercost!C7*'aggregate bca calculations'!$C$3</f>
        <v>1.4400000000000002</v>
      </c>
      <c r="D7" s="1">
        <f>base_freight_opercost!D7*'aggregate bca calculations'!$C$3</f>
        <v>1.0800000000000003</v>
      </c>
      <c r="E7" s="1">
        <f>base_freight_opercost!E7*'aggregate bca calculations'!$C$3</f>
        <v>0.72000000000000008</v>
      </c>
      <c r="F7" s="1">
        <f>base_freight_opercost!F7*'aggregate bca calculations'!$C$3</f>
        <v>0.36000000000000004</v>
      </c>
      <c r="G7" s="1">
        <f>base_freight_opercost!G7*'aggregate bca calculations'!$C$3</f>
        <v>9.0000000000000011E-2</v>
      </c>
      <c r="H7" s="1">
        <f>base_freight_opercost!H7*'aggregate bca calculations'!$C$3</f>
        <v>0.36000000000000004</v>
      </c>
      <c r="I7" s="1">
        <f>base_freight_opercost!I7*'aggregate bca calculations'!$C$3</f>
        <v>0.72000000000000008</v>
      </c>
      <c r="J7" s="1">
        <f>base_freight_opercost!J7*'aggregate bca calculations'!$C$3</f>
        <v>1.0800000000000003</v>
      </c>
    </row>
    <row r="8" spans="1:10" x14ac:dyDescent="0.2">
      <c r="A8" s="1">
        <f>base_freight_opercost!A8*'aggregate bca calculations'!$C$3</f>
        <v>2.5200000000000005</v>
      </c>
      <c r="B8" s="1">
        <f>base_freight_opercost!B8*'aggregate bca calculations'!$C$3</f>
        <v>2.1600000000000006</v>
      </c>
      <c r="C8" s="1">
        <f>base_freight_opercost!C8*'aggregate bca calculations'!$C$3</f>
        <v>1.8</v>
      </c>
      <c r="D8" s="1">
        <f>base_freight_opercost!D8*'aggregate bca calculations'!$C$3</f>
        <v>1.4400000000000002</v>
      </c>
      <c r="E8" s="1">
        <f>base_freight_opercost!E8*'aggregate bca calculations'!$C$3</f>
        <v>1.0800000000000003</v>
      </c>
      <c r="F8" s="1">
        <f>base_freight_opercost!F8*'aggregate bca calculations'!$C$3</f>
        <v>0.72000000000000008</v>
      </c>
      <c r="G8" s="1">
        <f>base_freight_opercost!G8*'aggregate bca calculations'!$C$3</f>
        <v>0.36000000000000004</v>
      </c>
      <c r="H8" s="1">
        <f>base_freight_opercost!H8*'aggregate bca calculations'!$C$3</f>
        <v>9.0000000000000011E-2</v>
      </c>
      <c r="I8" s="1">
        <f>base_freight_opercost!I8*'aggregate bca calculations'!$C$3</f>
        <v>0.36000000000000004</v>
      </c>
      <c r="J8" s="1">
        <f>base_freight_opercost!J8*'aggregate bca calculations'!$C$3</f>
        <v>0.72000000000000008</v>
      </c>
    </row>
    <row r="9" spans="1:10" x14ac:dyDescent="0.2">
      <c r="A9" s="1">
        <f>base_freight_opercost!A9*'aggregate bca calculations'!$C$3</f>
        <v>2.8800000000000003</v>
      </c>
      <c r="B9" s="1">
        <f>base_freight_opercost!B9*'aggregate bca calculations'!$C$3</f>
        <v>2.5200000000000005</v>
      </c>
      <c r="C9" s="1">
        <f>base_freight_opercost!C9*'aggregate bca calculations'!$C$3</f>
        <v>2.1600000000000006</v>
      </c>
      <c r="D9" s="1">
        <f>base_freight_opercost!D9*'aggregate bca calculations'!$C$3</f>
        <v>1.8</v>
      </c>
      <c r="E9" s="1">
        <f>base_freight_opercost!E9*'aggregate bca calculations'!$C$3</f>
        <v>1.4400000000000002</v>
      </c>
      <c r="F9" s="1">
        <f>base_freight_opercost!F9*'aggregate bca calculations'!$C$3</f>
        <v>1.0800000000000003</v>
      </c>
      <c r="G9" s="1">
        <f>base_freight_opercost!G9*'aggregate bca calculations'!$C$3</f>
        <v>0.72000000000000008</v>
      </c>
      <c r="H9" s="1">
        <f>base_freight_opercost!H9*'aggregate bca calculations'!$C$3</f>
        <v>0.36000000000000004</v>
      </c>
      <c r="I9" s="1">
        <f>base_freight_opercost!I9*'aggregate bca calculations'!$C$3</f>
        <v>9.0000000000000011E-2</v>
      </c>
      <c r="J9" s="1">
        <f>base_freight_opercost!J9*'aggregate bca calculations'!$C$3</f>
        <v>0.36000000000000004</v>
      </c>
    </row>
    <row r="10" spans="1:10" x14ac:dyDescent="0.2">
      <c r="A10" s="1">
        <f>base_freight_opercost!A10*'aggregate bca calculations'!$C$3</f>
        <v>3.24</v>
      </c>
      <c r="B10" s="1">
        <f>base_freight_opercost!B10*'aggregate bca calculations'!$C$3</f>
        <v>2.8800000000000003</v>
      </c>
      <c r="C10" s="1">
        <f>base_freight_opercost!C10*'aggregate bca calculations'!$C$3</f>
        <v>2.5200000000000005</v>
      </c>
      <c r="D10" s="1">
        <f>base_freight_opercost!D10*'aggregate bca calculations'!$C$3</f>
        <v>2.1600000000000006</v>
      </c>
      <c r="E10" s="1">
        <f>base_freight_opercost!E10*'aggregate bca calculations'!$C$3</f>
        <v>1.8</v>
      </c>
      <c r="F10" s="1">
        <f>base_freight_opercost!F10*'aggregate bca calculations'!$C$3</f>
        <v>1.4400000000000002</v>
      </c>
      <c r="G10" s="1">
        <f>base_freight_opercost!G10*'aggregate bca calculations'!$C$3</f>
        <v>1.0800000000000003</v>
      </c>
      <c r="H10" s="1">
        <f>base_freight_opercost!H10*'aggregate bca calculations'!$C$3</f>
        <v>0.72000000000000008</v>
      </c>
      <c r="I10" s="1">
        <f>base_freight_opercost!I10*'aggregate bca calculations'!$C$3</f>
        <v>0.36000000000000004</v>
      </c>
      <c r="J10" s="1">
        <f>base_freight_opercost!J10*'aggregate bca calculations'!$C$3</f>
        <v>9.0000000000000011E-2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1" sqref="K1"/>
    </sheetView>
  </sheetViews>
  <sheetFormatPr baseColWidth="10" defaultColWidth="8.83203125" defaultRowHeight="15" x14ac:dyDescent="0.2"/>
  <sheetData>
    <row r="1" spans="1:10" x14ac:dyDescent="0.2">
      <c r="A1" s="1">
        <v>0.1</v>
      </c>
      <c r="B1" s="1">
        <v>0.4</v>
      </c>
      <c r="C1" s="1">
        <v>0.8</v>
      </c>
      <c r="D1" s="1">
        <v>1.2000000000000002</v>
      </c>
      <c r="E1" s="1">
        <v>1.6</v>
      </c>
      <c r="F1" s="1">
        <v>2</v>
      </c>
      <c r="G1" s="1">
        <v>2.4000000000000004</v>
      </c>
      <c r="H1" s="1">
        <v>2.8000000000000003</v>
      </c>
      <c r="I1" s="1">
        <v>3.2</v>
      </c>
      <c r="J1" s="1">
        <v>3.6</v>
      </c>
    </row>
    <row r="2" spans="1:10" x14ac:dyDescent="0.2">
      <c r="A2" s="1">
        <v>0.4</v>
      </c>
      <c r="B2" s="1">
        <v>0.1</v>
      </c>
      <c r="C2" s="1">
        <v>0.4</v>
      </c>
      <c r="D2" s="1">
        <v>0.8</v>
      </c>
      <c r="E2" s="1">
        <v>1.2000000000000002</v>
      </c>
      <c r="F2" s="1">
        <v>1.6</v>
      </c>
      <c r="G2" s="1">
        <v>2</v>
      </c>
      <c r="H2" s="1">
        <v>2.4000000000000004</v>
      </c>
      <c r="I2" s="1">
        <v>2.8000000000000003</v>
      </c>
      <c r="J2" s="1">
        <v>3.2</v>
      </c>
    </row>
    <row r="3" spans="1:10" x14ac:dyDescent="0.2">
      <c r="A3" s="1">
        <v>0.8</v>
      </c>
      <c r="B3" s="1">
        <v>0.4</v>
      </c>
      <c r="C3" s="1">
        <v>0.1</v>
      </c>
      <c r="D3" s="1">
        <v>0.4</v>
      </c>
      <c r="E3" s="1">
        <v>0.8</v>
      </c>
      <c r="F3" s="1">
        <v>1.2000000000000002</v>
      </c>
      <c r="G3" s="1">
        <v>1.6</v>
      </c>
      <c r="H3" s="1">
        <v>2</v>
      </c>
      <c r="I3" s="1">
        <v>2.4000000000000004</v>
      </c>
      <c r="J3" s="1">
        <v>2.8000000000000003</v>
      </c>
    </row>
    <row r="4" spans="1:10" x14ac:dyDescent="0.2">
      <c r="A4" s="1">
        <v>1.2000000000000002</v>
      </c>
      <c r="B4" s="1">
        <v>0.8</v>
      </c>
      <c r="C4" s="1">
        <v>0.4</v>
      </c>
      <c r="D4" s="1">
        <v>0.1</v>
      </c>
      <c r="E4" s="1">
        <v>0.4</v>
      </c>
      <c r="F4" s="1">
        <v>0.8</v>
      </c>
      <c r="G4" s="1">
        <v>1.2000000000000002</v>
      </c>
      <c r="H4" s="1">
        <v>1.6</v>
      </c>
      <c r="I4" s="1">
        <v>2</v>
      </c>
      <c r="J4" s="1">
        <v>2.4000000000000004</v>
      </c>
    </row>
    <row r="5" spans="1:10" x14ac:dyDescent="0.2">
      <c r="A5" s="1">
        <v>1.6</v>
      </c>
      <c r="B5" s="1">
        <v>1.2000000000000002</v>
      </c>
      <c r="C5" s="1">
        <v>0.8</v>
      </c>
      <c r="D5" s="1">
        <v>0.4</v>
      </c>
      <c r="E5" s="1">
        <v>0.1</v>
      </c>
      <c r="F5" s="1">
        <v>0.4</v>
      </c>
      <c r="G5" s="1">
        <v>0.8</v>
      </c>
      <c r="H5" s="1">
        <v>1.2000000000000002</v>
      </c>
      <c r="I5" s="1">
        <v>1.6</v>
      </c>
      <c r="J5" s="1">
        <v>2</v>
      </c>
    </row>
    <row r="6" spans="1:10" x14ac:dyDescent="0.2">
      <c r="A6" s="1">
        <v>2</v>
      </c>
      <c r="B6" s="1">
        <v>1.6</v>
      </c>
      <c r="C6" s="1">
        <v>1.2000000000000002</v>
      </c>
      <c r="D6" s="1">
        <v>0.8</v>
      </c>
      <c r="E6" s="1">
        <v>0.4</v>
      </c>
      <c r="F6" s="1">
        <v>0.1</v>
      </c>
      <c r="G6" s="1">
        <v>0.4</v>
      </c>
      <c r="H6" s="1">
        <v>0.8</v>
      </c>
      <c r="I6" s="1">
        <v>1.2000000000000002</v>
      </c>
      <c r="J6" s="1">
        <v>1.6</v>
      </c>
    </row>
    <row r="7" spans="1:10" x14ac:dyDescent="0.2">
      <c r="A7" s="1">
        <v>2.4000000000000004</v>
      </c>
      <c r="B7" s="1">
        <v>2</v>
      </c>
      <c r="C7" s="1">
        <v>1.6</v>
      </c>
      <c r="D7" s="1">
        <v>1.2000000000000002</v>
      </c>
      <c r="E7" s="1">
        <v>0.8</v>
      </c>
      <c r="F7" s="1">
        <v>0.4</v>
      </c>
      <c r="G7" s="1">
        <v>0.1</v>
      </c>
      <c r="H7" s="1">
        <v>0.4</v>
      </c>
      <c r="I7" s="1">
        <v>0.8</v>
      </c>
      <c r="J7" s="1">
        <v>1.2000000000000002</v>
      </c>
    </row>
    <row r="8" spans="1:10" x14ac:dyDescent="0.2">
      <c r="A8" s="1">
        <v>2.8000000000000003</v>
      </c>
      <c r="B8" s="1">
        <v>2.4000000000000004</v>
      </c>
      <c r="C8" s="1">
        <v>2</v>
      </c>
      <c r="D8" s="1">
        <v>1.6</v>
      </c>
      <c r="E8" s="1">
        <v>1.2000000000000002</v>
      </c>
      <c r="F8" s="1">
        <v>0.8</v>
      </c>
      <c r="G8" s="1">
        <v>0.4</v>
      </c>
      <c r="H8" s="1">
        <v>0.1</v>
      </c>
      <c r="I8" s="1">
        <v>0.4</v>
      </c>
      <c r="J8" s="1">
        <v>0.8</v>
      </c>
    </row>
    <row r="9" spans="1:10" x14ac:dyDescent="0.2">
      <c r="A9" s="1">
        <v>3.2</v>
      </c>
      <c r="B9" s="1">
        <v>2.8000000000000003</v>
      </c>
      <c r="C9" s="1">
        <v>2.4000000000000004</v>
      </c>
      <c r="D9" s="1">
        <v>2</v>
      </c>
      <c r="E9" s="1">
        <v>1.6</v>
      </c>
      <c r="F9" s="1">
        <v>1.2000000000000002</v>
      </c>
      <c r="G9" s="1">
        <v>0.8</v>
      </c>
      <c r="H9" s="1">
        <v>0.4</v>
      </c>
      <c r="I9" s="1">
        <v>0.1</v>
      </c>
      <c r="J9" s="1">
        <v>0.4</v>
      </c>
    </row>
    <row r="10" spans="1:10" x14ac:dyDescent="0.2">
      <c r="A10" s="1">
        <v>3.6</v>
      </c>
      <c r="B10" s="1">
        <v>3.2</v>
      </c>
      <c r="C10" s="1">
        <v>2.8000000000000003</v>
      </c>
      <c r="D10" s="1">
        <v>2.4000000000000004</v>
      </c>
      <c r="E10" s="1">
        <v>2</v>
      </c>
      <c r="F10" s="1">
        <v>1.6</v>
      </c>
      <c r="G10" s="1">
        <v>1.2000000000000002</v>
      </c>
      <c r="H10" s="1">
        <v>0.8</v>
      </c>
      <c r="I10" s="1">
        <v>0.4</v>
      </c>
      <c r="J10" s="1">
        <v>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5" sqref="J15"/>
    </sheetView>
  </sheetViews>
  <sheetFormatPr baseColWidth="10" defaultColWidth="11.5" defaultRowHeight="15" x14ac:dyDescent="0.2"/>
  <sheetData>
    <row r="1" spans="1:10" x14ac:dyDescent="0.2">
      <c r="A1">
        <f>base_freight_tollcost!A1*'aggregate bca calculations'!$D$3</f>
        <v>0</v>
      </c>
      <c r="B1">
        <f>base_freight_tollcost!B1*'aggregate bca calculations'!$D$3</f>
        <v>0</v>
      </c>
      <c r="C1">
        <f>base_freight_tollcost!C1*'aggregate bca calculations'!$D$3</f>
        <v>0</v>
      </c>
      <c r="D1">
        <f>base_freight_tollcost!D1*'aggregate bca calculations'!$D$3</f>
        <v>0</v>
      </c>
      <c r="E1">
        <f>base_freight_tollcost!E1*'aggregate bca calculations'!$D$3</f>
        <v>0</v>
      </c>
      <c r="F1">
        <f>base_freight_tollcost!F1*'aggregate bca calculations'!$D$3</f>
        <v>0</v>
      </c>
      <c r="G1">
        <f>base_freight_tollcost!G1*'aggregate bca calculations'!$D$3</f>
        <v>0</v>
      </c>
      <c r="H1">
        <f>base_freight_tollcost!H1*'aggregate bca calculations'!$D$3</f>
        <v>0</v>
      </c>
      <c r="I1">
        <f>base_freight_tollcost!I1*'aggregate bca calculations'!$D$3</f>
        <v>0</v>
      </c>
      <c r="J1">
        <f>base_freight_tollcost!J1*'aggregate bca calculations'!$D$3</f>
        <v>810</v>
      </c>
    </row>
    <row r="2" spans="1:10" x14ac:dyDescent="0.2">
      <c r="A2">
        <f>base_freight_tollcost!A2*'aggregate bca calculations'!$D$3</f>
        <v>0</v>
      </c>
      <c r="B2">
        <f>base_freight_tollcost!B2*'aggregate bca calculations'!$D$3</f>
        <v>0</v>
      </c>
      <c r="C2">
        <f>base_freight_tollcost!C2*'aggregate bca calculations'!$D$3</f>
        <v>0</v>
      </c>
      <c r="D2">
        <f>base_freight_tollcost!D2*'aggregate bca calculations'!$D$3</f>
        <v>0</v>
      </c>
      <c r="E2">
        <f>base_freight_tollcost!E2*'aggregate bca calculations'!$D$3</f>
        <v>0</v>
      </c>
      <c r="F2">
        <f>base_freight_tollcost!F2*'aggregate bca calculations'!$D$3</f>
        <v>0</v>
      </c>
      <c r="G2">
        <f>base_freight_tollcost!G2*'aggregate bca calculations'!$D$3</f>
        <v>0</v>
      </c>
      <c r="H2">
        <f>base_freight_tollcost!H2*'aggregate bca calculations'!$D$3</f>
        <v>0</v>
      </c>
      <c r="I2">
        <f>base_freight_tollcost!I2*'aggregate bca calculations'!$D$3</f>
        <v>0</v>
      </c>
      <c r="J2">
        <f>base_freight_tollcost!J2*'aggregate bca calculations'!$D$3</f>
        <v>720</v>
      </c>
    </row>
    <row r="3" spans="1:10" x14ac:dyDescent="0.2">
      <c r="A3">
        <f>base_freight_tollcost!A3*'aggregate bca calculations'!$D$3</f>
        <v>0</v>
      </c>
      <c r="B3">
        <f>base_freight_tollcost!B3*'aggregate bca calculations'!$D$3</f>
        <v>0</v>
      </c>
      <c r="C3">
        <f>base_freight_tollcost!C3*'aggregate bca calculations'!$D$3</f>
        <v>0</v>
      </c>
      <c r="D3">
        <f>base_freight_tollcost!D3*'aggregate bca calculations'!$D$3</f>
        <v>0</v>
      </c>
      <c r="E3">
        <f>base_freight_tollcost!E3*'aggregate bca calculations'!$D$3</f>
        <v>0</v>
      </c>
      <c r="F3">
        <f>base_freight_tollcost!F3*'aggregate bca calculations'!$D$3</f>
        <v>0</v>
      </c>
      <c r="G3">
        <f>base_freight_tollcost!G3*'aggregate bca calculations'!$D$3</f>
        <v>0</v>
      </c>
      <c r="H3">
        <f>base_freight_tollcost!H3*'aggregate bca calculations'!$D$3</f>
        <v>0</v>
      </c>
      <c r="I3">
        <f>base_freight_tollcost!I3*'aggregate bca calculations'!$D$3</f>
        <v>0</v>
      </c>
      <c r="J3">
        <f>base_freight_tollcost!J3*'aggregate bca calculations'!$D$3</f>
        <v>630</v>
      </c>
    </row>
    <row r="4" spans="1:10" x14ac:dyDescent="0.2">
      <c r="A4">
        <f>base_freight_tollcost!A4*'aggregate bca calculations'!$D$3</f>
        <v>0</v>
      </c>
      <c r="B4">
        <f>base_freight_tollcost!B4*'aggregate bca calculations'!$D$3</f>
        <v>0</v>
      </c>
      <c r="C4">
        <f>base_freight_tollcost!C4*'aggregate bca calculations'!$D$3</f>
        <v>0</v>
      </c>
      <c r="D4">
        <f>base_freight_tollcost!D4*'aggregate bca calculations'!$D$3</f>
        <v>0</v>
      </c>
      <c r="E4">
        <f>base_freight_tollcost!E4*'aggregate bca calculations'!$D$3</f>
        <v>0</v>
      </c>
      <c r="F4">
        <f>base_freight_tollcost!F4*'aggregate bca calculations'!$D$3</f>
        <v>0</v>
      </c>
      <c r="G4">
        <f>base_freight_tollcost!G4*'aggregate bca calculations'!$D$3</f>
        <v>0</v>
      </c>
      <c r="H4">
        <f>base_freight_tollcost!H4*'aggregate bca calculations'!$D$3</f>
        <v>0</v>
      </c>
      <c r="I4">
        <f>base_freight_tollcost!I4*'aggregate bca calculations'!$D$3</f>
        <v>0</v>
      </c>
      <c r="J4">
        <f>base_freight_tollcost!J4*'aggregate bca calculations'!$D$3</f>
        <v>540</v>
      </c>
    </row>
    <row r="5" spans="1:10" x14ac:dyDescent="0.2">
      <c r="A5">
        <f>base_freight_tollcost!A5*'aggregate bca calculations'!$D$3</f>
        <v>0</v>
      </c>
      <c r="B5">
        <f>base_freight_tollcost!B5*'aggregate bca calculations'!$D$3</f>
        <v>0</v>
      </c>
      <c r="C5">
        <f>base_freight_tollcost!C5*'aggregate bca calculations'!$D$3</f>
        <v>0</v>
      </c>
      <c r="D5">
        <f>base_freight_tollcost!D5*'aggregate bca calculations'!$D$3</f>
        <v>0</v>
      </c>
      <c r="E5">
        <f>base_freight_tollcost!E5*'aggregate bca calculations'!$D$3</f>
        <v>0</v>
      </c>
      <c r="F5">
        <f>base_freight_tollcost!F5*'aggregate bca calculations'!$D$3</f>
        <v>0</v>
      </c>
      <c r="G5">
        <f>base_freight_tollcost!G5*'aggregate bca calculations'!$D$3</f>
        <v>0</v>
      </c>
      <c r="H5">
        <f>base_freight_tollcost!H5*'aggregate bca calculations'!$D$3</f>
        <v>0</v>
      </c>
      <c r="I5">
        <f>base_freight_tollcost!I5*'aggregate bca calculations'!$D$3</f>
        <v>0</v>
      </c>
      <c r="J5">
        <f>base_freight_tollcost!J5*'aggregate bca calculations'!$D$3</f>
        <v>450</v>
      </c>
    </row>
    <row r="6" spans="1:10" x14ac:dyDescent="0.2">
      <c r="A6">
        <f>base_freight_tollcost!A6*'aggregate bca calculations'!$D$3</f>
        <v>0</v>
      </c>
      <c r="B6">
        <f>base_freight_tollcost!B6*'aggregate bca calculations'!$D$3</f>
        <v>0</v>
      </c>
      <c r="C6">
        <f>base_freight_tollcost!C6*'aggregate bca calculations'!$D$3</f>
        <v>0</v>
      </c>
      <c r="D6">
        <f>base_freight_tollcost!D6*'aggregate bca calculations'!$D$3</f>
        <v>0</v>
      </c>
      <c r="E6">
        <f>base_freight_tollcost!E6*'aggregate bca calculations'!$D$3</f>
        <v>0</v>
      </c>
      <c r="F6">
        <f>base_freight_tollcost!F6*'aggregate bca calculations'!$D$3</f>
        <v>0</v>
      </c>
      <c r="G6">
        <f>base_freight_tollcost!G6*'aggregate bca calculations'!$D$3</f>
        <v>0</v>
      </c>
      <c r="H6">
        <f>base_freight_tollcost!H6*'aggregate bca calculations'!$D$3</f>
        <v>0</v>
      </c>
      <c r="I6">
        <f>base_freight_tollcost!I6*'aggregate bca calculations'!$D$3</f>
        <v>0</v>
      </c>
      <c r="J6">
        <f>base_freight_tollcost!J6*'aggregate bca calculations'!$D$3</f>
        <v>360</v>
      </c>
    </row>
    <row r="7" spans="1:10" x14ac:dyDescent="0.2">
      <c r="A7">
        <f>base_freight_tollcost!A7*'aggregate bca calculations'!$D$3</f>
        <v>0</v>
      </c>
      <c r="B7">
        <f>base_freight_tollcost!B7*'aggregate bca calculations'!$D$3</f>
        <v>0</v>
      </c>
      <c r="C7">
        <f>base_freight_tollcost!C7*'aggregate bca calculations'!$D$3</f>
        <v>0</v>
      </c>
      <c r="D7">
        <f>base_freight_tollcost!D7*'aggregate bca calculations'!$D$3</f>
        <v>0</v>
      </c>
      <c r="E7">
        <f>base_freight_tollcost!E7*'aggregate bca calculations'!$D$3</f>
        <v>0</v>
      </c>
      <c r="F7">
        <f>base_freight_tollcost!F7*'aggregate bca calculations'!$D$3</f>
        <v>0</v>
      </c>
      <c r="G7">
        <f>base_freight_tollcost!G7*'aggregate bca calculations'!$D$3</f>
        <v>0</v>
      </c>
      <c r="H7">
        <f>base_freight_tollcost!H7*'aggregate bca calculations'!$D$3</f>
        <v>0</v>
      </c>
      <c r="I7">
        <f>base_freight_tollcost!I7*'aggregate bca calculations'!$D$3</f>
        <v>0</v>
      </c>
      <c r="J7">
        <f>base_freight_tollcost!J7*'aggregate bca calculations'!$D$3</f>
        <v>270</v>
      </c>
    </row>
    <row r="8" spans="1:10" x14ac:dyDescent="0.2">
      <c r="A8">
        <f>base_freight_tollcost!A8*'aggregate bca calculations'!$D$3</f>
        <v>0</v>
      </c>
      <c r="B8">
        <f>base_freight_tollcost!B8*'aggregate bca calculations'!$D$3</f>
        <v>0</v>
      </c>
      <c r="C8">
        <f>base_freight_tollcost!C8*'aggregate bca calculations'!$D$3</f>
        <v>0</v>
      </c>
      <c r="D8">
        <f>base_freight_tollcost!D8*'aggregate bca calculations'!$D$3</f>
        <v>0</v>
      </c>
      <c r="E8">
        <f>base_freight_tollcost!E8*'aggregate bca calculations'!$D$3</f>
        <v>0</v>
      </c>
      <c r="F8">
        <f>base_freight_tollcost!F8*'aggregate bca calculations'!$D$3</f>
        <v>0</v>
      </c>
      <c r="G8">
        <f>base_freight_tollcost!G8*'aggregate bca calculations'!$D$3</f>
        <v>0</v>
      </c>
      <c r="H8">
        <f>base_freight_tollcost!H8*'aggregate bca calculations'!$D$3</f>
        <v>0</v>
      </c>
      <c r="I8">
        <f>base_freight_tollcost!I8*'aggregate bca calculations'!$D$3</f>
        <v>0</v>
      </c>
      <c r="J8">
        <f>base_freight_tollcost!J8*'aggregate bca calculations'!$D$3</f>
        <v>180</v>
      </c>
    </row>
    <row r="9" spans="1:10" x14ac:dyDescent="0.2">
      <c r="A9">
        <f>base_freight_tollcost!A9*'aggregate bca calculations'!$D$3</f>
        <v>0</v>
      </c>
      <c r="B9">
        <f>base_freight_tollcost!B9*'aggregate bca calculations'!$D$3</f>
        <v>0</v>
      </c>
      <c r="C9">
        <f>base_freight_tollcost!C9*'aggregate bca calculations'!$D$3</f>
        <v>0</v>
      </c>
      <c r="D9">
        <f>base_freight_tollcost!D9*'aggregate bca calculations'!$D$3</f>
        <v>0</v>
      </c>
      <c r="E9">
        <f>base_freight_tollcost!E9*'aggregate bca calculations'!$D$3</f>
        <v>0</v>
      </c>
      <c r="F9">
        <f>base_freight_tollcost!F9*'aggregate bca calculations'!$D$3</f>
        <v>0</v>
      </c>
      <c r="G9">
        <f>base_freight_tollcost!G9*'aggregate bca calculations'!$D$3</f>
        <v>0</v>
      </c>
      <c r="H9">
        <f>base_freight_tollcost!H9*'aggregate bca calculations'!$D$3</f>
        <v>0</v>
      </c>
      <c r="I9">
        <f>base_freight_tollcost!I9*'aggregate bca calculations'!$D$3</f>
        <v>0</v>
      </c>
      <c r="J9">
        <f>base_freight_tollcost!J9*'aggregate bca calculations'!$D$3</f>
        <v>90</v>
      </c>
    </row>
    <row r="10" spans="1:10" x14ac:dyDescent="0.2">
      <c r="A10">
        <f>base_freight_tollcost!A10*'aggregate bca calculations'!$D$3</f>
        <v>810</v>
      </c>
      <c r="B10">
        <f>base_freight_tollcost!B10*'aggregate bca calculations'!$D$3</f>
        <v>720</v>
      </c>
      <c r="C10">
        <f>base_freight_tollcost!C10*'aggregate bca calculations'!$D$3</f>
        <v>630</v>
      </c>
      <c r="D10">
        <f>base_freight_tollcost!D10*'aggregate bca calculations'!$D$3</f>
        <v>540</v>
      </c>
      <c r="E10">
        <f>base_freight_tollcost!E10*'aggregate bca calculations'!$D$3</f>
        <v>450</v>
      </c>
      <c r="F10">
        <f>base_freight_tollcost!F10*'aggregate bca calculations'!$D$3</f>
        <v>360</v>
      </c>
      <c r="G10">
        <f>base_freight_tollcost!G10*'aggregate bca calculations'!$D$3</f>
        <v>270</v>
      </c>
      <c r="H10">
        <f>base_freight_tollcost!H10*'aggregate bca calculations'!$D$3</f>
        <v>180</v>
      </c>
      <c r="I10">
        <f>base_freight_tollcost!I10*'aggregate bca calculations'!$D$3</f>
        <v>90</v>
      </c>
      <c r="J10">
        <f>base_freight_tollcost!J10*'aggregate bca calculations'!$D$3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baseColWidth="10" defaultColWidth="11.5" defaultRowHeight="15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900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800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700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600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500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400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200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100</v>
      </c>
    </row>
    <row r="10" spans="1:10" x14ac:dyDescent="0.2">
      <c r="A10">
        <v>900</v>
      </c>
      <c r="B10">
        <v>800</v>
      </c>
      <c r="C10">
        <v>700</v>
      </c>
      <c r="D10">
        <v>600</v>
      </c>
      <c r="E10">
        <v>500</v>
      </c>
      <c r="F10">
        <v>400</v>
      </c>
      <c r="G10">
        <v>300</v>
      </c>
      <c r="H10">
        <v>200</v>
      </c>
      <c r="I10">
        <v>100</v>
      </c>
      <c r="J1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2" sqref="A42"/>
    </sheetView>
  </sheetViews>
  <sheetFormatPr baseColWidth="10" defaultColWidth="11.5" defaultRowHeight="15" x14ac:dyDescent="0.2"/>
  <cols>
    <col min="1" max="1" width="30.5" customWidth="1"/>
    <col min="2" max="2" width="21.83203125" customWidth="1"/>
  </cols>
  <sheetData>
    <row r="1" spans="1:2" x14ac:dyDescent="0.2">
      <c r="A1" t="s">
        <v>193</v>
      </c>
      <c r="B1" t="s">
        <v>229</v>
      </c>
    </row>
    <row r="2" spans="1:2" x14ac:dyDescent="0.2">
      <c r="A2" t="s">
        <v>234</v>
      </c>
      <c r="B2" t="s">
        <v>230</v>
      </c>
    </row>
    <row r="3" spans="1:2" x14ac:dyDescent="0.2">
      <c r="A3" t="s">
        <v>235</v>
      </c>
      <c r="B3" t="s">
        <v>231</v>
      </c>
    </row>
    <row r="4" spans="1:2" x14ac:dyDescent="0.2">
      <c r="A4" t="s">
        <v>236</v>
      </c>
      <c r="B4" t="s">
        <v>232</v>
      </c>
    </row>
    <row r="5" spans="1:2" x14ac:dyDescent="0.2">
      <c r="A5" t="s">
        <v>237</v>
      </c>
      <c r="B5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abSelected="1" topLeftCell="A4" workbookViewId="0">
      <selection activeCell="P3" sqref="P3"/>
    </sheetView>
  </sheetViews>
  <sheetFormatPr baseColWidth="10" defaultColWidth="8.83203125" defaultRowHeight="15" x14ac:dyDescent="0.2"/>
  <cols>
    <col min="1" max="1" width="18" customWidth="1"/>
    <col min="2" max="2" width="12.83203125" customWidth="1"/>
    <col min="3" max="3" width="11.83203125" bestFit="1" customWidth="1"/>
    <col min="4" max="5" width="11.83203125" customWidth="1"/>
    <col min="6" max="6" width="12.1640625" customWidth="1"/>
    <col min="7" max="10" width="13" customWidth="1"/>
    <col min="11" max="12" width="11.6640625" customWidth="1"/>
    <col min="13" max="13" width="14.5" customWidth="1"/>
    <col min="14" max="14" width="13.1640625" customWidth="1"/>
    <col min="15" max="15" width="12" customWidth="1"/>
    <col min="16" max="16" width="10.33203125" customWidth="1"/>
    <col min="17" max="17" width="10.5" customWidth="1"/>
    <col min="18" max="18" width="11.5" customWidth="1"/>
    <col min="19" max="20" width="11.1640625" customWidth="1"/>
    <col min="21" max="21" width="12.33203125" customWidth="1"/>
    <col min="22" max="22" width="12" customWidth="1"/>
    <col min="23" max="23" width="11.33203125" customWidth="1"/>
    <col min="24" max="24" width="19" customWidth="1"/>
    <col min="25" max="25" width="12.33203125" customWidth="1"/>
    <col min="26" max="28" width="12.6640625" customWidth="1"/>
    <col min="29" max="29" width="12.83203125" customWidth="1"/>
    <col min="30" max="31" width="10.6640625" customWidth="1"/>
    <col min="32" max="32" width="12.33203125" customWidth="1"/>
    <col min="33" max="33" width="11.5" customWidth="1"/>
    <col min="34" max="34" width="11.33203125" customWidth="1"/>
    <col min="36" max="46" width="12.83203125" customWidth="1"/>
  </cols>
  <sheetData>
    <row r="1" spans="1:34" x14ac:dyDescent="0.2">
      <c r="M1" t="s">
        <v>98</v>
      </c>
      <c r="X1" t="s">
        <v>99</v>
      </c>
    </row>
    <row r="2" spans="1:34" x14ac:dyDescent="0.2">
      <c r="B2" t="s">
        <v>91</v>
      </c>
      <c r="H2" t="s">
        <v>271</v>
      </c>
      <c r="N2" t="s">
        <v>32</v>
      </c>
      <c r="O2" t="s">
        <v>31</v>
      </c>
      <c r="P2" t="s">
        <v>238</v>
      </c>
      <c r="Q2" t="s">
        <v>239</v>
      </c>
      <c r="R2" t="s">
        <v>30</v>
      </c>
      <c r="S2" t="s">
        <v>29</v>
      </c>
      <c r="T2" t="s">
        <v>240</v>
      </c>
      <c r="U2" t="s">
        <v>241</v>
      </c>
      <c r="V2" t="s">
        <v>242</v>
      </c>
      <c r="W2" t="s">
        <v>243</v>
      </c>
      <c r="Y2" t="s">
        <v>32</v>
      </c>
      <c r="Z2" t="s">
        <v>31</v>
      </c>
      <c r="AA2" t="s">
        <v>238</v>
      </c>
      <c r="AB2" t="s">
        <v>239</v>
      </c>
      <c r="AC2" t="s">
        <v>30</v>
      </c>
      <c r="AD2" t="s">
        <v>29</v>
      </c>
      <c r="AE2" t="s">
        <v>240</v>
      </c>
      <c r="AF2" t="s">
        <v>241</v>
      </c>
      <c r="AG2" t="s">
        <v>242</v>
      </c>
      <c r="AH2" t="s">
        <v>243</v>
      </c>
    </row>
    <row r="3" spans="1:34" x14ac:dyDescent="0.2">
      <c r="A3" s="10"/>
      <c r="B3" s="10" t="s">
        <v>32</v>
      </c>
      <c r="C3" s="10" t="s">
        <v>31</v>
      </c>
      <c r="D3" s="10" t="s">
        <v>238</v>
      </c>
      <c r="E3" s="10" t="s">
        <v>239</v>
      </c>
      <c r="F3" s="10" t="s">
        <v>30</v>
      </c>
      <c r="G3" s="10" t="s">
        <v>29</v>
      </c>
      <c r="H3" s="10" t="s">
        <v>240</v>
      </c>
      <c r="I3" s="10" t="s">
        <v>241</v>
      </c>
      <c r="J3" s="10" t="s">
        <v>242</v>
      </c>
      <c r="K3" s="10" t="s">
        <v>243</v>
      </c>
      <c r="M3" t="s">
        <v>97</v>
      </c>
      <c r="N3" s="5">
        <f>SUM(N4:N126)</f>
        <v>-166026.66666666669</v>
      </c>
      <c r="O3" s="5">
        <f t="shared" ref="O3:W3" si="0">SUM(O4:O126)</f>
        <v>-13000</v>
      </c>
      <c r="P3" s="5">
        <f t="shared" si="0"/>
        <v>-7500</v>
      </c>
      <c r="Q3" s="5">
        <f t="shared" si="0"/>
        <v>-7499.9999999999982</v>
      </c>
      <c r="R3" s="5">
        <f t="shared" si="0"/>
        <v>-10000</v>
      </c>
      <c r="S3" s="5">
        <f t="shared" si="0"/>
        <v>-1500</v>
      </c>
      <c r="T3" s="5">
        <f t="shared" si="0"/>
        <v>-4499.9999999999973</v>
      </c>
      <c r="U3" s="5">
        <f t="shared" si="0"/>
        <v>-483000</v>
      </c>
      <c r="V3" s="5">
        <f t="shared" si="0"/>
        <v>-10999.999999999996</v>
      </c>
      <c r="W3" s="5">
        <f t="shared" si="0"/>
        <v>-11000</v>
      </c>
      <c r="X3" t="s">
        <v>97</v>
      </c>
      <c r="Y3" s="5">
        <f>SUM(Y4:Y130)</f>
        <v>-163133.33333333328</v>
      </c>
      <c r="Z3" s="5">
        <f>SUM(Z4:Z130)</f>
        <v>-3199.9999999999991</v>
      </c>
      <c r="AA3" s="5">
        <f t="shared" ref="AA3:AB3" si="1">SUM(AA4:AA130)</f>
        <v>-1500</v>
      </c>
      <c r="AB3" s="5">
        <f t="shared" si="1"/>
        <v>-3000</v>
      </c>
      <c r="AC3" s="5">
        <f>SUM(AC4:AC130)</f>
        <v>-10000</v>
      </c>
      <c r="AD3" s="5">
        <f>SUM(AD4:AD130)</f>
        <v>-1500</v>
      </c>
      <c r="AE3" s="5">
        <f>SUM(AE4:AE130)</f>
        <v>-5999.9999999999973</v>
      </c>
      <c r="AF3" s="5">
        <f t="shared" ref="AF3:AH3" si="2">SUM(AF4:AF130)</f>
        <v>-99199.999999999971</v>
      </c>
      <c r="AG3" s="5">
        <f t="shared" si="2"/>
        <v>-8999.9999999999982</v>
      </c>
      <c r="AH3" s="5">
        <f t="shared" si="2"/>
        <v>-3999.9999999999991</v>
      </c>
    </row>
    <row r="4" spans="1:34" x14ac:dyDescent="0.2">
      <c r="A4" s="10" t="s">
        <v>244</v>
      </c>
      <c r="B4" s="11">
        <v>10</v>
      </c>
      <c r="C4" s="11">
        <v>10</v>
      </c>
      <c r="D4" s="11">
        <v>15</v>
      </c>
      <c r="E4" s="11">
        <v>15</v>
      </c>
      <c r="F4" s="11">
        <v>10</v>
      </c>
      <c r="G4" s="11">
        <v>15</v>
      </c>
      <c r="H4" s="10">
        <v>1</v>
      </c>
      <c r="I4" s="10">
        <v>1</v>
      </c>
      <c r="J4" s="10">
        <v>1</v>
      </c>
      <c r="K4" s="10">
        <v>1</v>
      </c>
      <c r="L4" s="5"/>
      <c r="M4" t="s">
        <v>93</v>
      </c>
      <c r="N4" s="5">
        <f>basetrips_normal!$S2*(basetrips_buildlos!H2-basetrips_normal!H2)*IF(basetrips_normal!$D2=1,'trip bca calculations'!B$4,'trip bca calculations'!B$5)/60</f>
        <v>0</v>
      </c>
      <c r="O4" s="5">
        <f>basetrips_normal!$S2*(basetrips_buildlos!I2-basetrips_normal!I2)*IF(basetrips_normal!$D2=1,'trip bca calculations'!C$4,'trip bca calculations'!C$5)/60</f>
        <v>0</v>
      </c>
      <c r="P4" s="5">
        <f>basetrips_normal!$S2*(basetrips_buildlos!J2-basetrips_normal!J2)*IF(basetrips_normal!$D2=1,'trip bca calculations'!D$4,'trip bca calculations'!D$5)/60</f>
        <v>0</v>
      </c>
      <c r="Q4" s="5">
        <f>basetrips_normal!$S2*(basetrips_buildlos!K2-basetrips_normal!K2)*IF(basetrips_normal!$D2=1,'trip bca calculations'!E$4,'trip bca calculations'!E$5)/60</f>
        <v>0</v>
      </c>
      <c r="R4" s="5">
        <f>basetrips_normal!$S2*(basetrips_buildlos!L2-basetrips_normal!L2)*IF(basetrips_normal!$D2=1,'trip bca calculations'!F$4,'trip bca calculations'!F$5)/60</f>
        <v>-5000</v>
      </c>
      <c r="S4" s="5">
        <f>basetrips_normal!$S2*(basetrips_buildlos!M2-basetrips_normal!M2)*IF(basetrips_normal!$D2=1,'trip bca calculations'!G$4,'trip bca calculations'!G$5)/60</f>
        <v>0</v>
      </c>
      <c r="T4" s="5">
        <f>basetrips_normal!$S2*(basetrips_buildlos!N2-basetrips_normal!N2)*IF(basetrips_normal!$D2=1,'trip bca calculations'!H$4,'trip bca calculations'!H$5)</f>
        <v>0</v>
      </c>
      <c r="U4" s="5">
        <f>basetrips_normal!$S2*(basetrips_buildlos!O2-basetrips_normal!O2)*IF(basetrips_normal!$D2=1,'trip bca calculations'!I$4,'trip bca calculations'!I$5)</f>
        <v>0</v>
      </c>
      <c r="V4" s="5">
        <f>basetrips_normal!$S2*(basetrips_buildlos!P2-basetrips_normal!P2)*IF(basetrips_normal!$D2=1,'trip bca calculations'!J$4,'trip bca calculations'!J$5)</f>
        <v>0</v>
      </c>
      <c r="W4" s="5">
        <f>basetrips_normal!$S2*(basetrips_buildlos!Q2-basetrips_normal!Q2)*IF(basetrips_normal!$D2=1,'trip bca calculations'!K$4,'trip bca calculations'!K$5)</f>
        <v>0</v>
      </c>
      <c r="X4" t="s">
        <v>93</v>
      </c>
      <c r="Y4" s="5">
        <f>buildtrips_normal!$S2*(buildtrips_normal!H2-buildtrips_baselos!H2)*IF(buildtrips_normal!$D2=1,'trip bca calculations'!B$4,'trip bca calculations'!B$5)/60</f>
        <v>0</v>
      </c>
      <c r="Z4" s="5">
        <f>buildtrips_normal!$S2*(buildtrips_normal!I2-buildtrips_baselos!I2)*IF(buildtrips_normal!$D2=1,'trip bca calculations'!C$4,'trip bca calculations'!C$5)/60</f>
        <v>0</v>
      </c>
      <c r="AA4" s="5">
        <f>buildtrips_normal!$S2*(buildtrips_normal!J2-buildtrips_baselos!J2)*IF(buildtrips_normal!$D2=1,'trip bca calculations'!D$4,'trip bca calculations'!D$5)/60</f>
        <v>0</v>
      </c>
      <c r="AB4" s="5">
        <f>buildtrips_normal!$S2*(buildtrips_normal!K2-buildtrips_baselos!K2)*IF(buildtrips_normal!$D2=1,'trip bca calculations'!E$4,'trip bca calculations'!E$5)/60</f>
        <v>0</v>
      </c>
      <c r="AC4" s="5">
        <f>buildtrips_normal!$S2*(buildtrips_normal!L2-buildtrips_baselos!L2)*IF(buildtrips_normal!$D2=1,'trip bca calculations'!F$4,'trip bca calculations'!F$5)/60</f>
        <v>-5000</v>
      </c>
      <c r="AD4" s="5">
        <f>buildtrips_normal!$S2*(buildtrips_normal!M2-buildtrips_baselos!M2)*IF(buildtrips_normal!$D2=1,'trip bca calculations'!G$4,'trip bca calculations'!G$5)/60</f>
        <v>0</v>
      </c>
      <c r="AE4" s="5">
        <f>buildtrips_normal!$S2*(buildtrips_normal!N2-buildtrips_baselos!N2)*IF(buildtrips_normal!$D2=1,'trip bca calculations'!H$4,'trip bca calculations'!H$5)</f>
        <v>0</v>
      </c>
      <c r="AF4" s="5">
        <f>buildtrips_normal!$S2*(buildtrips_normal!O2-buildtrips_baselos!O2)*IF(buildtrips_normal!$D2=1,'trip bca calculations'!I$4,'trip bca calculations'!I$5)</f>
        <v>-1199.9999999999989</v>
      </c>
      <c r="AG4" s="5">
        <f>buildtrips_normal!$S2*(buildtrips_normal!P2-buildtrips_baselos!P2)*IF(buildtrips_normal!$D2=1,'trip bca calculations'!J$4,'trip bca calculations'!J$5)</f>
        <v>0</v>
      </c>
      <c r="AH4" s="5">
        <f>buildtrips_normal!$S2*(buildtrips_normal!Q2-buildtrips_baselos!Q2)*IF(buildtrips_normal!$D2=1,'trip bca calculations'!K$4,'trip bca calculations'!K$5)</f>
        <v>0</v>
      </c>
    </row>
    <row r="5" spans="1:34" x14ac:dyDescent="0.2">
      <c r="A5" s="10" t="s">
        <v>245</v>
      </c>
      <c r="B5" s="11">
        <v>6</v>
      </c>
      <c r="C5" s="11">
        <v>6</v>
      </c>
      <c r="D5" s="11">
        <v>9</v>
      </c>
      <c r="E5" s="11">
        <v>9</v>
      </c>
      <c r="F5" s="11">
        <v>6</v>
      </c>
      <c r="G5" s="11">
        <v>9</v>
      </c>
      <c r="H5" s="10">
        <v>1</v>
      </c>
      <c r="I5" s="10">
        <v>1</v>
      </c>
      <c r="J5" s="10">
        <v>1</v>
      </c>
      <c r="K5" s="10">
        <v>1</v>
      </c>
      <c r="L5" s="5"/>
      <c r="M5" t="s">
        <v>94</v>
      </c>
      <c r="N5" s="5">
        <f>basetrips_normal!$S3*(basetrips_buildlos!H3-basetrips_normal!H3)*IF(basetrips_normal!$D3=1,'trip bca calculations'!B$4,'trip bca calculations'!B$5)/60</f>
        <v>0</v>
      </c>
      <c r="O5" s="5">
        <f>basetrips_normal!$S3*(basetrips_buildlos!I3-basetrips_normal!I3)*IF(basetrips_normal!$D3=1,'trip bca calculations'!C$4,'trip bca calculations'!C$5)/60</f>
        <v>0</v>
      </c>
      <c r="P5" s="5">
        <f>basetrips_normal!$S3*(basetrips_buildlos!J3-basetrips_normal!J3)*IF(basetrips_normal!$D3=1,'trip bca calculations'!D$4,'trip bca calculations'!D$5)/60</f>
        <v>0</v>
      </c>
      <c r="Q5" s="5">
        <f>basetrips_normal!$S3*(basetrips_buildlos!K3-basetrips_normal!K3)*IF(basetrips_normal!$D3=1,'trip bca calculations'!E$4,'trip bca calculations'!E$5)/60</f>
        <v>0</v>
      </c>
      <c r="R5" s="5">
        <f>basetrips_normal!$S3*(basetrips_buildlos!L3-basetrips_normal!L3)*IF(basetrips_normal!$D3=1,'trip bca calculations'!F$4,'trip bca calculations'!F$5)/60</f>
        <v>-5000</v>
      </c>
      <c r="S5" s="5">
        <f>basetrips_normal!$S3*(basetrips_buildlos!M3-basetrips_normal!M3)*IF(basetrips_normal!$D3=1,'trip bca calculations'!G$4,'trip bca calculations'!G$5)/60</f>
        <v>0</v>
      </c>
      <c r="T5" s="5">
        <f>basetrips_normal!$S3*(basetrips_buildlos!N3-basetrips_normal!N3)*IF(basetrips_normal!$D3=1,'trip bca calculations'!H$4,'trip bca calculations'!H$5)</f>
        <v>0</v>
      </c>
      <c r="U5" s="5">
        <f>basetrips_normal!$S3*(basetrips_buildlos!O3-basetrips_normal!O3)*IF(basetrips_normal!$D3=1,'trip bca calculations'!I$4,'trip bca calculations'!I$5)</f>
        <v>0</v>
      </c>
      <c r="V5" s="5">
        <f>basetrips_normal!$S3*(basetrips_buildlos!P3-basetrips_normal!P3)*IF(basetrips_normal!$D3=1,'trip bca calculations'!J$4,'trip bca calculations'!J$5)</f>
        <v>0</v>
      </c>
      <c r="W5" s="5">
        <f>basetrips_normal!$S3*(basetrips_buildlos!Q3-basetrips_normal!Q3)*IF(basetrips_normal!$D3=1,'trip bca calculations'!K$4,'trip bca calculations'!K$5)</f>
        <v>0</v>
      </c>
      <c r="X5" t="s">
        <v>94</v>
      </c>
      <c r="Y5" s="5">
        <f>buildtrips_normal!$S3*(buildtrips_normal!H3-buildtrips_baselos!H3)*IF(buildtrips_normal!$D3=1,'trip bca calculations'!B$4,'trip bca calculations'!B$5)/60</f>
        <v>0</v>
      </c>
      <c r="Z5" s="5">
        <f>buildtrips_normal!$S3*(buildtrips_normal!I3-buildtrips_baselos!I3)*IF(buildtrips_normal!$D3=1,'trip bca calculations'!C$4,'trip bca calculations'!C$5)/60</f>
        <v>0</v>
      </c>
      <c r="AA5" s="5">
        <f>buildtrips_normal!$S3*(buildtrips_normal!J3-buildtrips_baselos!J3)*IF(buildtrips_normal!$D3=1,'trip bca calculations'!D$4,'trip bca calculations'!D$5)/60</f>
        <v>0</v>
      </c>
      <c r="AB5" s="5">
        <f>buildtrips_normal!$S3*(buildtrips_normal!K3-buildtrips_baselos!K3)*IF(buildtrips_normal!$D3=1,'trip bca calculations'!E$4,'trip bca calculations'!E$5)/60</f>
        <v>0</v>
      </c>
      <c r="AC5" s="5">
        <f>buildtrips_normal!$S3*(buildtrips_normal!L3-buildtrips_baselos!L3)*IF(buildtrips_normal!$D3=1,'trip bca calculations'!F$4,'trip bca calculations'!F$5)/60</f>
        <v>-5000</v>
      </c>
      <c r="AD5" s="5">
        <f>buildtrips_normal!$S3*(buildtrips_normal!M3-buildtrips_baselos!M3)*IF(buildtrips_normal!$D3=1,'trip bca calculations'!G$4,'trip bca calculations'!G$5)/60</f>
        <v>0</v>
      </c>
      <c r="AE5" s="5">
        <f>buildtrips_normal!$S3*(buildtrips_normal!N3-buildtrips_baselos!N3)*IF(buildtrips_normal!$D3=1,'trip bca calculations'!H$4,'trip bca calculations'!H$5)</f>
        <v>0</v>
      </c>
      <c r="AF5" s="5">
        <f>buildtrips_normal!$S3*(buildtrips_normal!O3-buildtrips_baselos!O3)*IF(buildtrips_normal!$D3=1,'trip bca calculations'!I$4,'trip bca calculations'!I$5)</f>
        <v>-1199.9999999999989</v>
      </c>
      <c r="AG5" s="5">
        <f>buildtrips_normal!$S3*(buildtrips_normal!P3-buildtrips_baselos!P3)*IF(buildtrips_normal!$D3=1,'trip bca calculations'!J$4,'trip bca calculations'!J$5)</f>
        <v>0</v>
      </c>
      <c r="AH5" s="5">
        <f>buildtrips_normal!$S3*(buildtrips_normal!Q3-buildtrips_baselos!Q3)*IF(buildtrips_normal!$D3=1,'trip bca calculations'!K$4,'trip bca calculations'!K$5)</f>
        <v>0</v>
      </c>
    </row>
    <row r="6" spans="1:34" x14ac:dyDescent="0.2">
      <c r="A6" s="10"/>
      <c r="B6" s="10" t="s">
        <v>32</v>
      </c>
      <c r="C6" s="10" t="s">
        <v>31</v>
      </c>
      <c r="D6" s="10" t="s">
        <v>238</v>
      </c>
      <c r="E6" s="10" t="s">
        <v>239</v>
      </c>
      <c r="F6" s="10" t="s">
        <v>30</v>
      </c>
      <c r="G6" s="10" t="s">
        <v>29</v>
      </c>
      <c r="H6" s="10" t="s">
        <v>240</v>
      </c>
      <c r="I6" s="10" t="s">
        <v>241</v>
      </c>
      <c r="J6" s="10" t="s">
        <v>242</v>
      </c>
      <c r="K6" s="10" t="s">
        <v>243</v>
      </c>
      <c r="N6" s="5">
        <f>basetrips_normal!$S4*(basetrips_buildlos!H4-basetrips_normal!H4)*IF(basetrips_normal!$D4=1,'trip bca calculations'!B$4,'trip bca calculations'!B$5)/60</f>
        <v>-550.00000000000011</v>
      </c>
      <c r="O6" s="5">
        <f>basetrips_normal!$S4*(basetrips_buildlos!I4-basetrips_normal!I4)*IF(basetrips_normal!$D4=1,'trip bca calculations'!C$4,'trip bca calculations'!C$5)/60</f>
        <v>0</v>
      </c>
      <c r="P6" s="5">
        <f>basetrips_normal!$S4*(basetrips_buildlos!J4-basetrips_normal!J4)*IF(basetrips_normal!$D4=1,'trip bca calculations'!D$4,'trip bca calculations'!D$5)/60</f>
        <v>0</v>
      </c>
      <c r="Q6" s="5">
        <f>basetrips_normal!$S4*(basetrips_buildlos!K4-basetrips_normal!K4)*IF(basetrips_normal!$D4=1,'trip bca calculations'!E$4,'trip bca calculations'!E$5)/60</f>
        <v>0</v>
      </c>
      <c r="R6" s="5">
        <f>basetrips_normal!$S4*(basetrips_buildlos!L4-basetrips_normal!L4)*IF(basetrips_normal!$D4=1,'trip bca calculations'!F$4,'trip bca calculations'!F$5)/60</f>
        <v>0</v>
      </c>
      <c r="S6" s="5">
        <f>basetrips_normal!$S4*(basetrips_buildlos!M4-basetrips_normal!M4)*IF(basetrips_normal!$D4=1,'trip bca calculations'!G$4,'trip bca calculations'!G$5)/60</f>
        <v>0</v>
      </c>
      <c r="T6" s="5">
        <f>basetrips_normal!$S4*(basetrips_buildlos!N4-basetrips_normal!N4)*IF(basetrips_normal!$D4=1,'trip bca calculations'!H$4,'trip bca calculations'!H$5)</f>
        <v>0</v>
      </c>
      <c r="U6" s="5">
        <f>basetrips_normal!$S4*(basetrips_buildlos!O4-basetrips_normal!O4)*IF(basetrips_normal!$D4=1,'trip bca calculations'!I$4,'trip bca calculations'!I$5)</f>
        <v>-499.99999999999989</v>
      </c>
      <c r="V6" s="5">
        <f>basetrips_normal!$S4*(basetrips_buildlos!P4-basetrips_normal!P4)*IF(basetrips_normal!$D4=1,'trip bca calculations'!J$4,'trip bca calculations'!J$5)</f>
        <v>0</v>
      </c>
      <c r="W6" s="5">
        <f>basetrips_normal!$S4*(basetrips_buildlos!Q4-basetrips_normal!Q4)*IF(basetrips_normal!$D4=1,'trip bca calculations'!K$4,'trip bca calculations'!K$5)</f>
        <v>0</v>
      </c>
      <c r="Y6" s="5">
        <f>buildtrips_normal!$S4*(buildtrips_normal!H4-buildtrips_baselos!H4)*IF(buildtrips_normal!$D4=1,'trip bca calculations'!B$4,'trip bca calculations'!B$5)/60</f>
        <v>-499.99999999999972</v>
      </c>
      <c r="Z6" s="5">
        <f>buildtrips_normal!$S4*(buildtrips_normal!I4-buildtrips_baselos!I4)*IF(buildtrips_normal!$D4=1,'trip bca calculations'!C$4,'trip bca calculations'!C$5)/60</f>
        <v>0</v>
      </c>
      <c r="AA6" s="5">
        <f>buildtrips_normal!$S4*(buildtrips_normal!J4-buildtrips_baselos!J4)*IF(buildtrips_normal!$D4=1,'trip bca calculations'!D$4,'trip bca calculations'!D$5)/60</f>
        <v>0</v>
      </c>
      <c r="AB6" s="5">
        <f>buildtrips_normal!$S4*(buildtrips_normal!K4-buildtrips_baselos!K4)*IF(buildtrips_normal!$D4=1,'trip bca calculations'!E$4,'trip bca calculations'!E$5)/60</f>
        <v>0</v>
      </c>
      <c r="AC6" s="5">
        <f>buildtrips_normal!$S4*(buildtrips_normal!L4-buildtrips_baselos!L4)*IF(buildtrips_normal!$D4=1,'trip bca calculations'!F$4,'trip bca calculations'!F$5)/60</f>
        <v>0</v>
      </c>
      <c r="AD6" s="5">
        <f>buildtrips_normal!$S4*(buildtrips_normal!M4-buildtrips_baselos!M4)*IF(buildtrips_normal!$D4=1,'trip bca calculations'!G$4,'trip bca calculations'!G$5)/60</f>
        <v>0</v>
      </c>
      <c r="AE6" s="5">
        <f>buildtrips_normal!$S4*(buildtrips_normal!N4-buildtrips_baselos!N4)*IF(buildtrips_normal!$D4=1,'trip bca calculations'!H$4,'trip bca calculations'!H$5)</f>
        <v>0</v>
      </c>
      <c r="AF6" s="5">
        <f>buildtrips_normal!$S4*(buildtrips_normal!O4-buildtrips_baselos!O4)*IF(buildtrips_normal!$D4=1,'trip bca calculations'!I$4,'trip bca calculations'!I$5)</f>
        <v>-99.999999999999943</v>
      </c>
      <c r="AG6" s="5">
        <f>buildtrips_normal!$S4*(buildtrips_normal!P4-buildtrips_baselos!P4)*IF(buildtrips_normal!$D4=1,'trip bca calculations'!J$4,'trip bca calculations'!J$5)</f>
        <v>0</v>
      </c>
      <c r="AH6" s="5">
        <f>buildtrips_normal!$S4*(buildtrips_normal!Q4-buildtrips_baselos!Q4)*IF(buildtrips_normal!$D4=1,'trip bca calculations'!K$4,'trip bca calculations'!K$5)</f>
        <v>0</v>
      </c>
    </row>
    <row r="7" spans="1:34" x14ac:dyDescent="0.2">
      <c r="A7" s="10" t="s">
        <v>256</v>
      </c>
      <c r="B7" s="10">
        <v>0.9</v>
      </c>
      <c r="C7" s="10">
        <v>0.9</v>
      </c>
      <c r="D7" s="10">
        <v>0.9</v>
      </c>
      <c r="E7" s="10">
        <v>0.9</v>
      </c>
      <c r="F7" s="10">
        <v>0.9</v>
      </c>
      <c r="G7" s="10">
        <v>0.9</v>
      </c>
      <c r="H7" s="10">
        <v>0.9</v>
      </c>
      <c r="I7" s="10">
        <v>0.9</v>
      </c>
      <c r="J7" s="10">
        <v>0.9</v>
      </c>
      <c r="K7" s="10">
        <v>0.9</v>
      </c>
      <c r="N7" s="5">
        <f>basetrips_normal!$S5*(basetrips_buildlos!H5-basetrips_normal!H5)*IF(basetrips_normal!$D5=1,'trip bca calculations'!B$4,'trip bca calculations'!B$5)/60</f>
        <v>-3300.0000000000009</v>
      </c>
      <c r="O7" s="5">
        <f>basetrips_normal!$S5*(basetrips_buildlos!I5-basetrips_normal!I5)*IF(basetrips_normal!$D5=1,'trip bca calculations'!C$4,'trip bca calculations'!C$5)/60</f>
        <v>0</v>
      </c>
      <c r="P7" s="5">
        <f>basetrips_normal!$S5*(basetrips_buildlos!J5-basetrips_normal!J5)*IF(basetrips_normal!$D5=1,'trip bca calculations'!D$4,'trip bca calculations'!D$5)/60</f>
        <v>0</v>
      </c>
      <c r="Q7" s="5">
        <f>basetrips_normal!$S5*(basetrips_buildlos!K5-basetrips_normal!K5)*IF(basetrips_normal!$D5=1,'trip bca calculations'!E$4,'trip bca calculations'!E$5)/60</f>
        <v>0</v>
      </c>
      <c r="R7" s="5">
        <f>basetrips_normal!$S5*(basetrips_buildlos!L5-basetrips_normal!L5)*IF(basetrips_normal!$D5=1,'trip bca calculations'!F$4,'trip bca calculations'!F$5)/60</f>
        <v>0</v>
      </c>
      <c r="S7" s="5">
        <f>basetrips_normal!$S5*(basetrips_buildlos!M5-basetrips_normal!M5)*IF(basetrips_normal!$D5=1,'trip bca calculations'!G$4,'trip bca calculations'!G$5)/60</f>
        <v>0</v>
      </c>
      <c r="T7" s="5">
        <f>basetrips_normal!$S5*(basetrips_buildlos!N5-basetrips_normal!N5)*IF(basetrips_normal!$D5=1,'trip bca calculations'!H$4,'trip bca calculations'!H$5)</f>
        <v>0</v>
      </c>
      <c r="U7" s="5">
        <f>basetrips_normal!$S5*(basetrips_buildlos!O5-basetrips_normal!O5)*IF(basetrips_normal!$D5=1,'trip bca calculations'!I$4,'trip bca calculations'!I$5)</f>
        <v>-14000.000000000004</v>
      </c>
      <c r="V7" s="5">
        <f>basetrips_normal!$S5*(basetrips_buildlos!P5-basetrips_normal!P5)*IF(basetrips_normal!$D5=1,'trip bca calculations'!J$4,'trip bca calculations'!J$5)</f>
        <v>-1999.9999999999995</v>
      </c>
      <c r="W7" s="5">
        <f>basetrips_normal!$S5*(basetrips_buildlos!Q5-basetrips_normal!Q5)*IF(basetrips_normal!$D5=1,'trip bca calculations'!K$4,'trip bca calculations'!K$5)</f>
        <v>0</v>
      </c>
      <c r="Y7" s="5">
        <f>buildtrips_normal!$S5*(buildtrips_normal!H5-buildtrips_baselos!H5)*IF(buildtrips_normal!$D5=1,'trip bca calculations'!B$4,'trip bca calculations'!B$5)/60</f>
        <v>-3000</v>
      </c>
      <c r="Z7" s="5">
        <f>buildtrips_normal!$S5*(buildtrips_normal!I5-buildtrips_baselos!I5)*IF(buildtrips_normal!$D5=1,'trip bca calculations'!C$4,'trip bca calculations'!C$5)/60</f>
        <v>0</v>
      </c>
      <c r="AA7" s="5">
        <f>buildtrips_normal!$S5*(buildtrips_normal!J5-buildtrips_baselos!J5)*IF(buildtrips_normal!$D5=1,'trip bca calculations'!D$4,'trip bca calculations'!D$5)/60</f>
        <v>0</v>
      </c>
      <c r="AB7" s="5">
        <f>buildtrips_normal!$S5*(buildtrips_normal!K5-buildtrips_baselos!K5)*IF(buildtrips_normal!$D5=1,'trip bca calculations'!E$4,'trip bca calculations'!E$5)/60</f>
        <v>0</v>
      </c>
      <c r="AC7" s="5">
        <f>buildtrips_normal!$S5*(buildtrips_normal!L5-buildtrips_baselos!L5)*IF(buildtrips_normal!$D5=1,'trip bca calculations'!F$4,'trip bca calculations'!F$5)/60</f>
        <v>0</v>
      </c>
      <c r="AD7" s="5">
        <f>buildtrips_normal!$S5*(buildtrips_normal!M5-buildtrips_baselos!M5)*IF(buildtrips_normal!$D5=1,'trip bca calculations'!G$4,'trip bca calculations'!G$5)/60</f>
        <v>0</v>
      </c>
      <c r="AE7" s="5">
        <f>buildtrips_normal!$S5*(buildtrips_normal!N5-buildtrips_baselos!N5)*IF(buildtrips_normal!$D5=1,'trip bca calculations'!H$4,'trip bca calculations'!H$5)</f>
        <v>0</v>
      </c>
      <c r="AF7" s="5">
        <f>buildtrips_normal!$S5*(buildtrips_normal!O5-buildtrips_baselos!O5)*IF(buildtrips_normal!$D5=1,'trip bca calculations'!I$4,'trip bca calculations'!I$5)</f>
        <v>-2799.9999999999982</v>
      </c>
      <c r="AG7" s="5">
        <f>buildtrips_normal!$S5*(buildtrips_normal!P5-buildtrips_baselos!P5)*IF(buildtrips_normal!$D5=1,'trip bca calculations'!J$4,'trip bca calculations'!J$5)</f>
        <v>0</v>
      </c>
      <c r="AH7" s="5">
        <f>buildtrips_normal!$S5*(buildtrips_normal!Q5-buildtrips_baselos!Q5)*IF(buildtrips_normal!$D5=1,'trip bca calculations'!K$4,'trip bca calculations'!K$5)</f>
        <v>0</v>
      </c>
    </row>
    <row r="8" spans="1:34" x14ac:dyDescent="0.2">
      <c r="A8" t="s">
        <v>257</v>
      </c>
      <c r="B8" s="10"/>
      <c r="N8" s="5">
        <f>basetrips_normal!$S6*(basetrips_buildlos!H6-basetrips_normal!H6)*IF(basetrips_normal!$D6=1,'trip bca calculations'!B$4,'trip bca calculations'!B$5)/60</f>
        <v>-3300.0000000000009</v>
      </c>
      <c r="O8" s="5">
        <f>basetrips_normal!$S6*(basetrips_buildlos!I6-basetrips_normal!I6)*IF(basetrips_normal!$D6=1,'trip bca calculations'!C$4,'trip bca calculations'!C$5)/60</f>
        <v>0</v>
      </c>
      <c r="P8" s="5">
        <f>basetrips_normal!$S6*(basetrips_buildlos!J6-basetrips_normal!J6)*IF(basetrips_normal!$D6=1,'trip bca calculations'!D$4,'trip bca calculations'!D$5)/60</f>
        <v>0</v>
      </c>
      <c r="Q8" s="5">
        <f>basetrips_normal!$S6*(basetrips_buildlos!K6-basetrips_normal!K6)*IF(basetrips_normal!$D6=1,'trip bca calculations'!E$4,'trip bca calculations'!E$5)/60</f>
        <v>0</v>
      </c>
      <c r="R8" s="5">
        <f>basetrips_normal!$S6*(basetrips_buildlos!L6-basetrips_normal!L6)*IF(basetrips_normal!$D6=1,'trip bca calculations'!F$4,'trip bca calculations'!F$5)/60</f>
        <v>0</v>
      </c>
      <c r="S8" s="5">
        <f>basetrips_normal!$S6*(basetrips_buildlos!M6-basetrips_normal!M6)*IF(basetrips_normal!$D6=1,'trip bca calculations'!G$4,'trip bca calculations'!G$5)/60</f>
        <v>0</v>
      </c>
      <c r="T8" s="5">
        <f>basetrips_normal!$S6*(basetrips_buildlos!N6-basetrips_normal!N6)*IF(basetrips_normal!$D6=1,'trip bca calculations'!H$4,'trip bca calculations'!H$5)</f>
        <v>0</v>
      </c>
      <c r="U8" s="5">
        <f>basetrips_normal!$S6*(basetrips_buildlos!O6-basetrips_normal!O6)*IF(basetrips_normal!$D6=1,'trip bca calculations'!I$4,'trip bca calculations'!I$5)</f>
        <v>-14000.000000000004</v>
      </c>
      <c r="V8" s="5">
        <f>basetrips_normal!$S6*(basetrips_buildlos!P6-basetrips_normal!P6)*IF(basetrips_normal!$D6=1,'trip bca calculations'!J$4,'trip bca calculations'!J$5)</f>
        <v>0</v>
      </c>
      <c r="W8" s="5">
        <f>basetrips_normal!$S6*(basetrips_buildlos!Q6-basetrips_normal!Q6)*IF(basetrips_normal!$D6=1,'trip bca calculations'!K$4,'trip bca calculations'!K$5)</f>
        <v>0</v>
      </c>
      <c r="Y8" s="5">
        <f>buildtrips_normal!$S6*(buildtrips_normal!H6-buildtrips_baselos!H6)*IF(buildtrips_normal!$D6=1,'trip bca calculations'!B$4,'trip bca calculations'!B$5)/60</f>
        <v>-3000</v>
      </c>
      <c r="Z8" s="5">
        <f>buildtrips_normal!$S6*(buildtrips_normal!I6-buildtrips_baselos!I6)*IF(buildtrips_normal!$D6=1,'trip bca calculations'!C$4,'trip bca calculations'!C$5)/60</f>
        <v>0</v>
      </c>
      <c r="AA8" s="5">
        <f>buildtrips_normal!$S6*(buildtrips_normal!J6-buildtrips_baselos!J6)*IF(buildtrips_normal!$D6=1,'trip bca calculations'!D$4,'trip bca calculations'!D$5)/60</f>
        <v>0</v>
      </c>
      <c r="AB8" s="5">
        <f>buildtrips_normal!$S6*(buildtrips_normal!K6-buildtrips_baselos!K6)*IF(buildtrips_normal!$D6=1,'trip bca calculations'!E$4,'trip bca calculations'!E$5)/60</f>
        <v>0</v>
      </c>
      <c r="AC8" s="5">
        <f>buildtrips_normal!$S6*(buildtrips_normal!L6-buildtrips_baselos!L6)*IF(buildtrips_normal!$D6=1,'trip bca calculations'!F$4,'trip bca calculations'!F$5)/60</f>
        <v>0</v>
      </c>
      <c r="AD8" s="5">
        <f>buildtrips_normal!$S6*(buildtrips_normal!M6-buildtrips_baselos!M6)*IF(buildtrips_normal!$D6=1,'trip bca calculations'!G$4,'trip bca calculations'!G$5)/60</f>
        <v>0</v>
      </c>
      <c r="AE8" s="5">
        <f>buildtrips_normal!$S6*(buildtrips_normal!N6-buildtrips_baselos!N6)*IF(buildtrips_normal!$D6=1,'trip bca calculations'!H$4,'trip bca calculations'!H$5)</f>
        <v>0</v>
      </c>
      <c r="AF8" s="5">
        <f>buildtrips_normal!$S6*(buildtrips_normal!O6-buildtrips_baselos!O6)*IF(buildtrips_normal!$D6=1,'trip bca calculations'!I$4,'trip bca calculations'!I$5)</f>
        <v>-2799.9999999999982</v>
      </c>
      <c r="AG8" s="5">
        <f>buildtrips_normal!$S6*(buildtrips_normal!P6-buildtrips_baselos!P6)*IF(buildtrips_normal!$D6=1,'trip bca calculations'!J$4,'trip bca calculations'!J$5)</f>
        <v>0</v>
      </c>
      <c r="AH8" s="5">
        <f>buildtrips_normal!$S6*(buildtrips_normal!Q6-buildtrips_baselos!Q6)*IF(buildtrips_normal!$D6=1,'trip bca calculations'!K$4,'trip bca calculations'!K$5)</f>
        <v>0</v>
      </c>
    </row>
    <row r="9" spans="1:34" x14ac:dyDescent="0.2">
      <c r="N9" s="5">
        <f>basetrips_normal!$S7*(basetrips_buildlos!H7-basetrips_normal!H7)*IF(basetrips_normal!$D7=1,'trip bca calculations'!B$4,'trip bca calculations'!B$5)/60</f>
        <v>-330.00000000000011</v>
      </c>
      <c r="O9" s="5">
        <f>basetrips_normal!$S7*(basetrips_buildlos!I7-basetrips_normal!I7)*IF(basetrips_normal!$D7=1,'trip bca calculations'!C$4,'trip bca calculations'!C$5)/60</f>
        <v>0</v>
      </c>
      <c r="P9" s="5">
        <f>basetrips_normal!$S7*(basetrips_buildlos!J7-basetrips_normal!J7)*IF(basetrips_normal!$D7=1,'trip bca calculations'!D$4,'trip bca calculations'!D$5)/60</f>
        <v>0</v>
      </c>
      <c r="Q9" s="5">
        <f>basetrips_normal!$S7*(basetrips_buildlos!K7-basetrips_normal!K7)*IF(basetrips_normal!$D7=1,'trip bca calculations'!E$4,'trip bca calculations'!E$5)/60</f>
        <v>0</v>
      </c>
      <c r="R9" s="5">
        <f>basetrips_normal!$S7*(basetrips_buildlos!L7-basetrips_normal!L7)*IF(basetrips_normal!$D7=1,'trip bca calculations'!F$4,'trip bca calculations'!F$5)/60</f>
        <v>0</v>
      </c>
      <c r="S9" s="5">
        <f>basetrips_normal!$S7*(basetrips_buildlos!M7-basetrips_normal!M7)*IF(basetrips_normal!$D7=1,'trip bca calculations'!G$4,'trip bca calculations'!G$5)/60</f>
        <v>0</v>
      </c>
      <c r="T9" s="5">
        <f>basetrips_normal!$S7*(basetrips_buildlos!N7-basetrips_normal!N7)*IF(basetrips_normal!$D7=1,'trip bca calculations'!H$4,'trip bca calculations'!H$5)</f>
        <v>0</v>
      </c>
      <c r="U9" s="5">
        <f>basetrips_normal!$S7*(basetrips_buildlos!O7-basetrips_normal!O7)*IF(basetrips_normal!$D7=1,'trip bca calculations'!I$4,'trip bca calculations'!I$5)</f>
        <v>-499.99999999999989</v>
      </c>
      <c r="V9" s="5">
        <f>basetrips_normal!$S7*(basetrips_buildlos!P7-basetrips_normal!P7)*IF(basetrips_normal!$D7=1,'trip bca calculations'!J$4,'trip bca calculations'!J$5)</f>
        <v>0</v>
      </c>
      <c r="W9" s="5">
        <f>basetrips_normal!$S7*(basetrips_buildlos!Q7-basetrips_normal!Q7)*IF(basetrips_normal!$D7=1,'trip bca calculations'!K$4,'trip bca calculations'!K$5)</f>
        <v>0</v>
      </c>
      <c r="Y9" s="5">
        <f>buildtrips_normal!$S7*(buildtrips_normal!H7-buildtrips_baselos!H7)*IF(buildtrips_normal!$D7=1,'trip bca calculations'!B$4,'trip bca calculations'!B$5)/60</f>
        <v>-299.99999999999983</v>
      </c>
      <c r="Z9" s="5">
        <f>buildtrips_normal!$S7*(buildtrips_normal!I7-buildtrips_baselos!I7)*IF(buildtrips_normal!$D7=1,'trip bca calculations'!C$4,'trip bca calculations'!C$5)/60</f>
        <v>0</v>
      </c>
      <c r="AA9" s="5">
        <f>buildtrips_normal!$S7*(buildtrips_normal!J7-buildtrips_baselos!J7)*IF(buildtrips_normal!$D7=1,'trip bca calculations'!D$4,'trip bca calculations'!D$5)/60</f>
        <v>0</v>
      </c>
      <c r="AB9" s="5">
        <f>buildtrips_normal!$S7*(buildtrips_normal!K7-buildtrips_baselos!K7)*IF(buildtrips_normal!$D7=1,'trip bca calculations'!E$4,'trip bca calculations'!E$5)/60</f>
        <v>0</v>
      </c>
      <c r="AC9" s="5">
        <f>buildtrips_normal!$S7*(buildtrips_normal!L7-buildtrips_baselos!L7)*IF(buildtrips_normal!$D7=1,'trip bca calculations'!F$4,'trip bca calculations'!F$5)/60</f>
        <v>0</v>
      </c>
      <c r="AD9" s="5">
        <f>buildtrips_normal!$S7*(buildtrips_normal!M7-buildtrips_baselos!M7)*IF(buildtrips_normal!$D7=1,'trip bca calculations'!G$4,'trip bca calculations'!G$5)/60</f>
        <v>0</v>
      </c>
      <c r="AE9" s="5">
        <f>buildtrips_normal!$S7*(buildtrips_normal!N7-buildtrips_baselos!N7)*IF(buildtrips_normal!$D7=1,'trip bca calculations'!H$4,'trip bca calculations'!H$5)</f>
        <v>-1999.9999999999995</v>
      </c>
      <c r="AF9" s="5">
        <f>buildtrips_normal!$S7*(buildtrips_normal!O7-buildtrips_baselos!O7)*IF(buildtrips_normal!$D7=1,'trip bca calculations'!I$4,'trip bca calculations'!I$5)</f>
        <v>-99.999999999999943</v>
      </c>
      <c r="AG9" s="5">
        <f>buildtrips_normal!$S7*(buildtrips_normal!P7-buildtrips_baselos!P7)*IF(buildtrips_normal!$D7=1,'trip bca calculations'!J$4,'trip bca calculations'!J$5)</f>
        <v>0</v>
      </c>
      <c r="AH9" s="5">
        <f>buildtrips_normal!$S7*(buildtrips_normal!Q7-buildtrips_baselos!Q7)*IF(buildtrips_normal!$D7=1,'trip bca calculations'!K$4,'trip bca calculations'!K$5)</f>
        <v>0</v>
      </c>
    </row>
    <row r="10" spans="1:34" x14ac:dyDescent="0.2">
      <c r="B10" t="s">
        <v>92</v>
      </c>
      <c r="M10" t="s">
        <v>95</v>
      </c>
      <c r="N10" s="5">
        <f>basetrips_normal!$S8*(basetrips_buildlos!H8-basetrips_normal!H8)*IF(basetrips_normal!$D8=1,'trip bca calculations'!B$4,'trip bca calculations'!B$5)/60</f>
        <v>-3740.0000000000018</v>
      </c>
      <c r="O10" s="5">
        <f>basetrips_normal!$S8*(basetrips_buildlos!I8-basetrips_normal!I8)*IF(basetrips_normal!$D8=1,'trip bca calculations'!C$4,'trip bca calculations'!C$5)/60</f>
        <v>0</v>
      </c>
      <c r="P10" s="5">
        <f>basetrips_normal!$S8*(basetrips_buildlos!J8-basetrips_normal!J8)*IF(basetrips_normal!$D8=1,'trip bca calculations'!D$4,'trip bca calculations'!D$5)/60</f>
        <v>0</v>
      </c>
      <c r="Q10" s="5">
        <f>basetrips_normal!$S8*(basetrips_buildlos!K8-basetrips_normal!K8)*IF(basetrips_normal!$D8=1,'trip bca calculations'!E$4,'trip bca calculations'!E$5)/60</f>
        <v>0</v>
      </c>
      <c r="R10" s="5">
        <f>basetrips_normal!$S8*(basetrips_buildlos!L8-basetrips_normal!L8)*IF(basetrips_normal!$D8=1,'trip bca calculations'!F$4,'trip bca calculations'!F$5)/60</f>
        <v>0</v>
      </c>
      <c r="S10" s="5">
        <f>basetrips_normal!$S8*(basetrips_buildlos!M8-basetrips_normal!M8)*IF(basetrips_normal!$D8=1,'trip bca calculations'!G$4,'trip bca calculations'!G$5)/60</f>
        <v>0</v>
      </c>
      <c r="T10" s="5">
        <f>basetrips_normal!$S8*(basetrips_buildlos!N8-basetrips_normal!N8)*IF(basetrips_normal!$D8=1,'trip bca calculations'!H$4,'trip bca calculations'!H$5)</f>
        <v>0</v>
      </c>
      <c r="U10" s="5">
        <f>basetrips_normal!$S8*(basetrips_buildlos!O8-basetrips_normal!O8)*IF(basetrips_normal!$D8=1,'trip bca calculations'!I$4,'trip bca calculations'!I$5)</f>
        <v>-15999.999999999996</v>
      </c>
      <c r="V10" s="5">
        <f>basetrips_normal!$S8*(basetrips_buildlos!P8-basetrips_normal!P8)*IF(basetrips_normal!$D8=1,'trip bca calculations'!J$4,'trip bca calculations'!J$5)</f>
        <v>0</v>
      </c>
      <c r="W10" s="5">
        <f>basetrips_normal!$S8*(basetrips_buildlos!Q8-basetrips_normal!Q8)*IF(basetrips_normal!$D8=1,'trip bca calculations'!K$4,'trip bca calculations'!K$5)</f>
        <v>0</v>
      </c>
      <c r="X10" t="s">
        <v>95</v>
      </c>
      <c r="Y10" s="5">
        <f>buildtrips_normal!$S8*(buildtrips_normal!H8-buildtrips_baselos!H8)*IF(buildtrips_normal!$D8=1,'trip bca calculations'!B$4,'trip bca calculations'!B$5)/60</f>
        <v>-599.99999999999966</v>
      </c>
      <c r="Z10" s="5">
        <f>buildtrips_normal!$S8*(buildtrips_normal!I8-buildtrips_baselos!I8)*IF(buildtrips_normal!$D8=1,'trip bca calculations'!C$4,'trip bca calculations'!C$5)/60</f>
        <v>0</v>
      </c>
      <c r="AA10" s="5">
        <f>buildtrips_normal!$S8*(buildtrips_normal!J8-buildtrips_baselos!J8)*IF(buildtrips_normal!$D8=1,'trip bca calculations'!D$4,'trip bca calculations'!D$5)/60</f>
        <v>0</v>
      </c>
      <c r="AB10" s="5">
        <f>buildtrips_normal!$S8*(buildtrips_normal!K8-buildtrips_baselos!K8)*IF(buildtrips_normal!$D8=1,'trip bca calculations'!E$4,'trip bca calculations'!E$5)/60</f>
        <v>0</v>
      </c>
      <c r="AC10" s="5">
        <f>buildtrips_normal!$S8*(buildtrips_normal!L8-buildtrips_baselos!L8)*IF(buildtrips_normal!$D8=1,'trip bca calculations'!F$4,'trip bca calculations'!F$5)/60</f>
        <v>0</v>
      </c>
      <c r="AD10" s="5">
        <f>buildtrips_normal!$S8*(buildtrips_normal!M8-buildtrips_baselos!M8)*IF(buildtrips_normal!$D8=1,'trip bca calculations'!G$4,'trip bca calculations'!G$5)/60</f>
        <v>0</v>
      </c>
      <c r="AE10" s="5">
        <f>buildtrips_normal!$S8*(buildtrips_normal!N8-buildtrips_baselos!N8)*IF(buildtrips_normal!$D8=1,'trip bca calculations'!H$4,'trip bca calculations'!H$5)</f>
        <v>0</v>
      </c>
      <c r="AF10" s="5">
        <f>buildtrips_normal!$S8*(buildtrips_normal!O8-buildtrips_baselos!O8)*IF(buildtrips_normal!$D8=1,'trip bca calculations'!I$4,'trip bca calculations'!I$5)</f>
        <v>-399.99999999999977</v>
      </c>
      <c r="AG10" s="5">
        <f>buildtrips_normal!$S8*(buildtrips_normal!P8-buildtrips_baselos!P8)*IF(buildtrips_normal!$D8=1,'trip bca calculations'!J$4,'trip bca calculations'!J$5)</f>
        <v>0</v>
      </c>
      <c r="AH10" s="5">
        <f>buildtrips_normal!$S8*(buildtrips_normal!Q8-buildtrips_baselos!Q8)*IF(buildtrips_normal!$D8=1,'trip bca calculations'!K$4,'trip bca calculations'!K$5)</f>
        <v>0</v>
      </c>
    </row>
    <row r="11" spans="1:34" x14ac:dyDescent="0.2">
      <c r="B11" s="10">
        <v>0.75</v>
      </c>
      <c r="N11" s="5">
        <f>basetrips_normal!$S9*(basetrips_buildlos!H9-basetrips_normal!H9)*IF(basetrips_normal!$D9=1,'trip bca calculations'!B$4,'trip bca calculations'!B$5)/60</f>
        <v>-330.00000000000011</v>
      </c>
      <c r="O11" s="5">
        <f>basetrips_normal!$S9*(basetrips_buildlos!I9-basetrips_normal!I9)*IF(basetrips_normal!$D9=1,'trip bca calculations'!C$4,'trip bca calculations'!C$5)/60</f>
        <v>0</v>
      </c>
      <c r="P11" s="5">
        <f>basetrips_normal!$S9*(basetrips_buildlos!J9-basetrips_normal!J9)*IF(basetrips_normal!$D9=1,'trip bca calculations'!D$4,'trip bca calculations'!D$5)/60</f>
        <v>0</v>
      </c>
      <c r="Q11" s="5">
        <f>basetrips_normal!$S9*(basetrips_buildlos!K9-basetrips_normal!K9)*IF(basetrips_normal!$D9=1,'trip bca calculations'!E$4,'trip bca calculations'!E$5)/60</f>
        <v>0</v>
      </c>
      <c r="R11" s="5">
        <f>basetrips_normal!$S9*(basetrips_buildlos!L9-basetrips_normal!L9)*IF(basetrips_normal!$D9=1,'trip bca calculations'!F$4,'trip bca calculations'!F$5)/60</f>
        <v>0</v>
      </c>
      <c r="S11" s="5">
        <f>basetrips_normal!$S9*(basetrips_buildlos!M9-basetrips_normal!M9)*IF(basetrips_normal!$D9=1,'trip bca calculations'!G$4,'trip bca calculations'!G$5)/60</f>
        <v>0</v>
      </c>
      <c r="T11" s="5">
        <f>basetrips_normal!$S9*(basetrips_buildlos!N9-basetrips_normal!N9)*IF(basetrips_normal!$D9=1,'trip bca calculations'!H$4,'trip bca calculations'!H$5)</f>
        <v>-1499.9999999999991</v>
      </c>
      <c r="U11" s="5">
        <f>basetrips_normal!$S9*(basetrips_buildlos!O9-basetrips_normal!O9)*IF(basetrips_normal!$D9=1,'trip bca calculations'!I$4,'trip bca calculations'!I$5)</f>
        <v>-499.99999999999989</v>
      </c>
      <c r="V11" s="5">
        <f>basetrips_normal!$S9*(basetrips_buildlos!P9-basetrips_normal!P9)*IF(basetrips_normal!$D9=1,'trip bca calculations'!J$4,'trip bca calculations'!J$5)</f>
        <v>0</v>
      </c>
      <c r="W11" s="5">
        <f>basetrips_normal!$S9*(basetrips_buildlos!Q9-basetrips_normal!Q9)*IF(basetrips_normal!$D9=1,'trip bca calculations'!K$4,'trip bca calculations'!K$5)</f>
        <v>0</v>
      </c>
      <c r="Y11" s="5">
        <f>buildtrips_normal!$S9*(buildtrips_normal!H9-buildtrips_baselos!H9)*IF(buildtrips_normal!$D9=1,'trip bca calculations'!B$4,'trip bca calculations'!B$5)/60</f>
        <v>-599.99999999999966</v>
      </c>
      <c r="Z11" s="5">
        <f>buildtrips_normal!$S9*(buildtrips_normal!I9-buildtrips_baselos!I9)*IF(buildtrips_normal!$D9=1,'trip bca calculations'!C$4,'trip bca calculations'!C$5)/60</f>
        <v>0</v>
      </c>
      <c r="AA11" s="5">
        <f>buildtrips_normal!$S9*(buildtrips_normal!J9-buildtrips_baselos!J9)*IF(buildtrips_normal!$D9=1,'trip bca calculations'!D$4,'trip bca calculations'!D$5)/60</f>
        <v>0</v>
      </c>
      <c r="AB11" s="5">
        <f>buildtrips_normal!$S9*(buildtrips_normal!K9-buildtrips_baselos!K9)*IF(buildtrips_normal!$D9=1,'trip bca calculations'!E$4,'trip bca calculations'!E$5)/60</f>
        <v>0</v>
      </c>
      <c r="AC11" s="5">
        <f>buildtrips_normal!$S9*(buildtrips_normal!L9-buildtrips_baselos!L9)*IF(buildtrips_normal!$D9=1,'trip bca calculations'!F$4,'trip bca calculations'!F$5)/60</f>
        <v>0</v>
      </c>
      <c r="AD11" s="5">
        <f>buildtrips_normal!$S9*(buildtrips_normal!M9-buildtrips_baselos!M9)*IF(buildtrips_normal!$D9=1,'trip bca calculations'!G$4,'trip bca calculations'!G$5)/60</f>
        <v>0</v>
      </c>
      <c r="AE11" s="5">
        <f>buildtrips_normal!$S9*(buildtrips_normal!N9-buildtrips_baselos!N9)*IF(buildtrips_normal!$D9=1,'trip bca calculations'!H$4,'trip bca calculations'!H$5)</f>
        <v>0</v>
      </c>
      <c r="AF11" s="5">
        <f>buildtrips_normal!$S9*(buildtrips_normal!O9-buildtrips_baselos!O9)*IF(buildtrips_normal!$D9=1,'trip bca calculations'!I$4,'trip bca calculations'!I$5)</f>
        <v>-399.99999999999977</v>
      </c>
      <c r="AG11" s="5">
        <f>buildtrips_normal!$S9*(buildtrips_normal!P9-buildtrips_baselos!P9)*IF(buildtrips_normal!$D9=1,'trip bca calculations'!J$4,'trip bca calculations'!J$5)</f>
        <v>0</v>
      </c>
      <c r="AH11" s="5">
        <f>buildtrips_normal!$S9*(buildtrips_normal!Q9-buildtrips_baselos!Q9)*IF(buildtrips_normal!$D9=1,'trip bca calculations'!K$4,'trip bca calculations'!K$5)</f>
        <v>0</v>
      </c>
    </row>
    <row r="12" spans="1:34" x14ac:dyDescent="0.2">
      <c r="N12" s="5">
        <f>basetrips_normal!$S10*(basetrips_buildlos!H10-basetrips_normal!H10)*IF(basetrips_normal!$D10=1,'trip bca calculations'!B$4,'trip bca calculations'!B$5)/60</f>
        <v>-3740.0000000000018</v>
      </c>
      <c r="O12" s="5">
        <f>basetrips_normal!$S10*(basetrips_buildlos!I10-basetrips_normal!I10)*IF(basetrips_normal!$D10=1,'trip bca calculations'!C$4,'trip bca calculations'!C$5)/60</f>
        <v>0</v>
      </c>
      <c r="P12" s="5">
        <f>basetrips_normal!$S10*(basetrips_buildlos!J10-basetrips_normal!J10)*IF(basetrips_normal!$D10=1,'trip bca calculations'!D$4,'trip bca calculations'!D$5)/60</f>
        <v>0</v>
      </c>
      <c r="Q12" s="5">
        <f>basetrips_normal!$S10*(basetrips_buildlos!K10-basetrips_normal!K10)*IF(basetrips_normal!$D10=1,'trip bca calculations'!E$4,'trip bca calculations'!E$5)/60</f>
        <v>0</v>
      </c>
      <c r="R12" s="5">
        <f>basetrips_normal!$S10*(basetrips_buildlos!L10-basetrips_normal!L10)*IF(basetrips_normal!$D10=1,'trip bca calculations'!F$4,'trip bca calculations'!F$5)/60</f>
        <v>0</v>
      </c>
      <c r="S12" s="5">
        <f>basetrips_normal!$S10*(basetrips_buildlos!M10-basetrips_normal!M10)*IF(basetrips_normal!$D10=1,'trip bca calculations'!G$4,'trip bca calculations'!G$5)/60</f>
        <v>0</v>
      </c>
      <c r="T12" s="5">
        <f>basetrips_normal!$S10*(basetrips_buildlos!N10-basetrips_normal!N10)*IF(basetrips_normal!$D10=1,'trip bca calculations'!H$4,'trip bca calculations'!H$5)</f>
        <v>0</v>
      </c>
      <c r="U12" s="5">
        <f>basetrips_normal!$S10*(basetrips_buildlos!O10-basetrips_normal!O10)*IF(basetrips_normal!$D10=1,'trip bca calculations'!I$4,'trip bca calculations'!I$5)</f>
        <v>-15999.999999999996</v>
      </c>
      <c r="V12" s="5">
        <f>basetrips_normal!$S10*(basetrips_buildlos!P10-basetrips_normal!P10)*IF(basetrips_normal!$D10=1,'trip bca calculations'!J$4,'trip bca calculations'!J$5)</f>
        <v>0</v>
      </c>
      <c r="W12" s="5">
        <f>basetrips_normal!$S10*(basetrips_buildlos!Q10-basetrips_normal!Q10)*IF(basetrips_normal!$D10=1,'trip bca calculations'!K$4,'trip bca calculations'!K$5)</f>
        <v>0</v>
      </c>
      <c r="Y12" s="5">
        <f>buildtrips_normal!$S10*(buildtrips_normal!H10-buildtrips_baselos!H10)*IF(buildtrips_normal!$D10=1,'trip bca calculations'!B$4,'trip bca calculations'!B$5)/60</f>
        <v>-3399.9999999999986</v>
      </c>
      <c r="Z12" s="5">
        <f>buildtrips_normal!$S10*(buildtrips_normal!I10-buildtrips_baselos!I10)*IF(buildtrips_normal!$D10=1,'trip bca calculations'!C$4,'trip bca calculations'!C$5)/60</f>
        <v>0</v>
      </c>
      <c r="AA12" s="5">
        <f>buildtrips_normal!$S10*(buildtrips_normal!J10-buildtrips_baselos!J10)*IF(buildtrips_normal!$D10=1,'trip bca calculations'!D$4,'trip bca calculations'!D$5)/60</f>
        <v>0</v>
      </c>
      <c r="AB12" s="5">
        <f>buildtrips_normal!$S10*(buildtrips_normal!K10-buildtrips_baselos!K10)*IF(buildtrips_normal!$D10=1,'trip bca calculations'!E$4,'trip bca calculations'!E$5)/60</f>
        <v>0</v>
      </c>
      <c r="AC12" s="5">
        <f>buildtrips_normal!$S10*(buildtrips_normal!L10-buildtrips_baselos!L10)*IF(buildtrips_normal!$D10=1,'trip bca calculations'!F$4,'trip bca calculations'!F$5)/60</f>
        <v>0</v>
      </c>
      <c r="AD12" s="5">
        <f>buildtrips_normal!$S10*(buildtrips_normal!M10-buildtrips_baselos!M10)*IF(buildtrips_normal!$D10=1,'trip bca calculations'!G$4,'trip bca calculations'!G$5)/60</f>
        <v>0</v>
      </c>
      <c r="AE12" s="5">
        <f>buildtrips_normal!$S10*(buildtrips_normal!N10-buildtrips_baselos!N10)*IF(buildtrips_normal!$D10=1,'trip bca calculations'!H$4,'trip bca calculations'!H$5)</f>
        <v>0</v>
      </c>
      <c r="AF12" s="5">
        <f>buildtrips_normal!$S10*(buildtrips_normal!O10-buildtrips_baselos!O10)*IF(buildtrips_normal!$D10=1,'trip bca calculations'!I$4,'trip bca calculations'!I$5)</f>
        <v>-3199.9999999999982</v>
      </c>
      <c r="AG12" s="5">
        <f>buildtrips_normal!$S10*(buildtrips_normal!P10-buildtrips_baselos!P10)*IF(buildtrips_normal!$D10=1,'trip bca calculations'!J$4,'trip bca calculations'!J$5)</f>
        <v>-1999.9999999999995</v>
      </c>
      <c r="AH12" s="5">
        <f>buildtrips_normal!$S10*(buildtrips_normal!Q10-buildtrips_baselos!Q10)*IF(buildtrips_normal!$D10=1,'trip bca calculations'!K$4,'trip bca calculations'!K$5)</f>
        <v>0</v>
      </c>
    </row>
    <row r="13" spans="1:34" x14ac:dyDescent="0.2">
      <c r="A13" t="s">
        <v>100</v>
      </c>
      <c r="B13" s="4" t="s">
        <v>32</v>
      </c>
      <c r="C13" s="4" t="s">
        <v>31</v>
      </c>
      <c r="D13" s="4" t="s">
        <v>238</v>
      </c>
      <c r="E13" s="4" t="s">
        <v>239</v>
      </c>
      <c r="F13" s="4" t="s">
        <v>30</v>
      </c>
      <c r="G13" s="4" t="s">
        <v>29</v>
      </c>
      <c r="H13" s="4" t="s">
        <v>240</v>
      </c>
      <c r="I13" s="4" t="s">
        <v>241</v>
      </c>
      <c r="J13" s="4" t="s">
        <v>242</v>
      </c>
      <c r="K13" s="4" t="s">
        <v>243</v>
      </c>
      <c r="L13" s="4" t="s">
        <v>109</v>
      </c>
      <c r="N13" s="5">
        <f>basetrips_normal!$S11*(basetrips_buildlos!H11-basetrips_normal!H11)*IF(basetrips_normal!$D11=1,'trip bca calculations'!B$4,'trip bca calculations'!B$5)/60</f>
        <v>-330.00000000000011</v>
      </c>
      <c r="O13" s="5">
        <f>basetrips_normal!$S11*(basetrips_buildlos!I11-basetrips_normal!I11)*IF(basetrips_normal!$D11=1,'trip bca calculations'!C$4,'trip bca calculations'!C$5)/60</f>
        <v>0</v>
      </c>
      <c r="P13" s="5">
        <f>basetrips_normal!$S11*(basetrips_buildlos!J11-basetrips_normal!J11)*IF(basetrips_normal!$D11=1,'trip bca calculations'!D$4,'trip bca calculations'!D$5)/60</f>
        <v>0</v>
      </c>
      <c r="Q13" s="5">
        <f>basetrips_normal!$S11*(basetrips_buildlos!K11-basetrips_normal!K11)*IF(basetrips_normal!$D11=1,'trip bca calculations'!E$4,'trip bca calculations'!E$5)/60</f>
        <v>0</v>
      </c>
      <c r="R13" s="5">
        <f>basetrips_normal!$S11*(basetrips_buildlos!L11-basetrips_normal!L11)*IF(basetrips_normal!$D11=1,'trip bca calculations'!F$4,'trip bca calculations'!F$5)/60</f>
        <v>0</v>
      </c>
      <c r="S13" s="5">
        <f>basetrips_normal!$S11*(basetrips_buildlos!M11-basetrips_normal!M11)*IF(basetrips_normal!$D11=1,'trip bca calculations'!G$4,'trip bca calculations'!G$5)/60</f>
        <v>0</v>
      </c>
      <c r="T13" s="5">
        <f>basetrips_normal!$S11*(basetrips_buildlos!N11-basetrips_normal!N11)*IF(basetrips_normal!$D11=1,'trip bca calculations'!H$4,'trip bca calculations'!H$5)</f>
        <v>0</v>
      </c>
      <c r="U13" s="5">
        <f>basetrips_normal!$S11*(basetrips_buildlos!O11-basetrips_normal!O11)*IF(basetrips_normal!$D11=1,'trip bca calculations'!I$4,'trip bca calculations'!I$5)</f>
        <v>-499.99999999999989</v>
      </c>
      <c r="V13" s="5">
        <f>basetrips_normal!$S11*(basetrips_buildlos!P11-basetrips_normal!P11)*IF(basetrips_normal!$D11=1,'trip bca calculations'!J$4,'trip bca calculations'!J$5)</f>
        <v>0</v>
      </c>
      <c r="W13" s="5">
        <f>basetrips_normal!$S11*(basetrips_buildlos!Q11-basetrips_normal!Q11)*IF(basetrips_normal!$D11=1,'trip bca calculations'!K$4,'trip bca calculations'!K$5)</f>
        <v>0</v>
      </c>
      <c r="Y13" s="5">
        <f>buildtrips_normal!$S11*(buildtrips_normal!H11-buildtrips_baselos!H11)*IF(buildtrips_normal!$D11=1,'trip bca calculations'!B$4,'trip bca calculations'!B$5)/60</f>
        <v>-299.99999999999983</v>
      </c>
      <c r="Z13" s="5">
        <f>buildtrips_normal!$S11*(buildtrips_normal!I11-buildtrips_baselos!I11)*IF(buildtrips_normal!$D11=1,'trip bca calculations'!C$4,'trip bca calculations'!C$5)/60</f>
        <v>0</v>
      </c>
      <c r="AA13" s="5">
        <f>buildtrips_normal!$S11*(buildtrips_normal!J11-buildtrips_baselos!J11)*IF(buildtrips_normal!$D11=1,'trip bca calculations'!D$4,'trip bca calculations'!D$5)/60</f>
        <v>0</v>
      </c>
      <c r="AB13" s="5">
        <f>buildtrips_normal!$S11*(buildtrips_normal!K11-buildtrips_baselos!K11)*IF(buildtrips_normal!$D11=1,'trip bca calculations'!E$4,'trip bca calculations'!E$5)/60</f>
        <v>0</v>
      </c>
      <c r="AC13" s="5">
        <f>buildtrips_normal!$S11*(buildtrips_normal!L11-buildtrips_baselos!L11)*IF(buildtrips_normal!$D11=1,'trip bca calculations'!F$4,'trip bca calculations'!F$5)/60</f>
        <v>0</v>
      </c>
      <c r="AD13" s="5">
        <f>buildtrips_normal!$S11*(buildtrips_normal!M11-buildtrips_baselos!M11)*IF(buildtrips_normal!$D11=1,'trip bca calculations'!G$4,'trip bca calculations'!G$5)/60</f>
        <v>0</v>
      </c>
      <c r="AE13" s="5">
        <f>buildtrips_normal!$S11*(buildtrips_normal!N11-buildtrips_baselos!N11)*IF(buildtrips_normal!$D11=1,'trip bca calculations'!H$4,'trip bca calculations'!H$5)</f>
        <v>0</v>
      </c>
      <c r="AF13" s="5">
        <f>buildtrips_normal!$S11*(buildtrips_normal!O11-buildtrips_baselos!O11)*IF(buildtrips_normal!$D11=1,'trip bca calculations'!I$4,'trip bca calculations'!I$5)</f>
        <v>-99.999999999999943</v>
      </c>
      <c r="AG13" s="5">
        <f>buildtrips_normal!$S11*(buildtrips_normal!P11-buildtrips_baselos!P11)*IF(buildtrips_normal!$D11=1,'trip bca calculations'!J$4,'trip bca calculations'!J$5)</f>
        <v>0</v>
      </c>
      <c r="AH13" s="5">
        <f>buildtrips_normal!$S11*(buildtrips_normal!Q11-buildtrips_baselos!Q11)*IF(buildtrips_normal!$D11=1,'trip bca calculations'!K$4,'trip bca calculations'!K$5)</f>
        <v>0</v>
      </c>
    </row>
    <row r="14" spans="1:34" x14ac:dyDescent="0.2">
      <c r="A14" t="s">
        <v>102</v>
      </c>
      <c r="B14" s="12">
        <f>-0.5*N3-0.5*Y3</f>
        <v>164580</v>
      </c>
      <c r="C14" s="12">
        <f t="shared" ref="C14:K14" si="3">-0.5*O3-0.5*Z3</f>
        <v>8100</v>
      </c>
      <c r="D14" s="12">
        <f t="shared" si="3"/>
        <v>4500</v>
      </c>
      <c r="E14" s="12">
        <f t="shared" si="3"/>
        <v>5249.9999999999991</v>
      </c>
      <c r="F14" s="12">
        <f t="shared" si="3"/>
        <v>10000</v>
      </c>
      <c r="G14" s="12">
        <f t="shared" si="3"/>
        <v>1500</v>
      </c>
      <c r="H14" s="12">
        <f t="shared" si="3"/>
        <v>5249.9999999999973</v>
      </c>
      <c r="I14" s="12">
        <f t="shared" si="3"/>
        <v>291100</v>
      </c>
      <c r="J14" s="12">
        <f t="shared" si="3"/>
        <v>9999.9999999999964</v>
      </c>
      <c r="K14" s="12">
        <f t="shared" si="3"/>
        <v>7500</v>
      </c>
      <c r="L14" s="12">
        <f>SUM(B14:K14)</f>
        <v>507780</v>
      </c>
      <c r="N14" s="5">
        <f>basetrips_normal!$S12*(basetrips_buildlos!H12-basetrips_normal!H12)*IF(basetrips_normal!$D12=1,'trip bca calculations'!B$4,'trip bca calculations'!B$5)/60</f>
        <v>-330.00000000000011</v>
      </c>
      <c r="O14" s="5">
        <f>basetrips_normal!$S12*(basetrips_buildlos!I12-basetrips_normal!I12)*IF(basetrips_normal!$D12=1,'trip bca calculations'!C$4,'trip bca calculations'!C$5)/60</f>
        <v>0</v>
      </c>
      <c r="P14" s="5">
        <f>basetrips_normal!$S12*(basetrips_buildlos!J12-basetrips_normal!J12)*IF(basetrips_normal!$D12=1,'trip bca calculations'!D$4,'trip bca calculations'!D$5)/60</f>
        <v>0</v>
      </c>
      <c r="Q14" s="5">
        <f>basetrips_normal!$S12*(basetrips_buildlos!K12-basetrips_normal!K12)*IF(basetrips_normal!$D12=1,'trip bca calculations'!E$4,'trip bca calculations'!E$5)/60</f>
        <v>0</v>
      </c>
      <c r="R14" s="5">
        <f>basetrips_normal!$S12*(basetrips_buildlos!L12-basetrips_normal!L12)*IF(basetrips_normal!$D12=1,'trip bca calculations'!F$4,'trip bca calculations'!F$5)/60</f>
        <v>0</v>
      </c>
      <c r="S14" s="5">
        <f>basetrips_normal!$S12*(basetrips_buildlos!M12-basetrips_normal!M12)*IF(basetrips_normal!$D12=1,'trip bca calculations'!G$4,'trip bca calculations'!G$5)/60</f>
        <v>0</v>
      </c>
      <c r="T14" s="5">
        <f>basetrips_normal!$S12*(basetrips_buildlos!N12-basetrips_normal!N12)*IF(basetrips_normal!$D12=1,'trip bca calculations'!H$4,'trip bca calculations'!H$5)</f>
        <v>0</v>
      </c>
      <c r="U14" s="5">
        <f>basetrips_normal!$S12*(basetrips_buildlos!O12-basetrips_normal!O12)*IF(basetrips_normal!$D12=1,'trip bca calculations'!I$4,'trip bca calculations'!I$5)</f>
        <v>-499.99999999999989</v>
      </c>
      <c r="V14" s="5">
        <f>basetrips_normal!$S12*(basetrips_buildlos!P12-basetrips_normal!P12)*IF(basetrips_normal!$D12=1,'trip bca calculations'!J$4,'trip bca calculations'!J$5)</f>
        <v>0</v>
      </c>
      <c r="W14" s="5">
        <f>basetrips_normal!$S12*(basetrips_buildlos!Q12-basetrips_normal!Q12)*IF(basetrips_normal!$D12=1,'trip bca calculations'!K$4,'trip bca calculations'!K$5)</f>
        <v>0</v>
      </c>
      <c r="Y14" s="5">
        <f>buildtrips_normal!$S12*(buildtrips_normal!H12-buildtrips_baselos!H12)*IF(buildtrips_normal!$D12=1,'trip bca calculations'!B$4,'trip bca calculations'!B$5)/60</f>
        <v>-3399.9999999999986</v>
      </c>
      <c r="Z14" s="5">
        <f>buildtrips_normal!$S12*(buildtrips_normal!I12-buildtrips_baselos!I12)*IF(buildtrips_normal!$D12=1,'trip bca calculations'!C$4,'trip bca calculations'!C$5)/60</f>
        <v>0</v>
      </c>
      <c r="AA14" s="5">
        <f>buildtrips_normal!$S12*(buildtrips_normal!J12-buildtrips_baselos!J12)*IF(buildtrips_normal!$D12=1,'trip bca calculations'!D$4,'trip bca calculations'!D$5)/60</f>
        <v>0</v>
      </c>
      <c r="AB14" s="5">
        <f>buildtrips_normal!$S12*(buildtrips_normal!K12-buildtrips_baselos!K12)*IF(buildtrips_normal!$D12=1,'trip bca calculations'!E$4,'trip bca calculations'!E$5)/60</f>
        <v>0</v>
      </c>
      <c r="AC14" s="5">
        <f>buildtrips_normal!$S12*(buildtrips_normal!L12-buildtrips_baselos!L12)*IF(buildtrips_normal!$D12=1,'trip bca calculations'!F$4,'trip bca calculations'!F$5)/60</f>
        <v>0</v>
      </c>
      <c r="AD14" s="5">
        <f>buildtrips_normal!$S12*(buildtrips_normal!M12-buildtrips_baselos!M12)*IF(buildtrips_normal!$D12=1,'trip bca calculations'!G$4,'trip bca calculations'!G$5)/60</f>
        <v>0</v>
      </c>
      <c r="AE14" s="5">
        <f>buildtrips_normal!$S12*(buildtrips_normal!N12-buildtrips_baselos!N12)*IF(buildtrips_normal!$D12=1,'trip bca calculations'!H$4,'trip bca calculations'!H$5)</f>
        <v>0</v>
      </c>
      <c r="AF14" s="5">
        <f>buildtrips_normal!$S12*(buildtrips_normal!O12-buildtrips_baselos!O12)*IF(buildtrips_normal!$D12=1,'trip bca calculations'!I$4,'trip bca calculations'!I$5)</f>
        <v>-3199.9999999999982</v>
      </c>
      <c r="AG14" s="5">
        <f>buildtrips_normal!$S12*(buildtrips_normal!P12-buildtrips_baselos!P12)*IF(buildtrips_normal!$D12=1,'trip bca calculations'!J$4,'trip bca calculations'!J$5)</f>
        <v>0</v>
      </c>
      <c r="AH14" s="5">
        <f>buildtrips_normal!$S12*(buildtrips_normal!Q12-buildtrips_baselos!Q12)*IF(buildtrips_normal!$D12=1,'trip bca calculations'!K$4,'trip bca calculations'!K$5)</f>
        <v>0</v>
      </c>
    </row>
    <row r="15" spans="1:34" x14ac:dyDescent="0.2">
      <c r="A15" t="s">
        <v>101</v>
      </c>
      <c r="B15" s="12">
        <f>B14*$B$11</f>
        <v>123435</v>
      </c>
      <c r="C15" s="12">
        <f t="shared" ref="C15:K15" si="4">C14*$B$11</f>
        <v>6075</v>
      </c>
      <c r="D15" s="12">
        <f t="shared" si="4"/>
        <v>3375</v>
      </c>
      <c r="E15" s="12">
        <f t="shared" si="4"/>
        <v>3937.4999999999991</v>
      </c>
      <c r="F15" s="12">
        <f t="shared" si="4"/>
        <v>7500</v>
      </c>
      <c r="G15" s="12">
        <f t="shared" si="4"/>
        <v>1125</v>
      </c>
      <c r="H15" s="12">
        <f t="shared" si="4"/>
        <v>3937.4999999999982</v>
      </c>
      <c r="I15" s="12">
        <f t="shared" si="4"/>
        <v>218325</v>
      </c>
      <c r="J15" s="12">
        <f t="shared" si="4"/>
        <v>7499.9999999999973</v>
      </c>
      <c r="K15" s="12">
        <f t="shared" si="4"/>
        <v>5625</v>
      </c>
      <c r="L15" s="12">
        <f>SUM(B15:K15)</f>
        <v>380835</v>
      </c>
      <c r="N15" s="5">
        <f>basetrips_normal!$S13*(basetrips_buildlos!H13-basetrips_normal!H13)*IF(basetrips_normal!$D13=1,'trip bca calculations'!B$4,'trip bca calculations'!B$5)/60</f>
        <v>-330.00000000000011</v>
      </c>
      <c r="O15" s="5">
        <f>basetrips_normal!$S13*(basetrips_buildlos!I13-basetrips_normal!I13)*IF(basetrips_normal!$D13=1,'trip bca calculations'!C$4,'trip bca calculations'!C$5)/60</f>
        <v>0</v>
      </c>
      <c r="P15" s="5">
        <f>basetrips_normal!$S13*(basetrips_buildlos!J13-basetrips_normal!J13)*IF(basetrips_normal!$D13=1,'trip bca calculations'!D$4,'trip bca calculations'!D$5)/60</f>
        <v>0</v>
      </c>
      <c r="Q15" s="5">
        <f>basetrips_normal!$S13*(basetrips_buildlos!K13-basetrips_normal!K13)*IF(basetrips_normal!$D13=1,'trip bca calculations'!E$4,'trip bca calculations'!E$5)/60</f>
        <v>0</v>
      </c>
      <c r="R15" s="5">
        <f>basetrips_normal!$S13*(basetrips_buildlos!L13-basetrips_normal!L13)*IF(basetrips_normal!$D13=1,'trip bca calculations'!F$4,'trip bca calculations'!F$5)/60</f>
        <v>0</v>
      </c>
      <c r="S15" s="5">
        <f>basetrips_normal!$S13*(basetrips_buildlos!M13-basetrips_normal!M13)*IF(basetrips_normal!$D13=1,'trip bca calculations'!G$4,'trip bca calculations'!G$5)/60</f>
        <v>0</v>
      </c>
      <c r="T15" s="5">
        <f>basetrips_normal!$S13*(basetrips_buildlos!N13-basetrips_normal!N13)*IF(basetrips_normal!$D13=1,'trip bca calculations'!H$4,'trip bca calculations'!H$5)</f>
        <v>0</v>
      </c>
      <c r="U15" s="5">
        <f>basetrips_normal!$S13*(basetrips_buildlos!O13-basetrips_normal!O13)*IF(basetrips_normal!$D13=1,'trip bca calculations'!I$4,'trip bca calculations'!I$5)</f>
        <v>-499.99999999999989</v>
      </c>
      <c r="V15" s="5">
        <f>basetrips_normal!$S13*(basetrips_buildlos!P13-basetrips_normal!P13)*IF(basetrips_normal!$D13=1,'trip bca calculations'!J$4,'trip bca calculations'!J$5)</f>
        <v>0</v>
      </c>
      <c r="W15" s="5">
        <f>basetrips_normal!$S13*(basetrips_buildlos!Q13-basetrips_normal!Q13)*IF(basetrips_normal!$D13=1,'trip bca calculations'!K$4,'trip bca calculations'!K$5)</f>
        <v>0</v>
      </c>
      <c r="Y15" s="5">
        <f>buildtrips_normal!$S13*(buildtrips_normal!H13-buildtrips_baselos!H13)*IF(buildtrips_normal!$D13=1,'trip bca calculations'!B$4,'trip bca calculations'!B$5)/60</f>
        <v>-299.99999999999983</v>
      </c>
      <c r="Z15" s="5">
        <f>buildtrips_normal!$S13*(buildtrips_normal!I13-buildtrips_baselos!I13)*IF(buildtrips_normal!$D13=1,'trip bca calculations'!C$4,'trip bca calculations'!C$5)/60</f>
        <v>0</v>
      </c>
      <c r="AA15" s="5">
        <f>buildtrips_normal!$S13*(buildtrips_normal!J13-buildtrips_baselos!J13)*IF(buildtrips_normal!$D13=1,'trip bca calculations'!D$4,'trip bca calculations'!D$5)/60</f>
        <v>0</v>
      </c>
      <c r="AB15" s="5">
        <f>buildtrips_normal!$S13*(buildtrips_normal!K13-buildtrips_baselos!K13)*IF(buildtrips_normal!$D13=1,'trip bca calculations'!E$4,'trip bca calculations'!E$5)/60</f>
        <v>0</v>
      </c>
      <c r="AC15" s="5">
        <f>buildtrips_normal!$S13*(buildtrips_normal!L13-buildtrips_baselos!L13)*IF(buildtrips_normal!$D13=1,'trip bca calculations'!F$4,'trip bca calculations'!F$5)/60</f>
        <v>0</v>
      </c>
      <c r="AD15" s="5">
        <f>buildtrips_normal!$S13*(buildtrips_normal!M13-buildtrips_baselos!M13)*IF(buildtrips_normal!$D13=1,'trip bca calculations'!G$4,'trip bca calculations'!G$5)/60</f>
        <v>0</v>
      </c>
      <c r="AE15" s="5">
        <f>buildtrips_normal!$S13*(buildtrips_normal!N13-buildtrips_baselos!N13)*IF(buildtrips_normal!$D13=1,'trip bca calculations'!H$4,'trip bca calculations'!H$5)</f>
        <v>0</v>
      </c>
      <c r="AF15" s="5">
        <f>buildtrips_normal!$S13*(buildtrips_normal!O13-buildtrips_baselos!O13)*IF(buildtrips_normal!$D13=1,'trip bca calculations'!I$4,'trip bca calculations'!I$5)</f>
        <v>-99.999999999999943</v>
      </c>
      <c r="AG15" s="5">
        <f>buildtrips_normal!$S13*(buildtrips_normal!P13-buildtrips_baselos!P13)*IF(buildtrips_normal!$D13=1,'trip bca calculations'!J$4,'trip bca calculations'!J$5)</f>
        <v>0</v>
      </c>
      <c r="AH15" s="5">
        <f>buildtrips_normal!$S13*(buildtrips_normal!Q13-buildtrips_baselos!Q13)*IF(buildtrips_normal!$D13=1,'trip bca calculations'!K$4,'trip bca calculations'!K$5)</f>
        <v>0</v>
      </c>
    </row>
    <row r="16" spans="1:34" x14ac:dyDescent="0.2">
      <c r="C16" s="5"/>
      <c r="D16" s="5"/>
      <c r="E16" s="5"/>
      <c r="F16" s="5"/>
      <c r="N16" s="5">
        <f>basetrips_normal!$S14*(basetrips_buildlos!H14-basetrips_normal!H14)*IF(basetrips_normal!$D14=1,'trip bca calculations'!B$4,'trip bca calculations'!B$5)/60</f>
        <v>-3300.0000000000005</v>
      </c>
      <c r="O16" s="5">
        <f>basetrips_normal!$S14*(basetrips_buildlos!I14-basetrips_normal!I14)*IF(basetrips_normal!$D14=1,'trip bca calculations'!C$4,'trip bca calculations'!C$5)/60</f>
        <v>0</v>
      </c>
      <c r="P16" s="5">
        <f>basetrips_normal!$S14*(basetrips_buildlos!J14-basetrips_normal!J14)*IF(basetrips_normal!$D14=1,'trip bca calculations'!D$4,'trip bca calculations'!D$5)/60</f>
        <v>0</v>
      </c>
      <c r="Q16" s="5">
        <f>basetrips_normal!$S14*(basetrips_buildlos!K14-basetrips_normal!K14)*IF(basetrips_normal!$D14=1,'trip bca calculations'!E$4,'trip bca calculations'!E$5)/60</f>
        <v>0</v>
      </c>
      <c r="R16" s="5">
        <f>basetrips_normal!$S14*(basetrips_buildlos!L14-basetrips_normal!L14)*IF(basetrips_normal!$D14=1,'trip bca calculations'!F$4,'trip bca calculations'!F$5)/60</f>
        <v>0</v>
      </c>
      <c r="S16" s="5">
        <f>basetrips_normal!$S14*(basetrips_buildlos!M14-basetrips_normal!M14)*IF(basetrips_normal!$D14=1,'trip bca calculations'!G$4,'trip bca calculations'!G$5)/60</f>
        <v>0</v>
      </c>
      <c r="T16" s="5">
        <f>basetrips_normal!$S14*(basetrips_buildlos!N14-basetrips_normal!N14)*IF(basetrips_normal!$D14=1,'trip bca calculations'!H$4,'trip bca calculations'!H$5)</f>
        <v>0</v>
      </c>
      <c r="U16" s="5">
        <f>basetrips_normal!$S14*(basetrips_buildlos!O14-basetrips_normal!O14)*IF(basetrips_normal!$D14=1,'trip bca calculations'!I$4,'trip bca calculations'!I$5)</f>
        <v>-7999.9999999999982</v>
      </c>
      <c r="V16" s="5">
        <f>basetrips_normal!$S14*(basetrips_buildlos!P14-basetrips_normal!P14)*IF(basetrips_normal!$D14=1,'trip bca calculations'!J$4,'trip bca calculations'!J$5)</f>
        <v>0</v>
      </c>
      <c r="W16" s="5">
        <f>basetrips_normal!$S14*(basetrips_buildlos!Q14-basetrips_normal!Q14)*IF(basetrips_normal!$D14=1,'trip bca calculations'!K$4,'trip bca calculations'!K$5)</f>
        <v>0</v>
      </c>
      <c r="Y16" s="5">
        <f>buildtrips_normal!$S14*(buildtrips_normal!H14-buildtrips_baselos!H14)*IF(buildtrips_normal!$D14=1,'trip bca calculations'!B$4,'trip bca calculations'!B$5)/60</f>
        <v>-299.99999999999983</v>
      </c>
      <c r="Z16" s="5">
        <f>buildtrips_normal!$S14*(buildtrips_normal!I14-buildtrips_baselos!I14)*IF(buildtrips_normal!$D14=1,'trip bca calculations'!C$4,'trip bca calculations'!C$5)/60</f>
        <v>0</v>
      </c>
      <c r="AA16" s="5">
        <f>buildtrips_normal!$S14*(buildtrips_normal!J14-buildtrips_baselos!J14)*IF(buildtrips_normal!$D14=1,'trip bca calculations'!D$4,'trip bca calculations'!D$5)/60</f>
        <v>0</v>
      </c>
      <c r="AB16" s="5">
        <f>buildtrips_normal!$S14*(buildtrips_normal!K14-buildtrips_baselos!K14)*IF(buildtrips_normal!$D14=1,'trip bca calculations'!E$4,'trip bca calculations'!E$5)/60</f>
        <v>0</v>
      </c>
      <c r="AC16" s="5">
        <f>buildtrips_normal!$S14*(buildtrips_normal!L14-buildtrips_baselos!L14)*IF(buildtrips_normal!$D14=1,'trip bca calculations'!F$4,'trip bca calculations'!F$5)/60</f>
        <v>0</v>
      </c>
      <c r="AD16" s="5">
        <f>buildtrips_normal!$S14*(buildtrips_normal!M14-buildtrips_baselos!M14)*IF(buildtrips_normal!$D14=1,'trip bca calculations'!G$4,'trip bca calculations'!G$5)/60</f>
        <v>0</v>
      </c>
      <c r="AE16" s="5">
        <f>buildtrips_normal!$S14*(buildtrips_normal!N14-buildtrips_baselos!N14)*IF(buildtrips_normal!$D14=1,'trip bca calculations'!H$4,'trip bca calculations'!H$5)</f>
        <v>0</v>
      </c>
      <c r="AF16" s="5">
        <f>buildtrips_normal!$S14*(buildtrips_normal!O14-buildtrips_baselos!O14)*IF(buildtrips_normal!$D14=1,'trip bca calculations'!I$4,'trip bca calculations'!I$5)</f>
        <v>-99.999999999999943</v>
      </c>
      <c r="AG16" s="5">
        <f>buildtrips_normal!$S14*(buildtrips_normal!P14-buildtrips_baselos!P14)*IF(buildtrips_normal!$D14=1,'trip bca calculations'!J$4,'trip bca calculations'!J$5)</f>
        <v>0</v>
      </c>
      <c r="AH16" s="5">
        <f>buildtrips_normal!$S14*(buildtrips_normal!Q14-buildtrips_baselos!Q14)*IF(buildtrips_normal!$D14=1,'trip bca calculations'!K$4,'trip bca calculations'!K$5)</f>
        <v>0</v>
      </c>
    </row>
    <row r="17" spans="2:34" x14ac:dyDescent="0.2">
      <c r="C17" s="5"/>
      <c r="D17" s="5"/>
      <c r="E17" s="5"/>
      <c r="F17" s="5"/>
      <c r="N17" s="5">
        <f>basetrips_normal!$S15*(basetrips_buildlos!H15-basetrips_normal!H15)*IF(basetrips_normal!$D15=1,'trip bca calculations'!B$4,'trip bca calculations'!B$5)/60</f>
        <v>-550.00000000000011</v>
      </c>
      <c r="O17" s="5">
        <f>basetrips_normal!$S15*(basetrips_buildlos!I15-basetrips_normal!I15)*IF(basetrips_normal!$D15=1,'trip bca calculations'!C$4,'trip bca calculations'!C$5)/60</f>
        <v>0</v>
      </c>
      <c r="P17" s="5">
        <f>basetrips_normal!$S15*(basetrips_buildlos!J15-basetrips_normal!J15)*IF(basetrips_normal!$D15=1,'trip bca calculations'!D$4,'trip bca calculations'!D$5)/60</f>
        <v>0</v>
      </c>
      <c r="Q17" s="5">
        <f>basetrips_normal!$S15*(basetrips_buildlos!K15-basetrips_normal!K15)*IF(basetrips_normal!$D15=1,'trip bca calculations'!E$4,'trip bca calculations'!E$5)/60</f>
        <v>0</v>
      </c>
      <c r="R17" s="5">
        <f>basetrips_normal!$S15*(basetrips_buildlos!L15-basetrips_normal!L15)*IF(basetrips_normal!$D15=1,'trip bca calculations'!F$4,'trip bca calculations'!F$5)/60</f>
        <v>0</v>
      </c>
      <c r="S17" s="5">
        <f>basetrips_normal!$S15*(basetrips_buildlos!M15-basetrips_normal!M15)*IF(basetrips_normal!$D15=1,'trip bca calculations'!G$4,'trip bca calculations'!G$5)/60</f>
        <v>0</v>
      </c>
      <c r="T17" s="5">
        <f>basetrips_normal!$S15*(basetrips_buildlos!N15-basetrips_normal!N15)*IF(basetrips_normal!$D15=1,'trip bca calculations'!H$4,'trip bca calculations'!H$5)</f>
        <v>0</v>
      </c>
      <c r="U17" s="5">
        <f>basetrips_normal!$S15*(basetrips_buildlos!O15-basetrips_normal!O15)*IF(basetrips_normal!$D15=1,'trip bca calculations'!I$4,'trip bca calculations'!I$5)</f>
        <v>-499.99999999999989</v>
      </c>
      <c r="V17" s="5">
        <f>basetrips_normal!$S15*(basetrips_buildlos!P15-basetrips_normal!P15)*IF(basetrips_normal!$D15=1,'trip bca calculations'!J$4,'trip bca calculations'!J$5)</f>
        <v>0</v>
      </c>
      <c r="W17" s="5">
        <f>basetrips_normal!$S15*(basetrips_buildlos!Q15-basetrips_normal!Q15)*IF(basetrips_normal!$D15=1,'trip bca calculations'!K$4,'trip bca calculations'!K$5)</f>
        <v>0</v>
      </c>
      <c r="Y17" s="5">
        <f>buildtrips_normal!$S15*(buildtrips_normal!H15-buildtrips_baselos!H15)*IF(buildtrips_normal!$D15=1,'trip bca calculations'!B$4,'trip bca calculations'!B$5)/60</f>
        <v>-299.99999999999983</v>
      </c>
      <c r="Z17" s="5">
        <f>buildtrips_normal!$S15*(buildtrips_normal!I15-buildtrips_baselos!I15)*IF(buildtrips_normal!$D15=1,'trip bca calculations'!C$4,'trip bca calculations'!C$5)/60</f>
        <v>0</v>
      </c>
      <c r="AA17" s="5">
        <f>buildtrips_normal!$S15*(buildtrips_normal!J15-buildtrips_baselos!J15)*IF(buildtrips_normal!$D15=1,'trip bca calculations'!D$4,'trip bca calculations'!D$5)/60</f>
        <v>0</v>
      </c>
      <c r="AB17" s="5">
        <f>buildtrips_normal!$S15*(buildtrips_normal!K15-buildtrips_baselos!K15)*IF(buildtrips_normal!$D15=1,'trip bca calculations'!E$4,'trip bca calculations'!E$5)/60</f>
        <v>0</v>
      </c>
      <c r="AC17" s="5">
        <f>buildtrips_normal!$S15*(buildtrips_normal!L15-buildtrips_baselos!L15)*IF(buildtrips_normal!$D15=1,'trip bca calculations'!F$4,'trip bca calculations'!F$5)/60</f>
        <v>0</v>
      </c>
      <c r="AD17" s="5">
        <f>buildtrips_normal!$S15*(buildtrips_normal!M15-buildtrips_baselos!M15)*IF(buildtrips_normal!$D15=1,'trip bca calculations'!G$4,'trip bca calculations'!G$5)/60</f>
        <v>0</v>
      </c>
      <c r="AE17" s="5">
        <f>buildtrips_normal!$S15*(buildtrips_normal!N15-buildtrips_baselos!N15)*IF(buildtrips_normal!$D15=1,'trip bca calculations'!H$4,'trip bca calculations'!H$5)</f>
        <v>0</v>
      </c>
      <c r="AF17" s="5">
        <f>buildtrips_normal!$S15*(buildtrips_normal!O15-buildtrips_baselos!O15)*IF(buildtrips_normal!$D15=1,'trip bca calculations'!I$4,'trip bca calculations'!I$5)</f>
        <v>-99.999999999999943</v>
      </c>
      <c r="AG17" s="5">
        <f>buildtrips_normal!$S15*(buildtrips_normal!P15-buildtrips_baselos!P15)*IF(buildtrips_normal!$D15=1,'trip bca calculations'!J$4,'trip bca calculations'!J$5)</f>
        <v>0</v>
      </c>
      <c r="AH17" s="5">
        <f>buildtrips_normal!$S15*(buildtrips_normal!Q15-buildtrips_baselos!Q15)*IF(buildtrips_normal!$D15=1,'trip bca calculations'!K$4,'trip bca calculations'!K$5)</f>
        <v>0</v>
      </c>
    </row>
    <row r="18" spans="2:34" x14ac:dyDescent="0.2">
      <c r="C18" s="5"/>
      <c r="D18" s="5"/>
      <c r="E18" s="5"/>
      <c r="F18" s="5"/>
      <c r="N18" s="5">
        <f>basetrips_normal!$S16*(basetrips_buildlos!H16-basetrips_normal!H16)*IF(basetrips_normal!$D16=1,'trip bca calculations'!B$4,'trip bca calculations'!B$5)/60</f>
        <v>-3300.0000000000005</v>
      </c>
      <c r="O18" s="5">
        <f>basetrips_normal!$S16*(basetrips_buildlos!I16-basetrips_normal!I16)*IF(basetrips_normal!$D16=1,'trip bca calculations'!C$4,'trip bca calculations'!C$5)/60</f>
        <v>0</v>
      </c>
      <c r="P18" s="5">
        <f>basetrips_normal!$S16*(basetrips_buildlos!J16-basetrips_normal!J16)*IF(basetrips_normal!$D16=1,'trip bca calculations'!D$4,'trip bca calculations'!D$5)/60</f>
        <v>0</v>
      </c>
      <c r="Q18" s="5">
        <f>basetrips_normal!$S16*(basetrips_buildlos!K16-basetrips_normal!K16)*IF(basetrips_normal!$D16=1,'trip bca calculations'!E$4,'trip bca calculations'!E$5)/60</f>
        <v>0</v>
      </c>
      <c r="R18" s="5">
        <f>basetrips_normal!$S16*(basetrips_buildlos!L16-basetrips_normal!L16)*IF(basetrips_normal!$D16=1,'trip bca calculations'!F$4,'trip bca calculations'!F$5)/60</f>
        <v>0</v>
      </c>
      <c r="S18" s="5">
        <f>basetrips_normal!$S16*(basetrips_buildlos!M16-basetrips_normal!M16)*IF(basetrips_normal!$D16=1,'trip bca calculations'!G$4,'trip bca calculations'!G$5)/60</f>
        <v>0</v>
      </c>
      <c r="T18" s="5">
        <f>basetrips_normal!$S16*(basetrips_buildlos!N16-basetrips_normal!N16)*IF(basetrips_normal!$D16=1,'trip bca calculations'!H$4,'trip bca calculations'!H$5)</f>
        <v>0</v>
      </c>
      <c r="U18" s="5">
        <f>basetrips_normal!$S16*(basetrips_buildlos!O16-basetrips_normal!O16)*IF(basetrips_normal!$D16=1,'trip bca calculations'!I$4,'trip bca calculations'!I$5)</f>
        <v>-7999.9999999999982</v>
      </c>
      <c r="V18" s="5">
        <f>basetrips_normal!$S16*(basetrips_buildlos!P16-basetrips_normal!P16)*IF(basetrips_normal!$D16=1,'trip bca calculations'!J$4,'trip bca calculations'!J$5)</f>
        <v>0</v>
      </c>
      <c r="W18" s="5">
        <f>basetrips_normal!$S16*(basetrips_buildlos!Q16-basetrips_normal!Q16)*IF(basetrips_normal!$D16=1,'trip bca calculations'!K$4,'trip bca calculations'!K$5)</f>
        <v>0</v>
      </c>
      <c r="Y18" s="5">
        <f>buildtrips_normal!$S16*(buildtrips_normal!H16-buildtrips_baselos!H16)*IF(buildtrips_normal!$D16=1,'trip bca calculations'!B$4,'trip bca calculations'!B$5)/60</f>
        <v>-3000.0000000000009</v>
      </c>
      <c r="Z18" s="5">
        <f>buildtrips_normal!$S16*(buildtrips_normal!I16-buildtrips_baselos!I16)*IF(buildtrips_normal!$D16=1,'trip bca calculations'!C$4,'trip bca calculations'!C$5)/60</f>
        <v>0</v>
      </c>
      <c r="AA18" s="5">
        <f>buildtrips_normal!$S16*(buildtrips_normal!J16-buildtrips_baselos!J16)*IF(buildtrips_normal!$D16=1,'trip bca calculations'!D$4,'trip bca calculations'!D$5)/60</f>
        <v>0</v>
      </c>
      <c r="AB18" s="5">
        <f>buildtrips_normal!$S16*(buildtrips_normal!K16-buildtrips_baselos!K16)*IF(buildtrips_normal!$D16=1,'trip bca calculations'!E$4,'trip bca calculations'!E$5)/60</f>
        <v>0</v>
      </c>
      <c r="AC18" s="5">
        <f>buildtrips_normal!$S16*(buildtrips_normal!L16-buildtrips_baselos!L16)*IF(buildtrips_normal!$D16=1,'trip bca calculations'!F$4,'trip bca calculations'!F$5)/60</f>
        <v>0</v>
      </c>
      <c r="AD18" s="5">
        <f>buildtrips_normal!$S16*(buildtrips_normal!M16-buildtrips_baselos!M16)*IF(buildtrips_normal!$D16=1,'trip bca calculations'!G$4,'trip bca calculations'!G$5)/60</f>
        <v>0</v>
      </c>
      <c r="AE18" s="5">
        <f>buildtrips_normal!$S16*(buildtrips_normal!N16-buildtrips_baselos!N16)*IF(buildtrips_normal!$D16=1,'trip bca calculations'!H$4,'trip bca calculations'!H$5)</f>
        <v>0</v>
      </c>
      <c r="AF18" s="5">
        <f>buildtrips_normal!$S16*(buildtrips_normal!O16-buildtrips_baselos!O16)*IF(buildtrips_normal!$D16=1,'trip bca calculations'!I$4,'trip bca calculations'!I$5)</f>
        <v>-1599.9999999999991</v>
      </c>
      <c r="AG18" s="5">
        <f>buildtrips_normal!$S16*(buildtrips_normal!P16-buildtrips_baselos!P16)*IF(buildtrips_normal!$D16=1,'trip bca calculations'!J$4,'trip bca calculations'!J$5)</f>
        <v>0</v>
      </c>
      <c r="AH18" s="5">
        <f>buildtrips_normal!$S16*(buildtrips_normal!Q16-buildtrips_baselos!Q16)*IF(buildtrips_normal!$D16=1,'trip bca calculations'!K$4,'trip bca calculations'!K$5)</f>
        <v>0</v>
      </c>
    </row>
    <row r="19" spans="2:34" x14ac:dyDescent="0.2">
      <c r="C19" s="5"/>
      <c r="D19" s="5"/>
      <c r="E19" s="5"/>
      <c r="F19" s="5"/>
      <c r="N19" s="5">
        <f>basetrips_normal!$S17*(basetrips_buildlos!H17-basetrips_normal!H17)*IF(basetrips_normal!$D17=1,'trip bca calculations'!B$4,'trip bca calculations'!B$5)/60</f>
        <v>-550.00000000000011</v>
      </c>
      <c r="O19" s="5">
        <f>basetrips_normal!$S17*(basetrips_buildlos!I17-basetrips_normal!I17)*IF(basetrips_normal!$D17=1,'trip bca calculations'!C$4,'trip bca calculations'!C$5)/60</f>
        <v>0</v>
      </c>
      <c r="P19" s="5">
        <f>basetrips_normal!$S17*(basetrips_buildlos!J17-basetrips_normal!J17)*IF(basetrips_normal!$D17=1,'trip bca calculations'!D$4,'trip bca calculations'!D$5)/60</f>
        <v>0</v>
      </c>
      <c r="Q19" s="5">
        <f>basetrips_normal!$S17*(basetrips_buildlos!K17-basetrips_normal!K17)*IF(basetrips_normal!$D17=1,'trip bca calculations'!E$4,'trip bca calculations'!E$5)/60</f>
        <v>0</v>
      </c>
      <c r="R19" s="5">
        <f>basetrips_normal!$S17*(basetrips_buildlos!L17-basetrips_normal!L17)*IF(basetrips_normal!$D17=1,'trip bca calculations'!F$4,'trip bca calculations'!F$5)/60</f>
        <v>0</v>
      </c>
      <c r="S19" s="5">
        <f>basetrips_normal!$S17*(basetrips_buildlos!M17-basetrips_normal!M17)*IF(basetrips_normal!$D17=1,'trip bca calculations'!G$4,'trip bca calculations'!G$5)/60</f>
        <v>0</v>
      </c>
      <c r="T19" s="5">
        <f>basetrips_normal!$S17*(basetrips_buildlos!N17-basetrips_normal!N17)*IF(basetrips_normal!$D17=1,'trip bca calculations'!H$4,'trip bca calculations'!H$5)</f>
        <v>0</v>
      </c>
      <c r="U19" s="5">
        <f>basetrips_normal!$S17*(basetrips_buildlos!O17-basetrips_normal!O17)*IF(basetrips_normal!$D17=1,'trip bca calculations'!I$4,'trip bca calculations'!I$5)</f>
        <v>-499.99999999999989</v>
      </c>
      <c r="V19" s="5">
        <f>basetrips_normal!$S17*(basetrips_buildlos!P17-basetrips_normal!P17)*IF(basetrips_normal!$D17=1,'trip bca calculations'!J$4,'trip bca calculations'!J$5)</f>
        <v>0</v>
      </c>
      <c r="W19" s="5">
        <f>basetrips_normal!$S17*(basetrips_buildlos!Q17-basetrips_normal!Q17)*IF(basetrips_normal!$D17=1,'trip bca calculations'!K$4,'trip bca calculations'!K$5)</f>
        <v>0</v>
      </c>
      <c r="Y19" s="5">
        <f>buildtrips_normal!$S17*(buildtrips_normal!H17-buildtrips_baselos!H17)*IF(buildtrips_normal!$D17=1,'trip bca calculations'!B$4,'trip bca calculations'!B$5)/60</f>
        <v>-499.99999999999972</v>
      </c>
      <c r="Z19" s="5">
        <f>buildtrips_normal!$S17*(buildtrips_normal!I17-buildtrips_baselos!I17)*IF(buildtrips_normal!$D17=1,'trip bca calculations'!C$4,'trip bca calculations'!C$5)/60</f>
        <v>0</v>
      </c>
      <c r="AA19" s="5">
        <f>buildtrips_normal!$S17*(buildtrips_normal!J17-buildtrips_baselos!J17)*IF(buildtrips_normal!$D17=1,'trip bca calculations'!D$4,'trip bca calculations'!D$5)/60</f>
        <v>0</v>
      </c>
      <c r="AB19" s="5">
        <f>buildtrips_normal!$S17*(buildtrips_normal!K17-buildtrips_baselos!K17)*IF(buildtrips_normal!$D17=1,'trip bca calculations'!E$4,'trip bca calculations'!E$5)/60</f>
        <v>0</v>
      </c>
      <c r="AC19" s="5">
        <f>buildtrips_normal!$S17*(buildtrips_normal!L17-buildtrips_baselos!L17)*IF(buildtrips_normal!$D17=1,'trip bca calculations'!F$4,'trip bca calculations'!F$5)/60</f>
        <v>0</v>
      </c>
      <c r="AD19" s="5">
        <f>buildtrips_normal!$S17*(buildtrips_normal!M17-buildtrips_baselos!M17)*IF(buildtrips_normal!$D17=1,'trip bca calculations'!G$4,'trip bca calculations'!G$5)/60</f>
        <v>0</v>
      </c>
      <c r="AE19" s="5">
        <f>buildtrips_normal!$S17*(buildtrips_normal!N17-buildtrips_baselos!N17)*IF(buildtrips_normal!$D17=1,'trip bca calculations'!H$4,'trip bca calculations'!H$5)</f>
        <v>0</v>
      </c>
      <c r="AF19" s="5">
        <f>buildtrips_normal!$S17*(buildtrips_normal!O17-buildtrips_baselos!O17)*IF(buildtrips_normal!$D17=1,'trip bca calculations'!I$4,'trip bca calculations'!I$5)</f>
        <v>-99.999999999999943</v>
      </c>
      <c r="AG19" s="5">
        <f>buildtrips_normal!$S17*(buildtrips_normal!P17-buildtrips_baselos!P17)*IF(buildtrips_normal!$D17=1,'trip bca calculations'!J$4,'trip bca calculations'!J$5)</f>
        <v>0</v>
      </c>
      <c r="AH19" s="5">
        <f>buildtrips_normal!$S17*(buildtrips_normal!Q17-buildtrips_baselos!Q17)*IF(buildtrips_normal!$D17=1,'trip bca calculations'!K$4,'trip bca calculations'!K$5)</f>
        <v>0</v>
      </c>
    </row>
    <row r="20" spans="2:34" x14ac:dyDescent="0.2">
      <c r="C20" s="5"/>
      <c r="D20" s="5"/>
      <c r="E20" s="5"/>
      <c r="F20" s="5"/>
      <c r="N20" s="5">
        <f>basetrips_normal!$S18*(basetrips_buildlos!H18-basetrips_normal!H18)*IF(basetrips_normal!$D18=1,'trip bca calculations'!B$4,'trip bca calculations'!B$5)/60</f>
        <v>-550.00000000000011</v>
      </c>
      <c r="O20" s="5">
        <f>basetrips_normal!$S18*(basetrips_buildlos!I18-basetrips_normal!I18)*IF(basetrips_normal!$D18=1,'trip bca calculations'!C$4,'trip bca calculations'!C$5)/60</f>
        <v>0</v>
      </c>
      <c r="P20" s="5">
        <f>basetrips_normal!$S18*(basetrips_buildlos!J18-basetrips_normal!J18)*IF(basetrips_normal!$D18=1,'trip bca calculations'!D$4,'trip bca calculations'!D$5)/60</f>
        <v>0</v>
      </c>
      <c r="Q20" s="5">
        <f>basetrips_normal!$S18*(basetrips_buildlos!K18-basetrips_normal!K18)*IF(basetrips_normal!$D18=1,'trip bca calculations'!E$4,'trip bca calculations'!E$5)/60</f>
        <v>0</v>
      </c>
      <c r="R20" s="5">
        <f>basetrips_normal!$S18*(basetrips_buildlos!L18-basetrips_normal!L18)*IF(basetrips_normal!$D18=1,'trip bca calculations'!F$4,'trip bca calculations'!F$5)/60</f>
        <v>0</v>
      </c>
      <c r="S20" s="5">
        <f>basetrips_normal!$S18*(basetrips_buildlos!M18-basetrips_normal!M18)*IF(basetrips_normal!$D18=1,'trip bca calculations'!G$4,'trip bca calculations'!G$5)/60</f>
        <v>0</v>
      </c>
      <c r="T20" s="5">
        <f>basetrips_normal!$S18*(basetrips_buildlos!N18-basetrips_normal!N18)*IF(basetrips_normal!$D18=1,'trip bca calculations'!H$4,'trip bca calculations'!H$5)</f>
        <v>0</v>
      </c>
      <c r="U20" s="5">
        <f>basetrips_normal!$S18*(basetrips_buildlos!O18-basetrips_normal!O18)*IF(basetrips_normal!$D18=1,'trip bca calculations'!I$4,'trip bca calculations'!I$5)</f>
        <v>-499.99999999999989</v>
      </c>
      <c r="V20" s="5">
        <f>basetrips_normal!$S18*(basetrips_buildlos!P18-basetrips_normal!P18)*IF(basetrips_normal!$D18=1,'trip bca calculations'!J$4,'trip bca calculations'!J$5)</f>
        <v>0</v>
      </c>
      <c r="W20" s="5">
        <f>basetrips_normal!$S18*(basetrips_buildlos!Q18-basetrips_normal!Q18)*IF(basetrips_normal!$D18=1,'trip bca calculations'!K$4,'trip bca calculations'!K$5)</f>
        <v>0</v>
      </c>
      <c r="Y20" s="5">
        <f>buildtrips_normal!$S18*(buildtrips_normal!H18-buildtrips_baselos!H18)*IF(buildtrips_normal!$D18=1,'trip bca calculations'!B$4,'trip bca calculations'!B$5)/60</f>
        <v>-3000.0000000000009</v>
      </c>
      <c r="Z20" s="5">
        <f>buildtrips_normal!$S18*(buildtrips_normal!I18-buildtrips_baselos!I18)*IF(buildtrips_normal!$D18=1,'trip bca calculations'!C$4,'trip bca calculations'!C$5)/60</f>
        <v>0</v>
      </c>
      <c r="AA20" s="5">
        <f>buildtrips_normal!$S18*(buildtrips_normal!J18-buildtrips_baselos!J18)*IF(buildtrips_normal!$D18=1,'trip bca calculations'!D$4,'trip bca calculations'!D$5)/60</f>
        <v>0</v>
      </c>
      <c r="AB20" s="5">
        <f>buildtrips_normal!$S18*(buildtrips_normal!K18-buildtrips_baselos!K18)*IF(buildtrips_normal!$D18=1,'trip bca calculations'!E$4,'trip bca calculations'!E$5)/60</f>
        <v>0</v>
      </c>
      <c r="AC20" s="5">
        <f>buildtrips_normal!$S18*(buildtrips_normal!L18-buildtrips_baselos!L18)*IF(buildtrips_normal!$D18=1,'trip bca calculations'!F$4,'trip bca calculations'!F$5)/60</f>
        <v>0</v>
      </c>
      <c r="AD20" s="5">
        <f>buildtrips_normal!$S18*(buildtrips_normal!M18-buildtrips_baselos!M18)*IF(buildtrips_normal!$D18=1,'trip bca calculations'!G$4,'trip bca calculations'!G$5)/60</f>
        <v>0</v>
      </c>
      <c r="AE20" s="5">
        <f>buildtrips_normal!$S18*(buildtrips_normal!N18-buildtrips_baselos!N18)*IF(buildtrips_normal!$D18=1,'trip bca calculations'!H$4,'trip bca calculations'!H$5)</f>
        <v>0</v>
      </c>
      <c r="AF20" s="5">
        <f>buildtrips_normal!$S18*(buildtrips_normal!O18-buildtrips_baselos!O18)*IF(buildtrips_normal!$D18=1,'trip bca calculations'!I$4,'trip bca calculations'!I$5)</f>
        <v>-1599.9999999999991</v>
      </c>
      <c r="AG20" s="5">
        <f>buildtrips_normal!$S18*(buildtrips_normal!P18-buildtrips_baselos!P18)*IF(buildtrips_normal!$D18=1,'trip bca calculations'!J$4,'trip bca calculations'!J$5)</f>
        <v>0</v>
      </c>
      <c r="AH20" s="5">
        <f>buildtrips_normal!$S18*(buildtrips_normal!Q18-buildtrips_baselos!Q18)*IF(buildtrips_normal!$D18=1,'trip bca calculations'!K$4,'trip bca calculations'!K$5)</f>
        <v>0</v>
      </c>
    </row>
    <row r="21" spans="2:34" x14ac:dyDescent="0.2">
      <c r="N21" s="5">
        <f>basetrips_normal!$S19*(basetrips_buildlos!H19-basetrips_normal!H19)*IF(basetrips_normal!$D19=1,'trip bca calculations'!B$4,'trip bca calculations'!B$5)/60</f>
        <v>-4766.6666666666661</v>
      </c>
      <c r="O21" s="5">
        <f>basetrips_normal!$S19*(basetrips_buildlos!I19-basetrips_normal!I19)*IF(basetrips_normal!$D19=1,'trip bca calculations'!C$4,'trip bca calculations'!C$5)/60</f>
        <v>0</v>
      </c>
      <c r="P21" s="5">
        <f>basetrips_normal!$S19*(basetrips_buildlos!J19-basetrips_normal!J19)*IF(basetrips_normal!$D19=1,'trip bca calculations'!D$4,'trip bca calculations'!D$5)/60</f>
        <v>0</v>
      </c>
      <c r="Q21" s="5">
        <f>basetrips_normal!$S19*(basetrips_buildlos!K19-basetrips_normal!K19)*IF(basetrips_normal!$D19=1,'trip bca calculations'!E$4,'trip bca calculations'!E$5)/60</f>
        <v>0</v>
      </c>
      <c r="R21" s="5">
        <f>basetrips_normal!$S19*(basetrips_buildlos!L19-basetrips_normal!L19)*IF(basetrips_normal!$D19=1,'trip bca calculations'!F$4,'trip bca calculations'!F$5)/60</f>
        <v>0</v>
      </c>
      <c r="S21" s="5">
        <f>basetrips_normal!$S19*(basetrips_buildlos!M19-basetrips_normal!M19)*IF(basetrips_normal!$D19=1,'trip bca calculations'!G$4,'trip bca calculations'!G$5)/60</f>
        <v>0</v>
      </c>
      <c r="T21" s="5">
        <f>basetrips_normal!$S19*(basetrips_buildlos!N19-basetrips_normal!N19)*IF(basetrips_normal!$D19=1,'trip bca calculations'!H$4,'trip bca calculations'!H$5)</f>
        <v>0</v>
      </c>
      <c r="U21" s="5">
        <f>basetrips_normal!$S19*(basetrips_buildlos!O19-basetrips_normal!O19)*IF(basetrips_normal!$D19=1,'trip bca calculations'!I$4,'trip bca calculations'!I$5)</f>
        <v>-11999.999999999993</v>
      </c>
      <c r="V21" s="5">
        <f>basetrips_normal!$S19*(basetrips_buildlos!P19-basetrips_normal!P19)*IF(basetrips_normal!$D19=1,'trip bca calculations'!J$4,'trip bca calculations'!J$5)</f>
        <v>0</v>
      </c>
      <c r="W21" s="5">
        <f>basetrips_normal!$S19*(basetrips_buildlos!Q19-basetrips_normal!Q19)*IF(basetrips_normal!$D19=1,'trip bca calculations'!K$4,'trip bca calculations'!K$5)</f>
        <v>0</v>
      </c>
      <c r="Y21" s="5">
        <f>buildtrips_normal!$S19*(buildtrips_normal!H19-buildtrips_baselos!H19)*IF(buildtrips_normal!$D19=1,'trip bca calculations'!B$4,'trip bca calculations'!B$5)/60</f>
        <v>-499.99999999999972</v>
      </c>
      <c r="Z21" s="5">
        <f>buildtrips_normal!$S19*(buildtrips_normal!I19-buildtrips_baselos!I19)*IF(buildtrips_normal!$D19=1,'trip bca calculations'!C$4,'trip bca calculations'!C$5)/60</f>
        <v>0</v>
      </c>
      <c r="AA21" s="5">
        <f>buildtrips_normal!$S19*(buildtrips_normal!J19-buildtrips_baselos!J19)*IF(buildtrips_normal!$D19=1,'trip bca calculations'!D$4,'trip bca calculations'!D$5)/60</f>
        <v>0</v>
      </c>
      <c r="AB21" s="5">
        <f>buildtrips_normal!$S19*(buildtrips_normal!K19-buildtrips_baselos!K19)*IF(buildtrips_normal!$D19=1,'trip bca calculations'!E$4,'trip bca calculations'!E$5)/60</f>
        <v>0</v>
      </c>
      <c r="AC21" s="5">
        <f>buildtrips_normal!$S19*(buildtrips_normal!L19-buildtrips_baselos!L19)*IF(buildtrips_normal!$D19=1,'trip bca calculations'!F$4,'trip bca calculations'!F$5)/60</f>
        <v>0</v>
      </c>
      <c r="AD21" s="5">
        <f>buildtrips_normal!$S19*(buildtrips_normal!M19-buildtrips_baselos!M19)*IF(buildtrips_normal!$D19=1,'trip bca calculations'!G$4,'trip bca calculations'!G$5)/60</f>
        <v>0</v>
      </c>
      <c r="AE21" s="5">
        <f>buildtrips_normal!$S19*(buildtrips_normal!N19-buildtrips_baselos!N19)*IF(buildtrips_normal!$D19=1,'trip bca calculations'!H$4,'trip bca calculations'!H$5)</f>
        <v>0</v>
      </c>
      <c r="AF21" s="5">
        <f>buildtrips_normal!$S19*(buildtrips_normal!O19-buildtrips_baselos!O19)*IF(buildtrips_normal!$D19=1,'trip bca calculations'!I$4,'trip bca calculations'!I$5)</f>
        <v>-99.999999999999943</v>
      </c>
      <c r="AG21" s="5">
        <f>buildtrips_normal!$S19*(buildtrips_normal!P19-buildtrips_baselos!P19)*IF(buildtrips_normal!$D19=1,'trip bca calculations'!J$4,'trip bca calculations'!J$5)</f>
        <v>0</v>
      </c>
      <c r="AH21" s="5">
        <f>buildtrips_normal!$S19*(buildtrips_normal!Q19-buildtrips_baselos!Q19)*IF(buildtrips_normal!$D19=1,'trip bca calculations'!K$4,'trip bca calculations'!K$5)</f>
        <v>0</v>
      </c>
    </row>
    <row r="22" spans="2:34" x14ac:dyDescent="0.2">
      <c r="C22" s="5"/>
      <c r="D22" s="5"/>
      <c r="E22" s="5"/>
      <c r="F22" s="5"/>
      <c r="N22" s="5">
        <f>basetrips_normal!$S20*(basetrips_buildlos!H20-basetrips_normal!H20)*IF(basetrips_normal!$D20=1,'trip bca calculations'!B$4,'trip bca calculations'!B$5)/60</f>
        <v>-550.00000000000011</v>
      </c>
      <c r="O22" s="5">
        <f>basetrips_normal!$S20*(basetrips_buildlos!I20-basetrips_normal!I20)*IF(basetrips_normal!$D20=1,'trip bca calculations'!C$4,'trip bca calculations'!C$5)/60</f>
        <v>0</v>
      </c>
      <c r="P22" s="5">
        <f>basetrips_normal!$S20*(basetrips_buildlos!J20-basetrips_normal!J20)*IF(basetrips_normal!$D20=1,'trip bca calculations'!D$4,'trip bca calculations'!D$5)/60</f>
        <v>0</v>
      </c>
      <c r="Q22" s="5">
        <f>basetrips_normal!$S20*(basetrips_buildlos!K20-basetrips_normal!K20)*IF(basetrips_normal!$D20=1,'trip bca calculations'!E$4,'trip bca calculations'!E$5)/60</f>
        <v>0</v>
      </c>
      <c r="R22" s="5">
        <f>basetrips_normal!$S20*(basetrips_buildlos!L20-basetrips_normal!L20)*IF(basetrips_normal!$D20=1,'trip bca calculations'!F$4,'trip bca calculations'!F$5)/60</f>
        <v>0</v>
      </c>
      <c r="S22" s="5">
        <f>basetrips_normal!$S20*(basetrips_buildlos!M20-basetrips_normal!M20)*IF(basetrips_normal!$D20=1,'trip bca calculations'!G$4,'trip bca calculations'!G$5)/60</f>
        <v>0</v>
      </c>
      <c r="T22" s="5">
        <f>basetrips_normal!$S20*(basetrips_buildlos!N20-basetrips_normal!N20)*IF(basetrips_normal!$D20=1,'trip bca calculations'!H$4,'trip bca calculations'!H$5)</f>
        <v>0</v>
      </c>
      <c r="U22" s="5">
        <f>basetrips_normal!$S20*(basetrips_buildlos!O20-basetrips_normal!O20)*IF(basetrips_normal!$D20=1,'trip bca calculations'!I$4,'trip bca calculations'!I$5)</f>
        <v>-499.99999999999989</v>
      </c>
      <c r="V22" s="5">
        <f>basetrips_normal!$S20*(basetrips_buildlos!P20-basetrips_normal!P20)*IF(basetrips_normal!$D20=1,'trip bca calculations'!J$4,'trip bca calculations'!J$5)</f>
        <v>0</v>
      </c>
      <c r="W22" s="5">
        <f>basetrips_normal!$S20*(basetrips_buildlos!Q20-basetrips_normal!Q20)*IF(basetrips_normal!$D20=1,'trip bca calculations'!K$4,'trip bca calculations'!K$5)</f>
        <v>0</v>
      </c>
      <c r="Y22" s="5">
        <f>buildtrips_normal!$S20*(buildtrips_normal!H20-buildtrips_baselos!H20)*IF(buildtrips_normal!$D20=1,'trip bca calculations'!B$4,'trip bca calculations'!B$5)/60</f>
        <v>-499.99999999999972</v>
      </c>
      <c r="Z22" s="5">
        <f>buildtrips_normal!$S20*(buildtrips_normal!I20-buildtrips_baselos!I20)*IF(buildtrips_normal!$D20=1,'trip bca calculations'!C$4,'trip bca calculations'!C$5)/60</f>
        <v>0</v>
      </c>
      <c r="AA22" s="5">
        <f>buildtrips_normal!$S20*(buildtrips_normal!J20-buildtrips_baselos!J20)*IF(buildtrips_normal!$D20=1,'trip bca calculations'!D$4,'trip bca calculations'!D$5)/60</f>
        <v>0</v>
      </c>
      <c r="AB22" s="5">
        <f>buildtrips_normal!$S20*(buildtrips_normal!K20-buildtrips_baselos!K20)*IF(buildtrips_normal!$D20=1,'trip bca calculations'!E$4,'trip bca calculations'!E$5)/60</f>
        <v>0</v>
      </c>
      <c r="AC22" s="5">
        <f>buildtrips_normal!$S20*(buildtrips_normal!L20-buildtrips_baselos!L20)*IF(buildtrips_normal!$D20=1,'trip bca calculations'!F$4,'trip bca calculations'!F$5)/60</f>
        <v>0</v>
      </c>
      <c r="AD22" s="5">
        <f>buildtrips_normal!$S20*(buildtrips_normal!M20-buildtrips_baselos!M20)*IF(buildtrips_normal!$D20=1,'trip bca calculations'!G$4,'trip bca calculations'!G$5)/60</f>
        <v>0</v>
      </c>
      <c r="AE22" s="5">
        <f>buildtrips_normal!$S20*(buildtrips_normal!N20-buildtrips_baselos!N20)*IF(buildtrips_normal!$D20=1,'trip bca calculations'!H$4,'trip bca calculations'!H$5)</f>
        <v>0</v>
      </c>
      <c r="AF22" s="5">
        <f>buildtrips_normal!$S20*(buildtrips_normal!O20-buildtrips_baselos!O20)*IF(buildtrips_normal!$D20=1,'trip bca calculations'!I$4,'trip bca calculations'!I$5)</f>
        <v>-99.999999999999943</v>
      </c>
      <c r="AG22" s="5">
        <f>buildtrips_normal!$S20*(buildtrips_normal!P20-buildtrips_baselos!P20)*IF(buildtrips_normal!$D20=1,'trip bca calculations'!J$4,'trip bca calculations'!J$5)</f>
        <v>0</v>
      </c>
      <c r="AH22" s="5">
        <f>buildtrips_normal!$S20*(buildtrips_normal!Q20-buildtrips_baselos!Q20)*IF(buildtrips_normal!$D20=1,'trip bca calculations'!K$4,'trip bca calculations'!K$5)</f>
        <v>0</v>
      </c>
    </row>
    <row r="23" spans="2:34" x14ac:dyDescent="0.2">
      <c r="N23" s="5">
        <f>basetrips_normal!$S21*(basetrips_buildlos!H21-basetrips_normal!H21)*IF(basetrips_normal!$D21=1,'trip bca calculations'!B$4,'trip bca calculations'!B$5)/60</f>
        <v>-4766.6666666666661</v>
      </c>
      <c r="O23" s="5">
        <f>basetrips_normal!$S21*(basetrips_buildlos!I21-basetrips_normal!I21)*IF(basetrips_normal!$D21=1,'trip bca calculations'!C$4,'trip bca calculations'!C$5)/60</f>
        <v>0</v>
      </c>
      <c r="P23" s="5">
        <f>basetrips_normal!$S21*(basetrips_buildlos!J21-basetrips_normal!J21)*IF(basetrips_normal!$D21=1,'trip bca calculations'!D$4,'trip bca calculations'!D$5)/60</f>
        <v>0</v>
      </c>
      <c r="Q23" s="5">
        <f>basetrips_normal!$S21*(basetrips_buildlos!K21-basetrips_normal!K21)*IF(basetrips_normal!$D21=1,'trip bca calculations'!E$4,'trip bca calculations'!E$5)/60</f>
        <v>0</v>
      </c>
      <c r="R23" s="5">
        <f>basetrips_normal!$S21*(basetrips_buildlos!L21-basetrips_normal!L21)*IF(basetrips_normal!$D21=1,'trip bca calculations'!F$4,'trip bca calculations'!F$5)/60</f>
        <v>0</v>
      </c>
      <c r="S23" s="5">
        <f>basetrips_normal!$S21*(basetrips_buildlos!M21-basetrips_normal!M21)*IF(basetrips_normal!$D21=1,'trip bca calculations'!G$4,'trip bca calculations'!G$5)/60</f>
        <v>0</v>
      </c>
      <c r="T23" s="5">
        <f>basetrips_normal!$S21*(basetrips_buildlos!N21-basetrips_normal!N21)*IF(basetrips_normal!$D21=1,'trip bca calculations'!H$4,'trip bca calculations'!H$5)</f>
        <v>0</v>
      </c>
      <c r="U23" s="5">
        <f>basetrips_normal!$S21*(basetrips_buildlos!O21-basetrips_normal!O21)*IF(basetrips_normal!$D21=1,'trip bca calculations'!I$4,'trip bca calculations'!I$5)</f>
        <v>-11999.999999999993</v>
      </c>
      <c r="V23" s="5">
        <f>basetrips_normal!$S21*(basetrips_buildlos!P21-basetrips_normal!P21)*IF(basetrips_normal!$D21=1,'trip bca calculations'!J$4,'trip bca calculations'!J$5)</f>
        <v>0</v>
      </c>
      <c r="W23" s="5">
        <f>basetrips_normal!$S21*(basetrips_buildlos!Q21-basetrips_normal!Q21)*IF(basetrips_normal!$D21=1,'trip bca calculations'!K$4,'trip bca calculations'!K$5)</f>
        <v>0</v>
      </c>
      <c r="Y23" s="5">
        <f>buildtrips_normal!$S21*(buildtrips_normal!H21-buildtrips_baselos!H21)*IF(buildtrips_normal!$D21=1,'trip bca calculations'!B$4,'trip bca calculations'!B$5)/60</f>
        <v>-4333.3333333333294</v>
      </c>
      <c r="Z23" s="5">
        <f>buildtrips_normal!$S21*(buildtrips_normal!I21-buildtrips_baselos!I21)*IF(buildtrips_normal!$D21=1,'trip bca calculations'!C$4,'trip bca calculations'!C$5)/60</f>
        <v>0</v>
      </c>
      <c r="AA23" s="5">
        <f>buildtrips_normal!$S21*(buildtrips_normal!J21-buildtrips_baselos!J21)*IF(buildtrips_normal!$D21=1,'trip bca calculations'!D$4,'trip bca calculations'!D$5)/60</f>
        <v>0</v>
      </c>
      <c r="AB23" s="5">
        <f>buildtrips_normal!$S21*(buildtrips_normal!K21-buildtrips_baselos!K21)*IF(buildtrips_normal!$D21=1,'trip bca calculations'!E$4,'trip bca calculations'!E$5)/60</f>
        <v>0</v>
      </c>
      <c r="AC23" s="5">
        <f>buildtrips_normal!$S21*(buildtrips_normal!L21-buildtrips_baselos!L21)*IF(buildtrips_normal!$D21=1,'trip bca calculations'!F$4,'trip bca calculations'!F$5)/60</f>
        <v>0</v>
      </c>
      <c r="AD23" s="5">
        <f>buildtrips_normal!$S21*(buildtrips_normal!M21-buildtrips_baselos!M21)*IF(buildtrips_normal!$D21=1,'trip bca calculations'!G$4,'trip bca calculations'!G$5)/60</f>
        <v>0</v>
      </c>
      <c r="AE23" s="5">
        <f>buildtrips_normal!$S21*(buildtrips_normal!N21-buildtrips_baselos!N21)*IF(buildtrips_normal!$D21=1,'trip bca calculations'!H$4,'trip bca calculations'!H$5)</f>
        <v>0</v>
      </c>
      <c r="AF23" s="5">
        <f>buildtrips_normal!$S21*(buildtrips_normal!O21-buildtrips_baselos!O21)*IF(buildtrips_normal!$D21=1,'trip bca calculations'!I$4,'trip bca calculations'!I$5)</f>
        <v>-2399.9999999999977</v>
      </c>
      <c r="AG23" s="5">
        <f>buildtrips_normal!$S21*(buildtrips_normal!P21-buildtrips_baselos!P21)*IF(buildtrips_normal!$D21=1,'trip bca calculations'!J$4,'trip bca calculations'!J$5)</f>
        <v>0</v>
      </c>
      <c r="AH23" s="5">
        <f>buildtrips_normal!$S21*(buildtrips_normal!Q21-buildtrips_baselos!Q21)*IF(buildtrips_normal!$D21=1,'trip bca calculations'!K$4,'trip bca calculations'!K$5)</f>
        <v>0</v>
      </c>
    </row>
    <row r="24" spans="2:34" x14ac:dyDescent="0.2">
      <c r="N24" s="5">
        <f>basetrips_normal!$S22*(basetrips_buildlos!H22-basetrips_normal!H22)*IF(basetrips_normal!$D22=1,'trip bca calculations'!B$4,'trip bca calculations'!B$5)/60</f>
        <v>-330.00000000000011</v>
      </c>
      <c r="O24" s="5">
        <f>basetrips_normal!$S22*(basetrips_buildlos!I22-basetrips_normal!I22)*IF(basetrips_normal!$D22=1,'trip bca calculations'!C$4,'trip bca calculations'!C$5)/60</f>
        <v>0</v>
      </c>
      <c r="P24" s="5">
        <f>basetrips_normal!$S22*(basetrips_buildlos!J22-basetrips_normal!J22)*IF(basetrips_normal!$D22=1,'trip bca calculations'!D$4,'trip bca calculations'!D$5)/60</f>
        <v>0</v>
      </c>
      <c r="Q24" s="5">
        <f>basetrips_normal!$S22*(basetrips_buildlos!K22-basetrips_normal!K22)*IF(basetrips_normal!$D22=1,'trip bca calculations'!E$4,'trip bca calculations'!E$5)/60</f>
        <v>0</v>
      </c>
      <c r="R24" s="5">
        <f>basetrips_normal!$S22*(basetrips_buildlos!L22-basetrips_normal!L22)*IF(basetrips_normal!$D22=1,'trip bca calculations'!F$4,'trip bca calculations'!F$5)/60</f>
        <v>0</v>
      </c>
      <c r="S24" s="5">
        <f>basetrips_normal!$S22*(basetrips_buildlos!M22-basetrips_normal!M22)*IF(basetrips_normal!$D22=1,'trip bca calculations'!G$4,'trip bca calculations'!G$5)/60</f>
        <v>0</v>
      </c>
      <c r="T24" s="5">
        <f>basetrips_normal!$S22*(basetrips_buildlos!N22-basetrips_normal!N22)*IF(basetrips_normal!$D22=1,'trip bca calculations'!H$4,'trip bca calculations'!H$5)</f>
        <v>0</v>
      </c>
      <c r="U24" s="5">
        <f>basetrips_normal!$S22*(basetrips_buildlos!O22-basetrips_normal!O22)*IF(basetrips_normal!$D22=1,'trip bca calculations'!I$4,'trip bca calculations'!I$5)</f>
        <v>-499.99999999999989</v>
      </c>
      <c r="V24" s="5">
        <f>basetrips_normal!$S22*(basetrips_buildlos!P22-basetrips_normal!P22)*IF(basetrips_normal!$D22=1,'trip bca calculations'!J$4,'trip bca calculations'!J$5)</f>
        <v>0</v>
      </c>
      <c r="W24" s="5">
        <f>basetrips_normal!$S22*(basetrips_buildlos!Q22-basetrips_normal!Q22)*IF(basetrips_normal!$D22=1,'trip bca calculations'!K$4,'trip bca calculations'!K$5)</f>
        <v>0</v>
      </c>
      <c r="Y24" s="5">
        <f>buildtrips_normal!$S22*(buildtrips_normal!H22-buildtrips_baselos!H22)*IF(buildtrips_normal!$D22=1,'trip bca calculations'!B$4,'trip bca calculations'!B$5)/60</f>
        <v>-499.99999999999972</v>
      </c>
      <c r="Z24" s="5">
        <f>buildtrips_normal!$S22*(buildtrips_normal!I22-buildtrips_baselos!I22)*IF(buildtrips_normal!$D22=1,'trip bca calculations'!C$4,'trip bca calculations'!C$5)/60</f>
        <v>0</v>
      </c>
      <c r="AA24" s="5">
        <f>buildtrips_normal!$S22*(buildtrips_normal!J22-buildtrips_baselos!J22)*IF(buildtrips_normal!$D22=1,'trip bca calculations'!D$4,'trip bca calculations'!D$5)/60</f>
        <v>0</v>
      </c>
      <c r="AB24" s="5">
        <f>buildtrips_normal!$S22*(buildtrips_normal!K22-buildtrips_baselos!K22)*IF(buildtrips_normal!$D22=1,'trip bca calculations'!E$4,'trip bca calculations'!E$5)/60</f>
        <v>0</v>
      </c>
      <c r="AC24" s="5">
        <f>buildtrips_normal!$S22*(buildtrips_normal!L22-buildtrips_baselos!L22)*IF(buildtrips_normal!$D22=1,'trip bca calculations'!F$4,'trip bca calculations'!F$5)/60</f>
        <v>0</v>
      </c>
      <c r="AD24" s="5">
        <f>buildtrips_normal!$S22*(buildtrips_normal!M22-buildtrips_baselos!M22)*IF(buildtrips_normal!$D22=1,'trip bca calculations'!G$4,'trip bca calculations'!G$5)/60</f>
        <v>0</v>
      </c>
      <c r="AE24" s="5">
        <f>buildtrips_normal!$S22*(buildtrips_normal!N22-buildtrips_baselos!N22)*IF(buildtrips_normal!$D22=1,'trip bca calculations'!H$4,'trip bca calculations'!H$5)</f>
        <v>0</v>
      </c>
      <c r="AF24" s="5">
        <f>buildtrips_normal!$S22*(buildtrips_normal!O22-buildtrips_baselos!O22)*IF(buildtrips_normal!$D22=1,'trip bca calculations'!I$4,'trip bca calculations'!I$5)</f>
        <v>-99.999999999999943</v>
      </c>
      <c r="AG24" s="5">
        <f>buildtrips_normal!$S22*(buildtrips_normal!P22-buildtrips_baselos!P22)*IF(buildtrips_normal!$D22=1,'trip bca calculations'!J$4,'trip bca calculations'!J$5)</f>
        <v>0</v>
      </c>
      <c r="AH24" s="5">
        <f>buildtrips_normal!$S22*(buildtrips_normal!Q22-buildtrips_baselos!Q22)*IF(buildtrips_normal!$D22=1,'trip bca calculations'!K$4,'trip bca calculations'!K$5)</f>
        <v>0</v>
      </c>
    </row>
    <row r="25" spans="2:34" x14ac:dyDescent="0.2">
      <c r="N25" s="5">
        <f>basetrips_normal!$S23*(basetrips_buildlos!H23-basetrips_normal!H23)*IF(basetrips_normal!$D23=1,'trip bca calculations'!B$4,'trip bca calculations'!B$5)/60</f>
        <v>-330.00000000000011</v>
      </c>
      <c r="O25" s="5">
        <f>basetrips_normal!$S23*(basetrips_buildlos!I23-basetrips_normal!I23)*IF(basetrips_normal!$D23=1,'trip bca calculations'!C$4,'trip bca calculations'!C$5)/60</f>
        <v>0</v>
      </c>
      <c r="P25" s="5">
        <f>basetrips_normal!$S23*(basetrips_buildlos!J23-basetrips_normal!J23)*IF(basetrips_normal!$D23=1,'trip bca calculations'!D$4,'trip bca calculations'!D$5)/60</f>
        <v>0</v>
      </c>
      <c r="Q25" s="5">
        <f>basetrips_normal!$S23*(basetrips_buildlos!K23-basetrips_normal!K23)*IF(basetrips_normal!$D23=1,'trip bca calculations'!E$4,'trip bca calculations'!E$5)/60</f>
        <v>0</v>
      </c>
      <c r="R25" s="5">
        <f>basetrips_normal!$S23*(basetrips_buildlos!L23-basetrips_normal!L23)*IF(basetrips_normal!$D23=1,'trip bca calculations'!F$4,'trip bca calculations'!F$5)/60</f>
        <v>0</v>
      </c>
      <c r="S25" s="5">
        <f>basetrips_normal!$S23*(basetrips_buildlos!M23-basetrips_normal!M23)*IF(basetrips_normal!$D23=1,'trip bca calculations'!G$4,'trip bca calculations'!G$5)/60</f>
        <v>0</v>
      </c>
      <c r="T25" s="5">
        <f>basetrips_normal!$S23*(basetrips_buildlos!N23-basetrips_normal!N23)*IF(basetrips_normal!$D23=1,'trip bca calculations'!H$4,'trip bca calculations'!H$5)</f>
        <v>0</v>
      </c>
      <c r="U25" s="5">
        <f>basetrips_normal!$S23*(basetrips_buildlos!O23-basetrips_normal!O23)*IF(basetrips_normal!$D23=1,'trip bca calculations'!I$4,'trip bca calculations'!I$5)</f>
        <v>-499.99999999999989</v>
      </c>
      <c r="V25" s="5">
        <f>basetrips_normal!$S23*(basetrips_buildlos!P23-basetrips_normal!P23)*IF(basetrips_normal!$D23=1,'trip bca calculations'!J$4,'trip bca calculations'!J$5)</f>
        <v>0</v>
      </c>
      <c r="W25" s="5">
        <f>basetrips_normal!$S23*(basetrips_buildlos!Q23-basetrips_normal!Q23)*IF(basetrips_normal!$D23=1,'trip bca calculations'!K$4,'trip bca calculations'!K$5)</f>
        <v>0</v>
      </c>
      <c r="Y25" s="5">
        <f>buildtrips_normal!$S23*(buildtrips_normal!H23-buildtrips_baselos!H23)*IF(buildtrips_normal!$D23=1,'trip bca calculations'!B$4,'trip bca calculations'!B$5)/60</f>
        <v>-4333.3333333333294</v>
      </c>
      <c r="Z25" s="5">
        <f>buildtrips_normal!$S23*(buildtrips_normal!I23-buildtrips_baselos!I23)*IF(buildtrips_normal!$D23=1,'trip bca calculations'!C$4,'trip bca calculations'!C$5)/60</f>
        <v>0</v>
      </c>
      <c r="AA25" s="5">
        <f>buildtrips_normal!$S23*(buildtrips_normal!J23-buildtrips_baselos!J23)*IF(buildtrips_normal!$D23=1,'trip bca calculations'!D$4,'trip bca calculations'!D$5)/60</f>
        <v>0</v>
      </c>
      <c r="AB25" s="5">
        <f>buildtrips_normal!$S23*(buildtrips_normal!K23-buildtrips_baselos!K23)*IF(buildtrips_normal!$D23=1,'trip bca calculations'!E$4,'trip bca calculations'!E$5)/60</f>
        <v>0</v>
      </c>
      <c r="AC25" s="5">
        <f>buildtrips_normal!$S23*(buildtrips_normal!L23-buildtrips_baselos!L23)*IF(buildtrips_normal!$D23=1,'trip bca calculations'!F$4,'trip bca calculations'!F$5)/60</f>
        <v>0</v>
      </c>
      <c r="AD25" s="5">
        <f>buildtrips_normal!$S23*(buildtrips_normal!M23-buildtrips_baselos!M23)*IF(buildtrips_normal!$D23=1,'trip bca calculations'!G$4,'trip bca calculations'!G$5)/60</f>
        <v>0</v>
      </c>
      <c r="AE25" s="5">
        <f>buildtrips_normal!$S23*(buildtrips_normal!N23-buildtrips_baselos!N23)*IF(buildtrips_normal!$D23=1,'trip bca calculations'!H$4,'trip bca calculations'!H$5)</f>
        <v>0</v>
      </c>
      <c r="AF25" s="5">
        <f>buildtrips_normal!$S23*(buildtrips_normal!O23-buildtrips_baselos!O23)*IF(buildtrips_normal!$D23=1,'trip bca calculations'!I$4,'trip bca calculations'!I$5)</f>
        <v>-2399.9999999999977</v>
      </c>
      <c r="AG25" s="5">
        <f>buildtrips_normal!$S23*(buildtrips_normal!P23-buildtrips_baselos!P23)*IF(buildtrips_normal!$D23=1,'trip bca calculations'!J$4,'trip bca calculations'!J$5)</f>
        <v>0</v>
      </c>
      <c r="AH25" s="5">
        <f>buildtrips_normal!$S23*(buildtrips_normal!Q23-buildtrips_baselos!Q23)*IF(buildtrips_normal!$D23=1,'trip bca calculations'!K$4,'trip bca calculations'!K$5)</f>
        <v>0</v>
      </c>
    </row>
    <row r="26" spans="2:34" x14ac:dyDescent="0.2">
      <c r="N26" s="5">
        <f>basetrips_normal!$S24*(basetrips_buildlos!H24-basetrips_normal!H24)*IF(basetrips_normal!$D24=1,'trip bca calculations'!B$4,'trip bca calculations'!B$5)/60</f>
        <v>-330.00000000000011</v>
      </c>
      <c r="O26" s="5">
        <f>basetrips_normal!$S24*(basetrips_buildlos!I24-basetrips_normal!I24)*IF(basetrips_normal!$D24=1,'trip bca calculations'!C$4,'trip bca calculations'!C$5)/60</f>
        <v>0</v>
      </c>
      <c r="P26" s="5">
        <f>basetrips_normal!$S24*(basetrips_buildlos!J24-basetrips_normal!J24)*IF(basetrips_normal!$D24=1,'trip bca calculations'!D$4,'trip bca calculations'!D$5)/60</f>
        <v>0</v>
      </c>
      <c r="Q26" s="5">
        <f>basetrips_normal!$S24*(basetrips_buildlos!K24-basetrips_normal!K24)*IF(basetrips_normal!$D24=1,'trip bca calculations'!E$4,'trip bca calculations'!E$5)/60</f>
        <v>0</v>
      </c>
      <c r="R26" s="5">
        <f>basetrips_normal!$S24*(basetrips_buildlos!L24-basetrips_normal!L24)*IF(basetrips_normal!$D24=1,'trip bca calculations'!F$4,'trip bca calculations'!F$5)/60</f>
        <v>0</v>
      </c>
      <c r="S26" s="5">
        <f>basetrips_normal!$S24*(basetrips_buildlos!M24-basetrips_normal!M24)*IF(basetrips_normal!$D24=1,'trip bca calculations'!G$4,'trip bca calculations'!G$5)/60</f>
        <v>0</v>
      </c>
      <c r="T26" s="5">
        <f>basetrips_normal!$S24*(basetrips_buildlos!N24-basetrips_normal!N24)*IF(basetrips_normal!$D24=1,'trip bca calculations'!H$4,'trip bca calculations'!H$5)</f>
        <v>0</v>
      </c>
      <c r="U26" s="5">
        <f>basetrips_normal!$S24*(basetrips_buildlos!O24-basetrips_normal!O24)*IF(basetrips_normal!$D24=1,'trip bca calculations'!I$4,'trip bca calculations'!I$5)</f>
        <v>-499.99999999999989</v>
      </c>
      <c r="V26" s="5">
        <f>basetrips_normal!$S24*(basetrips_buildlos!P24-basetrips_normal!P24)*IF(basetrips_normal!$D24=1,'trip bca calculations'!J$4,'trip bca calculations'!J$5)</f>
        <v>0</v>
      </c>
      <c r="W26" s="5">
        <f>basetrips_normal!$S24*(basetrips_buildlos!Q24-basetrips_normal!Q24)*IF(basetrips_normal!$D24=1,'trip bca calculations'!K$4,'trip bca calculations'!K$5)</f>
        <v>0</v>
      </c>
      <c r="Y26" s="5">
        <f>buildtrips_normal!$S24*(buildtrips_normal!H24-buildtrips_baselos!H24)*IF(buildtrips_normal!$D24=1,'trip bca calculations'!B$4,'trip bca calculations'!B$5)/60</f>
        <v>0</v>
      </c>
      <c r="Z26" s="5">
        <f>buildtrips_normal!$S24*(buildtrips_normal!I24-buildtrips_baselos!I24)*IF(buildtrips_normal!$D24=1,'trip bca calculations'!C$4,'trip bca calculations'!C$5)/60</f>
        <v>-1599.9999999999995</v>
      </c>
      <c r="AA26" s="5">
        <f>buildtrips_normal!$S24*(buildtrips_normal!J24-buildtrips_baselos!J24)*IF(buildtrips_normal!$D24=1,'trip bca calculations'!D$4,'trip bca calculations'!D$5)/60</f>
        <v>-750</v>
      </c>
      <c r="AB26" s="5">
        <f>buildtrips_normal!$S24*(buildtrips_normal!K24-buildtrips_baselos!K24)*IF(buildtrips_normal!$D24=1,'trip bca calculations'!E$4,'trip bca calculations'!E$5)/60</f>
        <v>-1500</v>
      </c>
      <c r="AC26" s="5">
        <f>buildtrips_normal!$S24*(buildtrips_normal!L24-buildtrips_baselos!L24)*IF(buildtrips_normal!$D24=1,'trip bca calculations'!F$4,'trip bca calculations'!F$5)/60</f>
        <v>0</v>
      </c>
      <c r="AD26" s="5">
        <f>buildtrips_normal!$S24*(buildtrips_normal!M24-buildtrips_baselos!M24)*IF(buildtrips_normal!$D24=1,'trip bca calculations'!G$4,'trip bca calculations'!G$5)/60</f>
        <v>0</v>
      </c>
      <c r="AE26" s="5">
        <f>buildtrips_normal!$S24*(buildtrips_normal!N24-buildtrips_baselos!N24)*IF(buildtrips_normal!$D24=1,'trip bca calculations'!H$4,'trip bca calculations'!H$5)</f>
        <v>0</v>
      </c>
      <c r="AF26" s="5">
        <f>buildtrips_normal!$S24*(buildtrips_normal!O24-buildtrips_baselos!O24)*IF(buildtrips_normal!$D24=1,'trip bca calculations'!I$4,'trip bca calculations'!I$5)</f>
        <v>0</v>
      </c>
      <c r="AG26" s="5">
        <f>buildtrips_normal!$S24*(buildtrips_normal!P24-buildtrips_baselos!P24)*IF(buildtrips_normal!$D24=1,'trip bca calculations'!J$4,'trip bca calculations'!J$5)</f>
        <v>0</v>
      </c>
      <c r="AH26" s="5">
        <f>buildtrips_normal!$S24*(buildtrips_normal!Q24-buildtrips_baselos!Q24)*IF(buildtrips_normal!$D24=1,'trip bca calculations'!K$4,'trip bca calculations'!K$5)</f>
        <v>-1999.9999999999995</v>
      </c>
    </row>
    <row r="27" spans="2:34" x14ac:dyDescent="0.2">
      <c r="N27" s="5">
        <f>basetrips_normal!$S25*(basetrips_buildlos!H25-basetrips_normal!H25)*IF(basetrips_normal!$D25=1,'trip bca calculations'!B$4,'trip bca calculations'!B$5)/60</f>
        <v>-330.00000000000011</v>
      </c>
      <c r="O27" s="5">
        <f>basetrips_normal!$S25*(basetrips_buildlos!I25-basetrips_normal!I25)*IF(basetrips_normal!$D25=1,'trip bca calculations'!C$4,'trip bca calculations'!C$5)/60</f>
        <v>0</v>
      </c>
      <c r="P27" s="5">
        <f>basetrips_normal!$S25*(basetrips_buildlos!J25-basetrips_normal!J25)*IF(basetrips_normal!$D25=1,'trip bca calculations'!D$4,'trip bca calculations'!D$5)/60</f>
        <v>0</v>
      </c>
      <c r="Q27" s="5">
        <f>basetrips_normal!$S25*(basetrips_buildlos!K25-basetrips_normal!K25)*IF(basetrips_normal!$D25=1,'trip bca calculations'!E$4,'trip bca calculations'!E$5)/60</f>
        <v>0</v>
      </c>
      <c r="R27" s="5">
        <f>basetrips_normal!$S25*(basetrips_buildlos!L25-basetrips_normal!L25)*IF(basetrips_normal!$D25=1,'trip bca calculations'!F$4,'trip bca calculations'!F$5)/60</f>
        <v>0</v>
      </c>
      <c r="S27" s="5">
        <f>basetrips_normal!$S25*(basetrips_buildlos!M25-basetrips_normal!M25)*IF(basetrips_normal!$D25=1,'trip bca calculations'!G$4,'trip bca calculations'!G$5)/60</f>
        <v>0</v>
      </c>
      <c r="T27" s="5">
        <f>basetrips_normal!$S25*(basetrips_buildlos!N25-basetrips_normal!N25)*IF(basetrips_normal!$D25=1,'trip bca calculations'!H$4,'trip bca calculations'!H$5)</f>
        <v>0</v>
      </c>
      <c r="U27" s="5">
        <f>basetrips_normal!$S25*(basetrips_buildlos!O25-basetrips_normal!O25)*IF(basetrips_normal!$D25=1,'trip bca calculations'!I$4,'trip bca calculations'!I$5)</f>
        <v>-499.99999999999989</v>
      </c>
      <c r="V27" s="5">
        <f>basetrips_normal!$S25*(basetrips_buildlos!P25-basetrips_normal!P25)*IF(basetrips_normal!$D25=1,'trip bca calculations'!J$4,'trip bca calculations'!J$5)</f>
        <v>0</v>
      </c>
      <c r="W27" s="5">
        <f>basetrips_normal!$S25*(basetrips_buildlos!Q25-basetrips_normal!Q25)*IF(basetrips_normal!$D25=1,'trip bca calculations'!K$4,'trip bca calculations'!K$5)</f>
        <v>0</v>
      </c>
      <c r="X27" s="4"/>
      <c r="Y27" s="5">
        <f>buildtrips_normal!$S25*(buildtrips_normal!H25-buildtrips_baselos!H25)*IF(buildtrips_normal!$D25=1,'trip bca calculations'!B$4,'trip bca calculations'!B$5)/60</f>
        <v>0</v>
      </c>
      <c r="Z27" s="5">
        <f>buildtrips_normal!$S25*(buildtrips_normal!I25-buildtrips_baselos!I25)*IF(buildtrips_normal!$D25=1,'trip bca calculations'!C$4,'trip bca calculations'!C$5)/60</f>
        <v>-1599.9999999999995</v>
      </c>
      <c r="AA27" s="5">
        <f>buildtrips_normal!$S25*(buildtrips_normal!J25-buildtrips_baselos!J25)*IF(buildtrips_normal!$D25=1,'trip bca calculations'!D$4,'trip bca calculations'!D$5)/60</f>
        <v>-750</v>
      </c>
      <c r="AB27" s="5">
        <f>buildtrips_normal!$S25*(buildtrips_normal!K25-buildtrips_baselos!K25)*IF(buildtrips_normal!$D25=1,'trip bca calculations'!E$4,'trip bca calculations'!E$5)/60</f>
        <v>-1500</v>
      </c>
      <c r="AC27" s="5">
        <f>buildtrips_normal!$S25*(buildtrips_normal!L25-buildtrips_baselos!L25)*IF(buildtrips_normal!$D25=1,'trip bca calculations'!F$4,'trip bca calculations'!F$5)/60</f>
        <v>0</v>
      </c>
      <c r="AD27" s="5">
        <f>buildtrips_normal!$S25*(buildtrips_normal!M25-buildtrips_baselos!M25)*IF(buildtrips_normal!$D25=1,'trip bca calculations'!G$4,'trip bca calculations'!G$5)/60</f>
        <v>0</v>
      </c>
      <c r="AE27" s="5">
        <f>buildtrips_normal!$S25*(buildtrips_normal!N25-buildtrips_baselos!N25)*IF(buildtrips_normal!$D25=1,'trip bca calculations'!H$4,'trip bca calculations'!H$5)</f>
        <v>0</v>
      </c>
      <c r="AF27" s="5">
        <f>buildtrips_normal!$S25*(buildtrips_normal!O25-buildtrips_baselos!O25)*IF(buildtrips_normal!$D25=1,'trip bca calculations'!I$4,'trip bca calculations'!I$5)</f>
        <v>0</v>
      </c>
      <c r="AG27" s="5">
        <f>buildtrips_normal!$S25*(buildtrips_normal!P25-buildtrips_baselos!P25)*IF(buildtrips_normal!$D25=1,'trip bca calculations'!J$4,'trip bca calculations'!J$5)</f>
        <v>0</v>
      </c>
      <c r="AH27" s="5">
        <f>buildtrips_normal!$S25*(buildtrips_normal!Q25-buildtrips_baselos!Q25)*IF(buildtrips_normal!$D25=1,'trip bca calculations'!K$4,'trip bca calculations'!K$5)</f>
        <v>-1999.9999999999995</v>
      </c>
    </row>
    <row r="28" spans="2:34" s="2" customFormat="1" x14ac:dyDescent="0.2">
      <c r="B28" s="7" t="s">
        <v>179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5">
        <f>basetrips_normal!$S26*(basetrips_buildlos!H26-basetrips_normal!H26)*IF(basetrips_normal!$D26=1,'trip bca calculations'!B$4,'trip bca calculations'!B$5)/60</f>
        <v>-1099.9999999999995</v>
      </c>
      <c r="O28" s="5">
        <f>basetrips_normal!$S26*(basetrips_buildlos!I26-basetrips_normal!I26)*IF(basetrips_normal!$D26=1,'trip bca calculations'!C$4,'trip bca calculations'!C$5)/60</f>
        <v>0</v>
      </c>
      <c r="P28" s="5">
        <f>basetrips_normal!$S26*(basetrips_buildlos!J26-basetrips_normal!J26)*IF(basetrips_normal!$D26=1,'trip bca calculations'!D$4,'trip bca calculations'!D$5)/60</f>
        <v>0</v>
      </c>
      <c r="Q28" s="5">
        <f>basetrips_normal!$S26*(basetrips_buildlos!K26-basetrips_normal!K26)*IF(basetrips_normal!$D26=1,'trip bca calculations'!E$4,'trip bca calculations'!E$5)/60</f>
        <v>0</v>
      </c>
      <c r="R28" s="5">
        <f>basetrips_normal!$S26*(basetrips_buildlos!L26-basetrips_normal!L26)*IF(basetrips_normal!$D26=1,'trip bca calculations'!F$4,'trip bca calculations'!F$5)/60</f>
        <v>0</v>
      </c>
      <c r="S28" s="5">
        <f>basetrips_normal!$S26*(basetrips_buildlos!M26-basetrips_normal!M26)*IF(basetrips_normal!$D26=1,'trip bca calculations'!G$4,'trip bca calculations'!G$5)/60</f>
        <v>0</v>
      </c>
      <c r="T28" s="5">
        <f>basetrips_normal!$S26*(basetrips_buildlos!N26-basetrips_normal!N26)*IF(basetrips_normal!$D26=1,'trip bca calculations'!H$4,'trip bca calculations'!H$5)</f>
        <v>0</v>
      </c>
      <c r="U28" s="5">
        <f>basetrips_normal!$S26*(basetrips_buildlos!O26-basetrips_normal!O26)*IF(basetrips_normal!$D26=1,'trip bca calculations'!I$4,'trip bca calculations'!I$5)</f>
        <v>-3999.9999999999991</v>
      </c>
      <c r="V28" s="5">
        <f>basetrips_normal!$S26*(basetrips_buildlos!P26-basetrips_normal!P26)*IF(basetrips_normal!$D26=1,'trip bca calculations'!J$4,'trip bca calculations'!J$5)</f>
        <v>0</v>
      </c>
      <c r="W28" s="5">
        <f>basetrips_normal!$S26*(basetrips_buildlos!Q26-basetrips_normal!Q26)*IF(basetrips_normal!$D26=1,'trip bca calculations'!K$4,'trip bca calculations'!K$5)</f>
        <v>0</v>
      </c>
      <c r="X28" s="6"/>
      <c r="Y28" s="5">
        <f>buildtrips_normal!$S26*(buildtrips_normal!H26-buildtrips_baselos!H26)*IF(buildtrips_normal!$D26=1,'trip bca calculations'!B$4,'trip bca calculations'!B$5)/60</f>
        <v>-299.99999999999983</v>
      </c>
      <c r="Z28" s="5">
        <f>buildtrips_normal!$S26*(buildtrips_normal!I26-buildtrips_baselos!I26)*IF(buildtrips_normal!$D26=1,'trip bca calculations'!C$4,'trip bca calculations'!C$5)/60</f>
        <v>0</v>
      </c>
      <c r="AA28" s="5">
        <f>buildtrips_normal!$S26*(buildtrips_normal!J26-buildtrips_baselos!J26)*IF(buildtrips_normal!$D26=1,'trip bca calculations'!D$4,'trip bca calculations'!D$5)/60</f>
        <v>0</v>
      </c>
      <c r="AB28" s="5">
        <f>buildtrips_normal!$S26*(buildtrips_normal!K26-buildtrips_baselos!K26)*IF(buildtrips_normal!$D26=1,'trip bca calculations'!E$4,'trip bca calculations'!E$5)/60</f>
        <v>0</v>
      </c>
      <c r="AC28" s="5">
        <f>buildtrips_normal!$S26*(buildtrips_normal!L26-buildtrips_baselos!L26)*IF(buildtrips_normal!$D26=1,'trip bca calculations'!F$4,'trip bca calculations'!F$5)/60</f>
        <v>0</v>
      </c>
      <c r="AD28" s="5">
        <f>buildtrips_normal!$S26*(buildtrips_normal!M26-buildtrips_baselos!M26)*IF(buildtrips_normal!$D26=1,'trip bca calculations'!G$4,'trip bca calculations'!G$5)/60</f>
        <v>0</v>
      </c>
      <c r="AE28" s="5">
        <f>buildtrips_normal!$S26*(buildtrips_normal!N26-buildtrips_baselos!N26)*IF(buildtrips_normal!$D26=1,'trip bca calculations'!H$4,'trip bca calculations'!H$5)</f>
        <v>0</v>
      </c>
      <c r="AF28" s="5">
        <f>buildtrips_normal!$S26*(buildtrips_normal!O26-buildtrips_baselos!O26)*IF(buildtrips_normal!$D26=1,'trip bca calculations'!I$4,'trip bca calculations'!I$5)</f>
        <v>-99.999999999999943</v>
      </c>
      <c r="AG28" s="5">
        <f>buildtrips_normal!$S26*(buildtrips_normal!P26-buildtrips_baselos!P26)*IF(buildtrips_normal!$D26=1,'trip bca calculations'!J$4,'trip bca calculations'!J$5)</f>
        <v>0</v>
      </c>
      <c r="AH28" s="5">
        <f>buildtrips_normal!$S26*(buildtrips_normal!Q26-buildtrips_baselos!Q26)*IF(buildtrips_normal!$D26=1,'trip bca calculations'!K$4,'trip bca calculations'!K$5)</f>
        <v>0</v>
      </c>
    </row>
    <row r="29" spans="2:34" x14ac:dyDescent="0.2">
      <c r="N29" s="5">
        <f>basetrips_normal!$S27*(basetrips_buildlos!H27-basetrips_normal!H27)*IF(basetrips_normal!$D27=1,'trip bca calculations'!B$4,'trip bca calculations'!B$5)/60</f>
        <v>-1099.9999999999995</v>
      </c>
      <c r="O29" s="5">
        <f>basetrips_normal!$S27*(basetrips_buildlos!I27-basetrips_normal!I27)*IF(basetrips_normal!$D27=1,'trip bca calculations'!C$4,'trip bca calculations'!C$5)/60</f>
        <v>0</v>
      </c>
      <c r="P29" s="5">
        <f>basetrips_normal!$S27*(basetrips_buildlos!J27-basetrips_normal!J27)*IF(basetrips_normal!$D27=1,'trip bca calculations'!D$4,'trip bca calculations'!D$5)/60</f>
        <v>0</v>
      </c>
      <c r="Q29" s="5">
        <f>basetrips_normal!$S27*(basetrips_buildlos!K27-basetrips_normal!K27)*IF(basetrips_normal!$D27=1,'trip bca calculations'!E$4,'trip bca calculations'!E$5)/60</f>
        <v>0</v>
      </c>
      <c r="R29" s="5">
        <f>basetrips_normal!$S27*(basetrips_buildlos!L27-basetrips_normal!L27)*IF(basetrips_normal!$D27=1,'trip bca calculations'!F$4,'trip bca calculations'!F$5)/60</f>
        <v>0</v>
      </c>
      <c r="S29" s="5">
        <f>basetrips_normal!$S27*(basetrips_buildlos!M27-basetrips_normal!M27)*IF(basetrips_normal!$D27=1,'trip bca calculations'!G$4,'trip bca calculations'!G$5)/60</f>
        <v>0</v>
      </c>
      <c r="T29" s="5">
        <f>basetrips_normal!$S27*(basetrips_buildlos!N27-basetrips_normal!N27)*IF(basetrips_normal!$D27=1,'trip bca calculations'!H$4,'trip bca calculations'!H$5)</f>
        <v>0</v>
      </c>
      <c r="U29" s="5">
        <f>basetrips_normal!$S27*(basetrips_buildlos!O27-basetrips_normal!O27)*IF(basetrips_normal!$D27=1,'trip bca calculations'!I$4,'trip bca calculations'!I$5)</f>
        <v>-3999.9999999999991</v>
      </c>
      <c r="V29" s="5">
        <f>basetrips_normal!$S27*(basetrips_buildlos!P27-basetrips_normal!P27)*IF(basetrips_normal!$D27=1,'trip bca calculations'!J$4,'trip bca calculations'!J$5)</f>
        <v>0</v>
      </c>
      <c r="W29" s="5">
        <f>basetrips_normal!$S27*(basetrips_buildlos!Q27-basetrips_normal!Q27)*IF(basetrips_normal!$D27=1,'trip bca calculations'!K$4,'trip bca calculations'!K$5)</f>
        <v>0</v>
      </c>
      <c r="X29" s="4"/>
      <c r="Y29" s="5">
        <f>buildtrips_normal!$S27*(buildtrips_normal!H27-buildtrips_baselos!H27)*IF(buildtrips_normal!$D27=1,'trip bca calculations'!B$4,'trip bca calculations'!B$5)/60</f>
        <v>-299.99999999999983</v>
      </c>
      <c r="Z29" s="5">
        <f>buildtrips_normal!$S27*(buildtrips_normal!I27-buildtrips_baselos!I27)*IF(buildtrips_normal!$D27=1,'trip bca calculations'!C$4,'trip bca calculations'!C$5)/60</f>
        <v>0</v>
      </c>
      <c r="AA29" s="5">
        <f>buildtrips_normal!$S27*(buildtrips_normal!J27-buildtrips_baselos!J27)*IF(buildtrips_normal!$D27=1,'trip bca calculations'!D$4,'trip bca calculations'!D$5)/60</f>
        <v>0</v>
      </c>
      <c r="AB29" s="5">
        <f>buildtrips_normal!$S27*(buildtrips_normal!K27-buildtrips_baselos!K27)*IF(buildtrips_normal!$D27=1,'trip bca calculations'!E$4,'trip bca calculations'!E$5)/60</f>
        <v>0</v>
      </c>
      <c r="AC29" s="5">
        <f>buildtrips_normal!$S27*(buildtrips_normal!L27-buildtrips_baselos!L27)*IF(buildtrips_normal!$D27=1,'trip bca calculations'!F$4,'trip bca calculations'!F$5)/60</f>
        <v>0</v>
      </c>
      <c r="AD29" s="5">
        <f>buildtrips_normal!$S27*(buildtrips_normal!M27-buildtrips_baselos!M27)*IF(buildtrips_normal!$D27=1,'trip bca calculations'!G$4,'trip bca calculations'!G$5)/60</f>
        <v>0</v>
      </c>
      <c r="AE29" s="5">
        <f>buildtrips_normal!$S27*(buildtrips_normal!N27-buildtrips_baselos!N27)*IF(buildtrips_normal!$D27=1,'trip bca calculations'!H$4,'trip bca calculations'!H$5)</f>
        <v>0</v>
      </c>
      <c r="AF29" s="5">
        <f>buildtrips_normal!$S27*(buildtrips_normal!O27-buildtrips_baselos!O27)*IF(buildtrips_normal!$D27=1,'trip bca calculations'!I$4,'trip bca calculations'!I$5)</f>
        <v>-99.999999999999943</v>
      </c>
      <c r="AG29" s="5">
        <f>buildtrips_normal!$S27*(buildtrips_normal!P27-buildtrips_baselos!P27)*IF(buildtrips_normal!$D27=1,'trip bca calculations'!J$4,'trip bca calculations'!J$5)</f>
        <v>0</v>
      </c>
      <c r="AH29" s="5">
        <f>buildtrips_normal!$S27*(buildtrips_normal!Q27-buildtrips_baselos!Q27)*IF(buildtrips_normal!$D27=1,'trip bca calculations'!K$4,'trip bca calculations'!K$5)</f>
        <v>0</v>
      </c>
    </row>
    <row r="30" spans="2:34" x14ac:dyDescent="0.2">
      <c r="B30" t="s">
        <v>103</v>
      </c>
      <c r="N30" s="5">
        <f>basetrips_normal!$S28*(basetrips_buildlos!H28-basetrips_normal!H28)*IF(basetrips_normal!$D28=1,'trip bca calculations'!B$4,'trip bca calculations'!B$5)/60</f>
        <v>-1099.9999999999995</v>
      </c>
      <c r="O30" s="5">
        <f>basetrips_normal!$S28*(basetrips_buildlos!I28-basetrips_normal!I28)*IF(basetrips_normal!$D28=1,'trip bca calculations'!C$4,'trip bca calculations'!C$5)/60</f>
        <v>0</v>
      </c>
      <c r="P30" s="5">
        <f>basetrips_normal!$S28*(basetrips_buildlos!J28-basetrips_normal!J28)*IF(basetrips_normal!$D28=1,'trip bca calculations'!D$4,'trip bca calculations'!D$5)/60</f>
        <v>0</v>
      </c>
      <c r="Q30" s="5">
        <f>basetrips_normal!$S28*(basetrips_buildlos!K28-basetrips_normal!K28)*IF(basetrips_normal!$D28=1,'trip bca calculations'!E$4,'trip bca calculations'!E$5)/60</f>
        <v>0</v>
      </c>
      <c r="R30" s="5">
        <f>basetrips_normal!$S28*(basetrips_buildlos!L28-basetrips_normal!L28)*IF(basetrips_normal!$D28=1,'trip bca calculations'!F$4,'trip bca calculations'!F$5)/60</f>
        <v>0</v>
      </c>
      <c r="S30" s="5">
        <f>basetrips_normal!$S28*(basetrips_buildlos!M28-basetrips_normal!M28)*IF(basetrips_normal!$D28=1,'trip bca calculations'!G$4,'trip bca calculations'!G$5)/60</f>
        <v>0</v>
      </c>
      <c r="T30" s="5">
        <f>basetrips_normal!$S28*(basetrips_buildlos!N28-basetrips_normal!N28)*IF(basetrips_normal!$D28=1,'trip bca calculations'!H$4,'trip bca calculations'!H$5)</f>
        <v>0</v>
      </c>
      <c r="U30" s="5">
        <f>basetrips_normal!$S28*(basetrips_buildlos!O28-basetrips_normal!O28)*IF(basetrips_normal!$D28=1,'trip bca calculations'!I$4,'trip bca calculations'!I$5)</f>
        <v>-11999.999999999993</v>
      </c>
      <c r="V30" s="5">
        <f>basetrips_normal!$S28*(basetrips_buildlos!P28-basetrips_normal!P28)*IF(basetrips_normal!$D28=1,'trip bca calculations'!J$4,'trip bca calculations'!J$5)</f>
        <v>-2999.9999999999982</v>
      </c>
      <c r="W30" s="5">
        <f>basetrips_normal!$S28*(basetrips_buildlos!Q28-basetrips_normal!Q28)*IF(basetrips_normal!$D28=1,'trip bca calculations'!K$4,'trip bca calculations'!K$5)</f>
        <v>0</v>
      </c>
      <c r="Y30" s="5">
        <f>buildtrips_normal!$S28*(buildtrips_normal!H28-buildtrips_baselos!H28)*IF(buildtrips_normal!$D28=1,'trip bca calculations'!B$4,'trip bca calculations'!B$5)/60</f>
        <v>-299.99999999999983</v>
      </c>
      <c r="Z30" s="5">
        <f>buildtrips_normal!$S28*(buildtrips_normal!I28-buildtrips_baselos!I28)*IF(buildtrips_normal!$D28=1,'trip bca calculations'!C$4,'trip bca calculations'!C$5)/60</f>
        <v>0</v>
      </c>
      <c r="AA30" s="5">
        <f>buildtrips_normal!$S28*(buildtrips_normal!J28-buildtrips_baselos!J28)*IF(buildtrips_normal!$D28=1,'trip bca calculations'!D$4,'trip bca calculations'!D$5)/60</f>
        <v>0</v>
      </c>
      <c r="AB30" s="5">
        <f>buildtrips_normal!$S28*(buildtrips_normal!K28-buildtrips_baselos!K28)*IF(buildtrips_normal!$D28=1,'trip bca calculations'!E$4,'trip bca calculations'!E$5)/60</f>
        <v>0</v>
      </c>
      <c r="AC30" s="5">
        <f>buildtrips_normal!$S28*(buildtrips_normal!L28-buildtrips_baselos!L28)*IF(buildtrips_normal!$D28=1,'trip bca calculations'!F$4,'trip bca calculations'!F$5)/60</f>
        <v>0</v>
      </c>
      <c r="AD30" s="5">
        <f>buildtrips_normal!$S28*(buildtrips_normal!M28-buildtrips_baselos!M28)*IF(buildtrips_normal!$D28=1,'trip bca calculations'!G$4,'trip bca calculations'!G$5)/60</f>
        <v>0</v>
      </c>
      <c r="AE30" s="5">
        <f>buildtrips_normal!$S28*(buildtrips_normal!N28-buildtrips_baselos!N28)*IF(buildtrips_normal!$D28=1,'trip bca calculations'!H$4,'trip bca calculations'!H$5)</f>
        <v>0</v>
      </c>
      <c r="AF30" s="5">
        <f>buildtrips_normal!$S28*(buildtrips_normal!O28-buildtrips_baselos!O28)*IF(buildtrips_normal!$D28=1,'trip bca calculations'!I$4,'trip bca calculations'!I$5)</f>
        <v>-99.999999999999943</v>
      </c>
      <c r="AG30" s="5">
        <f>buildtrips_normal!$S28*(buildtrips_normal!P28-buildtrips_baselos!P28)*IF(buildtrips_normal!$D28=1,'trip bca calculations'!J$4,'trip bca calculations'!J$5)</f>
        <v>0</v>
      </c>
      <c r="AH30" s="5">
        <f>buildtrips_normal!$S28*(buildtrips_normal!Q28-buildtrips_baselos!Q28)*IF(buildtrips_normal!$D28=1,'trip bca calculations'!K$4,'trip bca calculations'!K$5)</f>
        <v>0</v>
      </c>
    </row>
    <row r="31" spans="2:34" x14ac:dyDescent="0.2">
      <c r="B31" t="s">
        <v>104</v>
      </c>
      <c r="N31" s="5">
        <f>basetrips_normal!$S29*(basetrips_buildlos!H29-basetrips_normal!H29)*IF(basetrips_normal!$D29=1,'trip bca calculations'!B$4,'trip bca calculations'!B$5)/60</f>
        <v>-1099.9999999999995</v>
      </c>
      <c r="O31" s="5">
        <f>basetrips_normal!$S29*(basetrips_buildlos!I29-basetrips_normal!I29)*IF(basetrips_normal!$D29=1,'trip bca calculations'!C$4,'trip bca calculations'!C$5)/60</f>
        <v>0</v>
      </c>
      <c r="P31" s="5">
        <f>basetrips_normal!$S29*(basetrips_buildlos!J29-basetrips_normal!J29)*IF(basetrips_normal!$D29=1,'trip bca calculations'!D$4,'trip bca calculations'!D$5)/60</f>
        <v>0</v>
      </c>
      <c r="Q31" s="5">
        <f>basetrips_normal!$S29*(basetrips_buildlos!K29-basetrips_normal!K29)*IF(basetrips_normal!$D29=1,'trip bca calculations'!E$4,'trip bca calculations'!E$5)/60</f>
        <v>0</v>
      </c>
      <c r="R31" s="5">
        <f>basetrips_normal!$S29*(basetrips_buildlos!L29-basetrips_normal!L29)*IF(basetrips_normal!$D29=1,'trip bca calculations'!F$4,'trip bca calculations'!F$5)/60</f>
        <v>0</v>
      </c>
      <c r="S31" s="5">
        <f>basetrips_normal!$S29*(basetrips_buildlos!M29-basetrips_normal!M29)*IF(basetrips_normal!$D29=1,'trip bca calculations'!G$4,'trip bca calculations'!G$5)/60</f>
        <v>0</v>
      </c>
      <c r="T31" s="5">
        <f>basetrips_normal!$S29*(basetrips_buildlos!N29-basetrips_normal!N29)*IF(basetrips_normal!$D29=1,'trip bca calculations'!H$4,'trip bca calculations'!H$5)</f>
        <v>0</v>
      </c>
      <c r="U31" s="5">
        <f>basetrips_normal!$S29*(basetrips_buildlos!O29-basetrips_normal!O29)*IF(basetrips_normal!$D29=1,'trip bca calculations'!I$4,'trip bca calculations'!I$5)</f>
        <v>-11999.999999999993</v>
      </c>
      <c r="V31" s="5">
        <f>basetrips_normal!$S29*(basetrips_buildlos!P29-basetrips_normal!P29)*IF(basetrips_normal!$D29=1,'trip bca calculations'!J$4,'trip bca calculations'!J$5)</f>
        <v>0</v>
      </c>
      <c r="W31" s="5">
        <f>basetrips_normal!$S29*(basetrips_buildlos!Q29-basetrips_normal!Q29)*IF(basetrips_normal!$D29=1,'trip bca calculations'!K$4,'trip bca calculations'!K$5)</f>
        <v>0</v>
      </c>
      <c r="Y31" s="5">
        <f>buildtrips_normal!$S29*(buildtrips_normal!H29-buildtrips_baselos!H29)*IF(buildtrips_normal!$D29=1,'trip bca calculations'!B$4,'trip bca calculations'!B$5)/60</f>
        <v>-299.99999999999983</v>
      </c>
      <c r="Z31" s="5">
        <f>buildtrips_normal!$S29*(buildtrips_normal!I29-buildtrips_baselos!I29)*IF(buildtrips_normal!$D29=1,'trip bca calculations'!C$4,'trip bca calculations'!C$5)/60</f>
        <v>0</v>
      </c>
      <c r="AA31" s="5">
        <f>buildtrips_normal!$S29*(buildtrips_normal!J29-buildtrips_baselos!J29)*IF(buildtrips_normal!$D29=1,'trip bca calculations'!D$4,'trip bca calculations'!D$5)/60</f>
        <v>0</v>
      </c>
      <c r="AB31" s="5">
        <f>buildtrips_normal!$S29*(buildtrips_normal!K29-buildtrips_baselos!K29)*IF(buildtrips_normal!$D29=1,'trip bca calculations'!E$4,'trip bca calculations'!E$5)/60</f>
        <v>0</v>
      </c>
      <c r="AC31" s="5">
        <f>buildtrips_normal!$S29*(buildtrips_normal!L29-buildtrips_baselos!L29)*IF(buildtrips_normal!$D29=1,'trip bca calculations'!F$4,'trip bca calculations'!F$5)/60</f>
        <v>0</v>
      </c>
      <c r="AD31" s="5">
        <f>buildtrips_normal!$S29*(buildtrips_normal!M29-buildtrips_baselos!M29)*IF(buildtrips_normal!$D29=1,'trip bca calculations'!G$4,'trip bca calculations'!G$5)/60</f>
        <v>0</v>
      </c>
      <c r="AE31" s="5">
        <f>buildtrips_normal!$S29*(buildtrips_normal!N29-buildtrips_baselos!N29)*IF(buildtrips_normal!$D29=1,'trip bca calculations'!H$4,'trip bca calculations'!H$5)</f>
        <v>-999.99999999999977</v>
      </c>
      <c r="AF31" s="5">
        <f>buildtrips_normal!$S29*(buildtrips_normal!O29-buildtrips_baselos!O29)*IF(buildtrips_normal!$D29=1,'trip bca calculations'!I$4,'trip bca calculations'!I$5)</f>
        <v>-99.999999999999943</v>
      </c>
      <c r="AG31" s="5">
        <f>buildtrips_normal!$S29*(buildtrips_normal!P29-buildtrips_baselos!P29)*IF(buildtrips_normal!$D29=1,'trip bca calculations'!J$4,'trip bca calculations'!J$5)</f>
        <v>-999.99999999999977</v>
      </c>
      <c r="AH31" s="5">
        <f>buildtrips_normal!$S29*(buildtrips_normal!Q29-buildtrips_baselos!Q29)*IF(buildtrips_normal!$D29=1,'trip bca calculations'!K$4,'trip bca calculations'!K$5)</f>
        <v>0</v>
      </c>
    </row>
    <row r="32" spans="2:34" x14ac:dyDescent="0.2">
      <c r="B32" t="s">
        <v>105</v>
      </c>
      <c r="N32" s="5">
        <f>basetrips_normal!$S30*(basetrips_buildlos!H30-basetrips_normal!H30)*IF(basetrips_normal!$D30=1,'trip bca calculations'!B$4,'trip bca calculations'!B$5)/60</f>
        <v>-330.00000000000011</v>
      </c>
      <c r="O32" s="5">
        <f>basetrips_normal!$S30*(basetrips_buildlos!I30-basetrips_normal!I30)*IF(basetrips_normal!$D30=1,'trip bca calculations'!C$4,'trip bca calculations'!C$5)/60</f>
        <v>0</v>
      </c>
      <c r="P32" s="5">
        <f>basetrips_normal!$S30*(basetrips_buildlos!J30-basetrips_normal!J30)*IF(basetrips_normal!$D30=1,'trip bca calculations'!D$4,'trip bca calculations'!D$5)/60</f>
        <v>0</v>
      </c>
      <c r="Q32" s="5">
        <f>basetrips_normal!$S30*(basetrips_buildlos!K30-basetrips_normal!K30)*IF(basetrips_normal!$D30=1,'trip bca calculations'!E$4,'trip bca calculations'!E$5)/60</f>
        <v>0</v>
      </c>
      <c r="R32" s="5">
        <f>basetrips_normal!$S30*(basetrips_buildlos!L30-basetrips_normal!L30)*IF(basetrips_normal!$D30=1,'trip bca calculations'!F$4,'trip bca calculations'!F$5)/60</f>
        <v>0</v>
      </c>
      <c r="S32" s="5">
        <f>basetrips_normal!$S30*(basetrips_buildlos!M30-basetrips_normal!M30)*IF(basetrips_normal!$D30=1,'trip bca calculations'!G$4,'trip bca calculations'!G$5)/60</f>
        <v>0</v>
      </c>
      <c r="T32" s="5">
        <f>basetrips_normal!$S30*(basetrips_buildlos!N30-basetrips_normal!N30)*IF(basetrips_normal!$D30=1,'trip bca calculations'!H$4,'trip bca calculations'!H$5)</f>
        <v>0</v>
      </c>
      <c r="U32" s="5">
        <f>basetrips_normal!$S30*(basetrips_buildlos!O30-basetrips_normal!O30)*IF(basetrips_normal!$D30=1,'trip bca calculations'!I$4,'trip bca calculations'!I$5)</f>
        <v>-499.99999999999989</v>
      </c>
      <c r="V32" s="5">
        <f>basetrips_normal!$S30*(basetrips_buildlos!P30-basetrips_normal!P30)*IF(basetrips_normal!$D30=1,'trip bca calculations'!J$4,'trip bca calculations'!J$5)</f>
        <v>0</v>
      </c>
      <c r="W32" s="5">
        <f>basetrips_normal!$S30*(basetrips_buildlos!Q30-basetrips_normal!Q30)*IF(basetrips_normal!$D30=1,'trip bca calculations'!K$4,'trip bca calculations'!K$5)</f>
        <v>0</v>
      </c>
      <c r="Y32" s="5">
        <f>buildtrips_normal!$S30*(buildtrips_normal!H30-buildtrips_baselos!H30)*IF(buildtrips_normal!$D30=1,'trip bca calculations'!B$4,'trip bca calculations'!B$5)/60</f>
        <v>-1000</v>
      </c>
      <c r="Z32" s="5">
        <f>buildtrips_normal!$S30*(buildtrips_normal!I30-buildtrips_baselos!I30)*IF(buildtrips_normal!$D30=1,'trip bca calculations'!C$4,'trip bca calculations'!C$5)/60</f>
        <v>0</v>
      </c>
      <c r="AA32" s="5">
        <f>buildtrips_normal!$S30*(buildtrips_normal!J30-buildtrips_baselos!J30)*IF(buildtrips_normal!$D30=1,'trip bca calculations'!D$4,'trip bca calculations'!D$5)/60</f>
        <v>0</v>
      </c>
      <c r="AB32" s="5">
        <f>buildtrips_normal!$S30*(buildtrips_normal!K30-buildtrips_baselos!K30)*IF(buildtrips_normal!$D30=1,'trip bca calculations'!E$4,'trip bca calculations'!E$5)/60</f>
        <v>0</v>
      </c>
      <c r="AC32" s="5">
        <f>buildtrips_normal!$S30*(buildtrips_normal!L30-buildtrips_baselos!L30)*IF(buildtrips_normal!$D30=1,'trip bca calculations'!F$4,'trip bca calculations'!F$5)/60</f>
        <v>0</v>
      </c>
      <c r="AD32" s="5">
        <f>buildtrips_normal!$S30*(buildtrips_normal!M30-buildtrips_baselos!M30)*IF(buildtrips_normal!$D30=1,'trip bca calculations'!G$4,'trip bca calculations'!G$5)/60</f>
        <v>0</v>
      </c>
      <c r="AE32" s="5">
        <f>buildtrips_normal!$S30*(buildtrips_normal!N30-buildtrips_baselos!N30)*IF(buildtrips_normal!$D30=1,'trip bca calculations'!H$4,'trip bca calculations'!H$5)</f>
        <v>0</v>
      </c>
      <c r="AF32" s="5">
        <f>buildtrips_normal!$S30*(buildtrips_normal!O30-buildtrips_baselos!O30)*IF(buildtrips_normal!$D30=1,'trip bca calculations'!I$4,'trip bca calculations'!I$5)</f>
        <v>-799.99999999999955</v>
      </c>
      <c r="AG32" s="5">
        <f>buildtrips_normal!$S30*(buildtrips_normal!P30-buildtrips_baselos!P30)*IF(buildtrips_normal!$D30=1,'trip bca calculations'!J$4,'trip bca calculations'!J$5)</f>
        <v>0</v>
      </c>
      <c r="AH32" s="5">
        <f>buildtrips_normal!$S30*(buildtrips_normal!Q30-buildtrips_baselos!Q30)*IF(buildtrips_normal!$D30=1,'trip bca calculations'!K$4,'trip bca calculations'!K$5)</f>
        <v>0</v>
      </c>
    </row>
    <row r="33" spans="2:34" x14ac:dyDescent="0.2">
      <c r="B33" t="s">
        <v>106</v>
      </c>
      <c r="N33" s="5">
        <f>basetrips_normal!$S31*(basetrips_buildlos!H31-basetrips_normal!H31)*IF(basetrips_normal!$D31=1,'trip bca calculations'!B$4,'trip bca calculations'!B$5)/60</f>
        <v>-330.00000000000011</v>
      </c>
      <c r="O33" s="5">
        <f>basetrips_normal!$S31*(basetrips_buildlos!I31-basetrips_normal!I31)*IF(basetrips_normal!$D31=1,'trip bca calculations'!C$4,'trip bca calculations'!C$5)/60</f>
        <v>0</v>
      </c>
      <c r="P33" s="5">
        <f>basetrips_normal!$S31*(basetrips_buildlos!J31-basetrips_normal!J31)*IF(basetrips_normal!$D31=1,'trip bca calculations'!D$4,'trip bca calculations'!D$5)/60</f>
        <v>0</v>
      </c>
      <c r="Q33" s="5">
        <f>basetrips_normal!$S31*(basetrips_buildlos!K31-basetrips_normal!K31)*IF(basetrips_normal!$D31=1,'trip bca calculations'!E$4,'trip bca calculations'!E$5)/60</f>
        <v>0</v>
      </c>
      <c r="R33" s="5">
        <f>basetrips_normal!$S31*(basetrips_buildlos!L31-basetrips_normal!L31)*IF(basetrips_normal!$D31=1,'trip bca calculations'!F$4,'trip bca calculations'!F$5)/60</f>
        <v>0</v>
      </c>
      <c r="S33" s="5">
        <f>basetrips_normal!$S31*(basetrips_buildlos!M31-basetrips_normal!M31)*IF(basetrips_normal!$D31=1,'trip bca calculations'!G$4,'trip bca calculations'!G$5)/60</f>
        <v>0</v>
      </c>
      <c r="T33" s="5">
        <f>basetrips_normal!$S31*(basetrips_buildlos!N31-basetrips_normal!N31)*IF(basetrips_normal!$D31=1,'trip bca calculations'!H$4,'trip bca calculations'!H$5)</f>
        <v>0</v>
      </c>
      <c r="U33" s="5">
        <f>basetrips_normal!$S31*(basetrips_buildlos!O31-basetrips_normal!O31)*IF(basetrips_normal!$D31=1,'trip bca calculations'!I$4,'trip bca calculations'!I$5)</f>
        <v>-499.99999999999989</v>
      </c>
      <c r="V33" s="5">
        <f>basetrips_normal!$S31*(basetrips_buildlos!P31-basetrips_normal!P31)*IF(basetrips_normal!$D31=1,'trip bca calculations'!J$4,'trip bca calculations'!J$5)</f>
        <v>0</v>
      </c>
      <c r="W33" s="5">
        <f>basetrips_normal!$S31*(basetrips_buildlos!Q31-basetrips_normal!Q31)*IF(basetrips_normal!$D31=1,'trip bca calculations'!K$4,'trip bca calculations'!K$5)</f>
        <v>0</v>
      </c>
      <c r="Y33" s="5">
        <f>buildtrips_normal!$S31*(buildtrips_normal!H31-buildtrips_baselos!H31)*IF(buildtrips_normal!$D31=1,'trip bca calculations'!B$4,'trip bca calculations'!B$5)/60</f>
        <v>-1000</v>
      </c>
      <c r="Z33" s="5">
        <f>buildtrips_normal!$S31*(buildtrips_normal!I31-buildtrips_baselos!I31)*IF(buildtrips_normal!$D31=1,'trip bca calculations'!C$4,'trip bca calculations'!C$5)/60</f>
        <v>0</v>
      </c>
      <c r="AA33" s="5">
        <f>buildtrips_normal!$S31*(buildtrips_normal!J31-buildtrips_baselos!J31)*IF(buildtrips_normal!$D31=1,'trip bca calculations'!D$4,'trip bca calculations'!D$5)/60</f>
        <v>0</v>
      </c>
      <c r="AB33" s="5">
        <f>buildtrips_normal!$S31*(buildtrips_normal!K31-buildtrips_baselos!K31)*IF(buildtrips_normal!$D31=1,'trip bca calculations'!E$4,'trip bca calculations'!E$5)/60</f>
        <v>0</v>
      </c>
      <c r="AC33" s="5">
        <f>buildtrips_normal!$S31*(buildtrips_normal!L31-buildtrips_baselos!L31)*IF(buildtrips_normal!$D31=1,'trip bca calculations'!F$4,'trip bca calculations'!F$5)/60</f>
        <v>0</v>
      </c>
      <c r="AD33" s="5">
        <f>buildtrips_normal!$S31*(buildtrips_normal!M31-buildtrips_baselos!M31)*IF(buildtrips_normal!$D31=1,'trip bca calculations'!G$4,'trip bca calculations'!G$5)/60</f>
        <v>0</v>
      </c>
      <c r="AE33" s="5">
        <f>buildtrips_normal!$S31*(buildtrips_normal!N31-buildtrips_baselos!N31)*IF(buildtrips_normal!$D31=1,'trip bca calculations'!H$4,'trip bca calculations'!H$5)</f>
        <v>0</v>
      </c>
      <c r="AF33" s="5">
        <f>buildtrips_normal!$S31*(buildtrips_normal!O31-buildtrips_baselos!O31)*IF(buildtrips_normal!$D31=1,'trip bca calculations'!I$4,'trip bca calculations'!I$5)</f>
        <v>-799.99999999999955</v>
      </c>
      <c r="AG33" s="5">
        <f>buildtrips_normal!$S31*(buildtrips_normal!P31-buildtrips_baselos!P31)*IF(buildtrips_normal!$D31=1,'trip bca calculations'!J$4,'trip bca calculations'!J$5)</f>
        <v>0</v>
      </c>
      <c r="AH33" s="5">
        <f>buildtrips_normal!$S31*(buildtrips_normal!Q31-buildtrips_baselos!Q31)*IF(buildtrips_normal!$D31=1,'trip bca calculations'!K$4,'trip bca calculations'!K$5)</f>
        <v>0</v>
      </c>
    </row>
    <row r="34" spans="2:34" x14ac:dyDescent="0.2">
      <c r="B34" t="s">
        <v>108</v>
      </c>
      <c r="N34" s="5">
        <f>basetrips_normal!$S32*(basetrips_buildlos!H32-basetrips_normal!H32)*IF(basetrips_normal!$D32=1,'trip bca calculations'!B$4,'trip bca calculations'!B$5)/60</f>
        <v>-330.00000000000011</v>
      </c>
      <c r="O34" s="5">
        <f>basetrips_normal!$S32*(basetrips_buildlos!I32-basetrips_normal!I32)*IF(basetrips_normal!$D32=1,'trip bca calculations'!C$4,'trip bca calculations'!C$5)/60</f>
        <v>0</v>
      </c>
      <c r="P34" s="5">
        <f>basetrips_normal!$S32*(basetrips_buildlos!J32-basetrips_normal!J32)*IF(basetrips_normal!$D32=1,'trip bca calculations'!D$4,'trip bca calculations'!D$5)/60</f>
        <v>0</v>
      </c>
      <c r="Q34" s="5">
        <f>basetrips_normal!$S32*(basetrips_buildlos!K32-basetrips_normal!K32)*IF(basetrips_normal!$D32=1,'trip bca calculations'!E$4,'trip bca calculations'!E$5)/60</f>
        <v>0</v>
      </c>
      <c r="R34" s="5">
        <f>basetrips_normal!$S32*(basetrips_buildlos!L32-basetrips_normal!L32)*IF(basetrips_normal!$D32=1,'trip bca calculations'!F$4,'trip bca calculations'!F$5)/60</f>
        <v>0</v>
      </c>
      <c r="S34" s="5">
        <f>basetrips_normal!$S32*(basetrips_buildlos!M32-basetrips_normal!M32)*IF(basetrips_normal!$D32=1,'trip bca calculations'!G$4,'trip bca calculations'!G$5)/60</f>
        <v>0</v>
      </c>
      <c r="T34" s="5">
        <f>basetrips_normal!$S32*(basetrips_buildlos!N32-basetrips_normal!N32)*IF(basetrips_normal!$D32=1,'trip bca calculations'!H$4,'trip bca calculations'!H$5)</f>
        <v>0</v>
      </c>
      <c r="U34" s="5">
        <f>basetrips_normal!$S32*(basetrips_buildlos!O32-basetrips_normal!O32)*IF(basetrips_normal!$D32=1,'trip bca calculations'!I$4,'trip bca calculations'!I$5)</f>
        <v>-499.99999999999989</v>
      </c>
      <c r="V34" s="5">
        <f>basetrips_normal!$S32*(basetrips_buildlos!P32-basetrips_normal!P32)*IF(basetrips_normal!$D32=1,'trip bca calculations'!J$4,'trip bca calculations'!J$5)</f>
        <v>0</v>
      </c>
      <c r="W34" s="5">
        <f>basetrips_normal!$S32*(basetrips_buildlos!Q32-basetrips_normal!Q32)*IF(basetrips_normal!$D32=1,'trip bca calculations'!K$4,'trip bca calculations'!K$5)</f>
        <v>0</v>
      </c>
      <c r="Y34" s="5">
        <f>buildtrips_normal!$S32*(buildtrips_normal!H32-buildtrips_baselos!H32)*IF(buildtrips_normal!$D32=1,'trip bca calculations'!B$4,'trip bca calculations'!B$5)/60</f>
        <v>-2599.9999999999982</v>
      </c>
      <c r="Z34" s="5">
        <f>buildtrips_normal!$S32*(buildtrips_normal!I32-buildtrips_baselos!I32)*IF(buildtrips_normal!$D32=1,'trip bca calculations'!C$4,'trip bca calculations'!C$5)/60</f>
        <v>0</v>
      </c>
      <c r="AA34" s="5">
        <f>buildtrips_normal!$S32*(buildtrips_normal!J32-buildtrips_baselos!J32)*IF(buildtrips_normal!$D32=1,'trip bca calculations'!D$4,'trip bca calculations'!D$5)/60</f>
        <v>0</v>
      </c>
      <c r="AB34" s="5">
        <f>buildtrips_normal!$S32*(buildtrips_normal!K32-buildtrips_baselos!K32)*IF(buildtrips_normal!$D32=1,'trip bca calculations'!E$4,'trip bca calculations'!E$5)/60</f>
        <v>0</v>
      </c>
      <c r="AC34" s="5">
        <f>buildtrips_normal!$S32*(buildtrips_normal!L32-buildtrips_baselos!L32)*IF(buildtrips_normal!$D32=1,'trip bca calculations'!F$4,'trip bca calculations'!F$5)/60</f>
        <v>0</v>
      </c>
      <c r="AD34" s="5">
        <f>buildtrips_normal!$S32*(buildtrips_normal!M32-buildtrips_baselos!M32)*IF(buildtrips_normal!$D32=1,'trip bca calculations'!G$4,'trip bca calculations'!G$5)/60</f>
        <v>0</v>
      </c>
      <c r="AE34" s="5">
        <f>buildtrips_normal!$S32*(buildtrips_normal!N32-buildtrips_baselos!N32)*IF(buildtrips_normal!$D32=1,'trip bca calculations'!H$4,'trip bca calculations'!H$5)</f>
        <v>0</v>
      </c>
      <c r="AF34" s="5">
        <f>buildtrips_normal!$S32*(buildtrips_normal!O32-buildtrips_baselos!O32)*IF(buildtrips_normal!$D32=1,'trip bca calculations'!I$4,'trip bca calculations'!I$5)</f>
        <v>-2399.9999999999977</v>
      </c>
      <c r="AG34" s="5">
        <f>buildtrips_normal!$S32*(buildtrips_normal!P32-buildtrips_baselos!P32)*IF(buildtrips_normal!$D32=1,'trip bca calculations'!J$4,'trip bca calculations'!J$5)</f>
        <v>0</v>
      </c>
      <c r="AH34" s="5">
        <f>buildtrips_normal!$S32*(buildtrips_normal!Q32-buildtrips_baselos!Q32)*IF(buildtrips_normal!$D32=1,'trip bca calculations'!K$4,'trip bca calculations'!K$5)</f>
        <v>0</v>
      </c>
    </row>
    <row r="35" spans="2:34" x14ac:dyDescent="0.2">
      <c r="N35" s="5">
        <f>basetrips_normal!$S33*(basetrips_buildlos!H33-basetrips_normal!H33)*IF(basetrips_normal!$D33=1,'trip bca calculations'!B$4,'trip bca calculations'!B$5)/60</f>
        <v>-330.00000000000011</v>
      </c>
      <c r="O35" s="5">
        <f>basetrips_normal!$S33*(basetrips_buildlos!I33-basetrips_normal!I33)*IF(basetrips_normal!$D33=1,'trip bca calculations'!C$4,'trip bca calculations'!C$5)/60</f>
        <v>0</v>
      </c>
      <c r="P35" s="5">
        <f>basetrips_normal!$S33*(basetrips_buildlos!J33-basetrips_normal!J33)*IF(basetrips_normal!$D33=1,'trip bca calculations'!D$4,'trip bca calculations'!D$5)/60</f>
        <v>0</v>
      </c>
      <c r="Q35" s="5">
        <f>basetrips_normal!$S33*(basetrips_buildlos!K33-basetrips_normal!K33)*IF(basetrips_normal!$D33=1,'trip bca calculations'!E$4,'trip bca calculations'!E$5)/60</f>
        <v>0</v>
      </c>
      <c r="R35" s="5">
        <f>basetrips_normal!$S33*(basetrips_buildlos!L33-basetrips_normal!L33)*IF(basetrips_normal!$D33=1,'trip bca calculations'!F$4,'trip bca calculations'!F$5)/60</f>
        <v>0</v>
      </c>
      <c r="S35" s="5">
        <f>basetrips_normal!$S33*(basetrips_buildlos!M33-basetrips_normal!M33)*IF(basetrips_normal!$D33=1,'trip bca calculations'!G$4,'trip bca calculations'!G$5)/60</f>
        <v>0</v>
      </c>
      <c r="T35" s="5">
        <f>basetrips_normal!$S33*(basetrips_buildlos!N33-basetrips_normal!N33)*IF(basetrips_normal!$D33=1,'trip bca calculations'!H$4,'trip bca calculations'!H$5)</f>
        <v>0</v>
      </c>
      <c r="U35" s="5">
        <f>basetrips_normal!$S33*(basetrips_buildlos!O33-basetrips_normal!O33)*IF(basetrips_normal!$D33=1,'trip bca calculations'!I$4,'trip bca calculations'!I$5)</f>
        <v>-499.99999999999989</v>
      </c>
      <c r="V35" s="5">
        <f>basetrips_normal!$S33*(basetrips_buildlos!P33-basetrips_normal!P33)*IF(basetrips_normal!$D33=1,'trip bca calculations'!J$4,'trip bca calculations'!J$5)</f>
        <v>0</v>
      </c>
      <c r="W35" s="5">
        <f>basetrips_normal!$S33*(basetrips_buildlos!Q33-basetrips_normal!Q33)*IF(basetrips_normal!$D33=1,'trip bca calculations'!K$4,'trip bca calculations'!K$5)</f>
        <v>0</v>
      </c>
      <c r="Y35" s="5">
        <f>buildtrips_normal!$S33*(buildtrips_normal!H33-buildtrips_baselos!H33)*IF(buildtrips_normal!$D33=1,'trip bca calculations'!B$4,'trip bca calculations'!B$5)/60</f>
        <v>-2599.9999999999982</v>
      </c>
      <c r="Z35" s="5">
        <f>buildtrips_normal!$S33*(buildtrips_normal!I33-buildtrips_baselos!I33)*IF(buildtrips_normal!$D33=1,'trip bca calculations'!C$4,'trip bca calculations'!C$5)/60</f>
        <v>0</v>
      </c>
      <c r="AA35" s="5">
        <f>buildtrips_normal!$S33*(buildtrips_normal!J33-buildtrips_baselos!J33)*IF(buildtrips_normal!$D33=1,'trip bca calculations'!D$4,'trip bca calculations'!D$5)/60</f>
        <v>0</v>
      </c>
      <c r="AB35" s="5">
        <f>buildtrips_normal!$S33*(buildtrips_normal!K33-buildtrips_baselos!K33)*IF(buildtrips_normal!$D33=1,'trip bca calculations'!E$4,'trip bca calculations'!E$5)/60</f>
        <v>0</v>
      </c>
      <c r="AC35" s="5">
        <f>buildtrips_normal!$S33*(buildtrips_normal!L33-buildtrips_baselos!L33)*IF(buildtrips_normal!$D33=1,'trip bca calculations'!F$4,'trip bca calculations'!F$5)/60</f>
        <v>0</v>
      </c>
      <c r="AD35" s="5">
        <f>buildtrips_normal!$S33*(buildtrips_normal!M33-buildtrips_baselos!M33)*IF(buildtrips_normal!$D33=1,'trip bca calculations'!G$4,'trip bca calculations'!G$5)/60</f>
        <v>0</v>
      </c>
      <c r="AE35" s="5">
        <f>buildtrips_normal!$S33*(buildtrips_normal!N33-buildtrips_baselos!N33)*IF(buildtrips_normal!$D33=1,'trip bca calculations'!H$4,'trip bca calculations'!H$5)</f>
        <v>0</v>
      </c>
      <c r="AF35" s="5">
        <f>buildtrips_normal!$S33*(buildtrips_normal!O33-buildtrips_baselos!O33)*IF(buildtrips_normal!$D33=1,'trip bca calculations'!I$4,'trip bca calculations'!I$5)</f>
        <v>-2399.9999999999977</v>
      </c>
      <c r="AG35" s="5">
        <f>buildtrips_normal!$S33*(buildtrips_normal!P33-buildtrips_baselos!P33)*IF(buildtrips_normal!$D33=1,'trip bca calculations'!J$4,'trip bca calculations'!J$5)</f>
        <v>0</v>
      </c>
      <c r="AH35" s="5">
        <f>buildtrips_normal!$S33*(buildtrips_normal!Q33-buildtrips_baselos!Q33)*IF(buildtrips_normal!$D33=1,'trip bca calculations'!K$4,'trip bca calculations'!K$5)</f>
        <v>0</v>
      </c>
    </row>
    <row r="36" spans="2:34" x14ac:dyDescent="0.2">
      <c r="B36" t="s">
        <v>107</v>
      </c>
      <c r="N36" s="5">
        <f>basetrips_normal!$S34*(basetrips_buildlos!H34-basetrips_normal!H34)*IF(basetrips_normal!$D34=1,'trip bca calculations'!B$4,'trip bca calculations'!B$5)/60</f>
        <v>-1099.9999999999995</v>
      </c>
      <c r="O36" s="5">
        <f>basetrips_normal!$S34*(basetrips_buildlos!I34-basetrips_normal!I34)*IF(basetrips_normal!$D34=1,'trip bca calculations'!C$4,'trip bca calculations'!C$5)/60</f>
        <v>0</v>
      </c>
      <c r="P36" s="5">
        <f>basetrips_normal!$S34*(basetrips_buildlos!J34-basetrips_normal!J34)*IF(basetrips_normal!$D34=1,'trip bca calculations'!D$4,'trip bca calculations'!D$5)/60</f>
        <v>0</v>
      </c>
      <c r="Q36" s="5">
        <f>basetrips_normal!$S34*(basetrips_buildlos!K34-basetrips_normal!K34)*IF(basetrips_normal!$D34=1,'trip bca calculations'!E$4,'trip bca calculations'!E$5)/60</f>
        <v>0</v>
      </c>
      <c r="R36" s="5">
        <f>basetrips_normal!$S34*(basetrips_buildlos!L34-basetrips_normal!L34)*IF(basetrips_normal!$D34=1,'trip bca calculations'!F$4,'trip bca calculations'!F$5)/60</f>
        <v>0</v>
      </c>
      <c r="S36" s="5">
        <f>basetrips_normal!$S34*(basetrips_buildlos!M34-basetrips_normal!M34)*IF(basetrips_normal!$D34=1,'trip bca calculations'!G$4,'trip bca calculations'!G$5)/60</f>
        <v>0</v>
      </c>
      <c r="T36" s="5">
        <f>basetrips_normal!$S34*(basetrips_buildlos!N34-basetrips_normal!N34)*IF(basetrips_normal!$D34=1,'trip bca calculations'!H$4,'trip bca calculations'!H$5)</f>
        <v>0</v>
      </c>
      <c r="U36" s="5">
        <f>basetrips_normal!$S34*(basetrips_buildlos!O34-basetrips_normal!O34)*IF(basetrips_normal!$D34=1,'trip bca calculations'!I$4,'trip bca calculations'!I$5)</f>
        <v>-3999.9999999999991</v>
      </c>
      <c r="V36" s="5">
        <f>basetrips_normal!$S34*(basetrips_buildlos!P34-basetrips_normal!P34)*IF(basetrips_normal!$D34=1,'trip bca calculations'!J$4,'trip bca calculations'!J$5)</f>
        <v>0</v>
      </c>
      <c r="W36" s="5">
        <f>basetrips_normal!$S34*(basetrips_buildlos!Q34-basetrips_normal!Q34)*IF(basetrips_normal!$D34=1,'trip bca calculations'!K$4,'trip bca calculations'!K$5)</f>
        <v>0</v>
      </c>
      <c r="Y36" s="5">
        <f>buildtrips_normal!$S34*(buildtrips_normal!H34-buildtrips_baselos!H34)*IF(buildtrips_normal!$D34=1,'trip bca calculations'!B$4,'trip bca calculations'!B$5)/60</f>
        <v>-299.99999999999983</v>
      </c>
      <c r="Z36" s="5">
        <f>buildtrips_normal!$S34*(buildtrips_normal!I34-buildtrips_baselos!I34)*IF(buildtrips_normal!$D34=1,'trip bca calculations'!C$4,'trip bca calculations'!C$5)/60</f>
        <v>0</v>
      </c>
      <c r="AA36" s="5">
        <f>buildtrips_normal!$S34*(buildtrips_normal!J34-buildtrips_baselos!J34)*IF(buildtrips_normal!$D34=1,'trip bca calculations'!D$4,'trip bca calculations'!D$5)/60</f>
        <v>0</v>
      </c>
      <c r="AB36" s="5">
        <f>buildtrips_normal!$S34*(buildtrips_normal!K34-buildtrips_baselos!K34)*IF(buildtrips_normal!$D34=1,'trip bca calculations'!E$4,'trip bca calculations'!E$5)/60</f>
        <v>0</v>
      </c>
      <c r="AC36" s="5">
        <f>buildtrips_normal!$S34*(buildtrips_normal!L34-buildtrips_baselos!L34)*IF(buildtrips_normal!$D34=1,'trip bca calculations'!F$4,'trip bca calculations'!F$5)/60</f>
        <v>0</v>
      </c>
      <c r="AD36" s="5">
        <f>buildtrips_normal!$S34*(buildtrips_normal!M34-buildtrips_baselos!M34)*IF(buildtrips_normal!$D34=1,'trip bca calculations'!G$4,'trip bca calculations'!G$5)/60</f>
        <v>0</v>
      </c>
      <c r="AE36" s="5">
        <f>buildtrips_normal!$S34*(buildtrips_normal!N34-buildtrips_baselos!N34)*IF(buildtrips_normal!$D34=1,'trip bca calculations'!H$4,'trip bca calculations'!H$5)</f>
        <v>0</v>
      </c>
      <c r="AF36" s="5">
        <f>buildtrips_normal!$S34*(buildtrips_normal!O34-buildtrips_baselos!O34)*IF(buildtrips_normal!$D34=1,'trip bca calculations'!I$4,'trip bca calculations'!I$5)</f>
        <v>-99.999999999999943</v>
      </c>
      <c r="AG36" s="5">
        <f>buildtrips_normal!$S34*(buildtrips_normal!P34-buildtrips_baselos!P34)*IF(buildtrips_normal!$D34=1,'trip bca calculations'!J$4,'trip bca calculations'!J$5)</f>
        <v>0</v>
      </c>
      <c r="AH36" s="5">
        <f>buildtrips_normal!$S34*(buildtrips_normal!Q34-buildtrips_baselos!Q34)*IF(buildtrips_normal!$D34=1,'trip bca calculations'!K$4,'trip bca calculations'!K$5)</f>
        <v>0</v>
      </c>
    </row>
    <row r="37" spans="2:34" x14ac:dyDescent="0.2">
      <c r="N37" s="5">
        <f>basetrips_normal!$S35*(basetrips_buildlos!H35-basetrips_normal!H35)*IF(basetrips_normal!$D35=1,'trip bca calculations'!B$4,'trip bca calculations'!B$5)/60</f>
        <v>-1099.9999999999995</v>
      </c>
      <c r="O37" s="5">
        <f>basetrips_normal!$S35*(basetrips_buildlos!I35-basetrips_normal!I35)*IF(basetrips_normal!$D35=1,'trip bca calculations'!C$4,'trip bca calculations'!C$5)/60</f>
        <v>0</v>
      </c>
      <c r="P37" s="5">
        <f>basetrips_normal!$S35*(basetrips_buildlos!J35-basetrips_normal!J35)*IF(basetrips_normal!$D35=1,'trip bca calculations'!D$4,'trip bca calculations'!D$5)/60</f>
        <v>0</v>
      </c>
      <c r="Q37" s="5">
        <f>basetrips_normal!$S35*(basetrips_buildlos!K35-basetrips_normal!K35)*IF(basetrips_normal!$D35=1,'trip bca calculations'!E$4,'trip bca calculations'!E$5)/60</f>
        <v>0</v>
      </c>
      <c r="R37" s="5">
        <f>basetrips_normal!$S35*(basetrips_buildlos!L35-basetrips_normal!L35)*IF(basetrips_normal!$D35=1,'trip bca calculations'!F$4,'trip bca calculations'!F$5)/60</f>
        <v>0</v>
      </c>
      <c r="S37" s="5">
        <f>basetrips_normal!$S35*(basetrips_buildlos!M35-basetrips_normal!M35)*IF(basetrips_normal!$D35=1,'trip bca calculations'!G$4,'trip bca calculations'!G$5)/60</f>
        <v>0</v>
      </c>
      <c r="T37" s="5">
        <f>basetrips_normal!$S35*(basetrips_buildlos!N35-basetrips_normal!N35)*IF(basetrips_normal!$D35=1,'trip bca calculations'!H$4,'trip bca calculations'!H$5)</f>
        <v>0</v>
      </c>
      <c r="U37" s="5">
        <f>basetrips_normal!$S35*(basetrips_buildlos!O35-basetrips_normal!O35)*IF(basetrips_normal!$D35=1,'trip bca calculations'!I$4,'trip bca calculations'!I$5)</f>
        <v>-3999.9999999999991</v>
      </c>
      <c r="V37" s="5">
        <f>basetrips_normal!$S35*(basetrips_buildlos!P35-basetrips_normal!P35)*IF(basetrips_normal!$D35=1,'trip bca calculations'!J$4,'trip bca calculations'!J$5)</f>
        <v>0</v>
      </c>
      <c r="W37" s="5">
        <f>basetrips_normal!$S35*(basetrips_buildlos!Q35-basetrips_normal!Q35)*IF(basetrips_normal!$D35=1,'trip bca calculations'!K$4,'trip bca calculations'!K$5)</f>
        <v>0</v>
      </c>
      <c r="Y37" s="5">
        <f>buildtrips_normal!$S35*(buildtrips_normal!H35-buildtrips_baselos!H35)*IF(buildtrips_normal!$D35=1,'trip bca calculations'!B$4,'trip bca calculations'!B$5)/60</f>
        <v>-299.99999999999983</v>
      </c>
      <c r="Z37" s="5">
        <f>buildtrips_normal!$S35*(buildtrips_normal!I35-buildtrips_baselos!I35)*IF(buildtrips_normal!$D35=1,'trip bca calculations'!C$4,'trip bca calculations'!C$5)/60</f>
        <v>0</v>
      </c>
      <c r="AA37" s="5">
        <f>buildtrips_normal!$S35*(buildtrips_normal!J35-buildtrips_baselos!J35)*IF(buildtrips_normal!$D35=1,'trip bca calculations'!D$4,'trip bca calculations'!D$5)/60</f>
        <v>0</v>
      </c>
      <c r="AB37" s="5">
        <f>buildtrips_normal!$S35*(buildtrips_normal!K35-buildtrips_baselos!K35)*IF(buildtrips_normal!$D35=1,'trip bca calculations'!E$4,'trip bca calculations'!E$5)/60</f>
        <v>0</v>
      </c>
      <c r="AC37" s="5">
        <f>buildtrips_normal!$S35*(buildtrips_normal!L35-buildtrips_baselos!L35)*IF(buildtrips_normal!$D35=1,'trip bca calculations'!F$4,'trip bca calculations'!F$5)/60</f>
        <v>0</v>
      </c>
      <c r="AD37" s="5">
        <f>buildtrips_normal!$S35*(buildtrips_normal!M35-buildtrips_baselos!M35)*IF(buildtrips_normal!$D35=1,'trip bca calculations'!G$4,'trip bca calculations'!G$5)/60</f>
        <v>0</v>
      </c>
      <c r="AE37" s="5">
        <f>buildtrips_normal!$S35*(buildtrips_normal!N35-buildtrips_baselos!N35)*IF(buildtrips_normal!$D35=1,'trip bca calculations'!H$4,'trip bca calculations'!H$5)</f>
        <v>0</v>
      </c>
      <c r="AF37" s="5">
        <f>buildtrips_normal!$S35*(buildtrips_normal!O35-buildtrips_baselos!O35)*IF(buildtrips_normal!$D35=1,'trip bca calculations'!I$4,'trip bca calculations'!I$5)</f>
        <v>-99.999999999999943</v>
      </c>
      <c r="AG37" s="5">
        <f>buildtrips_normal!$S35*(buildtrips_normal!P35-buildtrips_baselos!P35)*IF(buildtrips_normal!$D35=1,'trip bca calculations'!J$4,'trip bca calculations'!J$5)</f>
        <v>0</v>
      </c>
      <c r="AH37" s="5">
        <f>buildtrips_normal!$S35*(buildtrips_normal!Q35-buildtrips_baselos!Q35)*IF(buildtrips_normal!$D35=1,'trip bca calculations'!K$4,'trip bca calculations'!K$5)</f>
        <v>0</v>
      </c>
    </row>
    <row r="38" spans="2:34" x14ac:dyDescent="0.2">
      <c r="N38" s="5">
        <f>basetrips_normal!$S36*(basetrips_buildlos!H36-basetrips_normal!H36)*IF(basetrips_normal!$D36=1,'trip bca calculations'!B$4,'trip bca calculations'!B$5)/60</f>
        <v>-1099.9999999999995</v>
      </c>
      <c r="O38" s="5">
        <f>basetrips_normal!$S36*(basetrips_buildlos!I36-basetrips_normal!I36)*IF(basetrips_normal!$D36=1,'trip bca calculations'!C$4,'trip bca calculations'!C$5)/60</f>
        <v>0</v>
      </c>
      <c r="P38" s="5">
        <f>basetrips_normal!$S36*(basetrips_buildlos!J36-basetrips_normal!J36)*IF(basetrips_normal!$D36=1,'trip bca calculations'!D$4,'trip bca calculations'!D$5)/60</f>
        <v>0</v>
      </c>
      <c r="Q38" s="5">
        <f>basetrips_normal!$S36*(basetrips_buildlos!K36-basetrips_normal!K36)*IF(basetrips_normal!$D36=1,'trip bca calculations'!E$4,'trip bca calculations'!E$5)/60</f>
        <v>0</v>
      </c>
      <c r="R38" s="5">
        <f>basetrips_normal!$S36*(basetrips_buildlos!L36-basetrips_normal!L36)*IF(basetrips_normal!$D36=1,'trip bca calculations'!F$4,'trip bca calculations'!F$5)/60</f>
        <v>0</v>
      </c>
      <c r="S38" s="5">
        <f>basetrips_normal!$S36*(basetrips_buildlos!M36-basetrips_normal!M36)*IF(basetrips_normal!$D36=1,'trip bca calculations'!G$4,'trip bca calculations'!G$5)/60</f>
        <v>0</v>
      </c>
      <c r="T38" s="5">
        <f>basetrips_normal!$S36*(basetrips_buildlos!N36-basetrips_normal!N36)*IF(basetrips_normal!$D36=1,'trip bca calculations'!H$4,'trip bca calculations'!H$5)</f>
        <v>0</v>
      </c>
      <c r="U38" s="5">
        <f>basetrips_normal!$S36*(basetrips_buildlos!O36-basetrips_normal!O36)*IF(basetrips_normal!$D36=1,'trip bca calculations'!I$4,'trip bca calculations'!I$5)</f>
        <v>-3999.9999999999991</v>
      </c>
      <c r="V38" s="5">
        <f>basetrips_normal!$S36*(basetrips_buildlos!P36-basetrips_normal!P36)*IF(basetrips_normal!$D36=1,'trip bca calculations'!J$4,'trip bca calculations'!J$5)</f>
        <v>0</v>
      </c>
      <c r="W38" s="5">
        <f>basetrips_normal!$S36*(basetrips_buildlos!Q36-basetrips_normal!Q36)*IF(basetrips_normal!$D36=1,'trip bca calculations'!K$4,'trip bca calculations'!K$5)</f>
        <v>0</v>
      </c>
      <c r="Y38" s="5">
        <f>buildtrips_normal!$S36*(buildtrips_normal!H36-buildtrips_baselos!H36)*IF(buildtrips_normal!$D36=1,'trip bca calculations'!B$4,'trip bca calculations'!B$5)/60</f>
        <v>-299.99999999999983</v>
      </c>
      <c r="Z38" s="5">
        <f>buildtrips_normal!$S36*(buildtrips_normal!I36-buildtrips_baselos!I36)*IF(buildtrips_normal!$D36=1,'trip bca calculations'!C$4,'trip bca calculations'!C$5)/60</f>
        <v>0</v>
      </c>
      <c r="AA38" s="5">
        <f>buildtrips_normal!$S36*(buildtrips_normal!J36-buildtrips_baselos!J36)*IF(buildtrips_normal!$D36=1,'trip bca calculations'!D$4,'trip bca calculations'!D$5)/60</f>
        <v>0</v>
      </c>
      <c r="AB38" s="5">
        <f>buildtrips_normal!$S36*(buildtrips_normal!K36-buildtrips_baselos!K36)*IF(buildtrips_normal!$D36=1,'trip bca calculations'!E$4,'trip bca calculations'!E$5)/60</f>
        <v>0</v>
      </c>
      <c r="AC38" s="5">
        <f>buildtrips_normal!$S36*(buildtrips_normal!L36-buildtrips_baselos!L36)*IF(buildtrips_normal!$D36=1,'trip bca calculations'!F$4,'trip bca calculations'!F$5)/60</f>
        <v>0</v>
      </c>
      <c r="AD38" s="5">
        <f>buildtrips_normal!$S36*(buildtrips_normal!M36-buildtrips_baselos!M36)*IF(buildtrips_normal!$D36=1,'trip bca calculations'!G$4,'trip bca calculations'!G$5)/60</f>
        <v>0</v>
      </c>
      <c r="AE38" s="5">
        <f>buildtrips_normal!$S36*(buildtrips_normal!N36-buildtrips_baselos!N36)*IF(buildtrips_normal!$D36=1,'trip bca calculations'!H$4,'trip bca calculations'!H$5)</f>
        <v>0</v>
      </c>
      <c r="AF38" s="5">
        <f>buildtrips_normal!$S36*(buildtrips_normal!O36-buildtrips_baselos!O36)*IF(buildtrips_normal!$D36=1,'trip bca calculations'!I$4,'trip bca calculations'!I$5)</f>
        <v>-99.999999999999943</v>
      </c>
      <c r="AG38" s="5">
        <f>buildtrips_normal!$S36*(buildtrips_normal!P36-buildtrips_baselos!P36)*IF(buildtrips_normal!$D36=1,'trip bca calculations'!J$4,'trip bca calculations'!J$5)</f>
        <v>0</v>
      </c>
      <c r="AH38" s="5">
        <f>buildtrips_normal!$S36*(buildtrips_normal!Q36-buildtrips_baselos!Q36)*IF(buildtrips_normal!$D36=1,'trip bca calculations'!K$4,'trip bca calculations'!K$5)</f>
        <v>0</v>
      </c>
    </row>
    <row r="39" spans="2:34" x14ac:dyDescent="0.2">
      <c r="N39" s="5">
        <f>basetrips_normal!$S37*(basetrips_buildlos!H37-basetrips_normal!H37)*IF(basetrips_normal!$D37=1,'trip bca calculations'!B$4,'trip bca calculations'!B$5)/60</f>
        <v>-330.00000000000011</v>
      </c>
      <c r="O39" s="5">
        <f>basetrips_normal!$S37*(basetrips_buildlos!I37-basetrips_normal!I37)*IF(basetrips_normal!$D37=1,'trip bca calculations'!C$4,'trip bca calculations'!C$5)/60</f>
        <v>0</v>
      </c>
      <c r="P39" s="5">
        <f>basetrips_normal!$S37*(basetrips_buildlos!J37-basetrips_normal!J37)*IF(basetrips_normal!$D37=1,'trip bca calculations'!D$4,'trip bca calculations'!D$5)/60</f>
        <v>0</v>
      </c>
      <c r="Q39" s="5">
        <f>basetrips_normal!$S37*(basetrips_buildlos!K37-basetrips_normal!K37)*IF(basetrips_normal!$D37=1,'trip bca calculations'!E$4,'trip bca calculations'!E$5)/60</f>
        <v>0</v>
      </c>
      <c r="R39" s="5">
        <f>basetrips_normal!$S37*(basetrips_buildlos!L37-basetrips_normal!L37)*IF(basetrips_normal!$D37=1,'trip bca calculations'!F$4,'trip bca calculations'!F$5)/60</f>
        <v>0</v>
      </c>
      <c r="S39" s="5">
        <f>basetrips_normal!$S37*(basetrips_buildlos!M37-basetrips_normal!M37)*IF(basetrips_normal!$D37=1,'trip bca calculations'!G$4,'trip bca calculations'!G$5)/60</f>
        <v>0</v>
      </c>
      <c r="T39" s="5">
        <f>basetrips_normal!$S37*(basetrips_buildlos!N37-basetrips_normal!N37)*IF(basetrips_normal!$D37=1,'trip bca calculations'!H$4,'trip bca calculations'!H$5)</f>
        <v>0</v>
      </c>
      <c r="U39" s="5">
        <f>basetrips_normal!$S37*(basetrips_buildlos!O37-basetrips_normal!O37)*IF(basetrips_normal!$D37=1,'trip bca calculations'!I$4,'trip bca calculations'!I$5)</f>
        <v>-499.99999999999989</v>
      </c>
      <c r="V39" s="5">
        <f>basetrips_normal!$S37*(basetrips_buildlos!P37-basetrips_normal!P37)*IF(basetrips_normal!$D37=1,'trip bca calculations'!J$4,'trip bca calculations'!J$5)</f>
        <v>0</v>
      </c>
      <c r="W39" s="5">
        <f>basetrips_normal!$S37*(basetrips_buildlos!Q37-basetrips_normal!Q37)*IF(basetrips_normal!$D37=1,'trip bca calculations'!K$4,'trip bca calculations'!K$5)</f>
        <v>0</v>
      </c>
      <c r="Y39" s="5">
        <f>buildtrips_normal!$S37*(buildtrips_normal!H37-buildtrips_baselos!H37)*IF(buildtrips_normal!$D37=1,'trip bca calculations'!B$4,'trip bca calculations'!B$5)/60</f>
        <v>-299.99999999999983</v>
      </c>
      <c r="Z39" s="5">
        <f>buildtrips_normal!$S37*(buildtrips_normal!I37-buildtrips_baselos!I37)*IF(buildtrips_normal!$D37=1,'trip bca calculations'!C$4,'trip bca calculations'!C$5)/60</f>
        <v>0</v>
      </c>
      <c r="AA39" s="5">
        <f>buildtrips_normal!$S37*(buildtrips_normal!J37-buildtrips_baselos!J37)*IF(buildtrips_normal!$D37=1,'trip bca calculations'!D$4,'trip bca calculations'!D$5)/60</f>
        <v>0</v>
      </c>
      <c r="AB39" s="5">
        <f>buildtrips_normal!$S37*(buildtrips_normal!K37-buildtrips_baselos!K37)*IF(buildtrips_normal!$D37=1,'trip bca calculations'!E$4,'trip bca calculations'!E$5)/60</f>
        <v>0</v>
      </c>
      <c r="AC39" s="5">
        <f>buildtrips_normal!$S37*(buildtrips_normal!L37-buildtrips_baselos!L37)*IF(buildtrips_normal!$D37=1,'trip bca calculations'!F$4,'trip bca calculations'!F$5)/60</f>
        <v>0</v>
      </c>
      <c r="AD39" s="5">
        <f>buildtrips_normal!$S37*(buildtrips_normal!M37-buildtrips_baselos!M37)*IF(buildtrips_normal!$D37=1,'trip bca calculations'!G$4,'trip bca calculations'!G$5)/60</f>
        <v>0</v>
      </c>
      <c r="AE39" s="5">
        <f>buildtrips_normal!$S37*(buildtrips_normal!N37-buildtrips_baselos!N37)*IF(buildtrips_normal!$D37=1,'trip bca calculations'!H$4,'trip bca calculations'!H$5)</f>
        <v>0</v>
      </c>
      <c r="AF39" s="5">
        <f>buildtrips_normal!$S37*(buildtrips_normal!O37-buildtrips_baselos!O37)*IF(buildtrips_normal!$D37=1,'trip bca calculations'!I$4,'trip bca calculations'!I$5)</f>
        <v>-99.999999999999943</v>
      </c>
      <c r="AG39" s="5">
        <f>buildtrips_normal!$S37*(buildtrips_normal!P37-buildtrips_baselos!P37)*IF(buildtrips_normal!$D37=1,'trip bca calculations'!J$4,'trip bca calculations'!J$5)</f>
        <v>0</v>
      </c>
      <c r="AH39" s="5">
        <f>buildtrips_normal!$S37*(buildtrips_normal!Q37-buildtrips_baselos!Q37)*IF(buildtrips_normal!$D37=1,'trip bca calculations'!K$4,'trip bca calculations'!K$5)</f>
        <v>0</v>
      </c>
    </row>
    <row r="40" spans="2:34" x14ac:dyDescent="0.2">
      <c r="N40" s="5">
        <f>basetrips_normal!$S38*(basetrips_buildlos!H38-basetrips_normal!H38)*IF(basetrips_normal!$D38=1,'trip bca calculations'!B$4,'trip bca calculations'!B$5)/60</f>
        <v>-1099.9999999999995</v>
      </c>
      <c r="O40" s="5">
        <f>basetrips_normal!$S38*(basetrips_buildlos!I38-basetrips_normal!I38)*IF(basetrips_normal!$D38=1,'trip bca calculations'!C$4,'trip bca calculations'!C$5)/60</f>
        <v>0</v>
      </c>
      <c r="P40" s="5">
        <f>basetrips_normal!$S38*(basetrips_buildlos!J38-basetrips_normal!J38)*IF(basetrips_normal!$D38=1,'trip bca calculations'!D$4,'trip bca calculations'!D$5)/60</f>
        <v>0</v>
      </c>
      <c r="Q40" s="5">
        <f>basetrips_normal!$S38*(basetrips_buildlos!K38-basetrips_normal!K38)*IF(basetrips_normal!$D38=1,'trip bca calculations'!E$4,'trip bca calculations'!E$5)/60</f>
        <v>0</v>
      </c>
      <c r="R40" s="5">
        <f>basetrips_normal!$S38*(basetrips_buildlos!L38-basetrips_normal!L38)*IF(basetrips_normal!$D38=1,'trip bca calculations'!F$4,'trip bca calculations'!F$5)/60</f>
        <v>0</v>
      </c>
      <c r="S40" s="5">
        <f>basetrips_normal!$S38*(basetrips_buildlos!M38-basetrips_normal!M38)*IF(basetrips_normal!$D38=1,'trip bca calculations'!G$4,'trip bca calculations'!G$5)/60</f>
        <v>0</v>
      </c>
      <c r="T40" s="5">
        <f>basetrips_normal!$S38*(basetrips_buildlos!N38-basetrips_normal!N38)*IF(basetrips_normal!$D38=1,'trip bca calculations'!H$4,'trip bca calculations'!H$5)</f>
        <v>0</v>
      </c>
      <c r="U40" s="5">
        <f>basetrips_normal!$S38*(basetrips_buildlos!O38-basetrips_normal!O38)*IF(basetrips_normal!$D38=1,'trip bca calculations'!I$4,'trip bca calculations'!I$5)</f>
        <v>-3999.9999999999991</v>
      </c>
      <c r="V40" s="5">
        <f>basetrips_normal!$S38*(basetrips_buildlos!P38-basetrips_normal!P38)*IF(basetrips_normal!$D38=1,'trip bca calculations'!J$4,'trip bca calculations'!J$5)</f>
        <v>0</v>
      </c>
      <c r="W40" s="5">
        <f>basetrips_normal!$S38*(basetrips_buildlos!Q38-basetrips_normal!Q38)*IF(basetrips_normal!$D38=1,'trip bca calculations'!K$4,'trip bca calculations'!K$5)</f>
        <v>0</v>
      </c>
      <c r="Y40" s="5">
        <f>buildtrips_normal!$S38*(buildtrips_normal!H38-buildtrips_baselos!H38)*IF(buildtrips_normal!$D38=1,'trip bca calculations'!B$4,'trip bca calculations'!B$5)/60</f>
        <v>-1000</v>
      </c>
      <c r="Z40" s="5">
        <f>buildtrips_normal!$S38*(buildtrips_normal!I38-buildtrips_baselos!I38)*IF(buildtrips_normal!$D38=1,'trip bca calculations'!C$4,'trip bca calculations'!C$5)/60</f>
        <v>0</v>
      </c>
      <c r="AA40" s="5">
        <f>buildtrips_normal!$S38*(buildtrips_normal!J38-buildtrips_baselos!J38)*IF(buildtrips_normal!$D38=1,'trip bca calculations'!D$4,'trip bca calculations'!D$5)/60</f>
        <v>0</v>
      </c>
      <c r="AB40" s="5">
        <f>buildtrips_normal!$S38*(buildtrips_normal!K38-buildtrips_baselos!K38)*IF(buildtrips_normal!$D38=1,'trip bca calculations'!E$4,'trip bca calculations'!E$5)/60</f>
        <v>0</v>
      </c>
      <c r="AC40" s="5">
        <f>buildtrips_normal!$S38*(buildtrips_normal!L38-buildtrips_baselos!L38)*IF(buildtrips_normal!$D38=1,'trip bca calculations'!F$4,'trip bca calculations'!F$5)/60</f>
        <v>0</v>
      </c>
      <c r="AD40" s="5">
        <f>buildtrips_normal!$S38*(buildtrips_normal!M38-buildtrips_baselos!M38)*IF(buildtrips_normal!$D38=1,'trip bca calculations'!G$4,'trip bca calculations'!G$5)/60</f>
        <v>0</v>
      </c>
      <c r="AE40" s="5">
        <f>buildtrips_normal!$S38*(buildtrips_normal!N38-buildtrips_baselos!N38)*IF(buildtrips_normal!$D38=1,'trip bca calculations'!H$4,'trip bca calculations'!H$5)</f>
        <v>0</v>
      </c>
      <c r="AF40" s="5">
        <f>buildtrips_normal!$S38*(buildtrips_normal!O38-buildtrips_baselos!O38)*IF(buildtrips_normal!$D38=1,'trip bca calculations'!I$4,'trip bca calculations'!I$5)</f>
        <v>-799.99999999999955</v>
      </c>
      <c r="AG40" s="5">
        <f>buildtrips_normal!$S38*(buildtrips_normal!P38-buildtrips_baselos!P38)*IF(buildtrips_normal!$D38=1,'trip bca calculations'!J$4,'trip bca calculations'!J$5)</f>
        <v>0</v>
      </c>
      <c r="AH40" s="5">
        <f>buildtrips_normal!$S38*(buildtrips_normal!Q38-buildtrips_baselos!Q38)*IF(buildtrips_normal!$D38=1,'trip bca calculations'!K$4,'trip bca calculations'!K$5)</f>
        <v>0</v>
      </c>
    </row>
    <row r="41" spans="2:34" x14ac:dyDescent="0.2">
      <c r="N41" s="5">
        <f>basetrips_normal!$S39*(basetrips_buildlos!H39-basetrips_normal!H39)*IF(basetrips_normal!$D39=1,'trip bca calculations'!B$4,'trip bca calculations'!B$5)/60</f>
        <v>-330.00000000000011</v>
      </c>
      <c r="O41" s="5">
        <f>basetrips_normal!$S39*(basetrips_buildlos!I39-basetrips_normal!I39)*IF(basetrips_normal!$D39=1,'trip bca calculations'!C$4,'trip bca calculations'!C$5)/60</f>
        <v>0</v>
      </c>
      <c r="P41" s="5">
        <f>basetrips_normal!$S39*(basetrips_buildlos!J39-basetrips_normal!J39)*IF(basetrips_normal!$D39=1,'trip bca calculations'!D$4,'trip bca calculations'!D$5)/60</f>
        <v>0</v>
      </c>
      <c r="Q41" s="5">
        <f>basetrips_normal!$S39*(basetrips_buildlos!K39-basetrips_normal!K39)*IF(basetrips_normal!$D39=1,'trip bca calculations'!E$4,'trip bca calculations'!E$5)/60</f>
        <v>0</v>
      </c>
      <c r="R41" s="5">
        <f>basetrips_normal!$S39*(basetrips_buildlos!L39-basetrips_normal!L39)*IF(basetrips_normal!$D39=1,'trip bca calculations'!F$4,'trip bca calculations'!F$5)/60</f>
        <v>0</v>
      </c>
      <c r="S41" s="5">
        <f>basetrips_normal!$S39*(basetrips_buildlos!M39-basetrips_normal!M39)*IF(basetrips_normal!$D39=1,'trip bca calculations'!G$4,'trip bca calculations'!G$5)/60</f>
        <v>0</v>
      </c>
      <c r="T41" s="5">
        <f>basetrips_normal!$S39*(basetrips_buildlos!N39-basetrips_normal!N39)*IF(basetrips_normal!$D39=1,'trip bca calculations'!H$4,'trip bca calculations'!H$5)</f>
        <v>0</v>
      </c>
      <c r="U41" s="5">
        <f>basetrips_normal!$S39*(basetrips_buildlos!O39-basetrips_normal!O39)*IF(basetrips_normal!$D39=1,'trip bca calculations'!I$4,'trip bca calculations'!I$5)</f>
        <v>-499.99999999999989</v>
      </c>
      <c r="V41" s="5">
        <f>basetrips_normal!$S39*(basetrips_buildlos!P39-basetrips_normal!P39)*IF(basetrips_normal!$D39=1,'trip bca calculations'!J$4,'trip bca calculations'!J$5)</f>
        <v>0</v>
      </c>
      <c r="W41" s="5">
        <f>basetrips_normal!$S39*(basetrips_buildlos!Q39-basetrips_normal!Q39)*IF(basetrips_normal!$D39=1,'trip bca calculations'!K$4,'trip bca calculations'!K$5)</f>
        <v>0</v>
      </c>
      <c r="Y41" s="5">
        <f>buildtrips_normal!$S39*(buildtrips_normal!H39-buildtrips_baselos!H39)*IF(buildtrips_normal!$D39=1,'trip bca calculations'!B$4,'trip bca calculations'!B$5)/60</f>
        <v>-1000</v>
      </c>
      <c r="Z41" s="5">
        <f>buildtrips_normal!$S39*(buildtrips_normal!I39-buildtrips_baselos!I39)*IF(buildtrips_normal!$D39=1,'trip bca calculations'!C$4,'trip bca calculations'!C$5)/60</f>
        <v>0</v>
      </c>
      <c r="AA41" s="5">
        <f>buildtrips_normal!$S39*(buildtrips_normal!J39-buildtrips_baselos!J39)*IF(buildtrips_normal!$D39=1,'trip bca calculations'!D$4,'trip bca calculations'!D$5)/60</f>
        <v>0</v>
      </c>
      <c r="AB41" s="5">
        <f>buildtrips_normal!$S39*(buildtrips_normal!K39-buildtrips_baselos!K39)*IF(buildtrips_normal!$D39=1,'trip bca calculations'!E$4,'trip bca calculations'!E$5)/60</f>
        <v>0</v>
      </c>
      <c r="AC41" s="5">
        <f>buildtrips_normal!$S39*(buildtrips_normal!L39-buildtrips_baselos!L39)*IF(buildtrips_normal!$D39=1,'trip bca calculations'!F$4,'trip bca calculations'!F$5)/60</f>
        <v>0</v>
      </c>
      <c r="AD41" s="5">
        <f>buildtrips_normal!$S39*(buildtrips_normal!M39-buildtrips_baselos!M39)*IF(buildtrips_normal!$D39=1,'trip bca calculations'!G$4,'trip bca calculations'!G$5)/60</f>
        <v>0</v>
      </c>
      <c r="AE41" s="5">
        <f>buildtrips_normal!$S39*(buildtrips_normal!N39-buildtrips_baselos!N39)*IF(buildtrips_normal!$D39=1,'trip bca calculations'!H$4,'trip bca calculations'!H$5)</f>
        <v>0</v>
      </c>
      <c r="AF41" s="5">
        <f>buildtrips_normal!$S39*(buildtrips_normal!O39-buildtrips_baselos!O39)*IF(buildtrips_normal!$D39=1,'trip bca calculations'!I$4,'trip bca calculations'!I$5)</f>
        <v>-799.99999999999955</v>
      </c>
      <c r="AG41" s="5">
        <f>buildtrips_normal!$S39*(buildtrips_normal!P39-buildtrips_baselos!P39)*IF(buildtrips_normal!$D39=1,'trip bca calculations'!J$4,'trip bca calculations'!J$5)</f>
        <v>0</v>
      </c>
      <c r="AH41" s="5">
        <f>buildtrips_normal!$S39*(buildtrips_normal!Q39-buildtrips_baselos!Q39)*IF(buildtrips_normal!$D39=1,'trip bca calculations'!K$4,'trip bca calculations'!K$5)</f>
        <v>0</v>
      </c>
    </row>
    <row r="42" spans="2:34" x14ac:dyDescent="0.2">
      <c r="N42" s="5">
        <f>basetrips_normal!$S40*(basetrips_buildlos!H40-basetrips_normal!H40)*IF(basetrips_normal!$D40=1,'trip bca calculations'!B$4,'trip bca calculations'!B$5)/60</f>
        <v>-330.00000000000011</v>
      </c>
      <c r="O42" s="5">
        <f>basetrips_normal!$S40*(basetrips_buildlos!I40-basetrips_normal!I40)*IF(basetrips_normal!$D40=1,'trip bca calculations'!C$4,'trip bca calculations'!C$5)/60</f>
        <v>0</v>
      </c>
      <c r="P42" s="5">
        <f>basetrips_normal!$S40*(basetrips_buildlos!J40-basetrips_normal!J40)*IF(basetrips_normal!$D40=1,'trip bca calculations'!D$4,'trip bca calculations'!D$5)/60</f>
        <v>0</v>
      </c>
      <c r="Q42" s="5">
        <f>basetrips_normal!$S40*(basetrips_buildlos!K40-basetrips_normal!K40)*IF(basetrips_normal!$D40=1,'trip bca calculations'!E$4,'trip bca calculations'!E$5)/60</f>
        <v>0</v>
      </c>
      <c r="R42" s="5">
        <f>basetrips_normal!$S40*(basetrips_buildlos!L40-basetrips_normal!L40)*IF(basetrips_normal!$D40=1,'trip bca calculations'!F$4,'trip bca calculations'!F$5)/60</f>
        <v>0</v>
      </c>
      <c r="S42" s="5">
        <f>basetrips_normal!$S40*(basetrips_buildlos!M40-basetrips_normal!M40)*IF(basetrips_normal!$D40=1,'trip bca calculations'!G$4,'trip bca calculations'!G$5)/60</f>
        <v>0</v>
      </c>
      <c r="T42" s="5">
        <f>basetrips_normal!$S40*(basetrips_buildlos!N40-basetrips_normal!N40)*IF(basetrips_normal!$D40=1,'trip bca calculations'!H$4,'trip bca calculations'!H$5)</f>
        <v>0</v>
      </c>
      <c r="U42" s="5">
        <f>basetrips_normal!$S40*(basetrips_buildlos!O40-basetrips_normal!O40)*IF(basetrips_normal!$D40=1,'trip bca calculations'!I$4,'trip bca calculations'!I$5)</f>
        <v>-499.99999999999989</v>
      </c>
      <c r="V42" s="5">
        <f>basetrips_normal!$S40*(basetrips_buildlos!P40-basetrips_normal!P40)*IF(basetrips_normal!$D40=1,'trip bca calculations'!J$4,'trip bca calculations'!J$5)</f>
        <v>0</v>
      </c>
      <c r="W42" s="5">
        <f>basetrips_normal!$S40*(basetrips_buildlos!Q40-basetrips_normal!Q40)*IF(basetrips_normal!$D40=1,'trip bca calculations'!K$4,'trip bca calculations'!K$5)</f>
        <v>0</v>
      </c>
      <c r="Y42" s="5">
        <f>buildtrips_normal!$S40*(buildtrips_normal!H40-buildtrips_baselos!H40)*IF(buildtrips_normal!$D40=1,'trip bca calculations'!B$4,'trip bca calculations'!B$5)/60</f>
        <v>-1000</v>
      </c>
      <c r="Z42" s="5">
        <f>buildtrips_normal!$S40*(buildtrips_normal!I40-buildtrips_baselos!I40)*IF(buildtrips_normal!$D40=1,'trip bca calculations'!C$4,'trip bca calculations'!C$5)/60</f>
        <v>0</v>
      </c>
      <c r="AA42" s="5">
        <f>buildtrips_normal!$S40*(buildtrips_normal!J40-buildtrips_baselos!J40)*IF(buildtrips_normal!$D40=1,'trip bca calculations'!D$4,'trip bca calculations'!D$5)/60</f>
        <v>0</v>
      </c>
      <c r="AB42" s="5">
        <f>buildtrips_normal!$S40*(buildtrips_normal!K40-buildtrips_baselos!K40)*IF(buildtrips_normal!$D40=1,'trip bca calculations'!E$4,'trip bca calculations'!E$5)/60</f>
        <v>0</v>
      </c>
      <c r="AC42" s="5">
        <f>buildtrips_normal!$S40*(buildtrips_normal!L40-buildtrips_baselos!L40)*IF(buildtrips_normal!$D40=1,'trip bca calculations'!F$4,'trip bca calculations'!F$5)/60</f>
        <v>0</v>
      </c>
      <c r="AD42" s="5">
        <f>buildtrips_normal!$S40*(buildtrips_normal!M40-buildtrips_baselos!M40)*IF(buildtrips_normal!$D40=1,'trip bca calculations'!G$4,'trip bca calculations'!G$5)/60</f>
        <v>0</v>
      </c>
      <c r="AE42" s="5">
        <f>buildtrips_normal!$S40*(buildtrips_normal!N40-buildtrips_baselos!N40)*IF(buildtrips_normal!$D40=1,'trip bca calculations'!H$4,'trip bca calculations'!H$5)</f>
        <v>0</v>
      </c>
      <c r="AF42" s="5">
        <f>buildtrips_normal!$S40*(buildtrips_normal!O40-buildtrips_baselos!O40)*IF(buildtrips_normal!$D40=1,'trip bca calculations'!I$4,'trip bca calculations'!I$5)</f>
        <v>-799.99999999999955</v>
      </c>
      <c r="AG42" s="5">
        <f>buildtrips_normal!$S40*(buildtrips_normal!P40-buildtrips_baselos!P40)*IF(buildtrips_normal!$D40=1,'trip bca calculations'!J$4,'trip bca calculations'!J$5)</f>
        <v>0</v>
      </c>
      <c r="AH42" s="5">
        <f>buildtrips_normal!$S40*(buildtrips_normal!Q40-buildtrips_baselos!Q40)*IF(buildtrips_normal!$D40=1,'trip bca calculations'!K$4,'trip bca calculations'!K$5)</f>
        <v>0</v>
      </c>
    </row>
    <row r="43" spans="2:34" x14ac:dyDescent="0.2">
      <c r="N43" s="5">
        <f>basetrips_normal!$S41*(basetrips_buildlos!H41-basetrips_normal!H41)*IF(basetrips_normal!$D41=1,'trip bca calculations'!B$4,'trip bca calculations'!B$5)/60</f>
        <v>-330.00000000000011</v>
      </c>
      <c r="O43" s="5">
        <f>basetrips_normal!$S41*(basetrips_buildlos!I41-basetrips_normal!I41)*IF(basetrips_normal!$D41=1,'trip bca calculations'!C$4,'trip bca calculations'!C$5)/60</f>
        <v>0</v>
      </c>
      <c r="P43" s="5">
        <f>basetrips_normal!$S41*(basetrips_buildlos!J41-basetrips_normal!J41)*IF(basetrips_normal!$D41=1,'trip bca calculations'!D$4,'trip bca calculations'!D$5)/60</f>
        <v>0</v>
      </c>
      <c r="Q43" s="5">
        <f>basetrips_normal!$S41*(basetrips_buildlos!K41-basetrips_normal!K41)*IF(basetrips_normal!$D41=1,'trip bca calculations'!E$4,'trip bca calculations'!E$5)/60</f>
        <v>0</v>
      </c>
      <c r="R43" s="5">
        <f>basetrips_normal!$S41*(basetrips_buildlos!L41-basetrips_normal!L41)*IF(basetrips_normal!$D41=1,'trip bca calculations'!F$4,'trip bca calculations'!F$5)/60</f>
        <v>0</v>
      </c>
      <c r="S43" s="5">
        <f>basetrips_normal!$S41*(basetrips_buildlos!M41-basetrips_normal!M41)*IF(basetrips_normal!$D41=1,'trip bca calculations'!G$4,'trip bca calculations'!G$5)/60</f>
        <v>0</v>
      </c>
      <c r="T43" s="5">
        <f>basetrips_normal!$S41*(basetrips_buildlos!N41-basetrips_normal!N41)*IF(basetrips_normal!$D41=1,'trip bca calculations'!H$4,'trip bca calculations'!H$5)</f>
        <v>0</v>
      </c>
      <c r="U43" s="5">
        <f>basetrips_normal!$S41*(basetrips_buildlos!O41-basetrips_normal!O41)*IF(basetrips_normal!$D41=1,'trip bca calculations'!I$4,'trip bca calculations'!I$5)</f>
        <v>-499.99999999999989</v>
      </c>
      <c r="V43" s="5">
        <f>basetrips_normal!$S41*(basetrips_buildlos!P41-basetrips_normal!P41)*IF(basetrips_normal!$D41=1,'trip bca calculations'!J$4,'trip bca calculations'!J$5)</f>
        <v>0</v>
      </c>
      <c r="W43" s="5">
        <f>basetrips_normal!$S41*(basetrips_buildlos!Q41-basetrips_normal!Q41)*IF(basetrips_normal!$D41=1,'trip bca calculations'!K$4,'trip bca calculations'!K$5)</f>
        <v>0</v>
      </c>
      <c r="Y43" s="5">
        <f>buildtrips_normal!$S41*(buildtrips_normal!H41-buildtrips_baselos!H41)*IF(buildtrips_normal!$D41=1,'trip bca calculations'!B$4,'trip bca calculations'!B$5)/60</f>
        <v>-299.99999999999983</v>
      </c>
      <c r="Z43" s="5">
        <f>buildtrips_normal!$S41*(buildtrips_normal!I41-buildtrips_baselos!I41)*IF(buildtrips_normal!$D41=1,'trip bca calculations'!C$4,'trip bca calculations'!C$5)/60</f>
        <v>0</v>
      </c>
      <c r="AA43" s="5">
        <f>buildtrips_normal!$S41*(buildtrips_normal!J41-buildtrips_baselos!J41)*IF(buildtrips_normal!$D41=1,'trip bca calculations'!D$4,'trip bca calculations'!D$5)/60</f>
        <v>0</v>
      </c>
      <c r="AB43" s="5">
        <f>buildtrips_normal!$S41*(buildtrips_normal!K41-buildtrips_baselos!K41)*IF(buildtrips_normal!$D41=1,'trip bca calculations'!E$4,'trip bca calculations'!E$5)/60</f>
        <v>0</v>
      </c>
      <c r="AC43" s="5">
        <f>buildtrips_normal!$S41*(buildtrips_normal!L41-buildtrips_baselos!L41)*IF(buildtrips_normal!$D41=1,'trip bca calculations'!F$4,'trip bca calculations'!F$5)/60</f>
        <v>0</v>
      </c>
      <c r="AD43" s="5">
        <f>buildtrips_normal!$S41*(buildtrips_normal!M41-buildtrips_baselos!M41)*IF(buildtrips_normal!$D41=1,'trip bca calculations'!G$4,'trip bca calculations'!G$5)/60</f>
        <v>0</v>
      </c>
      <c r="AE43" s="5">
        <f>buildtrips_normal!$S41*(buildtrips_normal!N41-buildtrips_baselos!N41)*IF(buildtrips_normal!$D41=1,'trip bca calculations'!H$4,'trip bca calculations'!H$5)</f>
        <v>0</v>
      </c>
      <c r="AF43" s="5">
        <f>buildtrips_normal!$S41*(buildtrips_normal!O41-buildtrips_baselos!O41)*IF(buildtrips_normal!$D41=1,'trip bca calculations'!I$4,'trip bca calculations'!I$5)</f>
        <v>-99.999999999999943</v>
      </c>
      <c r="AG43" s="5">
        <f>buildtrips_normal!$S41*(buildtrips_normal!P41-buildtrips_baselos!P41)*IF(buildtrips_normal!$D41=1,'trip bca calculations'!J$4,'trip bca calculations'!J$5)</f>
        <v>0</v>
      </c>
      <c r="AH43" s="5">
        <f>buildtrips_normal!$S41*(buildtrips_normal!Q41-buildtrips_baselos!Q41)*IF(buildtrips_normal!$D41=1,'trip bca calculations'!K$4,'trip bca calculations'!K$5)</f>
        <v>0</v>
      </c>
    </row>
    <row r="44" spans="2:34" x14ac:dyDescent="0.2">
      <c r="N44" s="5">
        <f>basetrips_normal!$S42*(basetrips_buildlos!H42-basetrips_normal!H42)*IF(basetrips_normal!$D42=1,'trip bca calculations'!B$4,'trip bca calculations'!B$5)/60</f>
        <v>-330.00000000000011</v>
      </c>
      <c r="O44" s="5">
        <f>basetrips_normal!$S42*(basetrips_buildlos!I42-basetrips_normal!I42)*IF(basetrips_normal!$D42=1,'trip bca calculations'!C$4,'trip bca calculations'!C$5)/60</f>
        <v>0</v>
      </c>
      <c r="P44" s="5">
        <f>basetrips_normal!$S42*(basetrips_buildlos!J42-basetrips_normal!J42)*IF(basetrips_normal!$D42=1,'trip bca calculations'!D$4,'trip bca calculations'!D$5)/60</f>
        <v>0</v>
      </c>
      <c r="Q44" s="5">
        <f>basetrips_normal!$S42*(basetrips_buildlos!K42-basetrips_normal!K42)*IF(basetrips_normal!$D42=1,'trip bca calculations'!E$4,'trip bca calculations'!E$5)/60</f>
        <v>0</v>
      </c>
      <c r="R44" s="5">
        <f>basetrips_normal!$S42*(basetrips_buildlos!L42-basetrips_normal!L42)*IF(basetrips_normal!$D42=1,'trip bca calculations'!F$4,'trip bca calculations'!F$5)/60</f>
        <v>0</v>
      </c>
      <c r="S44" s="5">
        <f>basetrips_normal!$S42*(basetrips_buildlos!M42-basetrips_normal!M42)*IF(basetrips_normal!$D42=1,'trip bca calculations'!G$4,'trip bca calculations'!G$5)/60</f>
        <v>0</v>
      </c>
      <c r="T44" s="5">
        <f>basetrips_normal!$S42*(basetrips_buildlos!N42-basetrips_normal!N42)*IF(basetrips_normal!$D42=1,'trip bca calculations'!H$4,'trip bca calculations'!H$5)</f>
        <v>0</v>
      </c>
      <c r="U44" s="5">
        <f>basetrips_normal!$S42*(basetrips_buildlos!O42-basetrips_normal!O42)*IF(basetrips_normal!$D42=1,'trip bca calculations'!I$4,'trip bca calculations'!I$5)</f>
        <v>-499.99999999999989</v>
      </c>
      <c r="V44" s="5">
        <f>basetrips_normal!$S42*(basetrips_buildlos!P42-basetrips_normal!P42)*IF(basetrips_normal!$D42=1,'trip bca calculations'!J$4,'trip bca calculations'!J$5)</f>
        <v>0</v>
      </c>
      <c r="W44" s="5">
        <f>basetrips_normal!$S42*(basetrips_buildlos!Q42-basetrips_normal!Q42)*IF(basetrips_normal!$D42=1,'trip bca calculations'!K$4,'trip bca calculations'!K$5)</f>
        <v>0</v>
      </c>
      <c r="Y44" s="5">
        <f>buildtrips_normal!$S42*(buildtrips_normal!H42-buildtrips_baselos!H42)*IF(buildtrips_normal!$D42=1,'trip bca calculations'!B$4,'trip bca calculations'!B$5)/60</f>
        <v>-1000</v>
      </c>
      <c r="Z44" s="5">
        <f>buildtrips_normal!$S42*(buildtrips_normal!I42-buildtrips_baselos!I42)*IF(buildtrips_normal!$D42=1,'trip bca calculations'!C$4,'trip bca calculations'!C$5)/60</f>
        <v>0</v>
      </c>
      <c r="AA44" s="5">
        <f>buildtrips_normal!$S42*(buildtrips_normal!J42-buildtrips_baselos!J42)*IF(buildtrips_normal!$D42=1,'trip bca calculations'!D$4,'trip bca calculations'!D$5)/60</f>
        <v>0</v>
      </c>
      <c r="AB44" s="5">
        <f>buildtrips_normal!$S42*(buildtrips_normal!K42-buildtrips_baselos!K42)*IF(buildtrips_normal!$D42=1,'trip bca calculations'!E$4,'trip bca calculations'!E$5)/60</f>
        <v>0</v>
      </c>
      <c r="AC44" s="5">
        <f>buildtrips_normal!$S42*(buildtrips_normal!L42-buildtrips_baselos!L42)*IF(buildtrips_normal!$D42=1,'trip bca calculations'!F$4,'trip bca calculations'!F$5)/60</f>
        <v>0</v>
      </c>
      <c r="AD44" s="5">
        <f>buildtrips_normal!$S42*(buildtrips_normal!M42-buildtrips_baselos!M42)*IF(buildtrips_normal!$D42=1,'trip bca calculations'!G$4,'trip bca calculations'!G$5)/60</f>
        <v>0</v>
      </c>
      <c r="AE44" s="5">
        <f>buildtrips_normal!$S42*(buildtrips_normal!N42-buildtrips_baselos!N42)*IF(buildtrips_normal!$D42=1,'trip bca calculations'!H$4,'trip bca calculations'!H$5)</f>
        <v>0</v>
      </c>
      <c r="AF44" s="5">
        <f>buildtrips_normal!$S42*(buildtrips_normal!O42-buildtrips_baselos!O42)*IF(buildtrips_normal!$D42=1,'trip bca calculations'!I$4,'trip bca calculations'!I$5)</f>
        <v>-799.99999999999955</v>
      </c>
      <c r="AG44" s="5">
        <f>buildtrips_normal!$S42*(buildtrips_normal!P42-buildtrips_baselos!P42)*IF(buildtrips_normal!$D42=1,'trip bca calculations'!J$4,'trip bca calculations'!J$5)</f>
        <v>0</v>
      </c>
      <c r="AH44" s="5">
        <f>buildtrips_normal!$S42*(buildtrips_normal!Q42-buildtrips_baselos!Q42)*IF(buildtrips_normal!$D42=1,'trip bca calculations'!K$4,'trip bca calculations'!K$5)</f>
        <v>0</v>
      </c>
    </row>
    <row r="45" spans="2:34" x14ac:dyDescent="0.2">
      <c r="N45" s="5">
        <f>basetrips_normal!$S43*(basetrips_buildlos!H43-basetrips_normal!H43)*IF(basetrips_normal!$D43=1,'trip bca calculations'!B$4,'trip bca calculations'!B$5)/60</f>
        <v>-660.00000000000023</v>
      </c>
      <c r="O45" s="5">
        <f>basetrips_normal!$S43*(basetrips_buildlos!I43-basetrips_normal!I43)*IF(basetrips_normal!$D43=1,'trip bca calculations'!C$4,'trip bca calculations'!C$5)/60</f>
        <v>0</v>
      </c>
      <c r="P45" s="5">
        <f>basetrips_normal!$S43*(basetrips_buildlos!J43-basetrips_normal!J43)*IF(basetrips_normal!$D43=1,'trip bca calculations'!D$4,'trip bca calculations'!D$5)/60</f>
        <v>0</v>
      </c>
      <c r="Q45" s="5">
        <f>basetrips_normal!$S43*(basetrips_buildlos!K43-basetrips_normal!K43)*IF(basetrips_normal!$D43=1,'trip bca calculations'!E$4,'trip bca calculations'!E$5)/60</f>
        <v>0</v>
      </c>
      <c r="R45" s="5">
        <f>basetrips_normal!$S43*(basetrips_buildlos!L43-basetrips_normal!L43)*IF(basetrips_normal!$D43=1,'trip bca calculations'!F$4,'trip bca calculations'!F$5)/60</f>
        <v>0</v>
      </c>
      <c r="S45" s="5">
        <f>basetrips_normal!$S43*(basetrips_buildlos!M43-basetrips_normal!M43)*IF(basetrips_normal!$D43=1,'trip bca calculations'!G$4,'trip bca calculations'!G$5)/60</f>
        <v>0</v>
      </c>
      <c r="T45" s="5">
        <f>basetrips_normal!$S43*(basetrips_buildlos!N43-basetrips_normal!N43)*IF(basetrips_normal!$D43=1,'trip bca calculations'!H$4,'trip bca calculations'!H$5)</f>
        <v>0</v>
      </c>
      <c r="U45" s="5">
        <f>basetrips_normal!$S43*(basetrips_buildlos!O43-basetrips_normal!O43)*IF(basetrips_normal!$D43=1,'trip bca calculations'!I$4,'trip bca calculations'!I$5)</f>
        <v>-1999.9999999999995</v>
      </c>
      <c r="V45" s="5">
        <f>basetrips_normal!$S43*(basetrips_buildlos!P43-basetrips_normal!P43)*IF(basetrips_normal!$D43=1,'trip bca calculations'!J$4,'trip bca calculations'!J$5)</f>
        <v>0</v>
      </c>
      <c r="W45" s="5">
        <f>basetrips_normal!$S43*(basetrips_buildlos!Q43-basetrips_normal!Q43)*IF(basetrips_normal!$D43=1,'trip bca calculations'!K$4,'trip bca calculations'!K$5)</f>
        <v>0</v>
      </c>
      <c r="Y45" s="5">
        <f>buildtrips_normal!$S43*(buildtrips_normal!H43-buildtrips_baselos!H43)*IF(buildtrips_normal!$D43=1,'trip bca calculations'!B$4,'trip bca calculations'!B$5)/60</f>
        <v>-299.99999999999983</v>
      </c>
      <c r="Z45" s="5">
        <f>buildtrips_normal!$S43*(buildtrips_normal!I43-buildtrips_baselos!I43)*IF(buildtrips_normal!$D43=1,'trip bca calculations'!C$4,'trip bca calculations'!C$5)/60</f>
        <v>0</v>
      </c>
      <c r="AA45" s="5">
        <f>buildtrips_normal!$S43*(buildtrips_normal!J43-buildtrips_baselos!J43)*IF(buildtrips_normal!$D43=1,'trip bca calculations'!D$4,'trip bca calculations'!D$5)/60</f>
        <v>0</v>
      </c>
      <c r="AB45" s="5">
        <f>buildtrips_normal!$S43*(buildtrips_normal!K43-buildtrips_baselos!K43)*IF(buildtrips_normal!$D43=1,'trip bca calculations'!E$4,'trip bca calculations'!E$5)/60</f>
        <v>0</v>
      </c>
      <c r="AC45" s="5">
        <f>buildtrips_normal!$S43*(buildtrips_normal!L43-buildtrips_baselos!L43)*IF(buildtrips_normal!$D43=1,'trip bca calculations'!F$4,'trip bca calculations'!F$5)/60</f>
        <v>0</v>
      </c>
      <c r="AD45" s="5">
        <f>buildtrips_normal!$S43*(buildtrips_normal!M43-buildtrips_baselos!M43)*IF(buildtrips_normal!$D43=1,'trip bca calculations'!G$4,'trip bca calculations'!G$5)/60</f>
        <v>0</v>
      </c>
      <c r="AE45" s="5">
        <f>buildtrips_normal!$S43*(buildtrips_normal!N43-buildtrips_baselos!N43)*IF(buildtrips_normal!$D43=1,'trip bca calculations'!H$4,'trip bca calculations'!H$5)</f>
        <v>0</v>
      </c>
      <c r="AF45" s="5">
        <f>buildtrips_normal!$S43*(buildtrips_normal!O43-buildtrips_baselos!O43)*IF(buildtrips_normal!$D43=1,'trip bca calculations'!I$4,'trip bca calculations'!I$5)</f>
        <v>-99.999999999999943</v>
      </c>
      <c r="AG45" s="5">
        <f>buildtrips_normal!$S43*(buildtrips_normal!P43-buildtrips_baselos!P43)*IF(buildtrips_normal!$D43=1,'trip bca calculations'!J$4,'trip bca calculations'!J$5)</f>
        <v>0</v>
      </c>
      <c r="AH45" s="5">
        <f>buildtrips_normal!$S43*(buildtrips_normal!Q43-buildtrips_baselos!Q43)*IF(buildtrips_normal!$D43=1,'trip bca calculations'!K$4,'trip bca calculations'!K$5)</f>
        <v>0</v>
      </c>
    </row>
    <row r="46" spans="2:34" x14ac:dyDescent="0.2">
      <c r="N46" s="5">
        <f>basetrips_normal!$S44*(basetrips_buildlos!H44-basetrips_normal!H44)*IF(basetrips_normal!$D44=1,'trip bca calculations'!B$4,'trip bca calculations'!B$5)/60</f>
        <v>-660.00000000000023</v>
      </c>
      <c r="O46" s="5">
        <f>basetrips_normal!$S44*(basetrips_buildlos!I44-basetrips_normal!I44)*IF(basetrips_normal!$D44=1,'trip bca calculations'!C$4,'trip bca calculations'!C$5)/60</f>
        <v>0</v>
      </c>
      <c r="P46" s="5">
        <f>basetrips_normal!$S44*(basetrips_buildlos!J44-basetrips_normal!J44)*IF(basetrips_normal!$D44=1,'trip bca calculations'!D$4,'trip bca calculations'!D$5)/60</f>
        <v>0</v>
      </c>
      <c r="Q46" s="5">
        <f>basetrips_normal!$S44*(basetrips_buildlos!K44-basetrips_normal!K44)*IF(basetrips_normal!$D44=1,'trip bca calculations'!E$4,'trip bca calculations'!E$5)/60</f>
        <v>0</v>
      </c>
      <c r="R46" s="5">
        <f>basetrips_normal!$S44*(basetrips_buildlos!L44-basetrips_normal!L44)*IF(basetrips_normal!$D44=1,'trip bca calculations'!F$4,'trip bca calculations'!F$5)/60</f>
        <v>0</v>
      </c>
      <c r="S46" s="5">
        <f>basetrips_normal!$S44*(basetrips_buildlos!M44-basetrips_normal!M44)*IF(basetrips_normal!$D44=1,'trip bca calculations'!G$4,'trip bca calculations'!G$5)/60</f>
        <v>0</v>
      </c>
      <c r="T46" s="5">
        <f>basetrips_normal!$S44*(basetrips_buildlos!N44-basetrips_normal!N44)*IF(basetrips_normal!$D44=1,'trip bca calculations'!H$4,'trip bca calculations'!H$5)</f>
        <v>0</v>
      </c>
      <c r="U46" s="5">
        <f>basetrips_normal!$S44*(basetrips_buildlos!O44-basetrips_normal!O44)*IF(basetrips_normal!$D44=1,'trip bca calculations'!I$4,'trip bca calculations'!I$5)</f>
        <v>-1999.9999999999995</v>
      </c>
      <c r="V46" s="5">
        <f>basetrips_normal!$S44*(basetrips_buildlos!P44-basetrips_normal!P44)*IF(basetrips_normal!$D44=1,'trip bca calculations'!J$4,'trip bca calculations'!J$5)</f>
        <v>0</v>
      </c>
      <c r="W46" s="5">
        <f>basetrips_normal!$S44*(basetrips_buildlos!Q44-basetrips_normal!Q44)*IF(basetrips_normal!$D44=1,'trip bca calculations'!K$4,'trip bca calculations'!K$5)</f>
        <v>0</v>
      </c>
      <c r="Y46" s="5">
        <f>buildtrips_normal!$S44*(buildtrips_normal!H44-buildtrips_baselos!H44)*IF(buildtrips_normal!$D44=1,'trip bca calculations'!B$4,'trip bca calculations'!B$5)/60</f>
        <v>-299.99999999999983</v>
      </c>
      <c r="Z46" s="5">
        <f>buildtrips_normal!$S44*(buildtrips_normal!I44-buildtrips_baselos!I44)*IF(buildtrips_normal!$D44=1,'trip bca calculations'!C$4,'trip bca calculations'!C$5)/60</f>
        <v>0</v>
      </c>
      <c r="AA46" s="5">
        <f>buildtrips_normal!$S44*(buildtrips_normal!J44-buildtrips_baselos!J44)*IF(buildtrips_normal!$D44=1,'trip bca calculations'!D$4,'trip bca calculations'!D$5)/60</f>
        <v>0</v>
      </c>
      <c r="AB46" s="5">
        <f>buildtrips_normal!$S44*(buildtrips_normal!K44-buildtrips_baselos!K44)*IF(buildtrips_normal!$D44=1,'trip bca calculations'!E$4,'trip bca calculations'!E$5)/60</f>
        <v>0</v>
      </c>
      <c r="AC46" s="5">
        <f>buildtrips_normal!$S44*(buildtrips_normal!L44-buildtrips_baselos!L44)*IF(buildtrips_normal!$D44=1,'trip bca calculations'!F$4,'trip bca calculations'!F$5)/60</f>
        <v>0</v>
      </c>
      <c r="AD46" s="5">
        <f>buildtrips_normal!$S44*(buildtrips_normal!M44-buildtrips_baselos!M44)*IF(buildtrips_normal!$D44=1,'trip bca calculations'!G$4,'trip bca calculations'!G$5)/60</f>
        <v>0</v>
      </c>
      <c r="AE46" s="5">
        <f>buildtrips_normal!$S44*(buildtrips_normal!N44-buildtrips_baselos!N44)*IF(buildtrips_normal!$D44=1,'trip bca calculations'!H$4,'trip bca calculations'!H$5)</f>
        <v>0</v>
      </c>
      <c r="AF46" s="5">
        <f>buildtrips_normal!$S44*(buildtrips_normal!O44-buildtrips_baselos!O44)*IF(buildtrips_normal!$D44=1,'trip bca calculations'!I$4,'trip bca calculations'!I$5)</f>
        <v>-99.999999999999943</v>
      </c>
      <c r="AG46" s="5">
        <f>buildtrips_normal!$S44*(buildtrips_normal!P44-buildtrips_baselos!P44)*IF(buildtrips_normal!$D44=1,'trip bca calculations'!J$4,'trip bca calculations'!J$5)</f>
        <v>0</v>
      </c>
      <c r="AH46" s="5">
        <f>buildtrips_normal!$S44*(buildtrips_normal!Q44-buildtrips_baselos!Q44)*IF(buildtrips_normal!$D44=1,'trip bca calculations'!K$4,'trip bca calculations'!K$5)</f>
        <v>0</v>
      </c>
    </row>
    <row r="47" spans="2:34" x14ac:dyDescent="0.2">
      <c r="N47" s="5">
        <f>basetrips_normal!$S45*(basetrips_buildlos!H45-basetrips_normal!H45)*IF(basetrips_normal!$D45=1,'trip bca calculations'!B$4,'trip bca calculations'!B$5)/60</f>
        <v>-330.00000000000011</v>
      </c>
      <c r="O47" s="5">
        <f>basetrips_normal!$S45*(basetrips_buildlos!I45-basetrips_normal!I45)*IF(basetrips_normal!$D45=1,'trip bca calculations'!C$4,'trip bca calculations'!C$5)/60</f>
        <v>0</v>
      </c>
      <c r="P47" s="5">
        <f>basetrips_normal!$S45*(basetrips_buildlos!J45-basetrips_normal!J45)*IF(basetrips_normal!$D45=1,'trip bca calculations'!D$4,'trip bca calculations'!D$5)/60</f>
        <v>0</v>
      </c>
      <c r="Q47" s="5">
        <f>basetrips_normal!$S45*(basetrips_buildlos!K45-basetrips_normal!K45)*IF(basetrips_normal!$D45=1,'trip bca calculations'!E$4,'trip bca calculations'!E$5)/60</f>
        <v>0</v>
      </c>
      <c r="R47" s="5">
        <f>basetrips_normal!$S45*(basetrips_buildlos!L45-basetrips_normal!L45)*IF(basetrips_normal!$D45=1,'trip bca calculations'!F$4,'trip bca calculations'!F$5)/60</f>
        <v>0</v>
      </c>
      <c r="S47" s="5">
        <f>basetrips_normal!$S45*(basetrips_buildlos!M45-basetrips_normal!M45)*IF(basetrips_normal!$D45=1,'trip bca calculations'!G$4,'trip bca calculations'!G$5)/60</f>
        <v>0</v>
      </c>
      <c r="T47" s="5">
        <f>basetrips_normal!$S45*(basetrips_buildlos!N45-basetrips_normal!N45)*IF(basetrips_normal!$D45=1,'trip bca calculations'!H$4,'trip bca calculations'!H$5)</f>
        <v>0</v>
      </c>
      <c r="U47" s="5">
        <f>basetrips_normal!$S45*(basetrips_buildlos!O45-basetrips_normal!O45)*IF(basetrips_normal!$D45=1,'trip bca calculations'!I$4,'trip bca calculations'!I$5)</f>
        <v>-499.99999999999989</v>
      </c>
      <c r="V47" s="5">
        <f>basetrips_normal!$S45*(basetrips_buildlos!P45-basetrips_normal!P45)*IF(basetrips_normal!$D45=1,'trip bca calculations'!J$4,'trip bca calculations'!J$5)</f>
        <v>0</v>
      </c>
      <c r="W47" s="5">
        <f>basetrips_normal!$S45*(basetrips_buildlos!Q45-basetrips_normal!Q45)*IF(basetrips_normal!$D45=1,'trip bca calculations'!K$4,'trip bca calculations'!K$5)</f>
        <v>0</v>
      </c>
      <c r="Y47" s="5">
        <f>buildtrips_normal!$S45*(buildtrips_normal!H45-buildtrips_baselos!H45)*IF(buildtrips_normal!$D45=1,'trip bca calculations'!B$4,'trip bca calculations'!B$5)/60</f>
        <v>-299.99999999999983</v>
      </c>
      <c r="Z47" s="5">
        <f>buildtrips_normal!$S45*(buildtrips_normal!I45-buildtrips_baselos!I45)*IF(buildtrips_normal!$D45=1,'trip bca calculations'!C$4,'trip bca calculations'!C$5)/60</f>
        <v>0</v>
      </c>
      <c r="AA47" s="5">
        <f>buildtrips_normal!$S45*(buildtrips_normal!J45-buildtrips_baselos!J45)*IF(buildtrips_normal!$D45=1,'trip bca calculations'!D$4,'trip bca calculations'!D$5)/60</f>
        <v>0</v>
      </c>
      <c r="AB47" s="5">
        <f>buildtrips_normal!$S45*(buildtrips_normal!K45-buildtrips_baselos!K45)*IF(buildtrips_normal!$D45=1,'trip bca calculations'!E$4,'trip bca calculations'!E$5)/60</f>
        <v>0</v>
      </c>
      <c r="AC47" s="5">
        <f>buildtrips_normal!$S45*(buildtrips_normal!L45-buildtrips_baselos!L45)*IF(buildtrips_normal!$D45=1,'trip bca calculations'!F$4,'trip bca calculations'!F$5)/60</f>
        <v>0</v>
      </c>
      <c r="AD47" s="5">
        <f>buildtrips_normal!$S45*(buildtrips_normal!M45-buildtrips_baselos!M45)*IF(buildtrips_normal!$D45=1,'trip bca calculations'!G$4,'trip bca calculations'!G$5)/60</f>
        <v>0</v>
      </c>
      <c r="AE47" s="5">
        <f>buildtrips_normal!$S45*(buildtrips_normal!N45-buildtrips_baselos!N45)*IF(buildtrips_normal!$D45=1,'trip bca calculations'!H$4,'trip bca calculations'!H$5)</f>
        <v>0</v>
      </c>
      <c r="AF47" s="5">
        <f>buildtrips_normal!$S45*(buildtrips_normal!O45-buildtrips_baselos!O45)*IF(buildtrips_normal!$D45=1,'trip bca calculations'!I$4,'trip bca calculations'!I$5)</f>
        <v>-99.999999999999943</v>
      </c>
      <c r="AG47" s="5">
        <f>buildtrips_normal!$S45*(buildtrips_normal!P45-buildtrips_baselos!P45)*IF(buildtrips_normal!$D45=1,'trip bca calculations'!J$4,'trip bca calculations'!J$5)</f>
        <v>0</v>
      </c>
      <c r="AH47" s="5">
        <f>buildtrips_normal!$S45*(buildtrips_normal!Q45-buildtrips_baselos!Q45)*IF(buildtrips_normal!$D45=1,'trip bca calculations'!K$4,'trip bca calculations'!K$5)</f>
        <v>0</v>
      </c>
    </row>
    <row r="48" spans="2:34" x14ac:dyDescent="0.2">
      <c r="N48" s="5">
        <f>basetrips_normal!$S46*(basetrips_buildlos!H46-basetrips_normal!H46)*IF(basetrips_normal!$D46=1,'trip bca calculations'!B$4,'trip bca calculations'!B$5)/60</f>
        <v>-1100.0000000000002</v>
      </c>
      <c r="O48" s="5">
        <f>basetrips_normal!$S46*(basetrips_buildlos!I46-basetrips_normal!I46)*IF(basetrips_normal!$D46=1,'trip bca calculations'!C$4,'trip bca calculations'!C$5)/60</f>
        <v>0</v>
      </c>
      <c r="P48" s="5">
        <f>basetrips_normal!$S46*(basetrips_buildlos!J46-basetrips_normal!J46)*IF(basetrips_normal!$D46=1,'trip bca calculations'!D$4,'trip bca calculations'!D$5)/60</f>
        <v>0</v>
      </c>
      <c r="Q48" s="5">
        <f>basetrips_normal!$S46*(basetrips_buildlos!K46-basetrips_normal!K46)*IF(basetrips_normal!$D46=1,'trip bca calculations'!E$4,'trip bca calculations'!E$5)/60</f>
        <v>0</v>
      </c>
      <c r="R48" s="5">
        <f>basetrips_normal!$S46*(basetrips_buildlos!L46-basetrips_normal!L46)*IF(basetrips_normal!$D46=1,'trip bca calculations'!F$4,'trip bca calculations'!F$5)/60</f>
        <v>0</v>
      </c>
      <c r="S48" s="5">
        <f>basetrips_normal!$S46*(basetrips_buildlos!M46-basetrips_normal!M46)*IF(basetrips_normal!$D46=1,'trip bca calculations'!G$4,'trip bca calculations'!G$5)/60</f>
        <v>0</v>
      </c>
      <c r="T48" s="5">
        <f>basetrips_normal!$S46*(basetrips_buildlos!N46-basetrips_normal!N46)*IF(basetrips_normal!$D46=1,'trip bca calculations'!H$4,'trip bca calculations'!H$5)</f>
        <v>0</v>
      </c>
      <c r="U48" s="5">
        <f>basetrips_normal!$S46*(basetrips_buildlos!O46-basetrips_normal!O46)*IF(basetrips_normal!$D46=1,'trip bca calculations'!I$4,'trip bca calculations'!I$5)</f>
        <v>-1999.9999999999995</v>
      </c>
      <c r="V48" s="5">
        <f>basetrips_normal!$S46*(basetrips_buildlos!P46-basetrips_normal!P46)*IF(basetrips_normal!$D46=1,'trip bca calculations'!J$4,'trip bca calculations'!J$5)</f>
        <v>0</v>
      </c>
      <c r="W48" s="5">
        <f>basetrips_normal!$S46*(basetrips_buildlos!Q46-basetrips_normal!Q46)*IF(basetrips_normal!$D46=1,'trip bca calculations'!K$4,'trip bca calculations'!K$5)</f>
        <v>0</v>
      </c>
      <c r="Y48" s="5">
        <f>buildtrips_normal!$S46*(buildtrips_normal!H46-buildtrips_baselos!H46)*IF(buildtrips_normal!$D46=1,'trip bca calculations'!B$4,'trip bca calculations'!B$5)/60</f>
        <v>-299.99999999999983</v>
      </c>
      <c r="Z48" s="5">
        <f>buildtrips_normal!$S46*(buildtrips_normal!I46-buildtrips_baselos!I46)*IF(buildtrips_normal!$D46=1,'trip bca calculations'!C$4,'trip bca calculations'!C$5)/60</f>
        <v>0</v>
      </c>
      <c r="AA48" s="5">
        <f>buildtrips_normal!$S46*(buildtrips_normal!J46-buildtrips_baselos!J46)*IF(buildtrips_normal!$D46=1,'trip bca calculations'!D$4,'trip bca calculations'!D$5)/60</f>
        <v>0</v>
      </c>
      <c r="AB48" s="5">
        <f>buildtrips_normal!$S46*(buildtrips_normal!K46-buildtrips_baselos!K46)*IF(buildtrips_normal!$D46=1,'trip bca calculations'!E$4,'trip bca calculations'!E$5)/60</f>
        <v>0</v>
      </c>
      <c r="AC48" s="5">
        <f>buildtrips_normal!$S46*(buildtrips_normal!L46-buildtrips_baselos!L46)*IF(buildtrips_normal!$D46=1,'trip bca calculations'!F$4,'trip bca calculations'!F$5)/60</f>
        <v>0</v>
      </c>
      <c r="AD48" s="5">
        <f>buildtrips_normal!$S46*(buildtrips_normal!M46-buildtrips_baselos!M46)*IF(buildtrips_normal!$D46=1,'trip bca calculations'!G$4,'trip bca calculations'!G$5)/60</f>
        <v>0</v>
      </c>
      <c r="AE48" s="5">
        <f>buildtrips_normal!$S46*(buildtrips_normal!N46-buildtrips_baselos!N46)*IF(buildtrips_normal!$D46=1,'trip bca calculations'!H$4,'trip bca calculations'!H$5)</f>
        <v>0</v>
      </c>
      <c r="AF48" s="5">
        <f>buildtrips_normal!$S46*(buildtrips_normal!O46-buildtrips_baselos!O46)*IF(buildtrips_normal!$D46=1,'trip bca calculations'!I$4,'trip bca calculations'!I$5)</f>
        <v>-99.999999999999943</v>
      </c>
      <c r="AG48" s="5">
        <f>buildtrips_normal!$S46*(buildtrips_normal!P46-buildtrips_baselos!P46)*IF(buildtrips_normal!$D46=1,'trip bca calculations'!J$4,'trip bca calculations'!J$5)</f>
        <v>0</v>
      </c>
      <c r="AH48" s="5">
        <f>buildtrips_normal!$S46*(buildtrips_normal!Q46-buildtrips_baselos!Q46)*IF(buildtrips_normal!$D46=1,'trip bca calculations'!K$4,'trip bca calculations'!K$5)</f>
        <v>0</v>
      </c>
    </row>
    <row r="49" spans="14:34" x14ac:dyDescent="0.2">
      <c r="N49" s="5">
        <f>basetrips_normal!$S47*(basetrips_buildlos!H47-basetrips_normal!H47)*IF(basetrips_normal!$D47=1,'trip bca calculations'!B$4,'trip bca calculations'!B$5)/60</f>
        <v>-1100.0000000000002</v>
      </c>
      <c r="O49" s="5">
        <f>basetrips_normal!$S47*(basetrips_buildlos!I47-basetrips_normal!I47)*IF(basetrips_normal!$D47=1,'trip bca calculations'!C$4,'trip bca calculations'!C$5)/60</f>
        <v>0</v>
      </c>
      <c r="P49" s="5">
        <f>basetrips_normal!$S47*(basetrips_buildlos!J47-basetrips_normal!J47)*IF(basetrips_normal!$D47=1,'trip bca calculations'!D$4,'trip bca calculations'!D$5)/60</f>
        <v>0</v>
      </c>
      <c r="Q49" s="5">
        <f>basetrips_normal!$S47*(basetrips_buildlos!K47-basetrips_normal!K47)*IF(basetrips_normal!$D47=1,'trip bca calculations'!E$4,'trip bca calculations'!E$5)/60</f>
        <v>0</v>
      </c>
      <c r="R49" s="5">
        <f>basetrips_normal!$S47*(basetrips_buildlos!L47-basetrips_normal!L47)*IF(basetrips_normal!$D47=1,'trip bca calculations'!F$4,'trip bca calculations'!F$5)/60</f>
        <v>0</v>
      </c>
      <c r="S49" s="5">
        <f>basetrips_normal!$S47*(basetrips_buildlos!M47-basetrips_normal!M47)*IF(basetrips_normal!$D47=1,'trip bca calculations'!G$4,'trip bca calculations'!G$5)/60</f>
        <v>0</v>
      </c>
      <c r="T49" s="5">
        <f>basetrips_normal!$S47*(basetrips_buildlos!N47-basetrips_normal!N47)*IF(basetrips_normal!$D47=1,'trip bca calculations'!H$4,'trip bca calculations'!H$5)</f>
        <v>0</v>
      </c>
      <c r="U49" s="5">
        <f>basetrips_normal!$S47*(basetrips_buildlos!O47-basetrips_normal!O47)*IF(basetrips_normal!$D47=1,'trip bca calculations'!I$4,'trip bca calculations'!I$5)</f>
        <v>-1999.9999999999995</v>
      </c>
      <c r="V49" s="5">
        <f>basetrips_normal!$S47*(basetrips_buildlos!P47-basetrips_normal!P47)*IF(basetrips_normal!$D47=1,'trip bca calculations'!J$4,'trip bca calculations'!J$5)</f>
        <v>0</v>
      </c>
      <c r="W49" s="5">
        <f>basetrips_normal!$S47*(basetrips_buildlos!Q47-basetrips_normal!Q47)*IF(basetrips_normal!$D47=1,'trip bca calculations'!K$4,'trip bca calculations'!K$5)</f>
        <v>0</v>
      </c>
      <c r="Y49" s="5">
        <f>buildtrips_normal!$S47*(buildtrips_normal!H47-buildtrips_baselos!H47)*IF(buildtrips_normal!$D47=1,'trip bca calculations'!B$4,'trip bca calculations'!B$5)/60</f>
        <v>-599.99999999999966</v>
      </c>
      <c r="Z49" s="5">
        <f>buildtrips_normal!$S47*(buildtrips_normal!I47-buildtrips_baselos!I47)*IF(buildtrips_normal!$D47=1,'trip bca calculations'!C$4,'trip bca calculations'!C$5)/60</f>
        <v>0</v>
      </c>
      <c r="AA49" s="5">
        <f>buildtrips_normal!$S47*(buildtrips_normal!J47-buildtrips_baselos!J47)*IF(buildtrips_normal!$D47=1,'trip bca calculations'!D$4,'trip bca calculations'!D$5)/60</f>
        <v>0</v>
      </c>
      <c r="AB49" s="5">
        <f>buildtrips_normal!$S47*(buildtrips_normal!K47-buildtrips_baselos!K47)*IF(buildtrips_normal!$D47=1,'trip bca calculations'!E$4,'trip bca calculations'!E$5)/60</f>
        <v>0</v>
      </c>
      <c r="AC49" s="5">
        <f>buildtrips_normal!$S47*(buildtrips_normal!L47-buildtrips_baselos!L47)*IF(buildtrips_normal!$D47=1,'trip bca calculations'!F$4,'trip bca calculations'!F$5)/60</f>
        <v>0</v>
      </c>
      <c r="AD49" s="5">
        <f>buildtrips_normal!$S47*(buildtrips_normal!M47-buildtrips_baselos!M47)*IF(buildtrips_normal!$D47=1,'trip bca calculations'!G$4,'trip bca calculations'!G$5)/60</f>
        <v>0</v>
      </c>
      <c r="AE49" s="5">
        <f>buildtrips_normal!$S47*(buildtrips_normal!N47-buildtrips_baselos!N47)*IF(buildtrips_normal!$D47=1,'trip bca calculations'!H$4,'trip bca calculations'!H$5)</f>
        <v>0</v>
      </c>
      <c r="AF49" s="5">
        <f>buildtrips_normal!$S47*(buildtrips_normal!O47-buildtrips_baselos!O47)*IF(buildtrips_normal!$D47=1,'trip bca calculations'!I$4,'trip bca calculations'!I$5)</f>
        <v>-399.99999999999977</v>
      </c>
      <c r="AG49" s="5">
        <f>buildtrips_normal!$S47*(buildtrips_normal!P47-buildtrips_baselos!P47)*IF(buildtrips_normal!$D47=1,'trip bca calculations'!J$4,'trip bca calculations'!J$5)</f>
        <v>0</v>
      </c>
      <c r="AH49" s="5">
        <f>buildtrips_normal!$S47*(buildtrips_normal!Q47-buildtrips_baselos!Q47)*IF(buildtrips_normal!$D47=1,'trip bca calculations'!K$4,'trip bca calculations'!K$5)</f>
        <v>0</v>
      </c>
    </row>
    <row r="50" spans="14:34" x14ac:dyDescent="0.2">
      <c r="N50" s="5">
        <f>basetrips_normal!$S48*(basetrips_buildlos!H48-basetrips_normal!H48)*IF(basetrips_normal!$D48=1,'trip bca calculations'!B$4,'trip bca calculations'!B$5)/60</f>
        <v>-550.00000000000011</v>
      </c>
      <c r="O50" s="5">
        <f>basetrips_normal!$S48*(basetrips_buildlos!I48-basetrips_normal!I48)*IF(basetrips_normal!$D48=1,'trip bca calculations'!C$4,'trip bca calculations'!C$5)/60</f>
        <v>0</v>
      </c>
      <c r="P50" s="5">
        <f>basetrips_normal!$S48*(basetrips_buildlos!J48-basetrips_normal!J48)*IF(basetrips_normal!$D48=1,'trip bca calculations'!D$4,'trip bca calculations'!D$5)/60</f>
        <v>0</v>
      </c>
      <c r="Q50" s="5">
        <f>basetrips_normal!$S48*(basetrips_buildlos!K48-basetrips_normal!K48)*IF(basetrips_normal!$D48=1,'trip bca calculations'!E$4,'trip bca calculations'!E$5)/60</f>
        <v>0</v>
      </c>
      <c r="R50" s="5">
        <f>basetrips_normal!$S48*(basetrips_buildlos!L48-basetrips_normal!L48)*IF(basetrips_normal!$D48=1,'trip bca calculations'!F$4,'trip bca calculations'!F$5)/60</f>
        <v>0</v>
      </c>
      <c r="S50" s="5">
        <f>basetrips_normal!$S48*(basetrips_buildlos!M48-basetrips_normal!M48)*IF(basetrips_normal!$D48=1,'trip bca calculations'!G$4,'trip bca calculations'!G$5)/60</f>
        <v>0</v>
      </c>
      <c r="T50" s="5">
        <f>basetrips_normal!$S48*(basetrips_buildlos!N48-basetrips_normal!N48)*IF(basetrips_normal!$D48=1,'trip bca calculations'!H$4,'trip bca calculations'!H$5)</f>
        <v>0</v>
      </c>
      <c r="U50" s="5">
        <f>basetrips_normal!$S48*(basetrips_buildlos!O48-basetrips_normal!O48)*IF(basetrips_normal!$D48=1,'trip bca calculations'!I$4,'trip bca calculations'!I$5)</f>
        <v>-499.99999999999989</v>
      </c>
      <c r="V50" s="5">
        <f>basetrips_normal!$S48*(basetrips_buildlos!P48-basetrips_normal!P48)*IF(basetrips_normal!$D48=1,'trip bca calculations'!J$4,'trip bca calculations'!J$5)</f>
        <v>0</v>
      </c>
      <c r="W50" s="5">
        <f>basetrips_normal!$S48*(basetrips_buildlos!Q48-basetrips_normal!Q48)*IF(basetrips_normal!$D48=1,'trip bca calculations'!K$4,'trip bca calculations'!K$5)</f>
        <v>0</v>
      </c>
      <c r="Y50" s="5">
        <f>buildtrips_normal!$S48*(buildtrips_normal!H48-buildtrips_baselos!H48)*IF(buildtrips_normal!$D48=1,'trip bca calculations'!B$4,'trip bca calculations'!B$5)/60</f>
        <v>-599.99999999999966</v>
      </c>
      <c r="Z50" s="5">
        <f>buildtrips_normal!$S48*(buildtrips_normal!I48-buildtrips_baselos!I48)*IF(buildtrips_normal!$D48=1,'trip bca calculations'!C$4,'trip bca calculations'!C$5)/60</f>
        <v>0</v>
      </c>
      <c r="AA50" s="5">
        <f>buildtrips_normal!$S48*(buildtrips_normal!J48-buildtrips_baselos!J48)*IF(buildtrips_normal!$D48=1,'trip bca calculations'!D$4,'trip bca calculations'!D$5)/60</f>
        <v>0</v>
      </c>
      <c r="AB50" s="5">
        <f>buildtrips_normal!$S48*(buildtrips_normal!K48-buildtrips_baselos!K48)*IF(buildtrips_normal!$D48=1,'trip bca calculations'!E$4,'trip bca calculations'!E$5)/60</f>
        <v>0</v>
      </c>
      <c r="AC50" s="5">
        <f>buildtrips_normal!$S48*(buildtrips_normal!L48-buildtrips_baselos!L48)*IF(buildtrips_normal!$D48=1,'trip bca calculations'!F$4,'trip bca calculations'!F$5)/60</f>
        <v>0</v>
      </c>
      <c r="AD50" s="5">
        <f>buildtrips_normal!$S48*(buildtrips_normal!M48-buildtrips_baselos!M48)*IF(buildtrips_normal!$D48=1,'trip bca calculations'!G$4,'trip bca calculations'!G$5)/60</f>
        <v>0</v>
      </c>
      <c r="AE50" s="5">
        <f>buildtrips_normal!$S48*(buildtrips_normal!N48-buildtrips_baselos!N48)*IF(buildtrips_normal!$D48=1,'trip bca calculations'!H$4,'trip bca calculations'!H$5)</f>
        <v>0</v>
      </c>
      <c r="AF50" s="5">
        <f>buildtrips_normal!$S48*(buildtrips_normal!O48-buildtrips_baselos!O48)*IF(buildtrips_normal!$D48=1,'trip bca calculations'!I$4,'trip bca calculations'!I$5)</f>
        <v>-399.99999999999977</v>
      </c>
      <c r="AG50" s="5">
        <f>buildtrips_normal!$S48*(buildtrips_normal!P48-buildtrips_baselos!P48)*IF(buildtrips_normal!$D48=1,'trip bca calculations'!J$4,'trip bca calculations'!J$5)</f>
        <v>0</v>
      </c>
      <c r="AH50" s="5">
        <f>buildtrips_normal!$S48*(buildtrips_normal!Q48-buildtrips_baselos!Q48)*IF(buildtrips_normal!$D48=1,'trip bca calculations'!K$4,'trip bca calculations'!K$5)</f>
        <v>0</v>
      </c>
    </row>
    <row r="51" spans="14:34" x14ac:dyDescent="0.2">
      <c r="N51" s="5">
        <f>basetrips_normal!$S49*(basetrips_buildlos!H49-basetrips_normal!H49)*IF(basetrips_normal!$D49=1,'trip bca calculations'!B$4,'trip bca calculations'!B$5)/60</f>
        <v>-1100.0000000000002</v>
      </c>
      <c r="O51" s="5">
        <f>basetrips_normal!$S49*(basetrips_buildlos!I49-basetrips_normal!I49)*IF(basetrips_normal!$D49=1,'trip bca calculations'!C$4,'trip bca calculations'!C$5)/60</f>
        <v>0</v>
      </c>
      <c r="P51" s="5">
        <f>basetrips_normal!$S49*(basetrips_buildlos!J49-basetrips_normal!J49)*IF(basetrips_normal!$D49=1,'trip bca calculations'!D$4,'trip bca calculations'!D$5)/60</f>
        <v>0</v>
      </c>
      <c r="Q51" s="5">
        <f>basetrips_normal!$S49*(basetrips_buildlos!K49-basetrips_normal!K49)*IF(basetrips_normal!$D49=1,'trip bca calculations'!E$4,'trip bca calculations'!E$5)/60</f>
        <v>0</v>
      </c>
      <c r="R51" s="5">
        <f>basetrips_normal!$S49*(basetrips_buildlos!L49-basetrips_normal!L49)*IF(basetrips_normal!$D49=1,'trip bca calculations'!F$4,'trip bca calculations'!F$5)/60</f>
        <v>0</v>
      </c>
      <c r="S51" s="5">
        <f>basetrips_normal!$S49*(basetrips_buildlos!M49-basetrips_normal!M49)*IF(basetrips_normal!$D49=1,'trip bca calculations'!G$4,'trip bca calculations'!G$5)/60</f>
        <v>0</v>
      </c>
      <c r="T51" s="5">
        <f>basetrips_normal!$S49*(basetrips_buildlos!N49-basetrips_normal!N49)*IF(basetrips_normal!$D49=1,'trip bca calculations'!H$4,'trip bca calculations'!H$5)</f>
        <v>0</v>
      </c>
      <c r="U51" s="5">
        <f>basetrips_normal!$S49*(basetrips_buildlos!O49-basetrips_normal!O49)*IF(basetrips_normal!$D49=1,'trip bca calculations'!I$4,'trip bca calculations'!I$5)</f>
        <v>-1999.9999999999995</v>
      </c>
      <c r="V51" s="5">
        <f>basetrips_normal!$S49*(basetrips_buildlos!P49-basetrips_normal!P49)*IF(basetrips_normal!$D49=1,'trip bca calculations'!J$4,'trip bca calculations'!J$5)</f>
        <v>0</v>
      </c>
      <c r="W51" s="5">
        <f>basetrips_normal!$S49*(basetrips_buildlos!Q49-basetrips_normal!Q49)*IF(basetrips_normal!$D49=1,'trip bca calculations'!K$4,'trip bca calculations'!K$5)</f>
        <v>0</v>
      </c>
      <c r="Y51" s="5">
        <f>buildtrips_normal!$S49*(buildtrips_normal!H49-buildtrips_baselos!H49)*IF(buildtrips_normal!$D49=1,'trip bca calculations'!B$4,'trip bca calculations'!B$5)/60</f>
        <v>-299.99999999999983</v>
      </c>
      <c r="Z51" s="5">
        <f>buildtrips_normal!$S49*(buildtrips_normal!I49-buildtrips_baselos!I49)*IF(buildtrips_normal!$D49=1,'trip bca calculations'!C$4,'trip bca calculations'!C$5)/60</f>
        <v>0</v>
      </c>
      <c r="AA51" s="5">
        <f>buildtrips_normal!$S49*(buildtrips_normal!J49-buildtrips_baselos!J49)*IF(buildtrips_normal!$D49=1,'trip bca calculations'!D$4,'trip bca calculations'!D$5)/60</f>
        <v>0</v>
      </c>
      <c r="AB51" s="5">
        <f>buildtrips_normal!$S49*(buildtrips_normal!K49-buildtrips_baselos!K49)*IF(buildtrips_normal!$D49=1,'trip bca calculations'!E$4,'trip bca calculations'!E$5)/60</f>
        <v>0</v>
      </c>
      <c r="AC51" s="5">
        <f>buildtrips_normal!$S49*(buildtrips_normal!L49-buildtrips_baselos!L49)*IF(buildtrips_normal!$D49=1,'trip bca calculations'!F$4,'trip bca calculations'!F$5)/60</f>
        <v>0</v>
      </c>
      <c r="AD51" s="5">
        <f>buildtrips_normal!$S49*(buildtrips_normal!M49-buildtrips_baselos!M49)*IF(buildtrips_normal!$D49=1,'trip bca calculations'!G$4,'trip bca calculations'!G$5)/60</f>
        <v>0</v>
      </c>
      <c r="AE51" s="5">
        <f>buildtrips_normal!$S49*(buildtrips_normal!N49-buildtrips_baselos!N49)*IF(buildtrips_normal!$D49=1,'trip bca calculations'!H$4,'trip bca calculations'!H$5)</f>
        <v>0</v>
      </c>
      <c r="AF51" s="5">
        <f>buildtrips_normal!$S49*(buildtrips_normal!O49-buildtrips_baselos!O49)*IF(buildtrips_normal!$D49=1,'trip bca calculations'!I$4,'trip bca calculations'!I$5)</f>
        <v>-99.999999999999943</v>
      </c>
      <c r="AG51" s="5">
        <f>buildtrips_normal!$S49*(buildtrips_normal!P49-buildtrips_baselos!P49)*IF(buildtrips_normal!$D49=1,'trip bca calculations'!J$4,'trip bca calculations'!J$5)</f>
        <v>0</v>
      </c>
      <c r="AH51" s="5">
        <f>buildtrips_normal!$S49*(buildtrips_normal!Q49-buildtrips_baselos!Q49)*IF(buildtrips_normal!$D49=1,'trip bca calculations'!K$4,'trip bca calculations'!K$5)</f>
        <v>0</v>
      </c>
    </row>
    <row r="52" spans="14:34" x14ac:dyDescent="0.2">
      <c r="N52" s="5">
        <f>basetrips_normal!$S50*(basetrips_buildlos!H50-basetrips_normal!H50)*IF(basetrips_normal!$D50=1,'trip bca calculations'!B$4,'trip bca calculations'!B$5)/60</f>
        <v>-550.00000000000011</v>
      </c>
      <c r="O52" s="5">
        <f>basetrips_normal!$S50*(basetrips_buildlos!I50-basetrips_normal!I50)*IF(basetrips_normal!$D50=1,'trip bca calculations'!C$4,'trip bca calculations'!C$5)/60</f>
        <v>0</v>
      </c>
      <c r="P52" s="5">
        <f>basetrips_normal!$S50*(basetrips_buildlos!J50-basetrips_normal!J50)*IF(basetrips_normal!$D50=1,'trip bca calculations'!D$4,'trip bca calculations'!D$5)/60</f>
        <v>0</v>
      </c>
      <c r="Q52" s="5">
        <f>basetrips_normal!$S50*(basetrips_buildlos!K50-basetrips_normal!K50)*IF(basetrips_normal!$D50=1,'trip bca calculations'!E$4,'trip bca calculations'!E$5)/60</f>
        <v>0</v>
      </c>
      <c r="R52" s="5">
        <f>basetrips_normal!$S50*(basetrips_buildlos!L50-basetrips_normal!L50)*IF(basetrips_normal!$D50=1,'trip bca calculations'!F$4,'trip bca calculations'!F$5)/60</f>
        <v>0</v>
      </c>
      <c r="S52" s="5">
        <f>basetrips_normal!$S50*(basetrips_buildlos!M50-basetrips_normal!M50)*IF(basetrips_normal!$D50=1,'trip bca calculations'!G$4,'trip bca calculations'!G$5)/60</f>
        <v>0</v>
      </c>
      <c r="T52" s="5">
        <f>basetrips_normal!$S50*(basetrips_buildlos!N50-basetrips_normal!N50)*IF(basetrips_normal!$D50=1,'trip bca calculations'!H$4,'trip bca calculations'!H$5)</f>
        <v>0</v>
      </c>
      <c r="U52" s="5">
        <f>basetrips_normal!$S50*(basetrips_buildlos!O50-basetrips_normal!O50)*IF(basetrips_normal!$D50=1,'trip bca calculations'!I$4,'trip bca calculations'!I$5)</f>
        <v>-499.99999999999989</v>
      </c>
      <c r="V52" s="5">
        <f>basetrips_normal!$S50*(basetrips_buildlos!P50-basetrips_normal!P50)*IF(basetrips_normal!$D50=1,'trip bca calculations'!J$4,'trip bca calculations'!J$5)</f>
        <v>0</v>
      </c>
      <c r="W52" s="5">
        <f>basetrips_normal!$S50*(basetrips_buildlos!Q50-basetrips_normal!Q50)*IF(basetrips_normal!$D50=1,'trip bca calculations'!K$4,'trip bca calculations'!K$5)</f>
        <v>0</v>
      </c>
      <c r="Y52" s="5">
        <f>buildtrips_normal!$S50*(buildtrips_normal!H50-buildtrips_baselos!H50)*IF(buildtrips_normal!$D50=1,'trip bca calculations'!B$4,'trip bca calculations'!B$5)/60</f>
        <v>-999.99999999999943</v>
      </c>
      <c r="Z52" s="5">
        <f>buildtrips_normal!$S50*(buildtrips_normal!I50-buildtrips_baselos!I50)*IF(buildtrips_normal!$D50=1,'trip bca calculations'!C$4,'trip bca calculations'!C$5)/60</f>
        <v>0</v>
      </c>
      <c r="AA52" s="5">
        <f>buildtrips_normal!$S50*(buildtrips_normal!J50-buildtrips_baselos!J50)*IF(buildtrips_normal!$D50=1,'trip bca calculations'!D$4,'trip bca calculations'!D$5)/60</f>
        <v>0</v>
      </c>
      <c r="AB52" s="5">
        <f>buildtrips_normal!$S50*(buildtrips_normal!K50-buildtrips_baselos!K50)*IF(buildtrips_normal!$D50=1,'trip bca calculations'!E$4,'trip bca calculations'!E$5)/60</f>
        <v>0</v>
      </c>
      <c r="AC52" s="5">
        <f>buildtrips_normal!$S50*(buildtrips_normal!L50-buildtrips_baselos!L50)*IF(buildtrips_normal!$D50=1,'trip bca calculations'!F$4,'trip bca calculations'!F$5)/60</f>
        <v>0</v>
      </c>
      <c r="AD52" s="5">
        <f>buildtrips_normal!$S50*(buildtrips_normal!M50-buildtrips_baselos!M50)*IF(buildtrips_normal!$D50=1,'trip bca calculations'!G$4,'trip bca calculations'!G$5)/60</f>
        <v>0</v>
      </c>
      <c r="AE52" s="5">
        <f>buildtrips_normal!$S50*(buildtrips_normal!N50-buildtrips_baselos!N50)*IF(buildtrips_normal!$D50=1,'trip bca calculations'!H$4,'trip bca calculations'!H$5)</f>
        <v>0</v>
      </c>
      <c r="AF52" s="5">
        <f>buildtrips_normal!$S50*(buildtrips_normal!O50-buildtrips_baselos!O50)*IF(buildtrips_normal!$D50=1,'trip bca calculations'!I$4,'trip bca calculations'!I$5)</f>
        <v>-399.99999999999977</v>
      </c>
      <c r="AG52" s="5">
        <f>buildtrips_normal!$S50*(buildtrips_normal!P50-buildtrips_baselos!P50)*IF(buildtrips_normal!$D50=1,'trip bca calculations'!J$4,'trip bca calculations'!J$5)</f>
        <v>0</v>
      </c>
      <c r="AH52" s="5">
        <f>buildtrips_normal!$S50*(buildtrips_normal!Q50-buildtrips_baselos!Q50)*IF(buildtrips_normal!$D50=1,'trip bca calculations'!K$4,'trip bca calculations'!K$5)</f>
        <v>0</v>
      </c>
    </row>
    <row r="53" spans="14:34" x14ac:dyDescent="0.2">
      <c r="N53" s="5">
        <f>basetrips_normal!$S51*(basetrips_buildlos!H51-basetrips_normal!H51)*IF(basetrips_normal!$D51=1,'trip bca calculations'!B$4,'trip bca calculations'!B$5)/60</f>
        <v>-550.00000000000011</v>
      </c>
      <c r="O53" s="5">
        <f>basetrips_normal!$S51*(basetrips_buildlos!I51-basetrips_normal!I51)*IF(basetrips_normal!$D51=1,'trip bca calculations'!C$4,'trip bca calculations'!C$5)/60</f>
        <v>0</v>
      </c>
      <c r="P53" s="5">
        <f>basetrips_normal!$S51*(basetrips_buildlos!J51-basetrips_normal!J51)*IF(basetrips_normal!$D51=1,'trip bca calculations'!D$4,'trip bca calculations'!D$5)/60</f>
        <v>0</v>
      </c>
      <c r="Q53" s="5">
        <f>basetrips_normal!$S51*(basetrips_buildlos!K51-basetrips_normal!K51)*IF(basetrips_normal!$D51=1,'trip bca calculations'!E$4,'trip bca calculations'!E$5)/60</f>
        <v>0</v>
      </c>
      <c r="R53" s="5">
        <f>basetrips_normal!$S51*(basetrips_buildlos!L51-basetrips_normal!L51)*IF(basetrips_normal!$D51=1,'trip bca calculations'!F$4,'trip bca calculations'!F$5)/60</f>
        <v>0</v>
      </c>
      <c r="S53" s="5">
        <f>basetrips_normal!$S51*(basetrips_buildlos!M51-basetrips_normal!M51)*IF(basetrips_normal!$D51=1,'trip bca calculations'!G$4,'trip bca calculations'!G$5)/60</f>
        <v>0</v>
      </c>
      <c r="T53" s="5">
        <f>basetrips_normal!$S51*(basetrips_buildlos!N51-basetrips_normal!N51)*IF(basetrips_normal!$D51=1,'trip bca calculations'!H$4,'trip bca calculations'!H$5)</f>
        <v>0</v>
      </c>
      <c r="U53" s="5">
        <f>basetrips_normal!$S51*(basetrips_buildlos!O51-basetrips_normal!O51)*IF(basetrips_normal!$D51=1,'trip bca calculations'!I$4,'trip bca calculations'!I$5)</f>
        <v>-499.99999999999989</v>
      </c>
      <c r="V53" s="5">
        <f>basetrips_normal!$S51*(basetrips_buildlos!P51-basetrips_normal!P51)*IF(basetrips_normal!$D51=1,'trip bca calculations'!J$4,'trip bca calculations'!J$5)</f>
        <v>0</v>
      </c>
      <c r="W53" s="5">
        <f>basetrips_normal!$S51*(basetrips_buildlos!Q51-basetrips_normal!Q51)*IF(basetrips_normal!$D51=1,'trip bca calculations'!K$4,'trip bca calculations'!K$5)</f>
        <v>0</v>
      </c>
      <c r="Y53" s="5">
        <f>buildtrips_normal!$S51*(buildtrips_normal!H51-buildtrips_baselos!H51)*IF(buildtrips_normal!$D51=1,'trip bca calculations'!B$4,'trip bca calculations'!B$5)/60</f>
        <v>-999.99999999999943</v>
      </c>
      <c r="Z53" s="5">
        <f>buildtrips_normal!$S51*(buildtrips_normal!I51-buildtrips_baselos!I51)*IF(buildtrips_normal!$D51=1,'trip bca calculations'!C$4,'trip bca calculations'!C$5)/60</f>
        <v>0</v>
      </c>
      <c r="AA53" s="5">
        <f>buildtrips_normal!$S51*(buildtrips_normal!J51-buildtrips_baselos!J51)*IF(buildtrips_normal!$D51=1,'trip bca calculations'!D$4,'trip bca calculations'!D$5)/60</f>
        <v>0</v>
      </c>
      <c r="AB53" s="5">
        <f>buildtrips_normal!$S51*(buildtrips_normal!K51-buildtrips_baselos!K51)*IF(buildtrips_normal!$D51=1,'trip bca calculations'!E$4,'trip bca calculations'!E$5)/60</f>
        <v>0</v>
      </c>
      <c r="AC53" s="5">
        <f>buildtrips_normal!$S51*(buildtrips_normal!L51-buildtrips_baselos!L51)*IF(buildtrips_normal!$D51=1,'trip bca calculations'!F$4,'trip bca calculations'!F$5)/60</f>
        <v>0</v>
      </c>
      <c r="AD53" s="5">
        <f>buildtrips_normal!$S51*(buildtrips_normal!M51-buildtrips_baselos!M51)*IF(buildtrips_normal!$D51=1,'trip bca calculations'!G$4,'trip bca calculations'!G$5)/60</f>
        <v>0</v>
      </c>
      <c r="AE53" s="5">
        <f>buildtrips_normal!$S51*(buildtrips_normal!N51-buildtrips_baselos!N51)*IF(buildtrips_normal!$D51=1,'trip bca calculations'!H$4,'trip bca calculations'!H$5)</f>
        <v>0</v>
      </c>
      <c r="AF53" s="5">
        <f>buildtrips_normal!$S51*(buildtrips_normal!O51-buildtrips_baselos!O51)*IF(buildtrips_normal!$D51=1,'trip bca calculations'!I$4,'trip bca calculations'!I$5)</f>
        <v>-399.99999999999977</v>
      </c>
      <c r="AG53" s="5">
        <f>buildtrips_normal!$S51*(buildtrips_normal!P51-buildtrips_baselos!P51)*IF(buildtrips_normal!$D51=1,'trip bca calculations'!J$4,'trip bca calculations'!J$5)</f>
        <v>0</v>
      </c>
      <c r="AH53" s="5">
        <f>buildtrips_normal!$S51*(buildtrips_normal!Q51-buildtrips_baselos!Q51)*IF(buildtrips_normal!$D51=1,'trip bca calculations'!K$4,'trip bca calculations'!K$5)</f>
        <v>0</v>
      </c>
    </row>
    <row r="54" spans="14:34" x14ac:dyDescent="0.2">
      <c r="N54" s="5">
        <f>basetrips_normal!$S52*(basetrips_buildlos!H52-basetrips_normal!H52)*IF(basetrips_normal!$D52=1,'trip bca calculations'!B$4,'trip bca calculations'!B$5)/60</f>
        <v>-550.00000000000011</v>
      </c>
      <c r="O54" s="5">
        <f>basetrips_normal!$S52*(basetrips_buildlos!I52-basetrips_normal!I52)*IF(basetrips_normal!$D52=1,'trip bca calculations'!C$4,'trip bca calculations'!C$5)/60</f>
        <v>0</v>
      </c>
      <c r="P54" s="5">
        <f>basetrips_normal!$S52*(basetrips_buildlos!J52-basetrips_normal!J52)*IF(basetrips_normal!$D52=1,'trip bca calculations'!D$4,'trip bca calculations'!D$5)/60</f>
        <v>0</v>
      </c>
      <c r="Q54" s="5">
        <f>basetrips_normal!$S52*(basetrips_buildlos!K52-basetrips_normal!K52)*IF(basetrips_normal!$D52=1,'trip bca calculations'!E$4,'trip bca calculations'!E$5)/60</f>
        <v>0</v>
      </c>
      <c r="R54" s="5">
        <f>basetrips_normal!$S52*(basetrips_buildlos!L52-basetrips_normal!L52)*IF(basetrips_normal!$D52=1,'trip bca calculations'!F$4,'trip bca calculations'!F$5)/60</f>
        <v>0</v>
      </c>
      <c r="S54" s="5">
        <f>basetrips_normal!$S52*(basetrips_buildlos!M52-basetrips_normal!M52)*IF(basetrips_normal!$D52=1,'trip bca calculations'!G$4,'trip bca calculations'!G$5)/60</f>
        <v>0</v>
      </c>
      <c r="T54" s="5">
        <f>basetrips_normal!$S52*(basetrips_buildlos!N52-basetrips_normal!N52)*IF(basetrips_normal!$D52=1,'trip bca calculations'!H$4,'trip bca calculations'!H$5)</f>
        <v>0</v>
      </c>
      <c r="U54" s="5">
        <f>basetrips_normal!$S52*(basetrips_buildlos!O52-basetrips_normal!O52)*IF(basetrips_normal!$D52=1,'trip bca calculations'!I$4,'trip bca calculations'!I$5)</f>
        <v>-499.99999999999989</v>
      </c>
      <c r="V54" s="5">
        <f>basetrips_normal!$S52*(basetrips_buildlos!P52-basetrips_normal!P52)*IF(basetrips_normal!$D52=1,'trip bca calculations'!J$4,'trip bca calculations'!J$5)</f>
        <v>0</v>
      </c>
      <c r="W54" s="5">
        <f>basetrips_normal!$S52*(basetrips_buildlos!Q52-basetrips_normal!Q52)*IF(basetrips_normal!$D52=1,'trip bca calculations'!K$4,'trip bca calculations'!K$5)</f>
        <v>0</v>
      </c>
      <c r="Y54" s="5">
        <f>buildtrips_normal!$S52*(buildtrips_normal!H52-buildtrips_baselos!H52)*IF(buildtrips_normal!$D52=1,'trip bca calculations'!B$4,'trip bca calculations'!B$5)/60</f>
        <v>-499.99999999999972</v>
      </c>
      <c r="Z54" s="5">
        <f>buildtrips_normal!$S52*(buildtrips_normal!I52-buildtrips_baselos!I52)*IF(buildtrips_normal!$D52=1,'trip bca calculations'!C$4,'trip bca calculations'!C$5)/60</f>
        <v>0</v>
      </c>
      <c r="AA54" s="5">
        <f>buildtrips_normal!$S52*(buildtrips_normal!J52-buildtrips_baselos!J52)*IF(buildtrips_normal!$D52=1,'trip bca calculations'!D$4,'trip bca calculations'!D$5)/60</f>
        <v>0</v>
      </c>
      <c r="AB54" s="5">
        <f>buildtrips_normal!$S52*(buildtrips_normal!K52-buildtrips_baselos!K52)*IF(buildtrips_normal!$D52=1,'trip bca calculations'!E$4,'trip bca calculations'!E$5)/60</f>
        <v>0</v>
      </c>
      <c r="AC54" s="5">
        <f>buildtrips_normal!$S52*(buildtrips_normal!L52-buildtrips_baselos!L52)*IF(buildtrips_normal!$D52=1,'trip bca calculations'!F$4,'trip bca calculations'!F$5)/60</f>
        <v>0</v>
      </c>
      <c r="AD54" s="5">
        <f>buildtrips_normal!$S52*(buildtrips_normal!M52-buildtrips_baselos!M52)*IF(buildtrips_normal!$D52=1,'trip bca calculations'!G$4,'trip bca calculations'!G$5)/60</f>
        <v>0</v>
      </c>
      <c r="AE54" s="5">
        <f>buildtrips_normal!$S52*(buildtrips_normal!N52-buildtrips_baselos!N52)*IF(buildtrips_normal!$D52=1,'trip bca calculations'!H$4,'trip bca calculations'!H$5)</f>
        <v>0</v>
      </c>
      <c r="AF54" s="5">
        <f>buildtrips_normal!$S52*(buildtrips_normal!O52-buildtrips_baselos!O52)*IF(buildtrips_normal!$D52=1,'trip bca calculations'!I$4,'trip bca calculations'!I$5)</f>
        <v>-99.999999999999943</v>
      </c>
      <c r="AG54" s="5">
        <f>buildtrips_normal!$S52*(buildtrips_normal!P52-buildtrips_baselos!P52)*IF(buildtrips_normal!$D52=1,'trip bca calculations'!J$4,'trip bca calculations'!J$5)</f>
        <v>0</v>
      </c>
      <c r="AH54" s="5">
        <f>buildtrips_normal!$S52*(buildtrips_normal!Q52-buildtrips_baselos!Q52)*IF(buildtrips_normal!$D52=1,'trip bca calculations'!K$4,'trip bca calculations'!K$5)</f>
        <v>0</v>
      </c>
    </row>
    <row r="55" spans="14:34" x14ac:dyDescent="0.2">
      <c r="N55" s="5">
        <f>basetrips_normal!$S53*(basetrips_buildlos!H53-basetrips_normal!H53)*IF(basetrips_normal!$D53=1,'trip bca calculations'!B$4,'trip bca calculations'!B$5)/60</f>
        <v>-1100.0000000000002</v>
      </c>
      <c r="O55" s="5">
        <f>basetrips_normal!$S53*(basetrips_buildlos!I53-basetrips_normal!I53)*IF(basetrips_normal!$D53=1,'trip bca calculations'!C$4,'trip bca calculations'!C$5)/60</f>
        <v>0</v>
      </c>
      <c r="P55" s="5">
        <f>basetrips_normal!$S53*(basetrips_buildlos!J53-basetrips_normal!J53)*IF(basetrips_normal!$D53=1,'trip bca calculations'!D$4,'trip bca calculations'!D$5)/60</f>
        <v>0</v>
      </c>
      <c r="Q55" s="5">
        <f>basetrips_normal!$S53*(basetrips_buildlos!K53-basetrips_normal!K53)*IF(basetrips_normal!$D53=1,'trip bca calculations'!E$4,'trip bca calculations'!E$5)/60</f>
        <v>0</v>
      </c>
      <c r="R55" s="5">
        <f>basetrips_normal!$S53*(basetrips_buildlos!L53-basetrips_normal!L53)*IF(basetrips_normal!$D53=1,'trip bca calculations'!F$4,'trip bca calculations'!F$5)/60</f>
        <v>0</v>
      </c>
      <c r="S55" s="5">
        <f>basetrips_normal!$S53*(basetrips_buildlos!M53-basetrips_normal!M53)*IF(basetrips_normal!$D53=1,'trip bca calculations'!G$4,'trip bca calculations'!G$5)/60</f>
        <v>0</v>
      </c>
      <c r="T55" s="5">
        <f>basetrips_normal!$S53*(basetrips_buildlos!N53-basetrips_normal!N53)*IF(basetrips_normal!$D53=1,'trip bca calculations'!H$4,'trip bca calculations'!H$5)</f>
        <v>0</v>
      </c>
      <c r="U55" s="5">
        <f>basetrips_normal!$S53*(basetrips_buildlos!O53-basetrips_normal!O53)*IF(basetrips_normal!$D53=1,'trip bca calculations'!I$4,'trip bca calculations'!I$5)</f>
        <v>-1999.9999999999995</v>
      </c>
      <c r="V55" s="5">
        <f>basetrips_normal!$S53*(basetrips_buildlos!P53-basetrips_normal!P53)*IF(basetrips_normal!$D53=1,'trip bca calculations'!J$4,'trip bca calculations'!J$5)</f>
        <v>-1999.9999999999995</v>
      </c>
      <c r="W55" s="5">
        <f>basetrips_normal!$S53*(basetrips_buildlos!Q53-basetrips_normal!Q53)*IF(basetrips_normal!$D53=1,'trip bca calculations'!K$4,'trip bca calculations'!K$5)</f>
        <v>0</v>
      </c>
      <c r="Y55" s="5">
        <f>buildtrips_normal!$S53*(buildtrips_normal!H53-buildtrips_baselos!H53)*IF(buildtrips_normal!$D53=1,'trip bca calculations'!B$4,'trip bca calculations'!B$5)/60</f>
        <v>-999.99999999999943</v>
      </c>
      <c r="Z55" s="5">
        <f>buildtrips_normal!$S53*(buildtrips_normal!I53-buildtrips_baselos!I53)*IF(buildtrips_normal!$D53=1,'trip bca calculations'!C$4,'trip bca calculations'!C$5)/60</f>
        <v>0</v>
      </c>
      <c r="AA55" s="5">
        <f>buildtrips_normal!$S53*(buildtrips_normal!J53-buildtrips_baselos!J53)*IF(buildtrips_normal!$D53=1,'trip bca calculations'!D$4,'trip bca calculations'!D$5)/60</f>
        <v>0</v>
      </c>
      <c r="AB55" s="5">
        <f>buildtrips_normal!$S53*(buildtrips_normal!K53-buildtrips_baselos!K53)*IF(buildtrips_normal!$D53=1,'trip bca calculations'!E$4,'trip bca calculations'!E$5)/60</f>
        <v>0</v>
      </c>
      <c r="AC55" s="5">
        <f>buildtrips_normal!$S53*(buildtrips_normal!L53-buildtrips_baselos!L53)*IF(buildtrips_normal!$D53=1,'trip bca calculations'!F$4,'trip bca calculations'!F$5)/60</f>
        <v>0</v>
      </c>
      <c r="AD55" s="5">
        <f>buildtrips_normal!$S53*(buildtrips_normal!M53-buildtrips_baselos!M53)*IF(buildtrips_normal!$D53=1,'trip bca calculations'!G$4,'trip bca calculations'!G$5)/60</f>
        <v>0</v>
      </c>
      <c r="AE55" s="5">
        <f>buildtrips_normal!$S53*(buildtrips_normal!N53-buildtrips_baselos!N53)*IF(buildtrips_normal!$D53=1,'trip bca calculations'!H$4,'trip bca calculations'!H$5)</f>
        <v>0</v>
      </c>
      <c r="AF55" s="5">
        <f>buildtrips_normal!$S53*(buildtrips_normal!O53-buildtrips_baselos!O53)*IF(buildtrips_normal!$D53=1,'trip bca calculations'!I$4,'trip bca calculations'!I$5)</f>
        <v>-399.99999999999977</v>
      </c>
      <c r="AG55" s="5">
        <f>buildtrips_normal!$S53*(buildtrips_normal!P53-buildtrips_baselos!P53)*IF(buildtrips_normal!$D53=1,'trip bca calculations'!J$4,'trip bca calculations'!J$5)</f>
        <v>0</v>
      </c>
      <c r="AH55" s="5">
        <f>buildtrips_normal!$S53*(buildtrips_normal!Q53-buildtrips_baselos!Q53)*IF(buildtrips_normal!$D53=1,'trip bca calculations'!K$4,'trip bca calculations'!K$5)</f>
        <v>0</v>
      </c>
    </row>
    <row r="56" spans="14:34" x14ac:dyDescent="0.2">
      <c r="N56" s="5">
        <f>basetrips_normal!$S54*(basetrips_buildlos!H54-basetrips_normal!H54)*IF(basetrips_normal!$D54=1,'trip bca calculations'!B$4,'trip bca calculations'!B$5)/60</f>
        <v>-660.00000000000023</v>
      </c>
      <c r="O56" s="5">
        <f>basetrips_normal!$S54*(basetrips_buildlos!I54-basetrips_normal!I54)*IF(basetrips_normal!$D54=1,'trip bca calculations'!C$4,'trip bca calculations'!C$5)/60</f>
        <v>0</v>
      </c>
      <c r="P56" s="5">
        <f>basetrips_normal!$S54*(basetrips_buildlos!J54-basetrips_normal!J54)*IF(basetrips_normal!$D54=1,'trip bca calculations'!D$4,'trip bca calculations'!D$5)/60</f>
        <v>0</v>
      </c>
      <c r="Q56" s="5">
        <f>basetrips_normal!$S54*(basetrips_buildlos!K54-basetrips_normal!K54)*IF(basetrips_normal!$D54=1,'trip bca calculations'!E$4,'trip bca calculations'!E$5)/60</f>
        <v>0</v>
      </c>
      <c r="R56" s="5">
        <f>basetrips_normal!$S54*(basetrips_buildlos!L54-basetrips_normal!L54)*IF(basetrips_normal!$D54=1,'trip bca calculations'!F$4,'trip bca calculations'!F$5)/60</f>
        <v>0</v>
      </c>
      <c r="S56" s="5">
        <f>basetrips_normal!$S54*(basetrips_buildlos!M54-basetrips_normal!M54)*IF(basetrips_normal!$D54=1,'trip bca calculations'!G$4,'trip bca calculations'!G$5)/60</f>
        <v>0</v>
      </c>
      <c r="T56" s="5">
        <f>basetrips_normal!$S54*(basetrips_buildlos!N54-basetrips_normal!N54)*IF(basetrips_normal!$D54=1,'trip bca calculations'!H$4,'trip bca calculations'!H$5)</f>
        <v>0</v>
      </c>
      <c r="U56" s="5">
        <f>basetrips_normal!$S54*(basetrips_buildlos!O54-basetrips_normal!O54)*IF(basetrips_normal!$D54=1,'trip bca calculations'!I$4,'trip bca calculations'!I$5)</f>
        <v>-1999.9999999999995</v>
      </c>
      <c r="V56" s="5">
        <f>basetrips_normal!$S54*(basetrips_buildlos!P54-basetrips_normal!P54)*IF(basetrips_normal!$D54=1,'trip bca calculations'!J$4,'trip bca calculations'!J$5)</f>
        <v>0</v>
      </c>
      <c r="W56" s="5">
        <f>basetrips_normal!$S54*(basetrips_buildlos!Q54-basetrips_normal!Q54)*IF(basetrips_normal!$D54=1,'trip bca calculations'!K$4,'trip bca calculations'!K$5)</f>
        <v>0</v>
      </c>
      <c r="Y56" s="5">
        <f>buildtrips_normal!$S54*(buildtrips_normal!H54-buildtrips_baselos!H54)*IF(buildtrips_normal!$D54=1,'trip bca calculations'!B$4,'trip bca calculations'!B$5)/60</f>
        <v>-499.99999999999972</v>
      </c>
      <c r="Z56" s="5">
        <f>buildtrips_normal!$S54*(buildtrips_normal!I54-buildtrips_baselos!I54)*IF(buildtrips_normal!$D54=1,'trip bca calculations'!C$4,'trip bca calculations'!C$5)/60</f>
        <v>0</v>
      </c>
      <c r="AA56" s="5">
        <f>buildtrips_normal!$S54*(buildtrips_normal!J54-buildtrips_baselos!J54)*IF(buildtrips_normal!$D54=1,'trip bca calculations'!D$4,'trip bca calculations'!D$5)/60</f>
        <v>0</v>
      </c>
      <c r="AB56" s="5">
        <f>buildtrips_normal!$S54*(buildtrips_normal!K54-buildtrips_baselos!K54)*IF(buildtrips_normal!$D54=1,'trip bca calculations'!E$4,'trip bca calculations'!E$5)/60</f>
        <v>0</v>
      </c>
      <c r="AC56" s="5">
        <f>buildtrips_normal!$S54*(buildtrips_normal!L54-buildtrips_baselos!L54)*IF(buildtrips_normal!$D54=1,'trip bca calculations'!F$4,'trip bca calculations'!F$5)/60</f>
        <v>0</v>
      </c>
      <c r="AD56" s="5">
        <f>buildtrips_normal!$S54*(buildtrips_normal!M54-buildtrips_baselos!M54)*IF(buildtrips_normal!$D54=1,'trip bca calculations'!G$4,'trip bca calculations'!G$5)/60</f>
        <v>0</v>
      </c>
      <c r="AE56" s="5">
        <f>buildtrips_normal!$S54*(buildtrips_normal!N54-buildtrips_baselos!N54)*IF(buildtrips_normal!$D54=1,'trip bca calculations'!H$4,'trip bca calculations'!H$5)</f>
        <v>0</v>
      </c>
      <c r="AF56" s="5">
        <f>buildtrips_normal!$S54*(buildtrips_normal!O54-buildtrips_baselos!O54)*IF(buildtrips_normal!$D54=1,'trip bca calculations'!I$4,'trip bca calculations'!I$5)</f>
        <v>-99.999999999999943</v>
      </c>
      <c r="AG56" s="5">
        <f>buildtrips_normal!$S54*(buildtrips_normal!P54-buildtrips_baselos!P54)*IF(buildtrips_normal!$D54=1,'trip bca calculations'!J$4,'trip bca calculations'!J$5)</f>
        <v>0</v>
      </c>
      <c r="AH56" s="5">
        <f>buildtrips_normal!$S54*(buildtrips_normal!Q54-buildtrips_baselos!Q54)*IF(buildtrips_normal!$D54=1,'trip bca calculations'!K$4,'trip bca calculations'!K$5)</f>
        <v>0</v>
      </c>
    </row>
    <row r="57" spans="14:34" x14ac:dyDescent="0.2">
      <c r="N57" s="5">
        <f>basetrips_normal!$S55*(basetrips_buildlos!H55-basetrips_normal!H55)*IF(basetrips_normal!$D55=1,'trip bca calculations'!B$4,'trip bca calculations'!B$5)/60</f>
        <v>-660.00000000000023</v>
      </c>
      <c r="O57" s="5">
        <f>basetrips_normal!$S55*(basetrips_buildlos!I55-basetrips_normal!I55)*IF(basetrips_normal!$D55=1,'trip bca calculations'!C$4,'trip bca calculations'!C$5)/60</f>
        <v>0</v>
      </c>
      <c r="P57" s="5">
        <f>basetrips_normal!$S55*(basetrips_buildlos!J55-basetrips_normal!J55)*IF(basetrips_normal!$D55=1,'trip bca calculations'!D$4,'trip bca calculations'!D$5)/60</f>
        <v>0</v>
      </c>
      <c r="Q57" s="5">
        <f>basetrips_normal!$S55*(basetrips_buildlos!K55-basetrips_normal!K55)*IF(basetrips_normal!$D55=1,'trip bca calculations'!E$4,'trip bca calculations'!E$5)/60</f>
        <v>0</v>
      </c>
      <c r="R57" s="5">
        <f>basetrips_normal!$S55*(basetrips_buildlos!L55-basetrips_normal!L55)*IF(basetrips_normal!$D55=1,'trip bca calculations'!F$4,'trip bca calculations'!F$5)/60</f>
        <v>0</v>
      </c>
      <c r="S57" s="5">
        <f>basetrips_normal!$S55*(basetrips_buildlos!M55-basetrips_normal!M55)*IF(basetrips_normal!$D55=1,'trip bca calculations'!G$4,'trip bca calculations'!G$5)/60</f>
        <v>0</v>
      </c>
      <c r="T57" s="5">
        <f>basetrips_normal!$S55*(basetrips_buildlos!N55-basetrips_normal!N55)*IF(basetrips_normal!$D55=1,'trip bca calculations'!H$4,'trip bca calculations'!H$5)</f>
        <v>0</v>
      </c>
      <c r="U57" s="5">
        <f>basetrips_normal!$S55*(basetrips_buildlos!O55-basetrips_normal!O55)*IF(basetrips_normal!$D55=1,'trip bca calculations'!I$4,'trip bca calculations'!I$5)</f>
        <v>-1999.9999999999995</v>
      </c>
      <c r="V57" s="5">
        <f>basetrips_normal!$S55*(basetrips_buildlos!P55-basetrips_normal!P55)*IF(basetrips_normal!$D55=1,'trip bca calculations'!J$4,'trip bca calculations'!J$5)</f>
        <v>0</v>
      </c>
      <c r="W57" s="5">
        <f>basetrips_normal!$S55*(basetrips_buildlos!Q55-basetrips_normal!Q55)*IF(basetrips_normal!$D55=1,'trip bca calculations'!K$4,'trip bca calculations'!K$5)</f>
        <v>0</v>
      </c>
      <c r="Y57" s="5">
        <f>buildtrips_normal!$S55*(buildtrips_normal!H55-buildtrips_baselos!H55)*IF(buildtrips_normal!$D55=1,'trip bca calculations'!B$4,'trip bca calculations'!B$5)/60</f>
        <v>-499.99999999999972</v>
      </c>
      <c r="Z57" s="5">
        <f>buildtrips_normal!$S55*(buildtrips_normal!I55-buildtrips_baselos!I55)*IF(buildtrips_normal!$D55=1,'trip bca calculations'!C$4,'trip bca calculations'!C$5)/60</f>
        <v>0</v>
      </c>
      <c r="AA57" s="5">
        <f>buildtrips_normal!$S55*(buildtrips_normal!J55-buildtrips_baselos!J55)*IF(buildtrips_normal!$D55=1,'trip bca calculations'!D$4,'trip bca calculations'!D$5)/60</f>
        <v>0</v>
      </c>
      <c r="AB57" s="5">
        <f>buildtrips_normal!$S55*(buildtrips_normal!K55-buildtrips_baselos!K55)*IF(buildtrips_normal!$D55=1,'trip bca calculations'!E$4,'trip bca calculations'!E$5)/60</f>
        <v>0</v>
      </c>
      <c r="AC57" s="5">
        <f>buildtrips_normal!$S55*(buildtrips_normal!L55-buildtrips_baselos!L55)*IF(buildtrips_normal!$D55=1,'trip bca calculations'!F$4,'trip bca calculations'!F$5)/60</f>
        <v>0</v>
      </c>
      <c r="AD57" s="5">
        <f>buildtrips_normal!$S55*(buildtrips_normal!M55-buildtrips_baselos!M55)*IF(buildtrips_normal!$D55=1,'trip bca calculations'!G$4,'trip bca calculations'!G$5)/60</f>
        <v>0</v>
      </c>
      <c r="AE57" s="5">
        <f>buildtrips_normal!$S55*(buildtrips_normal!N55-buildtrips_baselos!N55)*IF(buildtrips_normal!$D55=1,'trip bca calculations'!H$4,'trip bca calculations'!H$5)</f>
        <v>0</v>
      </c>
      <c r="AF57" s="5">
        <f>buildtrips_normal!$S55*(buildtrips_normal!O55-buildtrips_baselos!O55)*IF(buildtrips_normal!$D55=1,'trip bca calculations'!I$4,'trip bca calculations'!I$5)</f>
        <v>-99.999999999999943</v>
      </c>
      <c r="AG57" s="5">
        <f>buildtrips_normal!$S55*(buildtrips_normal!P55-buildtrips_baselos!P55)*IF(buildtrips_normal!$D55=1,'trip bca calculations'!J$4,'trip bca calculations'!J$5)</f>
        <v>0</v>
      </c>
      <c r="AH57" s="5">
        <f>buildtrips_normal!$S55*(buildtrips_normal!Q55-buildtrips_baselos!Q55)*IF(buildtrips_normal!$D55=1,'trip bca calculations'!K$4,'trip bca calculations'!K$5)</f>
        <v>0</v>
      </c>
    </row>
    <row r="58" spans="14:34" x14ac:dyDescent="0.2">
      <c r="N58" s="5">
        <f>basetrips_normal!$S56*(basetrips_buildlos!H56-basetrips_normal!H56)*IF(basetrips_normal!$D56=1,'trip bca calculations'!B$4,'trip bca calculations'!B$5)/60</f>
        <v>-1539.9999999999991</v>
      </c>
      <c r="O58" s="5">
        <f>basetrips_normal!$S56*(basetrips_buildlos!I56-basetrips_normal!I56)*IF(basetrips_normal!$D56=1,'trip bca calculations'!C$4,'trip bca calculations'!C$5)/60</f>
        <v>0</v>
      </c>
      <c r="P58" s="5">
        <f>basetrips_normal!$S56*(basetrips_buildlos!J56-basetrips_normal!J56)*IF(basetrips_normal!$D56=1,'trip bca calculations'!D$4,'trip bca calculations'!D$5)/60</f>
        <v>0</v>
      </c>
      <c r="Q58" s="5">
        <f>basetrips_normal!$S56*(basetrips_buildlos!K56-basetrips_normal!K56)*IF(basetrips_normal!$D56=1,'trip bca calculations'!E$4,'trip bca calculations'!E$5)/60</f>
        <v>0</v>
      </c>
      <c r="R58" s="5">
        <f>basetrips_normal!$S56*(basetrips_buildlos!L56-basetrips_normal!L56)*IF(basetrips_normal!$D56=1,'trip bca calculations'!F$4,'trip bca calculations'!F$5)/60</f>
        <v>0</v>
      </c>
      <c r="S58" s="5">
        <f>basetrips_normal!$S56*(basetrips_buildlos!M56-basetrips_normal!M56)*IF(basetrips_normal!$D56=1,'trip bca calculations'!G$4,'trip bca calculations'!G$5)/60</f>
        <v>0</v>
      </c>
      <c r="T58" s="5">
        <f>basetrips_normal!$S56*(basetrips_buildlos!N56-basetrips_normal!N56)*IF(basetrips_normal!$D56=1,'trip bca calculations'!H$4,'trip bca calculations'!H$5)</f>
        <v>0</v>
      </c>
      <c r="U58" s="5">
        <f>basetrips_normal!$S56*(basetrips_buildlos!O56-basetrips_normal!O56)*IF(basetrips_normal!$D56=1,'trip bca calculations'!I$4,'trip bca calculations'!I$5)</f>
        <v>-5999.9999999999964</v>
      </c>
      <c r="V58" s="5">
        <f>basetrips_normal!$S56*(basetrips_buildlos!P56-basetrips_normal!P56)*IF(basetrips_normal!$D56=1,'trip bca calculations'!J$4,'trip bca calculations'!J$5)</f>
        <v>0</v>
      </c>
      <c r="W58" s="5">
        <f>basetrips_normal!$S56*(basetrips_buildlos!Q56-basetrips_normal!Q56)*IF(basetrips_normal!$D56=1,'trip bca calculations'!K$4,'trip bca calculations'!K$5)</f>
        <v>0</v>
      </c>
      <c r="Y58" s="5">
        <f>buildtrips_normal!$S56*(buildtrips_normal!H56-buildtrips_baselos!H56)*IF(buildtrips_normal!$D56=1,'trip bca calculations'!B$4,'trip bca calculations'!B$5)/60</f>
        <v>-499.99999999999972</v>
      </c>
      <c r="Z58" s="5">
        <f>buildtrips_normal!$S56*(buildtrips_normal!I56-buildtrips_baselos!I56)*IF(buildtrips_normal!$D56=1,'trip bca calculations'!C$4,'trip bca calculations'!C$5)/60</f>
        <v>0</v>
      </c>
      <c r="AA58" s="5">
        <f>buildtrips_normal!$S56*(buildtrips_normal!J56-buildtrips_baselos!J56)*IF(buildtrips_normal!$D56=1,'trip bca calculations'!D$4,'trip bca calculations'!D$5)/60</f>
        <v>0</v>
      </c>
      <c r="AB58" s="5">
        <f>buildtrips_normal!$S56*(buildtrips_normal!K56-buildtrips_baselos!K56)*IF(buildtrips_normal!$D56=1,'trip bca calculations'!E$4,'trip bca calculations'!E$5)/60</f>
        <v>0</v>
      </c>
      <c r="AC58" s="5">
        <f>buildtrips_normal!$S56*(buildtrips_normal!L56-buildtrips_baselos!L56)*IF(buildtrips_normal!$D56=1,'trip bca calculations'!F$4,'trip bca calculations'!F$5)/60</f>
        <v>0</v>
      </c>
      <c r="AD58" s="5">
        <f>buildtrips_normal!$S56*(buildtrips_normal!M56-buildtrips_baselos!M56)*IF(buildtrips_normal!$D56=1,'trip bca calculations'!G$4,'trip bca calculations'!G$5)/60</f>
        <v>0</v>
      </c>
      <c r="AE58" s="5">
        <f>buildtrips_normal!$S56*(buildtrips_normal!N56-buildtrips_baselos!N56)*IF(buildtrips_normal!$D56=1,'trip bca calculations'!H$4,'trip bca calculations'!H$5)</f>
        <v>0</v>
      </c>
      <c r="AF58" s="5">
        <f>buildtrips_normal!$S56*(buildtrips_normal!O56-buildtrips_baselos!O56)*IF(buildtrips_normal!$D56=1,'trip bca calculations'!I$4,'trip bca calculations'!I$5)</f>
        <v>-99.999999999999943</v>
      </c>
      <c r="AG58" s="5">
        <f>buildtrips_normal!$S56*(buildtrips_normal!P56-buildtrips_baselos!P56)*IF(buildtrips_normal!$D56=1,'trip bca calculations'!J$4,'trip bca calculations'!J$5)</f>
        <v>0</v>
      </c>
      <c r="AH58" s="5">
        <f>buildtrips_normal!$S56*(buildtrips_normal!Q56-buildtrips_baselos!Q56)*IF(buildtrips_normal!$D56=1,'trip bca calculations'!K$4,'trip bca calculations'!K$5)</f>
        <v>0</v>
      </c>
    </row>
    <row r="59" spans="14:34" x14ac:dyDescent="0.2">
      <c r="N59" s="5">
        <f>basetrips_normal!$S57*(basetrips_buildlos!H57-basetrips_normal!H57)*IF(basetrips_normal!$D57=1,'trip bca calculations'!B$4,'trip bca calculations'!B$5)/60</f>
        <v>-1539.9999999999991</v>
      </c>
      <c r="O59" s="5">
        <f>basetrips_normal!$S57*(basetrips_buildlos!I57-basetrips_normal!I57)*IF(basetrips_normal!$D57=1,'trip bca calculations'!C$4,'trip bca calculations'!C$5)/60</f>
        <v>0</v>
      </c>
      <c r="P59" s="5">
        <f>basetrips_normal!$S57*(basetrips_buildlos!J57-basetrips_normal!J57)*IF(basetrips_normal!$D57=1,'trip bca calculations'!D$4,'trip bca calculations'!D$5)/60</f>
        <v>0</v>
      </c>
      <c r="Q59" s="5">
        <f>basetrips_normal!$S57*(basetrips_buildlos!K57-basetrips_normal!K57)*IF(basetrips_normal!$D57=1,'trip bca calculations'!E$4,'trip bca calculations'!E$5)/60</f>
        <v>0</v>
      </c>
      <c r="R59" s="5">
        <f>basetrips_normal!$S57*(basetrips_buildlos!L57-basetrips_normal!L57)*IF(basetrips_normal!$D57=1,'trip bca calculations'!F$4,'trip bca calculations'!F$5)/60</f>
        <v>0</v>
      </c>
      <c r="S59" s="5">
        <f>basetrips_normal!$S57*(basetrips_buildlos!M57-basetrips_normal!M57)*IF(basetrips_normal!$D57=1,'trip bca calculations'!G$4,'trip bca calculations'!G$5)/60</f>
        <v>0</v>
      </c>
      <c r="T59" s="5">
        <f>basetrips_normal!$S57*(basetrips_buildlos!N57-basetrips_normal!N57)*IF(basetrips_normal!$D57=1,'trip bca calculations'!H$4,'trip bca calculations'!H$5)</f>
        <v>0</v>
      </c>
      <c r="U59" s="5">
        <f>basetrips_normal!$S57*(basetrips_buildlos!O57-basetrips_normal!O57)*IF(basetrips_normal!$D57=1,'trip bca calculations'!I$4,'trip bca calculations'!I$5)</f>
        <v>-5999.9999999999964</v>
      </c>
      <c r="V59" s="5">
        <f>basetrips_normal!$S57*(basetrips_buildlos!P57-basetrips_normal!P57)*IF(basetrips_normal!$D57=1,'trip bca calculations'!J$4,'trip bca calculations'!J$5)</f>
        <v>0</v>
      </c>
      <c r="W59" s="5">
        <f>basetrips_normal!$S57*(basetrips_buildlos!Q57-basetrips_normal!Q57)*IF(basetrips_normal!$D57=1,'trip bca calculations'!K$4,'trip bca calculations'!K$5)</f>
        <v>0</v>
      </c>
      <c r="Y59" s="5">
        <f>buildtrips_normal!$S57*(buildtrips_normal!H57-buildtrips_baselos!H57)*IF(buildtrips_normal!$D57=1,'trip bca calculations'!B$4,'trip bca calculations'!B$5)/60</f>
        <v>-999.99999999999943</v>
      </c>
      <c r="Z59" s="5">
        <f>buildtrips_normal!$S57*(buildtrips_normal!I57-buildtrips_baselos!I57)*IF(buildtrips_normal!$D57=1,'trip bca calculations'!C$4,'trip bca calculations'!C$5)/60</f>
        <v>0</v>
      </c>
      <c r="AA59" s="5">
        <f>buildtrips_normal!$S57*(buildtrips_normal!J57-buildtrips_baselos!J57)*IF(buildtrips_normal!$D57=1,'trip bca calculations'!D$4,'trip bca calculations'!D$5)/60</f>
        <v>0</v>
      </c>
      <c r="AB59" s="5">
        <f>buildtrips_normal!$S57*(buildtrips_normal!K57-buildtrips_baselos!K57)*IF(buildtrips_normal!$D57=1,'trip bca calculations'!E$4,'trip bca calculations'!E$5)/60</f>
        <v>0</v>
      </c>
      <c r="AC59" s="5">
        <f>buildtrips_normal!$S57*(buildtrips_normal!L57-buildtrips_baselos!L57)*IF(buildtrips_normal!$D57=1,'trip bca calculations'!F$4,'trip bca calculations'!F$5)/60</f>
        <v>0</v>
      </c>
      <c r="AD59" s="5">
        <f>buildtrips_normal!$S57*(buildtrips_normal!M57-buildtrips_baselos!M57)*IF(buildtrips_normal!$D57=1,'trip bca calculations'!G$4,'trip bca calculations'!G$5)/60</f>
        <v>0</v>
      </c>
      <c r="AE59" s="5">
        <f>buildtrips_normal!$S57*(buildtrips_normal!N57-buildtrips_baselos!N57)*IF(buildtrips_normal!$D57=1,'trip bca calculations'!H$4,'trip bca calculations'!H$5)</f>
        <v>0</v>
      </c>
      <c r="AF59" s="5">
        <f>buildtrips_normal!$S57*(buildtrips_normal!O57-buildtrips_baselos!O57)*IF(buildtrips_normal!$D57=1,'trip bca calculations'!I$4,'trip bca calculations'!I$5)</f>
        <v>-399.99999999999977</v>
      </c>
      <c r="AG59" s="5">
        <f>buildtrips_normal!$S57*(buildtrips_normal!P57-buildtrips_baselos!P57)*IF(buildtrips_normal!$D57=1,'trip bca calculations'!J$4,'trip bca calculations'!J$5)</f>
        <v>0</v>
      </c>
      <c r="AH59" s="5">
        <f>buildtrips_normal!$S57*(buildtrips_normal!Q57-buildtrips_baselos!Q57)*IF(buildtrips_normal!$D57=1,'trip bca calculations'!K$4,'trip bca calculations'!K$5)</f>
        <v>0</v>
      </c>
    </row>
    <row r="60" spans="14:34" x14ac:dyDescent="0.2">
      <c r="N60" s="5">
        <f>basetrips_normal!$S58*(basetrips_buildlos!H58-basetrips_normal!H58)*IF(basetrips_normal!$D58=1,'trip bca calculations'!B$4,'trip bca calculations'!B$5)/60</f>
        <v>-3300.0000000000005</v>
      </c>
      <c r="O60" s="5">
        <f>basetrips_normal!$S58*(basetrips_buildlos!I58-basetrips_normal!I58)*IF(basetrips_normal!$D58=1,'trip bca calculations'!C$4,'trip bca calculations'!C$5)/60</f>
        <v>0</v>
      </c>
      <c r="P60" s="5">
        <f>basetrips_normal!$S58*(basetrips_buildlos!J58-basetrips_normal!J58)*IF(basetrips_normal!$D58=1,'trip bca calculations'!D$4,'trip bca calculations'!D$5)/60</f>
        <v>0</v>
      </c>
      <c r="Q60" s="5">
        <f>basetrips_normal!$S58*(basetrips_buildlos!K58-basetrips_normal!K58)*IF(basetrips_normal!$D58=1,'trip bca calculations'!E$4,'trip bca calculations'!E$5)/60</f>
        <v>0</v>
      </c>
      <c r="R60" s="5">
        <f>basetrips_normal!$S58*(basetrips_buildlos!L58-basetrips_normal!L58)*IF(basetrips_normal!$D58=1,'trip bca calculations'!F$4,'trip bca calculations'!F$5)/60</f>
        <v>0</v>
      </c>
      <c r="S60" s="5">
        <f>basetrips_normal!$S58*(basetrips_buildlos!M58-basetrips_normal!M58)*IF(basetrips_normal!$D58=1,'trip bca calculations'!G$4,'trip bca calculations'!G$5)/60</f>
        <v>0</v>
      </c>
      <c r="T60" s="5">
        <f>basetrips_normal!$S58*(basetrips_buildlos!N58-basetrips_normal!N58)*IF(basetrips_normal!$D58=1,'trip bca calculations'!H$4,'trip bca calculations'!H$5)</f>
        <v>0</v>
      </c>
      <c r="U60" s="5">
        <f>basetrips_normal!$S58*(basetrips_buildlos!O58-basetrips_normal!O58)*IF(basetrips_normal!$D58=1,'trip bca calculations'!I$4,'trip bca calculations'!I$5)</f>
        <v>-7999.9999999999982</v>
      </c>
      <c r="V60" s="5">
        <f>basetrips_normal!$S58*(basetrips_buildlos!P58-basetrips_normal!P58)*IF(basetrips_normal!$D58=1,'trip bca calculations'!J$4,'trip bca calculations'!J$5)</f>
        <v>0</v>
      </c>
      <c r="W60" s="5">
        <f>basetrips_normal!$S58*(basetrips_buildlos!Q58-basetrips_normal!Q58)*IF(basetrips_normal!$D58=1,'trip bca calculations'!K$4,'trip bca calculations'!K$5)</f>
        <v>0</v>
      </c>
      <c r="Y60" s="5">
        <f>buildtrips_normal!$S58*(buildtrips_normal!H58-buildtrips_baselos!H58)*IF(buildtrips_normal!$D58=1,'trip bca calculations'!B$4,'trip bca calculations'!B$5)/60</f>
        <v>-599.99999999999966</v>
      </c>
      <c r="Z60" s="5">
        <f>buildtrips_normal!$S58*(buildtrips_normal!I58-buildtrips_baselos!I58)*IF(buildtrips_normal!$D58=1,'trip bca calculations'!C$4,'trip bca calculations'!C$5)/60</f>
        <v>0</v>
      </c>
      <c r="AA60" s="5">
        <f>buildtrips_normal!$S58*(buildtrips_normal!J58-buildtrips_baselos!J58)*IF(buildtrips_normal!$D58=1,'trip bca calculations'!D$4,'trip bca calculations'!D$5)/60</f>
        <v>0</v>
      </c>
      <c r="AB60" s="5">
        <f>buildtrips_normal!$S58*(buildtrips_normal!K58-buildtrips_baselos!K58)*IF(buildtrips_normal!$D58=1,'trip bca calculations'!E$4,'trip bca calculations'!E$5)/60</f>
        <v>0</v>
      </c>
      <c r="AC60" s="5">
        <f>buildtrips_normal!$S58*(buildtrips_normal!L58-buildtrips_baselos!L58)*IF(buildtrips_normal!$D58=1,'trip bca calculations'!F$4,'trip bca calculations'!F$5)/60</f>
        <v>0</v>
      </c>
      <c r="AD60" s="5">
        <f>buildtrips_normal!$S58*(buildtrips_normal!M58-buildtrips_baselos!M58)*IF(buildtrips_normal!$D58=1,'trip bca calculations'!G$4,'trip bca calculations'!G$5)/60</f>
        <v>0</v>
      </c>
      <c r="AE60" s="5">
        <f>buildtrips_normal!$S58*(buildtrips_normal!N58-buildtrips_baselos!N58)*IF(buildtrips_normal!$D58=1,'trip bca calculations'!H$4,'trip bca calculations'!H$5)</f>
        <v>0</v>
      </c>
      <c r="AF60" s="5">
        <f>buildtrips_normal!$S58*(buildtrips_normal!O58-buildtrips_baselos!O58)*IF(buildtrips_normal!$D58=1,'trip bca calculations'!I$4,'trip bca calculations'!I$5)</f>
        <v>-399.99999999999977</v>
      </c>
      <c r="AG60" s="5">
        <f>buildtrips_normal!$S58*(buildtrips_normal!P58-buildtrips_baselos!P58)*IF(buildtrips_normal!$D58=1,'trip bca calculations'!J$4,'trip bca calculations'!J$5)</f>
        <v>0</v>
      </c>
      <c r="AH60" s="5">
        <f>buildtrips_normal!$S58*(buildtrips_normal!Q58-buildtrips_baselos!Q58)*IF(buildtrips_normal!$D58=1,'trip bca calculations'!K$4,'trip bca calculations'!K$5)</f>
        <v>0</v>
      </c>
    </row>
    <row r="61" spans="14:34" x14ac:dyDescent="0.2">
      <c r="N61" s="5">
        <f>basetrips_normal!$S59*(basetrips_buildlos!H59-basetrips_normal!H59)*IF(basetrips_normal!$D59=1,'trip bca calculations'!B$4,'trip bca calculations'!B$5)/60</f>
        <v>-3300.0000000000005</v>
      </c>
      <c r="O61" s="5">
        <f>basetrips_normal!$S59*(basetrips_buildlos!I59-basetrips_normal!I59)*IF(basetrips_normal!$D59=1,'trip bca calculations'!C$4,'trip bca calculations'!C$5)/60</f>
        <v>0</v>
      </c>
      <c r="P61" s="5">
        <f>basetrips_normal!$S59*(basetrips_buildlos!J59-basetrips_normal!J59)*IF(basetrips_normal!$D59=1,'trip bca calculations'!D$4,'trip bca calculations'!D$5)/60</f>
        <v>0</v>
      </c>
      <c r="Q61" s="5">
        <f>basetrips_normal!$S59*(basetrips_buildlos!K59-basetrips_normal!K59)*IF(basetrips_normal!$D59=1,'trip bca calculations'!E$4,'trip bca calculations'!E$5)/60</f>
        <v>0</v>
      </c>
      <c r="R61" s="5">
        <f>basetrips_normal!$S59*(basetrips_buildlos!L59-basetrips_normal!L59)*IF(basetrips_normal!$D59=1,'trip bca calculations'!F$4,'trip bca calculations'!F$5)/60</f>
        <v>0</v>
      </c>
      <c r="S61" s="5">
        <f>basetrips_normal!$S59*(basetrips_buildlos!M59-basetrips_normal!M59)*IF(basetrips_normal!$D59=1,'trip bca calculations'!G$4,'trip bca calculations'!G$5)/60</f>
        <v>0</v>
      </c>
      <c r="T61" s="5">
        <f>basetrips_normal!$S59*(basetrips_buildlos!N59-basetrips_normal!N59)*IF(basetrips_normal!$D59=1,'trip bca calculations'!H$4,'trip bca calculations'!H$5)</f>
        <v>0</v>
      </c>
      <c r="U61" s="5">
        <f>basetrips_normal!$S59*(basetrips_buildlos!O59-basetrips_normal!O59)*IF(basetrips_normal!$D59=1,'trip bca calculations'!I$4,'trip bca calculations'!I$5)</f>
        <v>-7999.9999999999982</v>
      </c>
      <c r="V61" s="5">
        <f>basetrips_normal!$S59*(basetrips_buildlos!P59-basetrips_normal!P59)*IF(basetrips_normal!$D59=1,'trip bca calculations'!J$4,'trip bca calculations'!J$5)</f>
        <v>0</v>
      </c>
      <c r="W61" s="5">
        <f>basetrips_normal!$S59*(basetrips_buildlos!Q59-basetrips_normal!Q59)*IF(basetrips_normal!$D59=1,'trip bca calculations'!K$4,'trip bca calculations'!K$5)</f>
        <v>0</v>
      </c>
      <c r="Y61" s="5">
        <f>buildtrips_normal!$S59*(buildtrips_normal!H59-buildtrips_baselos!H59)*IF(buildtrips_normal!$D59=1,'trip bca calculations'!B$4,'trip bca calculations'!B$5)/60</f>
        <v>-599.99999999999966</v>
      </c>
      <c r="Z61" s="5">
        <f>buildtrips_normal!$S59*(buildtrips_normal!I59-buildtrips_baselos!I59)*IF(buildtrips_normal!$D59=1,'trip bca calculations'!C$4,'trip bca calculations'!C$5)/60</f>
        <v>0</v>
      </c>
      <c r="AA61" s="5">
        <f>buildtrips_normal!$S59*(buildtrips_normal!J59-buildtrips_baselos!J59)*IF(buildtrips_normal!$D59=1,'trip bca calculations'!D$4,'trip bca calculations'!D$5)/60</f>
        <v>0</v>
      </c>
      <c r="AB61" s="5">
        <f>buildtrips_normal!$S59*(buildtrips_normal!K59-buildtrips_baselos!K59)*IF(buildtrips_normal!$D59=1,'trip bca calculations'!E$4,'trip bca calculations'!E$5)/60</f>
        <v>0</v>
      </c>
      <c r="AC61" s="5">
        <f>buildtrips_normal!$S59*(buildtrips_normal!L59-buildtrips_baselos!L59)*IF(buildtrips_normal!$D59=1,'trip bca calculations'!F$4,'trip bca calculations'!F$5)/60</f>
        <v>0</v>
      </c>
      <c r="AD61" s="5">
        <f>buildtrips_normal!$S59*(buildtrips_normal!M59-buildtrips_baselos!M59)*IF(buildtrips_normal!$D59=1,'trip bca calculations'!G$4,'trip bca calculations'!G$5)/60</f>
        <v>0</v>
      </c>
      <c r="AE61" s="5">
        <f>buildtrips_normal!$S59*(buildtrips_normal!N59-buildtrips_baselos!N59)*IF(buildtrips_normal!$D59=1,'trip bca calculations'!H$4,'trip bca calculations'!H$5)</f>
        <v>0</v>
      </c>
      <c r="AF61" s="5">
        <f>buildtrips_normal!$S59*(buildtrips_normal!O59-buildtrips_baselos!O59)*IF(buildtrips_normal!$D59=1,'trip bca calculations'!I$4,'trip bca calculations'!I$5)</f>
        <v>-399.99999999999977</v>
      </c>
      <c r="AG61" s="5">
        <f>buildtrips_normal!$S59*(buildtrips_normal!P59-buildtrips_baselos!P59)*IF(buildtrips_normal!$D59=1,'trip bca calculations'!J$4,'trip bca calculations'!J$5)</f>
        <v>0</v>
      </c>
      <c r="AH61" s="5">
        <f>buildtrips_normal!$S59*(buildtrips_normal!Q59-buildtrips_baselos!Q59)*IF(buildtrips_normal!$D59=1,'trip bca calculations'!K$4,'trip bca calculations'!K$5)</f>
        <v>0</v>
      </c>
    </row>
    <row r="62" spans="14:34" x14ac:dyDescent="0.2">
      <c r="N62" s="5">
        <f>basetrips_normal!$S60*(basetrips_buildlos!H60-basetrips_normal!H60)*IF(basetrips_normal!$D60=1,'trip bca calculations'!B$4,'trip bca calculations'!B$5)/60</f>
        <v>-550.00000000000011</v>
      </c>
      <c r="O62" s="5">
        <f>basetrips_normal!$S60*(basetrips_buildlos!I60-basetrips_normal!I60)*IF(basetrips_normal!$D60=1,'trip bca calculations'!C$4,'trip bca calculations'!C$5)/60</f>
        <v>0</v>
      </c>
      <c r="P62" s="5">
        <f>basetrips_normal!$S60*(basetrips_buildlos!J60-basetrips_normal!J60)*IF(basetrips_normal!$D60=1,'trip bca calculations'!D$4,'trip bca calculations'!D$5)/60</f>
        <v>0</v>
      </c>
      <c r="Q62" s="5">
        <f>basetrips_normal!$S60*(basetrips_buildlos!K60-basetrips_normal!K60)*IF(basetrips_normal!$D60=1,'trip bca calculations'!E$4,'trip bca calculations'!E$5)/60</f>
        <v>0</v>
      </c>
      <c r="R62" s="5">
        <f>basetrips_normal!$S60*(basetrips_buildlos!L60-basetrips_normal!L60)*IF(basetrips_normal!$D60=1,'trip bca calculations'!F$4,'trip bca calculations'!F$5)/60</f>
        <v>0</v>
      </c>
      <c r="S62" s="5">
        <f>basetrips_normal!$S60*(basetrips_buildlos!M60-basetrips_normal!M60)*IF(basetrips_normal!$D60=1,'trip bca calculations'!G$4,'trip bca calculations'!G$5)/60</f>
        <v>0</v>
      </c>
      <c r="T62" s="5">
        <f>basetrips_normal!$S60*(basetrips_buildlos!N60-basetrips_normal!N60)*IF(basetrips_normal!$D60=1,'trip bca calculations'!H$4,'trip bca calculations'!H$5)</f>
        <v>0</v>
      </c>
      <c r="U62" s="5">
        <f>basetrips_normal!$S60*(basetrips_buildlos!O60-basetrips_normal!O60)*IF(basetrips_normal!$D60=1,'trip bca calculations'!I$4,'trip bca calculations'!I$5)</f>
        <v>-499.99999999999989</v>
      </c>
      <c r="V62" s="5">
        <f>basetrips_normal!$S60*(basetrips_buildlos!P60-basetrips_normal!P60)*IF(basetrips_normal!$D60=1,'trip bca calculations'!J$4,'trip bca calculations'!J$5)</f>
        <v>0</v>
      </c>
      <c r="W62" s="5">
        <f>basetrips_normal!$S60*(basetrips_buildlos!Q60-basetrips_normal!Q60)*IF(basetrips_normal!$D60=1,'trip bca calculations'!K$4,'trip bca calculations'!K$5)</f>
        <v>0</v>
      </c>
      <c r="Y62" s="5">
        <f>buildtrips_normal!$S60*(buildtrips_normal!H60-buildtrips_baselos!H60)*IF(buildtrips_normal!$D60=1,'trip bca calculations'!B$4,'trip bca calculations'!B$5)/60</f>
        <v>-1400.0000000000005</v>
      </c>
      <c r="Z62" s="5">
        <f>buildtrips_normal!$S60*(buildtrips_normal!I60-buildtrips_baselos!I60)*IF(buildtrips_normal!$D60=1,'trip bca calculations'!C$4,'trip bca calculations'!C$5)/60</f>
        <v>0</v>
      </c>
      <c r="AA62" s="5">
        <f>buildtrips_normal!$S60*(buildtrips_normal!J60-buildtrips_baselos!J60)*IF(buildtrips_normal!$D60=1,'trip bca calculations'!D$4,'trip bca calculations'!D$5)/60</f>
        <v>0</v>
      </c>
      <c r="AB62" s="5">
        <f>buildtrips_normal!$S60*(buildtrips_normal!K60-buildtrips_baselos!K60)*IF(buildtrips_normal!$D60=1,'trip bca calculations'!E$4,'trip bca calculations'!E$5)/60</f>
        <v>0</v>
      </c>
      <c r="AC62" s="5">
        <f>buildtrips_normal!$S60*(buildtrips_normal!L60-buildtrips_baselos!L60)*IF(buildtrips_normal!$D60=1,'trip bca calculations'!F$4,'trip bca calculations'!F$5)/60</f>
        <v>0</v>
      </c>
      <c r="AD62" s="5">
        <f>buildtrips_normal!$S60*(buildtrips_normal!M60-buildtrips_baselos!M60)*IF(buildtrips_normal!$D60=1,'trip bca calculations'!G$4,'trip bca calculations'!G$5)/60</f>
        <v>0</v>
      </c>
      <c r="AE62" s="5">
        <f>buildtrips_normal!$S60*(buildtrips_normal!N60-buildtrips_baselos!N60)*IF(buildtrips_normal!$D60=1,'trip bca calculations'!H$4,'trip bca calculations'!H$5)</f>
        <v>0</v>
      </c>
      <c r="AF62" s="5">
        <f>buildtrips_normal!$S60*(buildtrips_normal!O60-buildtrips_baselos!O60)*IF(buildtrips_normal!$D60=1,'trip bca calculations'!I$4,'trip bca calculations'!I$5)</f>
        <v>-1199.9999999999989</v>
      </c>
      <c r="AG62" s="5">
        <f>buildtrips_normal!$S60*(buildtrips_normal!P60-buildtrips_baselos!P60)*IF(buildtrips_normal!$D60=1,'trip bca calculations'!J$4,'trip bca calculations'!J$5)</f>
        <v>0</v>
      </c>
      <c r="AH62" s="5">
        <f>buildtrips_normal!$S60*(buildtrips_normal!Q60-buildtrips_baselos!Q60)*IF(buildtrips_normal!$D60=1,'trip bca calculations'!K$4,'trip bca calculations'!K$5)</f>
        <v>0</v>
      </c>
    </row>
    <row r="63" spans="14:34" x14ac:dyDescent="0.2">
      <c r="N63" s="5">
        <f>basetrips_normal!$S61*(basetrips_buildlos!H61-basetrips_normal!H61)*IF(basetrips_normal!$D61=1,'trip bca calculations'!B$4,'trip bca calculations'!B$5)/60</f>
        <v>-550.00000000000011</v>
      </c>
      <c r="O63" s="5">
        <f>basetrips_normal!$S61*(basetrips_buildlos!I61-basetrips_normal!I61)*IF(basetrips_normal!$D61=1,'trip bca calculations'!C$4,'trip bca calculations'!C$5)/60</f>
        <v>0</v>
      </c>
      <c r="P63" s="5">
        <f>basetrips_normal!$S61*(basetrips_buildlos!J61-basetrips_normal!J61)*IF(basetrips_normal!$D61=1,'trip bca calculations'!D$4,'trip bca calculations'!D$5)/60</f>
        <v>0</v>
      </c>
      <c r="Q63" s="5">
        <f>basetrips_normal!$S61*(basetrips_buildlos!K61-basetrips_normal!K61)*IF(basetrips_normal!$D61=1,'trip bca calculations'!E$4,'trip bca calculations'!E$5)/60</f>
        <v>0</v>
      </c>
      <c r="R63" s="5">
        <f>basetrips_normal!$S61*(basetrips_buildlos!L61-basetrips_normal!L61)*IF(basetrips_normal!$D61=1,'trip bca calculations'!F$4,'trip bca calculations'!F$5)/60</f>
        <v>0</v>
      </c>
      <c r="S63" s="5">
        <f>basetrips_normal!$S61*(basetrips_buildlos!M61-basetrips_normal!M61)*IF(basetrips_normal!$D61=1,'trip bca calculations'!G$4,'trip bca calculations'!G$5)/60</f>
        <v>0</v>
      </c>
      <c r="T63" s="5">
        <f>basetrips_normal!$S61*(basetrips_buildlos!N61-basetrips_normal!N61)*IF(basetrips_normal!$D61=1,'trip bca calculations'!H$4,'trip bca calculations'!H$5)</f>
        <v>0</v>
      </c>
      <c r="U63" s="5">
        <f>basetrips_normal!$S61*(basetrips_buildlos!O61-basetrips_normal!O61)*IF(basetrips_normal!$D61=1,'trip bca calculations'!I$4,'trip bca calculations'!I$5)</f>
        <v>-499.99999999999989</v>
      </c>
      <c r="V63" s="5">
        <f>basetrips_normal!$S61*(basetrips_buildlos!P61-basetrips_normal!P61)*IF(basetrips_normal!$D61=1,'trip bca calculations'!J$4,'trip bca calculations'!J$5)</f>
        <v>0</v>
      </c>
      <c r="W63" s="5">
        <f>basetrips_normal!$S61*(basetrips_buildlos!Q61-basetrips_normal!Q61)*IF(basetrips_normal!$D61=1,'trip bca calculations'!K$4,'trip bca calculations'!K$5)</f>
        <v>0</v>
      </c>
      <c r="Y63" s="5">
        <f>buildtrips_normal!$S61*(buildtrips_normal!H61-buildtrips_baselos!H61)*IF(buildtrips_normal!$D61=1,'trip bca calculations'!B$4,'trip bca calculations'!B$5)/60</f>
        <v>-1400.0000000000005</v>
      </c>
      <c r="Z63" s="5">
        <f>buildtrips_normal!$S61*(buildtrips_normal!I61-buildtrips_baselos!I61)*IF(buildtrips_normal!$D61=1,'trip bca calculations'!C$4,'trip bca calculations'!C$5)/60</f>
        <v>0</v>
      </c>
      <c r="AA63" s="5">
        <f>buildtrips_normal!$S61*(buildtrips_normal!J61-buildtrips_baselos!J61)*IF(buildtrips_normal!$D61=1,'trip bca calculations'!D$4,'trip bca calculations'!D$5)/60</f>
        <v>0</v>
      </c>
      <c r="AB63" s="5">
        <f>buildtrips_normal!$S61*(buildtrips_normal!K61-buildtrips_baselos!K61)*IF(buildtrips_normal!$D61=1,'trip bca calculations'!E$4,'trip bca calculations'!E$5)/60</f>
        <v>0</v>
      </c>
      <c r="AC63" s="5">
        <f>buildtrips_normal!$S61*(buildtrips_normal!L61-buildtrips_baselos!L61)*IF(buildtrips_normal!$D61=1,'trip bca calculations'!F$4,'trip bca calculations'!F$5)/60</f>
        <v>0</v>
      </c>
      <c r="AD63" s="5">
        <f>buildtrips_normal!$S61*(buildtrips_normal!M61-buildtrips_baselos!M61)*IF(buildtrips_normal!$D61=1,'trip bca calculations'!G$4,'trip bca calculations'!G$5)/60</f>
        <v>0</v>
      </c>
      <c r="AE63" s="5">
        <f>buildtrips_normal!$S61*(buildtrips_normal!N61-buildtrips_baselos!N61)*IF(buildtrips_normal!$D61=1,'trip bca calculations'!H$4,'trip bca calculations'!H$5)</f>
        <v>0</v>
      </c>
      <c r="AF63" s="5">
        <f>buildtrips_normal!$S61*(buildtrips_normal!O61-buildtrips_baselos!O61)*IF(buildtrips_normal!$D61=1,'trip bca calculations'!I$4,'trip bca calculations'!I$5)</f>
        <v>-1199.9999999999989</v>
      </c>
      <c r="AG63" s="5">
        <f>buildtrips_normal!$S61*(buildtrips_normal!P61-buildtrips_baselos!P61)*IF(buildtrips_normal!$D61=1,'trip bca calculations'!J$4,'trip bca calculations'!J$5)</f>
        <v>0</v>
      </c>
      <c r="AH63" s="5">
        <f>buildtrips_normal!$S61*(buildtrips_normal!Q61-buildtrips_baselos!Q61)*IF(buildtrips_normal!$D61=1,'trip bca calculations'!K$4,'trip bca calculations'!K$5)</f>
        <v>0</v>
      </c>
    </row>
    <row r="64" spans="14:34" x14ac:dyDescent="0.2">
      <c r="N64" s="5">
        <f>basetrips_normal!$S62*(basetrips_buildlos!H62-basetrips_normal!H62)*IF(basetrips_normal!$D62=1,'trip bca calculations'!B$4,'trip bca calculations'!B$5)/60</f>
        <v>-550.00000000000011</v>
      </c>
      <c r="O64" s="5">
        <f>basetrips_normal!$S62*(basetrips_buildlos!I62-basetrips_normal!I62)*IF(basetrips_normal!$D62=1,'trip bca calculations'!C$4,'trip bca calculations'!C$5)/60</f>
        <v>0</v>
      </c>
      <c r="P64" s="5">
        <f>basetrips_normal!$S62*(basetrips_buildlos!J62-basetrips_normal!J62)*IF(basetrips_normal!$D62=1,'trip bca calculations'!D$4,'trip bca calculations'!D$5)/60</f>
        <v>0</v>
      </c>
      <c r="Q64" s="5">
        <f>basetrips_normal!$S62*(basetrips_buildlos!K62-basetrips_normal!K62)*IF(basetrips_normal!$D62=1,'trip bca calculations'!E$4,'trip bca calculations'!E$5)/60</f>
        <v>0</v>
      </c>
      <c r="R64" s="5">
        <f>basetrips_normal!$S62*(basetrips_buildlos!L62-basetrips_normal!L62)*IF(basetrips_normal!$D62=1,'trip bca calculations'!F$4,'trip bca calculations'!F$5)/60</f>
        <v>0</v>
      </c>
      <c r="S64" s="5">
        <f>basetrips_normal!$S62*(basetrips_buildlos!M62-basetrips_normal!M62)*IF(basetrips_normal!$D62=1,'trip bca calculations'!G$4,'trip bca calculations'!G$5)/60</f>
        <v>0</v>
      </c>
      <c r="T64" s="5">
        <f>basetrips_normal!$S62*(basetrips_buildlos!N62-basetrips_normal!N62)*IF(basetrips_normal!$D62=1,'trip bca calculations'!H$4,'trip bca calculations'!H$5)</f>
        <v>0</v>
      </c>
      <c r="U64" s="5">
        <f>basetrips_normal!$S62*(basetrips_buildlos!O62-basetrips_normal!O62)*IF(basetrips_normal!$D62=1,'trip bca calculations'!I$4,'trip bca calculations'!I$5)</f>
        <v>-499.99999999999989</v>
      </c>
      <c r="V64" s="5">
        <f>basetrips_normal!$S62*(basetrips_buildlos!P62-basetrips_normal!P62)*IF(basetrips_normal!$D62=1,'trip bca calculations'!J$4,'trip bca calculations'!J$5)</f>
        <v>0</v>
      </c>
      <c r="W64" s="5">
        <f>basetrips_normal!$S62*(basetrips_buildlos!Q62-basetrips_normal!Q62)*IF(basetrips_normal!$D62=1,'trip bca calculations'!K$4,'trip bca calculations'!K$5)</f>
        <v>0</v>
      </c>
      <c r="Y64" s="5">
        <f>buildtrips_normal!$S62*(buildtrips_normal!H62-buildtrips_baselos!H62)*IF(buildtrips_normal!$D62=1,'trip bca calculations'!B$4,'trip bca calculations'!B$5)/60</f>
        <v>-3000.0000000000009</v>
      </c>
      <c r="Z64" s="5">
        <f>buildtrips_normal!$S62*(buildtrips_normal!I62-buildtrips_baselos!I62)*IF(buildtrips_normal!$D62=1,'trip bca calculations'!C$4,'trip bca calculations'!C$5)/60</f>
        <v>0</v>
      </c>
      <c r="AA64" s="5">
        <f>buildtrips_normal!$S62*(buildtrips_normal!J62-buildtrips_baselos!J62)*IF(buildtrips_normal!$D62=1,'trip bca calculations'!D$4,'trip bca calculations'!D$5)/60</f>
        <v>0</v>
      </c>
      <c r="AB64" s="5">
        <f>buildtrips_normal!$S62*(buildtrips_normal!K62-buildtrips_baselos!K62)*IF(buildtrips_normal!$D62=1,'trip bca calculations'!E$4,'trip bca calculations'!E$5)/60</f>
        <v>0</v>
      </c>
      <c r="AC64" s="5">
        <f>buildtrips_normal!$S62*(buildtrips_normal!L62-buildtrips_baselos!L62)*IF(buildtrips_normal!$D62=1,'trip bca calculations'!F$4,'trip bca calculations'!F$5)/60</f>
        <v>0</v>
      </c>
      <c r="AD64" s="5">
        <f>buildtrips_normal!$S62*(buildtrips_normal!M62-buildtrips_baselos!M62)*IF(buildtrips_normal!$D62=1,'trip bca calculations'!G$4,'trip bca calculations'!G$5)/60</f>
        <v>0</v>
      </c>
      <c r="AE64" s="5">
        <f>buildtrips_normal!$S62*(buildtrips_normal!N62-buildtrips_baselos!N62)*IF(buildtrips_normal!$D62=1,'trip bca calculations'!H$4,'trip bca calculations'!H$5)</f>
        <v>0</v>
      </c>
      <c r="AF64" s="5">
        <f>buildtrips_normal!$S62*(buildtrips_normal!O62-buildtrips_baselos!O62)*IF(buildtrips_normal!$D62=1,'trip bca calculations'!I$4,'trip bca calculations'!I$5)</f>
        <v>-1599.9999999999991</v>
      </c>
      <c r="AG64" s="5">
        <f>buildtrips_normal!$S62*(buildtrips_normal!P62-buildtrips_baselos!P62)*IF(buildtrips_normal!$D62=1,'trip bca calculations'!J$4,'trip bca calculations'!J$5)</f>
        <v>0</v>
      </c>
      <c r="AH64" s="5">
        <f>buildtrips_normal!$S62*(buildtrips_normal!Q62-buildtrips_baselos!Q62)*IF(buildtrips_normal!$D62=1,'trip bca calculations'!K$4,'trip bca calculations'!K$5)</f>
        <v>0</v>
      </c>
    </row>
    <row r="65" spans="14:34" x14ac:dyDescent="0.2">
      <c r="N65" s="5">
        <f>basetrips_normal!$S63*(basetrips_buildlos!H63-basetrips_normal!H63)*IF(basetrips_normal!$D63=1,'trip bca calculations'!B$4,'trip bca calculations'!B$5)/60</f>
        <v>-1980.0000000000005</v>
      </c>
      <c r="O65" s="5">
        <f>basetrips_normal!$S63*(basetrips_buildlos!I63-basetrips_normal!I63)*IF(basetrips_normal!$D63=1,'trip bca calculations'!C$4,'trip bca calculations'!C$5)/60</f>
        <v>0</v>
      </c>
      <c r="P65" s="5">
        <f>basetrips_normal!$S63*(basetrips_buildlos!J63-basetrips_normal!J63)*IF(basetrips_normal!$D63=1,'trip bca calculations'!D$4,'trip bca calculations'!D$5)/60</f>
        <v>0</v>
      </c>
      <c r="Q65" s="5">
        <f>basetrips_normal!$S63*(basetrips_buildlos!K63-basetrips_normal!K63)*IF(basetrips_normal!$D63=1,'trip bca calculations'!E$4,'trip bca calculations'!E$5)/60</f>
        <v>0</v>
      </c>
      <c r="R65" s="5">
        <f>basetrips_normal!$S63*(basetrips_buildlos!L63-basetrips_normal!L63)*IF(basetrips_normal!$D63=1,'trip bca calculations'!F$4,'trip bca calculations'!F$5)/60</f>
        <v>0</v>
      </c>
      <c r="S65" s="5">
        <f>basetrips_normal!$S63*(basetrips_buildlos!M63-basetrips_normal!M63)*IF(basetrips_normal!$D63=1,'trip bca calculations'!G$4,'trip bca calculations'!G$5)/60</f>
        <v>0</v>
      </c>
      <c r="T65" s="5">
        <f>basetrips_normal!$S63*(basetrips_buildlos!N63-basetrips_normal!N63)*IF(basetrips_normal!$D63=1,'trip bca calculations'!H$4,'trip bca calculations'!H$5)</f>
        <v>0</v>
      </c>
      <c r="U65" s="5">
        <f>basetrips_normal!$S63*(basetrips_buildlos!O63-basetrips_normal!O63)*IF(basetrips_normal!$D63=1,'trip bca calculations'!I$4,'trip bca calculations'!I$5)</f>
        <v>-7999.9999999999982</v>
      </c>
      <c r="V65" s="5">
        <f>basetrips_normal!$S63*(basetrips_buildlos!P63-basetrips_normal!P63)*IF(basetrips_normal!$D63=1,'trip bca calculations'!J$4,'trip bca calculations'!J$5)</f>
        <v>0</v>
      </c>
      <c r="W65" s="5">
        <f>basetrips_normal!$S63*(basetrips_buildlos!Q63-basetrips_normal!Q63)*IF(basetrips_normal!$D63=1,'trip bca calculations'!K$4,'trip bca calculations'!K$5)</f>
        <v>0</v>
      </c>
      <c r="Y65" s="5">
        <f>buildtrips_normal!$S63*(buildtrips_normal!H63-buildtrips_baselos!H63)*IF(buildtrips_normal!$D63=1,'trip bca calculations'!B$4,'trip bca calculations'!B$5)/60</f>
        <v>-3000.0000000000009</v>
      </c>
      <c r="Z65" s="5">
        <f>buildtrips_normal!$S63*(buildtrips_normal!I63-buildtrips_baselos!I63)*IF(buildtrips_normal!$D63=1,'trip bca calculations'!C$4,'trip bca calculations'!C$5)/60</f>
        <v>0</v>
      </c>
      <c r="AA65" s="5">
        <f>buildtrips_normal!$S63*(buildtrips_normal!J63-buildtrips_baselos!J63)*IF(buildtrips_normal!$D63=1,'trip bca calculations'!D$4,'trip bca calculations'!D$5)/60</f>
        <v>0</v>
      </c>
      <c r="AB65" s="5">
        <f>buildtrips_normal!$S63*(buildtrips_normal!K63-buildtrips_baselos!K63)*IF(buildtrips_normal!$D63=1,'trip bca calculations'!E$4,'trip bca calculations'!E$5)/60</f>
        <v>0</v>
      </c>
      <c r="AC65" s="5">
        <f>buildtrips_normal!$S63*(buildtrips_normal!L63-buildtrips_baselos!L63)*IF(buildtrips_normal!$D63=1,'trip bca calculations'!F$4,'trip bca calculations'!F$5)/60</f>
        <v>0</v>
      </c>
      <c r="AD65" s="5">
        <f>buildtrips_normal!$S63*(buildtrips_normal!M63-buildtrips_baselos!M63)*IF(buildtrips_normal!$D63=1,'trip bca calculations'!G$4,'trip bca calculations'!G$5)/60</f>
        <v>0</v>
      </c>
      <c r="AE65" s="5">
        <f>buildtrips_normal!$S63*(buildtrips_normal!N63-buildtrips_baselos!N63)*IF(buildtrips_normal!$D63=1,'trip bca calculations'!H$4,'trip bca calculations'!H$5)</f>
        <v>0</v>
      </c>
      <c r="AF65" s="5">
        <f>buildtrips_normal!$S63*(buildtrips_normal!O63-buildtrips_baselos!O63)*IF(buildtrips_normal!$D63=1,'trip bca calculations'!I$4,'trip bca calculations'!I$5)</f>
        <v>-1599.9999999999991</v>
      </c>
      <c r="AG65" s="5">
        <f>buildtrips_normal!$S63*(buildtrips_normal!P63-buildtrips_baselos!P63)*IF(buildtrips_normal!$D63=1,'trip bca calculations'!J$4,'trip bca calculations'!J$5)</f>
        <v>0</v>
      </c>
      <c r="AH65" s="5">
        <f>buildtrips_normal!$S63*(buildtrips_normal!Q63-buildtrips_baselos!Q63)*IF(buildtrips_normal!$D63=1,'trip bca calculations'!K$4,'trip bca calculations'!K$5)</f>
        <v>0</v>
      </c>
    </row>
    <row r="66" spans="14:34" x14ac:dyDescent="0.2">
      <c r="N66" s="5">
        <f>basetrips_normal!$S64*(basetrips_buildlos!H64-basetrips_normal!H64)*IF(basetrips_normal!$D64=1,'trip bca calculations'!B$4,'trip bca calculations'!B$5)/60</f>
        <v>-1980.0000000000005</v>
      </c>
      <c r="O66" s="5">
        <f>basetrips_normal!$S64*(basetrips_buildlos!I64-basetrips_normal!I64)*IF(basetrips_normal!$D64=1,'trip bca calculations'!C$4,'trip bca calculations'!C$5)/60</f>
        <v>0</v>
      </c>
      <c r="P66" s="5">
        <f>basetrips_normal!$S64*(basetrips_buildlos!J64-basetrips_normal!J64)*IF(basetrips_normal!$D64=1,'trip bca calculations'!D$4,'trip bca calculations'!D$5)/60</f>
        <v>0</v>
      </c>
      <c r="Q66" s="5">
        <f>basetrips_normal!$S64*(basetrips_buildlos!K64-basetrips_normal!K64)*IF(basetrips_normal!$D64=1,'trip bca calculations'!E$4,'trip bca calculations'!E$5)/60</f>
        <v>0</v>
      </c>
      <c r="R66" s="5">
        <f>basetrips_normal!$S64*(basetrips_buildlos!L64-basetrips_normal!L64)*IF(basetrips_normal!$D64=1,'trip bca calculations'!F$4,'trip bca calculations'!F$5)/60</f>
        <v>0</v>
      </c>
      <c r="S66" s="5">
        <f>basetrips_normal!$S64*(basetrips_buildlos!M64-basetrips_normal!M64)*IF(basetrips_normal!$D64=1,'trip bca calculations'!G$4,'trip bca calculations'!G$5)/60</f>
        <v>0</v>
      </c>
      <c r="T66" s="5">
        <f>basetrips_normal!$S64*(basetrips_buildlos!N64-basetrips_normal!N64)*IF(basetrips_normal!$D64=1,'trip bca calculations'!H$4,'trip bca calculations'!H$5)</f>
        <v>0</v>
      </c>
      <c r="U66" s="5">
        <f>basetrips_normal!$S64*(basetrips_buildlos!O64-basetrips_normal!O64)*IF(basetrips_normal!$D64=1,'trip bca calculations'!I$4,'trip bca calculations'!I$5)</f>
        <v>-7999.9999999999982</v>
      </c>
      <c r="V66" s="5">
        <f>basetrips_normal!$S64*(basetrips_buildlos!P64-basetrips_normal!P64)*IF(basetrips_normal!$D64=1,'trip bca calculations'!J$4,'trip bca calculations'!J$5)</f>
        <v>0</v>
      </c>
      <c r="W66" s="5">
        <f>basetrips_normal!$S64*(basetrips_buildlos!Q64-basetrips_normal!Q64)*IF(basetrips_normal!$D64=1,'trip bca calculations'!K$4,'trip bca calculations'!K$5)</f>
        <v>0</v>
      </c>
      <c r="Y66" s="5">
        <f>buildtrips_normal!$S64*(buildtrips_normal!H64-buildtrips_baselos!H64)*IF(buildtrips_normal!$D64=1,'trip bca calculations'!B$4,'trip bca calculations'!B$5)/60</f>
        <v>-499.99999999999972</v>
      </c>
      <c r="Z66" s="5">
        <f>buildtrips_normal!$S64*(buildtrips_normal!I64-buildtrips_baselos!I64)*IF(buildtrips_normal!$D64=1,'trip bca calculations'!C$4,'trip bca calculations'!C$5)/60</f>
        <v>0</v>
      </c>
      <c r="AA66" s="5">
        <f>buildtrips_normal!$S64*(buildtrips_normal!J64-buildtrips_baselos!J64)*IF(buildtrips_normal!$D64=1,'trip bca calculations'!D$4,'trip bca calculations'!D$5)/60</f>
        <v>0</v>
      </c>
      <c r="AB66" s="5">
        <f>buildtrips_normal!$S64*(buildtrips_normal!K64-buildtrips_baselos!K64)*IF(buildtrips_normal!$D64=1,'trip bca calculations'!E$4,'trip bca calculations'!E$5)/60</f>
        <v>0</v>
      </c>
      <c r="AC66" s="5">
        <f>buildtrips_normal!$S64*(buildtrips_normal!L64-buildtrips_baselos!L64)*IF(buildtrips_normal!$D64=1,'trip bca calculations'!F$4,'trip bca calculations'!F$5)/60</f>
        <v>0</v>
      </c>
      <c r="AD66" s="5">
        <f>buildtrips_normal!$S64*(buildtrips_normal!M64-buildtrips_baselos!M64)*IF(buildtrips_normal!$D64=1,'trip bca calculations'!G$4,'trip bca calculations'!G$5)/60</f>
        <v>0</v>
      </c>
      <c r="AE66" s="5">
        <f>buildtrips_normal!$S64*(buildtrips_normal!N64-buildtrips_baselos!N64)*IF(buildtrips_normal!$D64=1,'trip bca calculations'!H$4,'trip bca calculations'!H$5)</f>
        <v>0</v>
      </c>
      <c r="AF66" s="5">
        <f>buildtrips_normal!$S64*(buildtrips_normal!O64-buildtrips_baselos!O64)*IF(buildtrips_normal!$D64=1,'trip bca calculations'!I$4,'trip bca calculations'!I$5)</f>
        <v>-99.999999999999943</v>
      </c>
      <c r="AG66" s="5">
        <f>buildtrips_normal!$S64*(buildtrips_normal!P64-buildtrips_baselos!P64)*IF(buildtrips_normal!$D64=1,'trip bca calculations'!J$4,'trip bca calculations'!J$5)</f>
        <v>0</v>
      </c>
      <c r="AH66" s="5">
        <f>buildtrips_normal!$S64*(buildtrips_normal!Q64-buildtrips_baselos!Q64)*IF(buildtrips_normal!$D64=1,'trip bca calculations'!K$4,'trip bca calculations'!K$5)</f>
        <v>0</v>
      </c>
    </row>
    <row r="67" spans="14:34" x14ac:dyDescent="0.2">
      <c r="N67" s="5">
        <f>basetrips_normal!$S65*(basetrips_buildlos!H65-basetrips_normal!H65)*IF(basetrips_normal!$D65=1,'trip bca calculations'!B$4,'trip bca calculations'!B$5)/60</f>
        <v>-1099.9999999999995</v>
      </c>
      <c r="O67" s="5">
        <f>basetrips_normal!$S65*(basetrips_buildlos!I65-basetrips_normal!I65)*IF(basetrips_normal!$D65=1,'trip bca calculations'!C$4,'trip bca calculations'!C$5)/60</f>
        <v>0</v>
      </c>
      <c r="P67" s="5">
        <f>basetrips_normal!$S65*(basetrips_buildlos!J65-basetrips_normal!J65)*IF(basetrips_normal!$D65=1,'trip bca calculations'!D$4,'trip bca calculations'!D$5)/60</f>
        <v>0</v>
      </c>
      <c r="Q67" s="5">
        <f>basetrips_normal!$S65*(basetrips_buildlos!K65-basetrips_normal!K65)*IF(basetrips_normal!$D65=1,'trip bca calculations'!E$4,'trip bca calculations'!E$5)/60</f>
        <v>0</v>
      </c>
      <c r="R67" s="5">
        <f>basetrips_normal!$S65*(basetrips_buildlos!L65-basetrips_normal!L65)*IF(basetrips_normal!$D65=1,'trip bca calculations'!F$4,'trip bca calculations'!F$5)/60</f>
        <v>0</v>
      </c>
      <c r="S67" s="5">
        <f>basetrips_normal!$S65*(basetrips_buildlos!M65-basetrips_normal!M65)*IF(basetrips_normal!$D65=1,'trip bca calculations'!G$4,'trip bca calculations'!G$5)/60</f>
        <v>0</v>
      </c>
      <c r="T67" s="5">
        <f>basetrips_normal!$S65*(basetrips_buildlos!N65-basetrips_normal!N65)*IF(basetrips_normal!$D65=1,'trip bca calculations'!H$4,'trip bca calculations'!H$5)</f>
        <v>0</v>
      </c>
      <c r="U67" s="5">
        <f>basetrips_normal!$S65*(basetrips_buildlos!O65-basetrips_normal!O65)*IF(basetrips_normal!$D65=1,'trip bca calculations'!I$4,'trip bca calculations'!I$5)</f>
        <v>-3999.9999999999991</v>
      </c>
      <c r="V67" s="5">
        <f>basetrips_normal!$S65*(basetrips_buildlos!P65-basetrips_normal!P65)*IF(basetrips_normal!$D65=1,'trip bca calculations'!J$4,'trip bca calculations'!J$5)</f>
        <v>0</v>
      </c>
      <c r="W67" s="5">
        <f>basetrips_normal!$S65*(basetrips_buildlos!Q65-basetrips_normal!Q65)*IF(basetrips_normal!$D65=1,'trip bca calculations'!K$4,'trip bca calculations'!K$5)</f>
        <v>0</v>
      </c>
      <c r="Y67" s="5">
        <f>buildtrips_normal!$S65*(buildtrips_normal!H65-buildtrips_baselos!H65)*IF(buildtrips_normal!$D65=1,'trip bca calculations'!B$4,'trip bca calculations'!B$5)/60</f>
        <v>-499.99999999999972</v>
      </c>
      <c r="Z67" s="5">
        <f>buildtrips_normal!$S65*(buildtrips_normal!I65-buildtrips_baselos!I65)*IF(buildtrips_normal!$D65=1,'trip bca calculations'!C$4,'trip bca calculations'!C$5)/60</f>
        <v>0</v>
      </c>
      <c r="AA67" s="5">
        <f>buildtrips_normal!$S65*(buildtrips_normal!J65-buildtrips_baselos!J65)*IF(buildtrips_normal!$D65=1,'trip bca calculations'!D$4,'trip bca calculations'!D$5)/60</f>
        <v>0</v>
      </c>
      <c r="AB67" s="5">
        <f>buildtrips_normal!$S65*(buildtrips_normal!K65-buildtrips_baselos!K65)*IF(buildtrips_normal!$D65=1,'trip bca calculations'!E$4,'trip bca calculations'!E$5)/60</f>
        <v>0</v>
      </c>
      <c r="AC67" s="5">
        <f>buildtrips_normal!$S65*(buildtrips_normal!L65-buildtrips_baselos!L65)*IF(buildtrips_normal!$D65=1,'trip bca calculations'!F$4,'trip bca calculations'!F$5)/60</f>
        <v>0</v>
      </c>
      <c r="AD67" s="5">
        <f>buildtrips_normal!$S65*(buildtrips_normal!M65-buildtrips_baselos!M65)*IF(buildtrips_normal!$D65=1,'trip bca calculations'!G$4,'trip bca calculations'!G$5)/60</f>
        <v>0</v>
      </c>
      <c r="AE67" s="5">
        <f>buildtrips_normal!$S65*(buildtrips_normal!N65-buildtrips_baselos!N65)*IF(buildtrips_normal!$D65=1,'trip bca calculations'!H$4,'trip bca calculations'!H$5)</f>
        <v>0</v>
      </c>
      <c r="AF67" s="5">
        <f>buildtrips_normal!$S65*(buildtrips_normal!O65-buildtrips_baselos!O65)*IF(buildtrips_normal!$D65=1,'trip bca calculations'!I$4,'trip bca calculations'!I$5)</f>
        <v>-99.999999999999943</v>
      </c>
      <c r="AG67" s="5">
        <f>buildtrips_normal!$S65*(buildtrips_normal!P65-buildtrips_baselos!P65)*IF(buildtrips_normal!$D65=1,'trip bca calculations'!J$4,'trip bca calculations'!J$5)</f>
        <v>0</v>
      </c>
      <c r="AH67" s="5">
        <f>buildtrips_normal!$S65*(buildtrips_normal!Q65-buildtrips_baselos!Q65)*IF(buildtrips_normal!$D65=1,'trip bca calculations'!K$4,'trip bca calculations'!K$5)</f>
        <v>0</v>
      </c>
    </row>
    <row r="68" spans="14:34" x14ac:dyDescent="0.2">
      <c r="N68" s="5">
        <f>basetrips_normal!$S66*(basetrips_buildlos!H66-basetrips_normal!H66)*IF(basetrips_normal!$D66=1,'trip bca calculations'!B$4,'trip bca calculations'!B$5)/60</f>
        <v>-1099.9999999999995</v>
      </c>
      <c r="O68" s="5">
        <f>basetrips_normal!$S66*(basetrips_buildlos!I66-basetrips_normal!I66)*IF(basetrips_normal!$D66=1,'trip bca calculations'!C$4,'trip bca calculations'!C$5)/60</f>
        <v>0</v>
      </c>
      <c r="P68" s="5">
        <f>basetrips_normal!$S66*(basetrips_buildlos!J66-basetrips_normal!J66)*IF(basetrips_normal!$D66=1,'trip bca calculations'!D$4,'trip bca calculations'!D$5)/60</f>
        <v>0</v>
      </c>
      <c r="Q68" s="5">
        <f>basetrips_normal!$S66*(basetrips_buildlos!K66-basetrips_normal!K66)*IF(basetrips_normal!$D66=1,'trip bca calculations'!E$4,'trip bca calculations'!E$5)/60</f>
        <v>0</v>
      </c>
      <c r="R68" s="5">
        <f>basetrips_normal!$S66*(basetrips_buildlos!L66-basetrips_normal!L66)*IF(basetrips_normal!$D66=1,'trip bca calculations'!F$4,'trip bca calculations'!F$5)/60</f>
        <v>0</v>
      </c>
      <c r="S68" s="5">
        <f>basetrips_normal!$S66*(basetrips_buildlos!M66-basetrips_normal!M66)*IF(basetrips_normal!$D66=1,'trip bca calculations'!G$4,'trip bca calculations'!G$5)/60</f>
        <v>0</v>
      </c>
      <c r="T68" s="5">
        <f>basetrips_normal!$S66*(basetrips_buildlos!N66-basetrips_normal!N66)*IF(basetrips_normal!$D66=1,'trip bca calculations'!H$4,'trip bca calculations'!H$5)</f>
        <v>0</v>
      </c>
      <c r="U68" s="5">
        <f>basetrips_normal!$S66*(basetrips_buildlos!O66-basetrips_normal!O66)*IF(basetrips_normal!$D66=1,'trip bca calculations'!I$4,'trip bca calculations'!I$5)</f>
        <v>-3999.9999999999991</v>
      </c>
      <c r="V68" s="5">
        <f>basetrips_normal!$S66*(basetrips_buildlos!P66-basetrips_normal!P66)*IF(basetrips_normal!$D66=1,'trip bca calculations'!J$4,'trip bca calculations'!J$5)</f>
        <v>0</v>
      </c>
      <c r="W68" s="5">
        <f>basetrips_normal!$S66*(basetrips_buildlos!Q66-basetrips_normal!Q66)*IF(basetrips_normal!$D66=1,'trip bca calculations'!K$4,'trip bca calculations'!K$5)</f>
        <v>0</v>
      </c>
      <c r="Y68" s="5">
        <f>buildtrips_normal!$S66*(buildtrips_normal!H66-buildtrips_baselos!H66)*IF(buildtrips_normal!$D66=1,'trip bca calculations'!B$4,'trip bca calculations'!B$5)/60</f>
        <v>-499.99999999999972</v>
      </c>
      <c r="Z68" s="5">
        <f>buildtrips_normal!$S66*(buildtrips_normal!I66-buildtrips_baselos!I66)*IF(buildtrips_normal!$D66=1,'trip bca calculations'!C$4,'trip bca calculations'!C$5)/60</f>
        <v>0</v>
      </c>
      <c r="AA68" s="5">
        <f>buildtrips_normal!$S66*(buildtrips_normal!J66-buildtrips_baselos!J66)*IF(buildtrips_normal!$D66=1,'trip bca calculations'!D$4,'trip bca calculations'!D$5)/60</f>
        <v>0</v>
      </c>
      <c r="AB68" s="5">
        <f>buildtrips_normal!$S66*(buildtrips_normal!K66-buildtrips_baselos!K66)*IF(buildtrips_normal!$D66=1,'trip bca calculations'!E$4,'trip bca calculations'!E$5)/60</f>
        <v>0</v>
      </c>
      <c r="AC68" s="5">
        <f>buildtrips_normal!$S66*(buildtrips_normal!L66-buildtrips_baselos!L66)*IF(buildtrips_normal!$D66=1,'trip bca calculations'!F$4,'trip bca calculations'!F$5)/60</f>
        <v>0</v>
      </c>
      <c r="AD68" s="5">
        <f>buildtrips_normal!$S66*(buildtrips_normal!M66-buildtrips_baselos!M66)*IF(buildtrips_normal!$D66=1,'trip bca calculations'!G$4,'trip bca calculations'!G$5)/60</f>
        <v>0</v>
      </c>
      <c r="AE68" s="5">
        <f>buildtrips_normal!$S66*(buildtrips_normal!N66-buildtrips_baselos!N66)*IF(buildtrips_normal!$D66=1,'trip bca calculations'!H$4,'trip bca calculations'!H$5)</f>
        <v>0</v>
      </c>
      <c r="AF68" s="5">
        <f>buildtrips_normal!$S66*(buildtrips_normal!O66-buildtrips_baselos!O66)*IF(buildtrips_normal!$D66=1,'trip bca calculations'!I$4,'trip bca calculations'!I$5)</f>
        <v>-99.999999999999943</v>
      </c>
      <c r="AG68" s="5">
        <f>buildtrips_normal!$S66*(buildtrips_normal!P66-buildtrips_baselos!P66)*IF(buildtrips_normal!$D66=1,'trip bca calculations'!J$4,'trip bca calculations'!J$5)</f>
        <v>0</v>
      </c>
      <c r="AH68" s="5">
        <f>buildtrips_normal!$S66*(buildtrips_normal!Q66-buildtrips_baselos!Q66)*IF(buildtrips_normal!$D66=1,'trip bca calculations'!K$4,'trip bca calculations'!K$5)</f>
        <v>0</v>
      </c>
    </row>
    <row r="69" spans="14:34" x14ac:dyDescent="0.2">
      <c r="N69" s="5">
        <f>basetrips_normal!$S67*(basetrips_buildlos!H67-basetrips_normal!H67)*IF(basetrips_normal!$D67=1,'trip bca calculations'!B$4,'trip bca calculations'!B$5)/60</f>
        <v>-4033.3333333333303</v>
      </c>
      <c r="O69" s="5">
        <f>basetrips_normal!$S67*(basetrips_buildlos!I67-basetrips_normal!I67)*IF(basetrips_normal!$D67=1,'trip bca calculations'!C$4,'trip bca calculations'!C$5)/60</f>
        <v>0</v>
      </c>
      <c r="P69" s="5">
        <f>basetrips_normal!$S67*(basetrips_buildlos!J67-basetrips_normal!J67)*IF(basetrips_normal!$D67=1,'trip bca calculations'!D$4,'trip bca calculations'!D$5)/60</f>
        <v>0</v>
      </c>
      <c r="Q69" s="5">
        <f>basetrips_normal!$S67*(basetrips_buildlos!K67-basetrips_normal!K67)*IF(basetrips_normal!$D67=1,'trip bca calculations'!E$4,'trip bca calculations'!E$5)/60</f>
        <v>0</v>
      </c>
      <c r="R69" s="5">
        <f>basetrips_normal!$S67*(basetrips_buildlos!L67-basetrips_normal!L67)*IF(basetrips_normal!$D67=1,'trip bca calculations'!F$4,'trip bca calculations'!F$5)/60</f>
        <v>0</v>
      </c>
      <c r="S69" s="5">
        <f>basetrips_normal!$S67*(basetrips_buildlos!M67-basetrips_normal!M67)*IF(basetrips_normal!$D67=1,'trip bca calculations'!G$4,'trip bca calculations'!G$5)/60</f>
        <v>0</v>
      </c>
      <c r="T69" s="5">
        <f>basetrips_normal!$S67*(basetrips_buildlos!N67-basetrips_normal!N67)*IF(basetrips_normal!$D67=1,'trip bca calculations'!H$4,'trip bca calculations'!H$5)</f>
        <v>0</v>
      </c>
      <c r="U69" s="5">
        <f>basetrips_normal!$S67*(basetrips_buildlos!O67-basetrips_normal!O67)*IF(basetrips_normal!$D67=1,'trip bca calculations'!I$4,'trip bca calculations'!I$5)</f>
        <v>-10000</v>
      </c>
      <c r="V69" s="5">
        <f>basetrips_normal!$S67*(basetrips_buildlos!P67-basetrips_normal!P67)*IF(basetrips_normal!$D67=1,'trip bca calculations'!J$4,'trip bca calculations'!J$5)</f>
        <v>0</v>
      </c>
      <c r="W69" s="5">
        <f>basetrips_normal!$S67*(basetrips_buildlos!Q67-basetrips_normal!Q67)*IF(basetrips_normal!$D67=1,'trip bca calculations'!K$4,'trip bca calculations'!K$5)</f>
        <v>0</v>
      </c>
      <c r="Y69" s="5">
        <f>buildtrips_normal!$S67*(buildtrips_normal!H67-buildtrips_baselos!H67)*IF(buildtrips_normal!$D67=1,'trip bca calculations'!B$4,'trip bca calculations'!B$5)/60</f>
        <v>-1800.0000000000007</v>
      </c>
      <c r="Z69" s="5">
        <f>buildtrips_normal!$S67*(buildtrips_normal!I67-buildtrips_baselos!I67)*IF(buildtrips_normal!$D67=1,'trip bca calculations'!C$4,'trip bca calculations'!C$5)/60</f>
        <v>0</v>
      </c>
      <c r="AA69" s="5">
        <f>buildtrips_normal!$S67*(buildtrips_normal!J67-buildtrips_baselos!J67)*IF(buildtrips_normal!$D67=1,'trip bca calculations'!D$4,'trip bca calculations'!D$5)/60</f>
        <v>0</v>
      </c>
      <c r="AB69" s="5">
        <f>buildtrips_normal!$S67*(buildtrips_normal!K67-buildtrips_baselos!K67)*IF(buildtrips_normal!$D67=1,'trip bca calculations'!E$4,'trip bca calculations'!E$5)/60</f>
        <v>0</v>
      </c>
      <c r="AC69" s="5">
        <f>buildtrips_normal!$S67*(buildtrips_normal!L67-buildtrips_baselos!L67)*IF(buildtrips_normal!$D67=1,'trip bca calculations'!F$4,'trip bca calculations'!F$5)/60</f>
        <v>0</v>
      </c>
      <c r="AD69" s="5">
        <f>buildtrips_normal!$S67*(buildtrips_normal!M67-buildtrips_baselos!M67)*IF(buildtrips_normal!$D67=1,'trip bca calculations'!G$4,'trip bca calculations'!G$5)/60</f>
        <v>0</v>
      </c>
      <c r="AE69" s="5">
        <f>buildtrips_normal!$S67*(buildtrips_normal!N67-buildtrips_baselos!N67)*IF(buildtrips_normal!$D67=1,'trip bca calculations'!H$4,'trip bca calculations'!H$5)</f>
        <v>0</v>
      </c>
      <c r="AF69" s="5">
        <f>buildtrips_normal!$S67*(buildtrips_normal!O67-buildtrips_baselos!O67)*IF(buildtrips_normal!$D67=1,'trip bca calculations'!I$4,'trip bca calculations'!I$5)</f>
        <v>-1599.9999999999991</v>
      </c>
      <c r="AG69" s="5">
        <f>buildtrips_normal!$S67*(buildtrips_normal!P67-buildtrips_baselos!P67)*IF(buildtrips_normal!$D67=1,'trip bca calculations'!J$4,'trip bca calculations'!J$5)</f>
        <v>0</v>
      </c>
      <c r="AH69" s="5">
        <f>buildtrips_normal!$S67*(buildtrips_normal!Q67-buildtrips_baselos!Q67)*IF(buildtrips_normal!$D67=1,'trip bca calculations'!K$4,'trip bca calculations'!K$5)</f>
        <v>0</v>
      </c>
    </row>
    <row r="70" spans="14:34" x14ac:dyDescent="0.2">
      <c r="N70" s="5">
        <f>basetrips_normal!$S68*(basetrips_buildlos!H68-basetrips_normal!H68)*IF(basetrips_normal!$D68=1,'trip bca calculations'!B$4,'trip bca calculations'!B$5)/60</f>
        <v>-4033.3333333333303</v>
      </c>
      <c r="O70" s="5">
        <f>basetrips_normal!$S68*(basetrips_buildlos!I68-basetrips_normal!I68)*IF(basetrips_normal!$D68=1,'trip bca calculations'!C$4,'trip bca calculations'!C$5)/60</f>
        <v>0</v>
      </c>
      <c r="P70" s="5">
        <f>basetrips_normal!$S68*(basetrips_buildlos!J68-basetrips_normal!J68)*IF(basetrips_normal!$D68=1,'trip bca calculations'!D$4,'trip bca calculations'!D$5)/60</f>
        <v>0</v>
      </c>
      <c r="Q70" s="5">
        <f>basetrips_normal!$S68*(basetrips_buildlos!K68-basetrips_normal!K68)*IF(basetrips_normal!$D68=1,'trip bca calculations'!E$4,'trip bca calculations'!E$5)/60</f>
        <v>0</v>
      </c>
      <c r="R70" s="5">
        <f>basetrips_normal!$S68*(basetrips_buildlos!L68-basetrips_normal!L68)*IF(basetrips_normal!$D68=1,'trip bca calculations'!F$4,'trip bca calculations'!F$5)/60</f>
        <v>0</v>
      </c>
      <c r="S70" s="5">
        <f>basetrips_normal!$S68*(basetrips_buildlos!M68-basetrips_normal!M68)*IF(basetrips_normal!$D68=1,'trip bca calculations'!G$4,'trip bca calculations'!G$5)/60</f>
        <v>0</v>
      </c>
      <c r="T70" s="5">
        <f>basetrips_normal!$S68*(basetrips_buildlos!N68-basetrips_normal!N68)*IF(basetrips_normal!$D68=1,'trip bca calculations'!H$4,'trip bca calculations'!H$5)</f>
        <v>0</v>
      </c>
      <c r="U70" s="5">
        <f>basetrips_normal!$S68*(basetrips_buildlos!O68-basetrips_normal!O68)*IF(basetrips_normal!$D68=1,'trip bca calculations'!I$4,'trip bca calculations'!I$5)</f>
        <v>-10000</v>
      </c>
      <c r="V70" s="5">
        <f>basetrips_normal!$S68*(basetrips_buildlos!P68-basetrips_normal!P68)*IF(basetrips_normal!$D68=1,'trip bca calculations'!J$4,'trip bca calculations'!J$5)</f>
        <v>0</v>
      </c>
      <c r="W70" s="5">
        <f>basetrips_normal!$S68*(basetrips_buildlos!Q68-basetrips_normal!Q68)*IF(basetrips_normal!$D68=1,'trip bca calculations'!K$4,'trip bca calculations'!K$5)</f>
        <v>0</v>
      </c>
      <c r="Y70" s="5">
        <f>buildtrips_normal!$S68*(buildtrips_normal!H68-buildtrips_baselos!H68)*IF(buildtrips_normal!$D68=1,'trip bca calculations'!B$4,'trip bca calculations'!B$5)/60</f>
        <v>-1800.0000000000007</v>
      </c>
      <c r="Z70" s="5">
        <f>buildtrips_normal!$S68*(buildtrips_normal!I68-buildtrips_baselos!I68)*IF(buildtrips_normal!$D68=1,'trip bca calculations'!C$4,'trip bca calculations'!C$5)/60</f>
        <v>0</v>
      </c>
      <c r="AA70" s="5">
        <f>buildtrips_normal!$S68*(buildtrips_normal!J68-buildtrips_baselos!J68)*IF(buildtrips_normal!$D68=1,'trip bca calculations'!D$4,'trip bca calculations'!D$5)/60</f>
        <v>0</v>
      </c>
      <c r="AB70" s="5">
        <f>buildtrips_normal!$S68*(buildtrips_normal!K68-buildtrips_baselos!K68)*IF(buildtrips_normal!$D68=1,'trip bca calculations'!E$4,'trip bca calculations'!E$5)/60</f>
        <v>0</v>
      </c>
      <c r="AC70" s="5">
        <f>buildtrips_normal!$S68*(buildtrips_normal!L68-buildtrips_baselos!L68)*IF(buildtrips_normal!$D68=1,'trip bca calculations'!F$4,'trip bca calculations'!F$5)/60</f>
        <v>0</v>
      </c>
      <c r="AD70" s="5">
        <f>buildtrips_normal!$S68*(buildtrips_normal!M68-buildtrips_baselos!M68)*IF(buildtrips_normal!$D68=1,'trip bca calculations'!G$4,'trip bca calculations'!G$5)/60</f>
        <v>0</v>
      </c>
      <c r="AE70" s="5">
        <f>buildtrips_normal!$S68*(buildtrips_normal!N68-buildtrips_baselos!N68)*IF(buildtrips_normal!$D68=1,'trip bca calculations'!H$4,'trip bca calculations'!H$5)</f>
        <v>0</v>
      </c>
      <c r="AF70" s="5">
        <f>buildtrips_normal!$S68*(buildtrips_normal!O68-buildtrips_baselos!O68)*IF(buildtrips_normal!$D68=1,'trip bca calculations'!I$4,'trip bca calculations'!I$5)</f>
        <v>-1599.9999999999991</v>
      </c>
      <c r="AG70" s="5">
        <f>buildtrips_normal!$S68*(buildtrips_normal!P68-buildtrips_baselos!P68)*IF(buildtrips_normal!$D68=1,'trip bca calculations'!J$4,'trip bca calculations'!J$5)</f>
        <v>0</v>
      </c>
      <c r="AH70" s="5">
        <f>buildtrips_normal!$S68*(buildtrips_normal!Q68-buildtrips_baselos!Q68)*IF(buildtrips_normal!$D68=1,'trip bca calculations'!K$4,'trip bca calculations'!K$5)</f>
        <v>0</v>
      </c>
    </row>
    <row r="71" spans="14:34" x14ac:dyDescent="0.2">
      <c r="N71" s="5">
        <f>basetrips_normal!$S69*(basetrips_buildlos!H69-basetrips_normal!H69)*IF(basetrips_normal!$D69=1,'trip bca calculations'!B$4,'trip bca calculations'!B$5)/60</f>
        <v>-1100.0000000000002</v>
      </c>
      <c r="O71" s="5">
        <f>basetrips_normal!$S69*(basetrips_buildlos!I69-basetrips_normal!I69)*IF(basetrips_normal!$D69=1,'trip bca calculations'!C$4,'trip bca calculations'!C$5)/60</f>
        <v>0</v>
      </c>
      <c r="P71" s="5">
        <f>basetrips_normal!$S69*(basetrips_buildlos!J69-basetrips_normal!J69)*IF(basetrips_normal!$D69=1,'trip bca calculations'!D$4,'trip bca calculations'!D$5)/60</f>
        <v>0</v>
      </c>
      <c r="Q71" s="5">
        <f>basetrips_normal!$S69*(basetrips_buildlos!K69-basetrips_normal!K69)*IF(basetrips_normal!$D69=1,'trip bca calculations'!E$4,'trip bca calculations'!E$5)/60</f>
        <v>0</v>
      </c>
      <c r="R71" s="5">
        <f>basetrips_normal!$S69*(basetrips_buildlos!L69-basetrips_normal!L69)*IF(basetrips_normal!$D69=1,'trip bca calculations'!F$4,'trip bca calculations'!F$5)/60</f>
        <v>0</v>
      </c>
      <c r="S71" s="5">
        <f>basetrips_normal!$S69*(basetrips_buildlos!M69-basetrips_normal!M69)*IF(basetrips_normal!$D69=1,'trip bca calculations'!G$4,'trip bca calculations'!G$5)/60</f>
        <v>0</v>
      </c>
      <c r="T71" s="5">
        <f>basetrips_normal!$S69*(basetrips_buildlos!N69-basetrips_normal!N69)*IF(basetrips_normal!$D69=1,'trip bca calculations'!H$4,'trip bca calculations'!H$5)</f>
        <v>0</v>
      </c>
      <c r="U71" s="5">
        <f>basetrips_normal!$S69*(basetrips_buildlos!O69-basetrips_normal!O69)*IF(basetrips_normal!$D69=1,'trip bca calculations'!I$4,'trip bca calculations'!I$5)</f>
        <v>-1999.9999999999995</v>
      </c>
      <c r="V71" s="5">
        <f>basetrips_normal!$S69*(basetrips_buildlos!P69-basetrips_normal!P69)*IF(basetrips_normal!$D69=1,'trip bca calculations'!J$4,'trip bca calculations'!J$5)</f>
        <v>0</v>
      </c>
      <c r="W71" s="5">
        <f>basetrips_normal!$S69*(basetrips_buildlos!Q69-basetrips_normal!Q69)*IF(basetrips_normal!$D69=1,'trip bca calculations'!K$4,'trip bca calculations'!K$5)</f>
        <v>0</v>
      </c>
      <c r="Y71" s="5">
        <f>buildtrips_normal!$S69*(buildtrips_normal!H69-buildtrips_baselos!H69)*IF(buildtrips_normal!$D69=1,'trip bca calculations'!B$4,'trip bca calculations'!B$5)/60</f>
        <v>-1000</v>
      </c>
      <c r="Z71" s="5">
        <f>buildtrips_normal!$S69*(buildtrips_normal!I69-buildtrips_baselos!I69)*IF(buildtrips_normal!$D69=1,'trip bca calculations'!C$4,'trip bca calculations'!C$5)/60</f>
        <v>0</v>
      </c>
      <c r="AA71" s="5">
        <f>buildtrips_normal!$S69*(buildtrips_normal!J69-buildtrips_baselos!J69)*IF(buildtrips_normal!$D69=1,'trip bca calculations'!D$4,'trip bca calculations'!D$5)/60</f>
        <v>0</v>
      </c>
      <c r="AB71" s="5">
        <f>buildtrips_normal!$S69*(buildtrips_normal!K69-buildtrips_baselos!K69)*IF(buildtrips_normal!$D69=1,'trip bca calculations'!E$4,'trip bca calculations'!E$5)/60</f>
        <v>0</v>
      </c>
      <c r="AC71" s="5">
        <f>buildtrips_normal!$S69*(buildtrips_normal!L69-buildtrips_baselos!L69)*IF(buildtrips_normal!$D69=1,'trip bca calculations'!F$4,'trip bca calculations'!F$5)/60</f>
        <v>0</v>
      </c>
      <c r="AD71" s="5">
        <f>buildtrips_normal!$S69*(buildtrips_normal!M69-buildtrips_baselos!M69)*IF(buildtrips_normal!$D69=1,'trip bca calculations'!G$4,'trip bca calculations'!G$5)/60</f>
        <v>0</v>
      </c>
      <c r="AE71" s="5">
        <f>buildtrips_normal!$S69*(buildtrips_normal!N69-buildtrips_baselos!N69)*IF(buildtrips_normal!$D69=1,'trip bca calculations'!H$4,'trip bca calculations'!H$5)</f>
        <v>0</v>
      </c>
      <c r="AF71" s="5">
        <f>buildtrips_normal!$S69*(buildtrips_normal!O69-buildtrips_baselos!O69)*IF(buildtrips_normal!$D69=1,'trip bca calculations'!I$4,'trip bca calculations'!I$5)</f>
        <v>-799.99999999999955</v>
      </c>
      <c r="AG71" s="5">
        <f>buildtrips_normal!$S69*(buildtrips_normal!P69-buildtrips_baselos!P69)*IF(buildtrips_normal!$D69=1,'trip bca calculations'!J$4,'trip bca calculations'!J$5)</f>
        <v>0</v>
      </c>
      <c r="AH71" s="5">
        <f>buildtrips_normal!$S69*(buildtrips_normal!Q69-buildtrips_baselos!Q69)*IF(buildtrips_normal!$D69=1,'trip bca calculations'!K$4,'trip bca calculations'!K$5)</f>
        <v>0</v>
      </c>
    </row>
    <row r="72" spans="14:34" x14ac:dyDescent="0.2">
      <c r="N72" s="5">
        <f>basetrips_normal!$S70*(basetrips_buildlos!H70-basetrips_normal!H70)*IF(basetrips_normal!$D70=1,'trip bca calculations'!B$4,'trip bca calculations'!B$5)/60</f>
        <v>-1100.0000000000002</v>
      </c>
      <c r="O72" s="5">
        <f>basetrips_normal!$S70*(basetrips_buildlos!I70-basetrips_normal!I70)*IF(basetrips_normal!$D70=1,'trip bca calculations'!C$4,'trip bca calculations'!C$5)/60</f>
        <v>0</v>
      </c>
      <c r="P72" s="5">
        <f>basetrips_normal!$S70*(basetrips_buildlos!J70-basetrips_normal!J70)*IF(basetrips_normal!$D70=1,'trip bca calculations'!D$4,'trip bca calculations'!D$5)/60</f>
        <v>0</v>
      </c>
      <c r="Q72" s="5">
        <f>basetrips_normal!$S70*(basetrips_buildlos!K70-basetrips_normal!K70)*IF(basetrips_normal!$D70=1,'trip bca calculations'!E$4,'trip bca calculations'!E$5)/60</f>
        <v>0</v>
      </c>
      <c r="R72" s="5">
        <f>basetrips_normal!$S70*(basetrips_buildlos!L70-basetrips_normal!L70)*IF(basetrips_normal!$D70=1,'trip bca calculations'!F$4,'trip bca calculations'!F$5)/60</f>
        <v>0</v>
      </c>
      <c r="S72" s="5">
        <f>basetrips_normal!$S70*(basetrips_buildlos!M70-basetrips_normal!M70)*IF(basetrips_normal!$D70=1,'trip bca calculations'!G$4,'trip bca calculations'!G$5)/60</f>
        <v>0</v>
      </c>
      <c r="T72" s="5">
        <f>basetrips_normal!$S70*(basetrips_buildlos!N70-basetrips_normal!N70)*IF(basetrips_normal!$D70=1,'trip bca calculations'!H$4,'trip bca calculations'!H$5)</f>
        <v>0</v>
      </c>
      <c r="U72" s="5">
        <f>basetrips_normal!$S70*(basetrips_buildlos!O70-basetrips_normal!O70)*IF(basetrips_normal!$D70=1,'trip bca calculations'!I$4,'trip bca calculations'!I$5)</f>
        <v>-1999.9999999999995</v>
      </c>
      <c r="V72" s="5">
        <f>basetrips_normal!$S70*(basetrips_buildlos!P70-basetrips_normal!P70)*IF(basetrips_normal!$D70=1,'trip bca calculations'!J$4,'trip bca calculations'!J$5)</f>
        <v>0</v>
      </c>
      <c r="W72" s="5">
        <f>basetrips_normal!$S70*(basetrips_buildlos!Q70-basetrips_normal!Q70)*IF(basetrips_normal!$D70=1,'trip bca calculations'!K$4,'trip bca calculations'!K$5)</f>
        <v>0</v>
      </c>
      <c r="Y72" s="5">
        <f>buildtrips_normal!$S70*(buildtrips_normal!H70-buildtrips_baselos!H70)*IF(buildtrips_normal!$D70=1,'trip bca calculations'!B$4,'trip bca calculations'!B$5)/60</f>
        <v>-1000</v>
      </c>
      <c r="Z72" s="5">
        <f>buildtrips_normal!$S70*(buildtrips_normal!I70-buildtrips_baselos!I70)*IF(buildtrips_normal!$D70=1,'trip bca calculations'!C$4,'trip bca calculations'!C$5)/60</f>
        <v>0</v>
      </c>
      <c r="AA72" s="5">
        <f>buildtrips_normal!$S70*(buildtrips_normal!J70-buildtrips_baselos!J70)*IF(buildtrips_normal!$D70=1,'trip bca calculations'!D$4,'trip bca calculations'!D$5)/60</f>
        <v>0</v>
      </c>
      <c r="AB72" s="5">
        <f>buildtrips_normal!$S70*(buildtrips_normal!K70-buildtrips_baselos!K70)*IF(buildtrips_normal!$D70=1,'trip bca calculations'!E$4,'trip bca calculations'!E$5)/60</f>
        <v>0</v>
      </c>
      <c r="AC72" s="5">
        <f>buildtrips_normal!$S70*(buildtrips_normal!L70-buildtrips_baselos!L70)*IF(buildtrips_normal!$D70=1,'trip bca calculations'!F$4,'trip bca calculations'!F$5)/60</f>
        <v>0</v>
      </c>
      <c r="AD72" s="5">
        <f>buildtrips_normal!$S70*(buildtrips_normal!M70-buildtrips_baselos!M70)*IF(buildtrips_normal!$D70=1,'trip bca calculations'!G$4,'trip bca calculations'!G$5)/60</f>
        <v>0</v>
      </c>
      <c r="AE72" s="5">
        <f>buildtrips_normal!$S70*(buildtrips_normal!N70-buildtrips_baselos!N70)*IF(buildtrips_normal!$D70=1,'trip bca calculations'!H$4,'trip bca calculations'!H$5)</f>
        <v>0</v>
      </c>
      <c r="AF72" s="5">
        <f>buildtrips_normal!$S70*(buildtrips_normal!O70-buildtrips_baselos!O70)*IF(buildtrips_normal!$D70=1,'trip bca calculations'!I$4,'trip bca calculations'!I$5)</f>
        <v>-799.99999999999955</v>
      </c>
      <c r="AG72" s="5">
        <f>buildtrips_normal!$S70*(buildtrips_normal!P70-buildtrips_baselos!P70)*IF(buildtrips_normal!$D70=1,'trip bca calculations'!J$4,'trip bca calculations'!J$5)</f>
        <v>0</v>
      </c>
      <c r="AH72" s="5">
        <f>buildtrips_normal!$S70*(buildtrips_normal!Q70-buildtrips_baselos!Q70)*IF(buildtrips_normal!$D70=1,'trip bca calculations'!K$4,'trip bca calculations'!K$5)</f>
        <v>0</v>
      </c>
    </row>
    <row r="73" spans="14:34" x14ac:dyDescent="0.2">
      <c r="N73" s="5">
        <f>basetrips_normal!$S71*(basetrips_buildlos!H71-basetrips_normal!H71)*IF(basetrips_normal!$D71=1,'trip bca calculations'!B$4,'trip bca calculations'!B$5)/60</f>
        <v>-2419.9999999999982</v>
      </c>
      <c r="O73" s="5">
        <f>basetrips_normal!$S71*(basetrips_buildlos!I71-basetrips_normal!I71)*IF(basetrips_normal!$D71=1,'trip bca calculations'!C$4,'trip bca calculations'!C$5)/60</f>
        <v>0</v>
      </c>
      <c r="P73" s="5">
        <f>basetrips_normal!$S71*(basetrips_buildlos!J71-basetrips_normal!J71)*IF(basetrips_normal!$D71=1,'trip bca calculations'!D$4,'trip bca calculations'!D$5)/60</f>
        <v>0</v>
      </c>
      <c r="Q73" s="5">
        <f>basetrips_normal!$S71*(basetrips_buildlos!K71-basetrips_normal!K71)*IF(basetrips_normal!$D71=1,'trip bca calculations'!E$4,'trip bca calculations'!E$5)/60</f>
        <v>0</v>
      </c>
      <c r="R73" s="5">
        <f>basetrips_normal!$S71*(basetrips_buildlos!L71-basetrips_normal!L71)*IF(basetrips_normal!$D71=1,'trip bca calculations'!F$4,'trip bca calculations'!F$5)/60</f>
        <v>0</v>
      </c>
      <c r="S73" s="5">
        <f>basetrips_normal!$S71*(basetrips_buildlos!M71-basetrips_normal!M71)*IF(basetrips_normal!$D71=1,'trip bca calculations'!G$4,'trip bca calculations'!G$5)/60</f>
        <v>0</v>
      </c>
      <c r="T73" s="5">
        <f>basetrips_normal!$S71*(basetrips_buildlos!N71-basetrips_normal!N71)*IF(basetrips_normal!$D71=1,'trip bca calculations'!H$4,'trip bca calculations'!H$5)</f>
        <v>0</v>
      </c>
      <c r="U73" s="5">
        <f>basetrips_normal!$S71*(basetrips_buildlos!O71-basetrips_normal!O71)*IF(basetrips_normal!$D71=1,'trip bca calculations'!I$4,'trip bca calculations'!I$5)</f>
        <v>-10000</v>
      </c>
      <c r="V73" s="5">
        <f>basetrips_normal!$S71*(basetrips_buildlos!P71-basetrips_normal!P71)*IF(basetrips_normal!$D71=1,'trip bca calculations'!J$4,'trip bca calculations'!J$5)</f>
        <v>-3999.9999999999991</v>
      </c>
      <c r="W73" s="5">
        <f>basetrips_normal!$S71*(basetrips_buildlos!Q71-basetrips_normal!Q71)*IF(basetrips_normal!$D71=1,'trip bca calculations'!K$4,'trip bca calculations'!K$5)</f>
        <v>0</v>
      </c>
      <c r="Y73" s="5">
        <f>buildtrips_normal!$S71*(buildtrips_normal!H71-buildtrips_baselos!H71)*IF(buildtrips_normal!$D71=1,'trip bca calculations'!B$4,'trip bca calculations'!B$5)/60</f>
        <v>-3666.6666666666656</v>
      </c>
      <c r="Z73" s="5">
        <f>buildtrips_normal!$S71*(buildtrips_normal!I71-buildtrips_baselos!I71)*IF(buildtrips_normal!$D71=1,'trip bca calculations'!C$4,'trip bca calculations'!C$5)/60</f>
        <v>0</v>
      </c>
      <c r="AA73" s="5">
        <f>buildtrips_normal!$S71*(buildtrips_normal!J71-buildtrips_baselos!J71)*IF(buildtrips_normal!$D71=1,'trip bca calculations'!D$4,'trip bca calculations'!D$5)/60</f>
        <v>0</v>
      </c>
      <c r="AB73" s="5">
        <f>buildtrips_normal!$S71*(buildtrips_normal!K71-buildtrips_baselos!K71)*IF(buildtrips_normal!$D71=1,'trip bca calculations'!E$4,'trip bca calculations'!E$5)/60</f>
        <v>0</v>
      </c>
      <c r="AC73" s="5">
        <f>buildtrips_normal!$S71*(buildtrips_normal!L71-buildtrips_baselos!L71)*IF(buildtrips_normal!$D71=1,'trip bca calculations'!F$4,'trip bca calculations'!F$5)/60</f>
        <v>0</v>
      </c>
      <c r="AD73" s="5">
        <f>buildtrips_normal!$S71*(buildtrips_normal!M71-buildtrips_baselos!M71)*IF(buildtrips_normal!$D71=1,'trip bca calculations'!G$4,'trip bca calculations'!G$5)/60</f>
        <v>0</v>
      </c>
      <c r="AE73" s="5">
        <f>buildtrips_normal!$S71*(buildtrips_normal!N71-buildtrips_baselos!N71)*IF(buildtrips_normal!$D71=1,'trip bca calculations'!H$4,'trip bca calculations'!H$5)</f>
        <v>0</v>
      </c>
      <c r="AF73" s="5">
        <f>buildtrips_normal!$S71*(buildtrips_normal!O71-buildtrips_baselos!O71)*IF(buildtrips_normal!$D71=1,'trip bca calculations'!I$4,'trip bca calculations'!I$5)</f>
        <v>-1999.9999999999995</v>
      </c>
      <c r="AG73" s="5">
        <f>buildtrips_normal!$S71*(buildtrips_normal!P71-buildtrips_baselos!P71)*IF(buildtrips_normal!$D71=1,'trip bca calculations'!J$4,'trip bca calculations'!J$5)</f>
        <v>0</v>
      </c>
      <c r="AH73" s="5">
        <f>buildtrips_normal!$S71*(buildtrips_normal!Q71-buildtrips_baselos!Q71)*IF(buildtrips_normal!$D71=1,'trip bca calculations'!K$4,'trip bca calculations'!K$5)</f>
        <v>0</v>
      </c>
    </row>
    <row r="74" spans="14:34" x14ac:dyDescent="0.2">
      <c r="N74" s="5">
        <f>basetrips_normal!$S72*(basetrips_buildlos!H72-basetrips_normal!H72)*IF(basetrips_normal!$D72=1,'trip bca calculations'!B$4,'trip bca calculations'!B$5)/60</f>
        <v>-330.00000000000011</v>
      </c>
      <c r="O74" s="5">
        <f>basetrips_normal!$S72*(basetrips_buildlos!I72-basetrips_normal!I72)*IF(basetrips_normal!$D72=1,'trip bca calculations'!C$4,'trip bca calculations'!C$5)/60</f>
        <v>0</v>
      </c>
      <c r="P74" s="5">
        <f>basetrips_normal!$S72*(basetrips_buildlos!J72-basetrips_normal!J72)*IF(basetrips_normal!$D72=1,'trip bca calculations'!D$4,'trip bca calculations'!D$5)/60</f>
        <v>0</v>
      </c>
      <c r="Q74" s="5">
        <f>basetrips_normal!$S72*(basetrips_buildlos!K72-basetrips_normal!K72)*IF(basetrips_normal!$D72=1,'trip bca calculations'!E$4,'trip bca calculations'!E$5)/60</f>
        <v>0</v>
      </c>
      <c r="R74" s="5">
        <f>basetrips_normal!$S72*(basetrips_buildlos!L72-basetrips_normal!L72)*IF(basetrips_normal!$D72=1,'trip bca calculations'!F$4,'trip bca calculations'!F$5)/60</f>
        <v>0</v>
      </c>
      <c r="S74" s="5">
        <f>basetrips_normal!$S72*(basetrips_buildlos!M72-basetrips_normal!M72)*IF(basetrips_normal!$D72=1,'trip bca calculations'!G$4,'trip bca calculations'!G$5)/60</f>
        <v>0</v>
      </c>
      <c r="T74" s="5">
        <f>basetrips_normal!$S72*(basetrips_buildlos!N72-basetrips_normal!N72)*IF(basetrips_normal!$D72=1,'trip bca calculations'!H$4,'trip bca calculations'!H$5)</f>
        <v>0</v>
      </c>
      <c r="U74" s="5">
        <f>basetrips_normal!$S72*(basetrips_buildlos!O72-basetrips_normal!O72)*IF(basetrips_normal!$D72=1,'trip bca calculations'!I$4,'trip bca calculations'!I$5)</f>
        <v>-499.99999999999989</v>
      </c>
      <c r="V74" s="5">
        <f>basetrips_normal!$S72*(basetrips_buildlos!P72-basetrips_normal!P72)*IF(basetrips_normal!$D72=1,'trip bca calculations'!J$4,'trip bca calculations'!J$5)</f>
        <v>0</v>
      </c>
      <c r="W74" s="5">
        <f>basetrips_normal!$S72*(basetrips_buildlos!Q72-basetrips_normal!Q72)*IF(basetrips_normal!$D72=1,'trip bca calculations'!K$4,'trip bca calculations'!K$5)</f>
        <v>0</v>
      </c>
      <c r="Y74" s="5">
        <f>buildtrips_normal!$S72*(buildtrips_normal!H72-buildtrips_baselos!H72)*IF(buildtrips_normal!$D72=1,'trip bca calculations'!B$4,'trip bca calculations'!B$5)/60</f>
        <v>-3666.6666666666656</v>
      </c>
      <c r="Z74" s="5">
        <f>buildtrips_normal!$S72*(buildtrips_normal!I72-buildtrips_baselos!I72)*IF(buildtrips_normal!$D72=1,'trip bca calculations'!C$4,'trip bca calculations'!C$5)/60</f>
        <v>0</v>
      </c>
      <c r="AA74" s="5">
        <f>buildtrips_normal!$S72*(buildtrips_normal!J72-buildtrips_baselos!J72)*IF(buildtrips_normal!$D72=1,'trip bca calculations'!D$4,'trip bca calculations'!D$5)/60</f>
        <v>0</v>
      </c>
      <c r="AB74" s="5">
        <f>buildtrips_normal!$S72*(buildtrips_normal!K72-buildtrips_baselos!K72)*IF(buildtrips_normal!$D72=1,'trip bca calculations'!E$4,'trip bca calculations'!E$5)/60</f>
        <v>0</v>
      </c>
      <c r="AC74" s="5">
        <f>buildtrips_normal!$S72*(buildtrips_normal!L72-buildtrips_baselos!L72)*IF(buildtrips_normal!$D72=1,'trip bca calculations'!F$4,'trip bca calculations'!F$5)/60</f>
        <v>0</v>
      </c>
      <c r="AD74" s="5">
        <f>buildtrips_normal!$S72*(buildtrips_normal!M72-buildtrips_baselos!M72)*IF(buildtrips_normal!$D72=1,'trip bca calculations'!G$4,'trip bca calculations'!G$5)/60</f>
        <v>0</v>
      </c>
      <c r="AE74" s="5">
        <f>buildtrips_normal!$S72*(buildtrips_normal!N72-buildtrips_baselos!N72)*IF(buildtrips_normal!$D72=1,'trip bca calculations'!H$4,'trip bca calculations'!H$5)</f>
        <v>0</v>
      </c>
      <c r="AF74" s="5">
        <f>buildtrips_normal!$S72*(buildtrips_normal!O72-buildtrips_baselos!O72)*IF(buildtrips_normal!$D72=1,'trip bca calculations'!I$4,'trip bca calculations'!I$5)</f>
        <v>-1999.9999999999995</v>
      </c>
      <c r="AG74" s="5">
        <f>buildtrips_normal!$S72*(buildtrips_normal!P72-buildtrips_baselos!P72)*IF(buildtrips_normal!$D72=1,'trip bca calculations'!J$4,'trip bca calculations'!J$5)</f>
        <v>0</v>
      </c>
      <c r="AH74" s="5">
        <f>buildtrips_normal!$S72*(buildtrips_normal!Q72-buildtrips_baselos!Q72)*IF(buildtrips_normal!$D72=1,'trip bca calculations'!K$4,'trip bca calculations'!K$5)</f>
        <v>0</v>
      </c>
    </row>
    <row r="75" spans="14:34" x14ac:dyDescent="0.2">
      <c r="N75" s="5">
        <f>basetrips_normal!$S73*(basetrips_buildlos!H73-basetrips_normal!H73)*IF(basetrips_normal!$D73=1,'trip bca calculations'!B$4,'trip bca calculations'!B$5)/60</f>
        <v>-2419.9999999999982</v>
      </c>
      <c r="O75" s="5">
        <f>basetrips_normal!$S73*(basetrips_buildlos!I73-basetrips_normal!I73)*IF(basetrips_normal!$D73=1,'trip bca calculations'!C$4,'trip bca calculations'!C$5)/60</f>
        <v>0</v>
      </c>
      <c r="P75" s="5">
        <f>basetrips_normal!$S73*(basetrips_buildlos!J73-basetrips_normal!J73)*IF(basetrips_normal!$D73=1,'trip bca calculations'!D$4,'trip bca calculations'!D$5)/60</f>
        <v>0</v>
      </c>
      <c r="Q75" s="5">
        <f>basetrips_normal!$S73*(basetrips_buildlos!K73-basetrips_normal!K73)*IF(basetrips_normal!$D73=1,'trip bca calculations'!E$4,'trip bca calculations'!E$5)/60</f>
        <v>0</v>
      </c>
      <c r="R75" s="5">
        <f>basetrips_normal!$S73*(basetrips_buildlos!L73-basetrips_normal!L73)*IF(basetrips_normal!$D73=1,'trip bca calculations'!F$4,'trip bca calculations'!F$5)/60</f>
        <v>0</v>
      </c>
      <c r="S75" s="5">
        <f>basetrips_normal!$S73*(basetrips_buildlos!M73-basetrips_normal!M73)*IF(basetrips_normal!$D73=1,'trip bca calculations'!G$4,'trip bca calculations'!G$5)/60</f>
        <v>0</v>
      </c>
      <c r="T75" s="5">
        <f>basetrips_normal!$S73*(basetrips_buildlos!N73-basetrips_normal!N73)*IF(basetrips_normal!$D73=1,'trip bca calculations'!H$4,'trip bca calculations'!H$5)</f>
        <v>-2999.9999999999982</v>
      </c>
      <c r="U75" s="5">
        <f>basetrips_normal!$S73*(basetrips_buildlos!O73-basetrips_normal!O73)*IF(basetrips_normal!$D73=1,'trip bca calculations'!I$4,'trip bca calculations'!I$5)</f>
        <v>-10000</v>
      </c>
      <c r="V75" s="5">
        <f>basetrips_normal!$S73*(basetrips_buildlos!P73-basetrips_normal!P73)*IF(basetrips_normal!$D73=1,'trip bca calculations'!J$4,'trip bca calculations'!J$5)</f>
        <v>0</v>
      </c>
      <c r="W75" s="5">
        <f>basetrips_normal!$S73*(basetrips_buildlos!Q73-basetrips_normal!Q73)*IF(basetrips_normal!$D73=1,'trip bca calculations'!K$4,'trip bca calculations'!K$5)</f>
        <v>0</v>
      </c>
      <c r="Y75" s="5">
        <f>buildtrips_normal!$S73*(buildtrips_normal!H73-buildtrips_baselos!H73)*IF(buildtrips_normal!$D73=1,'trip bca calculations'!B$4,'trip bca calculations'!B$5)/60</f>
        <v>-999.99999999999943</v>
      </c>
      <c r="Z75" s="5">
        <f>buildtrips_normal!$S73*(buildtrips_normal!I73-buildtrips_baselos!I73)*IF(buildtrips_normal!$D73=1,'trip bca calculations'!C$4,'trip bca calculations'!C$5)/60</f>
        <v>0</v>
      </c>
      <c r="AA75" s="5">
        <f>buildtrips_normal!$S73*(buildtrips_normal!J73-buildtrips_baselos!J73)*IF(buildtrips_normal!$D73=1,'trip bca calculations'!D$4,'trip bca calculations'!D$5)/60</f>
        <v>0</v>
      </c>
      <c r="AB75" s="5">
        <f>buildtrips_normal!$S73*(buildtrips_normal!K73-buildtrips_baselos!K73)*IF(buildtrips_normal!$D73=1,'trip bca calculations'!E$4,'trip bca calculations'!E$5)/60</f>
        <v>0</v>
      </c>
      <c r="AC75" s="5">
        <f>buildtrips_normal!$S73*(buildtrips_normal!L73-buildtrips_baselos!L73)*IF(buildtrips_normal!$D73=1,'trip bca calculations'!F$4,'trip bca calculations'!F$5)/60</f>
        <v>0</v>
      </c>
      <c r="AD75" s="5">
        <f>buildtrips_normal!$S73*(buildtrips_normal!M73-buildtrips_baselos!M73)*IF(buildtrips_normal!$D73=1,'trip bca calculations'!G$4,'trip bca calculations'!G$5)/60</f>
        <v>0</v>
      </c>
      <c r="AE75" s="5">
        <f>buildtrips_normal!$S73*(buildtrips_normal!N73-buildtrips_baselos!N73)*IF(buildtrips_normal!$D73=1,'trip bca calculations'!H$4,'trip bca calculations'!H$5)</f>
        <v>0</v>
      </c>
      <c r="AF75" s="5">
        <f>buildtrips_normal!$S73*(buildtrips_normal!O73-buildtrips_baselos!O73)*IF(buildtrips_normal!$D73=1,'trip bca calculations'!I$4,'trip bca calculations'!I$5)</f>
        <v>-399.99999999999977</v>
      </c>
      <c r="AG75" s="5">
        <f>buildtrips_normal!$S73*(buildtrips_normal!P73-buildtrips_baselos!P73)*IF(buildtrips_normal!$D73=1,'trip bca calculations'!J$4,'trip bca calculations'!J$5)</f>
        <v>0</v>
      </c>
      <c r="AH75" s="5">
        <f>buildtrips_normal!$S73*(buildtrips_normal!Q73-buildtrips_baselos!Q73)*IF(buildtrips_normal!$D73=1,'trip bca calculations'!K$4,'trip bca calculations'!K$5)</f>
        <v>0</v>
      </c>
    </row>
    <row r="76" spans="14:34" x14ac:dyDescent="0.2">
      <c r="N76" s="5">
        <f>basetrips_normal!$S74*(basetrips_buildlos!H74-basetrips_normal!H74)*IF(basetrips_normal!$D74=1,'trip bca calculations'!B$4,'trip bca calculations'!B$5)/60</f>
        <v>-2859.9999999999991</v>
      </c>
      <c r="O76" s="5">
        <f>basetrips_normal!$S74*(basetrips_buildlos!I74-basetrips_normal!I74)*IF(basetrips_normal!$D74=1,'trip bca calculations'!C$4,'trip bca calculations'!C$5)/60</f>
        <v>0</v>
      </c>
      <c r="P76" s="5">
        <f>basetrips_normal!$S74*(basetrips_buildlos!J74-basetrips_normal!J74)*IF(basetrips_normal!$D74=1,'trip bca calculations'!D$4,'trip bca calculations'!D$5)/60</f>
        <v>0</v>
      </c>
      <c r="Q76" s="5">
        <f>basetrips_normal!$S74*(basetrips_buildlos!K74-basetrips_normal!K74)*IF(basetrips_normal!$D74=1,'trip bca calculations'!E$4,'trip bca calculations'!E$5)/60</f>
        <v>0</v>
      </c>
      <c r="R76" s="5">
        <f>basetrips_normal!$S74*(basetrips_buildlos!L74-basetrips_normal!L74)*IF(basetrips_normal!$D74=1,'trip bca calculations'!F$4,'trip bca calculations'!F$5)/60</f>
        <v>0</v>
      </c>
      <c r="S76" s="5">
        <f>basetrips_normal!$S74*(basetrips_buildlos!M74-basetrips_normal!M74)*IF(basetrips_normal!$D74=1,'trip bca calculations'!G$4,'trip bca calculations'!G$5)/60</f>
        <v>0</v>
      </c>
      <c r="T76" s="5">
        <f>basetrips_normal!$S74*(basetrips_buildlos!N74-basetrips_normal!N74)*IF(basetrips_normal!$D74=1,'trip bca calculations'!H$4,'trip bca calculations'!H$5)</f>
        <v>0</v>
      </c>
      <c r="U76" s="5">
        <f>basetrips_normal!$S74*(basetrips_buildlos!O74-basetrips_normal!O74)*IF(basetrips_normal!$D74=1,'trip bca calculations'!I$4,'trip bca calculations'!I$5)</f>
        <v>-11999.999999999993</v>
      </c>
      <c r="V76" s="5">
        <f>basetrips_normal!$S74*(basetrips_buildlos!P74-basetrips_normal!P74)*IF(basetrips_normal!$D74=1,'trip bca calculations'!J$4,'trip bca calculations'!J$5)</f>
        <v>0</v>
      </c>
      <c r="W76" s="5">
        <f>basetrips_normal!$S74*(basetrips_buildlos!Q74-basetrips_normal!Q74)*IF(basetrips_normal!$D74=1,'trip bca calculations'!K$4,'trip bca calculations'!K$5)</f>
        <v>0</v>
      </c>
      <c r="Y76" s="5">
        <f>buildtrips_normal!$S74*(buildtrips_normal!H74-buildtrips_baselos!H74)*IF(buildtrips_normal!$D74=1,'trip bca calculations'!B$4,'trip bca calculations'!B$5)/60</f>
        <v>-999.99999999999943</v>
      </c>
      <c r="Z76" s="5">
        <f>buildtrips_normal!$S74*(buildtrips_normal!I74-buildtrips_baselos!I74)*IF(buildtrips_normal!$D74=1,'trip bca calculations'!C$4,'trip bca calculations'!C$5)/60</f>
        <v>0</v>
      </c>
      <c r="AA76" s="5">
        <f>buildtrips_normal!$S74*(buildtrips_normal!J74-buildtrips_baselos!J74)*IF(buildtrips_normal!$D74=1,'trip bca calculations'!D$4,'trip bca calculations'!D$5)/60</f>
        <v>0</v>
      </c>
      <c r="AB76" s="5">
        <f>buildtrips_normal!$S74*(buildtrips_normal!K74-buildtrips_baselos!K74)*IF(buildtrips_normal!$D74=1,'trip bca calculations'!E$4,'trip bca calculations'!E$5)/60</f>
        <v>0</v>
      </c>
      <c r="AC76" s="5">
        <f>buildtrips_normal!$S74*(buildtrips_normal!L74-buildtrips_baselos!L74)*IF(buildtrips_normal!$D74=1,'trip bca calculations'!F$4,'trip bca calculations'!F$5)/60</f>
        <v>0</v>
      </c>
      <c r="AD76" s="5">
        <f>buildtrips_normal!$S74*(buildtrips_normal!M74-buildtrips_baselos!M74)*IF(buildtrips_normal!$D74=1,'trip bca calculations'!G$4,'trip bca calculations'!G$5)/60</f>
        <v>0</v>
      </c>
      <c r="AE76" s="5">
        <f>buildtrips_normal!$S74*(buildtrips_normal!N74-buildtrips_baselos!N74)*IF(buildtrips_normal!$D74=1,'trip bca calculations'!H$4,'trip bca calculations'!H$5)</f>
        <v>0</v>
      </c>
      <c r="AF76" s="5">
        <f>buildtrips_normal!$S74*(buildtrips_normal!O74-buildtrips_baselos!O74)*IF(buildtrips_normal!$D74=1,'trip bca calculations'!I$4,'trip bca calculations'!I$5)</f>
        <v>-399.99999999999977</v>
      </c>
      <c r="AG76" s="5">
        <f>buildtrips_normal!$S74*(buildtrips_normal!P74-buildtrips_baselos!P74)*IF(buildtrips_normal!$D74=1,'trip bca calculations'!J$4,'trip bca calculations'!J$5)</f>
        <v>0</v>
      </c>
      <c r="AH76" s="5">
        <f>buildtrips_normal!$S74*(buildtrips_normal!Q74-buildtrips_baselos!Q74)*IF(buildtrips_normal!$D74=1,'trip bca calculations'!K$4,'trip bca calculations'!K$5)</f>
        <v>0</v>
      </c>
    </row>
    <row r="77" spans="14:34" x14ac:dyDescent="0.2">
      <c r="N77" s="5">
        <f>basetrips_normal!$S75*(basetrips_buildlos!H75-basetrips_normal!H75)*IF(basetrips_normal!$D75=1,'trip bca calculations'!B$4,'trip bca calculations'!B$5)/60</f>
        <v>-2859.9999999999991</v>
      </c>
      <c r="O77" s="5">
        <f>basetrips_normal!$S75*(basetrips_buildlos!I75-basetrips_normal!I75)*IF(basetrips_normal!$D75=1,'trip bca calculations'!C$4,'trip bca calculations'!C$5)/60</f>
        <v>0</v>
      </c>
      <c r="P77" s="5">
        <f>basetrips_normal!$S75*(basetrips_buildlos!J75-basetrips_normal!J75)*IF(basetrips_normal!$D75=1,'trip bca calculations'!D$4,'trip bca calculations'!D$5)/60</f>
        <v>0</v>
      </c>
      <c r="Q77" s="5">
        <f>basetrips_normal!$S75*(basetrips_buildlos!K75-basetrips_normal!K75)*IF(basetrips_normal!$D75=1,'trip bca calculations'!E$4,'trip bca calculations'!E$5)/60</f>
        <v>0</v>
      </c>
      <c r="R77" s="5">
        <f>basetrips_normal!$S75*(basetrips_buildlos!L75-basetrips_normal!L75)*IF(basetrips_normal!$D75=1,'trip bca calculations'!F$4,'trip bca calculations'!F$5)/60</f>
        <v>0</v>
      </c>
      <c r="S77" s="5">
        <f>basetrips_normal!$S75*(basetrips_buildlos!M75-basetrips_normal!M75)*IF(basetrips_normal!$D75=1,'trip bca calculations'!G$4,'trip bca calculations'!G$5)/60</f>
        <v>0</v>
      </c>
      <c r="T77" s="5">
        <f>basetrips_normal!$S75*(basetrips_buildlos!N75-basetrips_normal!N75)*IF(basetrips_normal!$D75=1,'trip bca calculations'!H$4,'trip bca calculations'!H$5)</f>
        <v>0</v>
      </c>
      <c r="U77" s="5">
        <f>basetrips_normal!$S75*(basetrips_buildlos!O75-basetrips_normal!O75)*IF(basetrips_normal!$D75=1,'trip bca calculations'!I$4,'trip bca calculations'!I$5)</f>
        <v>-11999.999999999993</v>
      </c>
      <c r="V77" s="5">
        <f>basetrips_normal!$S75*(basetrips_buildlos!P75-basetrips_normal!P75)*IF(basetrips_normal!$D75=1,'trip bca calculations'!J$4,'trip bca calculations'!J$5)</f>
        <v>0</v>
      </c>
      <c r="W77" s="5">
        <f>basetrips_normal!$S75*(basetrips_buildlos!Q75-basetrips_normal!Q75)*IF(basetrips_normal!$D75=1,'trip bca calculations'!K$4,'trip bca calculations'!K$5)</f>
        <v>0</v>
      </c>
      <c r="Y77" s="5">
        <f>buildtrips_normal!$S75*(buildtrips_normal!H75-buildtrips_baselos!H75)*IF(buildtrips_normal!$D75=1,'trip bca calculations'!B$4,'trip bca calculations'!B$5)/60</f>
        <v>-2199.9999999999991</v>
      </c>
      <c r="Z77" s="5">
        <f>buildtrips_normal!$S75*(buildtrips_normal!I75-buildtrips_baselos!I75)*IF(buildtrips_normal!$D75=1,'trip bca calculations'!C$4,'trip bca calculations'!C$5)/60</f>
        <v>0</v>
      </c>
      <c r="AA77" s="5">
        <f>buildtrips_normal!$S75*(buildtrips_normal!J75-buildtrips_baselos!J75)*IF(buildtrips_normal!$D75=1,'trip bca calculations'!D$4,'trip bca calculations'!D$5)/60</f>
        <v>0</v>
      </c>
      <c r="AB77" s="5">
        <f>buildtrips_normal!$S75*(buildtrips_normal!K75-buildtrips_baselos!K75)*IF(buildtrips_normal!$D75=1,'trip bca calculations'!E$4,'trip bca calculations'!E$5)/60</f>
        <v>0</v>
      </c>
      <c r="AC77" s="5">
        <f>buildtrips_normal!$S75*(buildtrips_normal!L75-buildtrips_baselos!L75)*IF(buildtrips_normal!$D75=1,'trip bca calculations'!F$4,'trip bca calculations'!F$5)/60</f>
        <v>0</v>
      </c>
      <c r="AD77" s="5">
        <f>buildtrips_normal!$S75*(buildtrips_normal!M75-buildtrips_baselos!M75)*IF(buildtrips_normal!$D75=1,'trip bca calculations'!G$4,'trip bca calculations'!G$5)/60</f>
        <v>0</v>
      </c>
      <c r="AE77" s="5">
        <f>buildtrips_normal!$S75*(buildtrips_normal!N75-buildtrips_baselos!N75)*IF(buildtrips_normal!$D75=1,'trip bca calculations'!H$4,'trip bca calculations'!H$5)</f>
        <v>0</v>
      </c>
      <c r="AF77" s="5">
        <f>buildtrips_normal!$S75*(buildtrips_normal!O75-buildtrips_baselos!O75)*IF(buildtrips_normal!$D75=1,'trip bca calculations'!I$4,'trip bca calculations'!I$5)</f>
        <v>-1999.9999999999995</v>
      </c>
      <c r="AG77" s="5">
        <f>buildtrips_normal!$S75*(buildtrips_normal!P75-buildtrips_baselos!P75)*IF(buildtrips_normal!$D75=1,'trip bca calculations'!J$4,'trip bca calculations'!J$5)</f>
        <v>0</v>
      </c>
      <c r="AH77" s="5">
        <f>buildtrips_normal!$S75*(buildtrips_normal!Q75-buildtrips_baselos!Q75)*IF(buildtrips_normal!$D75=1,'trip bca calculations'!K$4,'trip bca calculations'!K$5)</f>
        <v>0</v>
      </c>
    </row>
    <row r="78" spans="14:34" x14ac:dyDescent="0.2">
      <c r="N78" s="5">
        <f>basetrips_normal!$S76*(basetrips_buildlos!H76-basetrips_normal!H76)*IF(basetrips_normal!$D76=1,'trip bca calculations'!B$4,'trip bca calculations'!B$5)/60</f>
        <v>-330.00000000000011</v>
      </c>
      <c r="O78" s="5">
        <f>basetrips_normal!$S76*(basetrips_buildlos!I76-basetrips_normal!I76)*IF(basetrips_normal!$D76=1,'trip bca calculations'!C$4,'trip bca calculations'!C$5)/60</f>
        <v>0</v>
      </c>
      <c r="P78" s="5">
        <f>basetrips_normal!$S76*(basetrips_buildlos!J76-basetrips_normal!J76)*IF(basetrips_normal!$D76=1,'trip bca calculations'!D$4,'trip bca calculations'!D$5)/60</f>
        <v>0</v>
      </c>
      <c r="Q78" s="5">
        <f>basetrips_normal!$S76*(basetrips_buildlos!K76-basetrips_normal!K76)*IF(basetrips_normal!$D76=1,'trip bca calculations'!E$4,'trip bca calculations'!E$5)/60</f>
        <v>0</v>
      </c>
      <c r="R78" s="5">
        <f>basetrips_normal!$S76*(basetrips_buildlos!L76-basetrips_normal!L76)*IF(basetrips_normal!$D76=1,'trip bca calculations'!F$4,'trip bca calculations'!F$5)/60</f>
        <v>0</v>
      </c>
      <c r="S78" s="5">
        <f>basetrips_normal!$S76*(basetrips_buildlos!M76-basetrips_normal!M76)*IF(basetrips_normal!$D76=1,'trip bca calculations'!G$4,'trip bca calculations'!G$5)/60</f>
        <v>0</v>
      </c>
      <c r="T78" s="5">
        <f>basetrips_normal!$S76*(basetrips_buildlos!N76-basetrips_normal!N76)*IF(basetrips_normal!$D76=1,'trip bca calculations'!H$4,'trip bca calculations'!H$5)</f>
        <v>0</v>
      </c>
      <c r="U78" s="5">
        <f>basetrips_normal!$S76*(basetrips_buildlos!O76-basetrips_normal!O76)*IF(basetrips_normal!$D76=1,'trip bca calculations'!I$4,'trip bca calculations'!I$5)</f>
        <v>-499.99999999999989</v>
      </c>
      <c r="V78" s="5">
        <f>basetrips_normal!$S76*(basetrips_buildlos!P76-basetrips_normal!P76)*IF(basetrips_normal!$D76=1,'trip bca calculations'!J$4,'trip bca calculations'!J$5)</f>
        <v>0</v>
      </c>
      <c r="W78" s="5">
        <f>basetrips_normal!$S76*(basetrips_buildlos!Q76-basetrips_normal!Q76)*IF(basetrips_normal!$D76=1,'trip bca calculations'!K$4,'trip bca calculations'!K$5)</f>
        <v>0</v>
      </c>
      <c r="Y78" s="5">
        <f>buildtrips_normal!$S76*(buildtrips_normal!H76-buildtrips_baselos!H76)*IF(buildtrips_normal!$D76=1,'trip bca calculations'!B$4,'trip bca calculations'!B$5)/60</f>
        <v>-299.99999999999983</v>
      </c>
      <c r="Z78" s="5">
        <f>buildtrips_normal!$S76*(buildtrips_normal!I76-buildtrips_baselos!I76)*IF(buildtrips_normal!$D76=1,'trip bca calculations'!C$4,'trip bca calculations'!C$5)/60</f>
        <v>0</v>
      </c>
      <c r="AA78" s="5">
        <f>buildtrips_normal!$S76*(buildtrips_normal!J76-buildtrips_baselos!J76)*IF(buildtrips_normal!$D76=1,'trip bca calculations'!D$4,'trip bca calculations'!D$5)/60</f>
        <v>0</v>
      </c>
      <c r="AB78" s="5">
        <f>buildtrips_normal!$S76*(buildtrips_normal!K76-buildtrips_baselos!K76)*IF(buildtrips_normal!$D76=1,'trip bca calculations'!E$4,'trip bca calculations'!E$5)/60</f>
        <v>0</v>
      </c>
      <c r="AC78" s="5">
        <f>buildtrips_normal!$S76*(buildtrips_normal!L76-buildtrips_baselos!L76)*IF(buildtrips_normal!$D76=1,'trip bca calculations'!F$4,'trip bca calculations'!F$5)/60</f>
        <v>0</v>
      </c>
      <c r="AD78" s="5">
        <f>buildtrips_normal!$S76*(buildtrips_normal!M76-buildtrips_baselos!M76)*IF(buildtrips_normal!$D76=1,'trip bca calculations'!G$4,'trip bca calculations'!G$5)/60</f>
        <v>0</v>
      </c>
      <c r="AE78" s="5">
        <f>buildtrips_normal!$S76*(buildtrips_normal!N76-buildtrips_baselos!N76)*IF(buildtrips_normal!$D76=1,'trip bca calculations'!H$4,'trip bca calculations'!H$5)</f>
        <v>0</v>
      </c>
      <c r="AF78" s="5">
        <f>buildtrips_normal!$S76*(buildtrips_normal!O76-buildtrips_baselos!O76)*IF(buildtrips_normal!$D76=1,'trip bca calculations'!I$4,'trip bca calculations'!I$5)</f>
        <v>-99.999999999999943</v>
      </c>
      <c r="AG78" s="5">
        <f>buildtrips_normal!$S76*(buildtrips_normal!P76-buildtrips_baselos!P76)*IF(buildtrips_normal!$D76=1,'trip bca calculations'!J$4,'trip bca calculations'!J$5)</f>
        <v>0</v>
      </c>
      <c r="AH78" s="5">
        <f>buildtrips_normal!$S76*(buildtrips_normal!Q76-buildtrips_baselos!Q76)*IF(buildtrips_normal!$D76=1,'trip bca calculations'!K$4,'trip bca calculations'!K$5)</f>
        <v>0</v>
      </c>
    </row>
    <row r="79" spans="14:34" x14ac:dyDescent="0.2">
      <c r="N79" s="5">
        <f>basetrips_normal!$S77*(basetrips_buildlos!H77-basetrips_normal!H77)*IF(basetrips_normal!$D77=1,'trip bca calculations'!B$4,'trip bca calculations'!B$5)/60</f>
        <v>-330.00000000000011</v>
      </c>
      <c r="O79" s="5">
        <f>basetrips_normal!$S77*(basetrips_buildlos!I77-basetrips_normal!I77)*IF(basetrips_normal!$D77=1,'trip bca calculations'!C$4,'trip bca calculations'!C$5)/60</f>
        <v>0</v>
      </c>
      <c r="P79" s="5">
        <f>basetrips_normal!$S77*(basetrips_buildlos!J77-basetrips_normal!J77)*IF(basetrips_normal!$D77=1,'trip bca calculations'!D$4,'trip bca calculations'!D$5)/60</f>
        <v>0</v>
      </c>
      <c r="Q79" s="5">
        <f>basetrips_normal!$S77*(basetrips_buildlos!K77-basetrips_normal!K77)*IF(basetrips_normal!$D77=1,'trip bca calculations'!E$4,'trip bca calculations'!E$5)/60</f>
        <v>0</v>
      </c>
      <c r="R79" s="5">
        <f>basetrips_normal!$S77*(basetrips_buildlos!L77-basetrips_normal!L77)*IF(basetrips_normal!$D77=1,'trip bca calculations'!F$4,'trip bca calculations'!F$5)/60</f>
        <v>0</v>
      </c>
      <c r="S79" s="5">
        <f>basetrips_normal!$S77*(basetrips_buildlos!M77-basetrips_normal!M77)*IF(basetrips_normal!$D77=1,'trip bca calculations'!G$4,'trip bca calculations'!G$5)/60</f>
        <v>0</v>
      </c>
      <c r="T79" s="5">
        <f>basetrips_normal!$S77*(basetrips_buildlos!N77-basetrips_normal!N77)*IF(basetrips_normal!$D77=1,'trip bca calculations'!H$4,'trip bca calculations'!H$5)</f>
        <v>0</v>
      </c>
      <c r="U79" s="5">
        <f>basetrips_normal!$S77*(basetrips_buildlos!O77-basetrips_normal!O77)*IF(basetrips_normal!$D77=1,'trip bca calculations'!I$4,'trip bca calculations'!I$5)</f>
        <v>-499.99999999999989</v>
      </c>
      <c r="V79" s="5">
        <f>basetrips_normal!$S77*(basetrips_buildlos!P77-basetrips_normal!P77)*IF(basetrips_normal!$D77=1,'trip bca calculations'!J$4,'trip bca calculations'!J$5)</f>
        <v>0</v>
      </c>
      <c r="W79" s="5">
        <f>basetrips_normal!$S77*(basetrips_buildlos!Q77-basetrips_normal!Q77)*IF(basetrips_normal!$D77=1,'trip bca calculations'!K$4,'trip bca calculations'!K$5)</f>
        <v>0</v>
      </c>
      <c r="Y79" s="5">
        <f>buildtrips_normal!$S77*(buildtrips_normal!H77-buildtrips_baselos!H77)*IF(buildtrips_normal!$D77=1,'trip bca calculations'!B$4,'trip bca calculations'!B$5)/60</f>
        <v>-2199.9999999999991</v>
      </c>
      <c r="Z79" s="5">
        <f>buildtrips_normal!$S77*(buildtrips_normal!I77-buildtrips_baselos!I77)*IF(buildtrips_normal!$D77=1,'trip bca calculations'!C$4,'trip bca calculations'!C$5)/60</f>
        <v>0</v>
      </c>
      <c r="AA79" s="5">
        <f>buildtrips_normal!$S77*(buildtrips_normal!J77-buildtrips_baselos!J77)*IF(buildtrips_normal!$D77=1,'trip bca calculations'!D$4,'trip bca calculations'!D$5)/60</f>
        <v>0</v>
      </c>
      <c r="AB79" s="5">
        <f>buildtrips_normal!$S77*(buildtrips_normal!K77-buildtrips_baselos!K77)*IF(buildtrips_normal!$D77=1,'trip bca calculations'!E$4,'trip bca calculations'!E$5)/60</f>
        <v>0</v>
      </c>
      <c r="AC79" s="5">
        <f>buildtrips_normal!$S77*(buildtrips_normal!L77-buildtrips_baselos!L77)*IF(buildtrips_normal!$D77=1,'trip bca calculations'!F$4,'trip bca calculations'!F$5)/60</f>
        <v>0</v>
      </c>
      <c r="AD79" s="5">
        <f>buildtrips_normal!$S77*(buildtrips_normal!M77-buildtrips_baselos!M77)*IF(buildtrips_normal!$D77=1,'trip bca calculations'!G$4,'trip bca calculations'!G$5)/60</f>
        <v>0</v>
      </c>
      <c r="AE79" s="5">
        <f>buildtrips_normal!$S77*(buildtrips_normal!N77-buildtrips_baselos!N77)*IF(buildtrips_normal!$D77=1,'trip bca calculations'!H$4,'trip bca calculations'!H$5)</f>
        <v>0</v>
      </c>
      <c r="AF79" s="5">
        <f>buildtrips_normal!$S77*(buildtrips_normal!O77-buildtrips_baselos!O77)*IF(buildtrips_normal!$D77=1,'trip bca calculations'!I$4,'trip bca calculations'!I$5)</f>
        <v>-1999.9999999999995</v>
      </c>
      <c r="AG79" s="5">
        <f>buildtrips_normal!$S77*(buildtrips_normal!P77-buildtrips_baselos!P77)*IF(buildtrips_normal!$D77=1,'trip bca calculations'!J$4,'trip bca calculations'!J$5)</f>
        <v>0</v>
      </c>
      <c r="AH79" s="5">
        <f>buildtrips_normal!$S77*(buildtrips_normal!Q77-buildtrips_baselos!Q77)*IF(buildtrips_normal!$D77=1,'trip bca calculations'!K$4,'trip bca calculations'!K$5)</f>
        <v>0</v>
      </c>
    </row>
    <row r="80" spans="14:34" x14ac:dyDescent="0.2">
      <c r="N80" s="5">
        <f>basetrips_normal!$S78*(basetrips_buildlos!H78-basetrips_normal!H78)*IF(basetrips_normal!$D78=1,'trip bca calculations'!B$4,'trip bca calculations'!B$5)/60</f>
        <v>-330.00000000000011</v>
      </c>
      <c r="O80" s="5">
        <f>basetrips_normal!$S78*(basetrips_buildlos!I78-basetrips_normal!I78)*IF(basetrips_normal!$D78=1,'trip bca calculations'!C$4,'trip bca calculations'!C$5)/60</f>
        <v>0</v>
      </c>
      <c r="P80" s="5">
        <f>basetrips_normal!$S78*(basetrips_buildlos!J78-basetrips_normal!J78)*IF(basetrips_normal!$D78=1,'trip bca calculations'!D$4,'trip bca calculations'!D$5)/60</f>
        <v>0</v>
      </c>
      <c r="Q80" s="5">
        <f>basetrips_normal!$S78*(basetrips_buildlos!K78-basetrips_normal!K78)*IF(basetrips_normal!$D78=1,'trip bca calculations'!E$4,'trip bca calculations'!E$5)/60</f>
        <v>0</v>
      </c>
      <c r="R80" s="5">
        <f>basetrips_normal!$S78*(basetrips_buildlos!L78-basetrips_normal!L78)*IF(basetrips_normal!$D78=1,'trip bca calculations'!F$4,'trip bca calculations'!F$5)/60</f>
        <v>0</v>
      </c>
      <c r="S80" s="5">
        <f>basetrips_normal!$S78*(basetrips_buildlos!M78-basetrips_normal!M78)*IF(basetrips_normal!$D78=1,'trip bca calculations'!G$4,'trip bca calculations'!G$5)/60</f>
        <v>0</v>
      </c>
      <c r="T80" s="5">
        <f>basetrips_normal!$S78*(basetrips_buildlos!N78-basetrips_normal!N78)*IF(basetrips_normal!$D78=1,'trip bca calculations'!H$4,'trip bca calculations'!H$5)</f>
        <v>0</v>
      </c>
      <c r="U80" s="5">
        <f>basetrips_normal!$S78*(basetrips_buildlos!O78-basetrips_normal!O78)*IF(basetrips_normal!$D78=1,'trip bca calculations'!I$4,'trip bca calculations'!I$5)</f>
        <v>-499.99999999999989</v>
      </c>
      <c r="V80" s="5">
        <f>basetrips_normal!$S78*(basetrips_buildlos!P78-basetrips_normal!P78)*IF(basetrips_normal!$D78=1,'trip bca calculations'!J$4,'trip bca calculations'!J$5)</f>
        <v>0</v>
      </c>
      <c r="W80" s="5">
        <f>basetrips_normal!$S78*(basetrips_buildlos!Q78-basetrips_normal!Q78)*IF(basetrips_normal!$D78=1,'trip bca calculations'!K$4,'trip bca calculations'!K$5)</f>
        <v>0</v>
      </c>
      <c r="Y80" s="5">
        <f>buildtrips_normal!$S78*(buildtrips_normal!H78-buildtrips_baselos!H78)*IF(buildtrips_normal!$D78=1,'trip bca calculations'!B$4,'trip bca calculations'!B$5)/60</f>
        <v>-2599.9999999999982</v>
      </c>
      <c r="Z80" s="5">
        <f>buildtrips_normal!$S78*(buildtrips_normal!I78-buildtrips_baselos!I78)*IF(buildtrips_normal!$D78=1,'trip bca calculations'!C$4,'trip bca calculations'!C$5)/60</f>
        <v>0</v>
      </c>
      <c r="AA80" s="5">
        <f>buildtrips_normal!$S78*(buildtrips_normal!J78-buildtrips_baselos!J78)*IF(buildtrips_normal!$D78=1,'trip bca calculations'!D$4,'trip bca calculations'!D$5)/60</f>
        <v>0</v>
      </c>
      <c r="AB80" s="5">
        <f>buildtrips_normal!$S78*(buildtrips_normal!K78-buildtrips_baselos!K78)*IF(buildtrips_normal!$D78=1,'trip bca calculations'!E$4,'trip bca calculations'!E$5)/60</f>
        <v>0</v>
      </c>
      <c r="AC80" s="5">
        <f>buildtrips_normal!$S78*(buildtrips_normal!L78-buildtrips_baselos!L78)*IF(buildtrips_normal!$D78=1,'trip bca calculations'!F$4,'trip bca calculations'!F$5)/60</f>
        <v>0</v>
      </c>
      <c r="AD80" s="5">
        <f>buildtrips_normal!$S78*(buildtrips_normal!M78-buildtrips_baselos!M78)*IF(buildtrips_normal!$D78=1,'trip bca calculations'!G$4,'trip bca calculations'!G$5)/60</f>
        <v>0</v>
      </c>
      <c r="AE80" s="5">
        <f>buildtrips_normal!$S78*(buildtrips_normal!N78-buildtrips_baselos!N78)*IF(buildtrips_normal!$D78=1,'trip bca calculations'!H$4,'trip bca calculations'!H$5)</f>
        <v>-2999.9999999999982</v>
      </c>
      <c r="AF80" s="5">
        <f>buildtrips_normal!$S78*(buildtrips_normal!O78-buildtrips_baselos!O78)*IF(buildtrips_normal!$D78=1,'trip bca calculations'!I$4,'trip bca calculations'!I$5)</f>
        <v>-2399.9999999999977</v>
      </c>
      <c r="AG80" s="5">
        <f>buildtrips_normal!$S78*(buildtrips_normal!P78-buildtrips_baselos!P78)*IF(buildtrips_normal!$D78=1,'trip bca calculations'!J$4,'trip bca calculations'!J$5)</f>
        <v>-3999.9999999999991</v>
      </c>
      <c r="AH80" s="5">
        <f>buildtrips_normal!$S78*(buildtrips_normal!Q78-buildtrips_baselos!Q78)*IF(buildtrips_normal!$D78=1,'trip bca calculations'!K$4,'trip bca calculations'!K$5)</f>
        <v>0</v>
      </c>
    </row>
    <row r="81" spans="14:34" x14ac:dyDescent="0.2">
      <c r="N81" s="5">
        <f>basetrips_normal!$S79*(basetrips_buildlos!H79-basetrips_normal!H79)*IF(basetrips_normal!$D79=1,'trip bca calculations'!B$4,'trip bca calculations'!B$5)/60</f>
        <v>-1980.0000000000005</v>
      </c>
      <c r="O81" s="5">
        <f>basetrips_normal!$S79*(basetrips_buildlos!I79-basetrips_normal!I79)*IF(basetrips_normal!$D79=1,'trip bca calculations'!C$4,'trip bca calculations'!C$5)/60</f>
        <v>0</v>
      </c>
      <c r="P81" s="5">
        <f>basetrips_normal!$S79*(basetrips_buildlos!J79-basetrips_normal!J79)*IF(basetrips_normal!$D79=1,'trip bca calculations'!D$4,'trip bca calculations'!D$5)/60</f>
        <v>0</v>
      </c>
      <c r="Q81" s="5">
        <f>basetrips_normal!$S79*(basetrips_buildlos!K79-basetrips_normal!K79)*IF(basetrips_normal!$D79=1,'trip bca calculations'!E$4,'trip bca calculations'!E$5)/60</f>
        <v>0</v>
      </c>
      <c r="R81" s="5">
        <f>basetrips_normal!$S79*(basetrips_buildlos!L79-basetrips_normal!L79)*IF(basetrips_normal!$D79=1,'trip bca calculations'!F$4,'trip bca calculations'!F$5)/60</f>
        <v>0</v>
      </c>
      <c r="S81" s="5">
        <f>basetrips_normal!$S79*(basetrips_buildlos!M79-basetrips_normal!M79)*IF(basetrips_normal!$D79=1,'trip bca calculations'!G$4,'trip bca calculations'!G$5)/60</f>
        <v>0</v>
      </c>
      <c r="T81" s="5">
        <f>basetrips_normal!$S79*(basetrips_buildlos!N79-basetrips_normal!N79)*IF(basetrips_normal!$D79=1,'trip bca calculations'!H$4,'trip bca calculations'!H$5)</f>
        <v>0</v>
      </c>
      <c r="U81" s="5">
        <f>basetrips_normal!$S79*(basetrips_buildlos!O79-basetrips_normal!O79)*IF(basetrips_normal!$D79=1,'trip bca calculations'!I$4,'trip bca calculations'!I$5)</f>
        <v>-7999.9999999999982</v>
      </c>
      <c r="V81" s="5">
        <f>basetrips_normal!$S79*(basetrips_buildlos!P79-basetrips_normal!P79)*IF(basetrips_normal!$D79=1,'trip bca calculations'!J$4,'trip bca calculations'!J$5)</f>
        <v>0</v>
      </c>
      <c r="W81" s="5">
        <f>basetrips_normal!$S79*(basetrips_buildlos!Q79-basetrips_normal!Q79)*IF(basetrips_normal!$D79=1,'trip bca calculations'!K$4,'trip bca calculations'!K$5)</f>
        <v>0</v>
      </c>
      <c r="Y81" s="5">
        <f>buildtrips_normal!$S79*(buildtrips_normal!H79-buildtrips_baselos!H79)*IF(buildtrips_normal!$D79=1,'trip bca calculations'!B$4,'trip bca calculations'!B$5)/60</f>
        <v>-2599.9999999999982</v>
      </c>
      <c r="Z81" s="5">
        <f>buildtrips_normal!$S79*(buildtrips_normal!I79-buildtrips_baselos!I79)*IF(buildtrips_normal!$D79=1,'trip bca calculations'!C$4,'trip bca calculations'!C$5)/60</f>
        <v>0</v>
      </c>
      <c r="AA81" s="5">
        <f>buildtrips_normal!$S79*(buildtrips_normal!J79-buildtrips_baselos!J79)*IF(buildtrips_normal!$D79=1,'trip bca calculations'!D$4,'trip bca calculations'!D$5)/60</f>
        <v>0</v>
      </c>
      <c r="AB81" s="5">
        <f>buildtrips_normal!$S79*(buildtrips_normal!K79-buildtrips_baselos!K79)*IF(buildtrips_normal!$D79=1,'trip bca calculations'!E$4,'trip bca calculations'!E$5)/60</f>
        <v>0</v>
      </c>
      <c r="AC81" s="5">
        <f>buildtrips_normal!$S79*(buildtrips_normal!L79-buildtrips_baselos!L79)*IF(buildtrips_normal!$D79=1,'trip bca calculations'!F$4,'trip bca calculations'!F$5)/60</f>
        <v>0</v>
      </c>
      <c r="AD81" s="5">
        <f>buildtrips_normal!$S79*(buildtrips_normal!M79-buildtrips_baselos!M79)*IF(buildtrips_normal!$D79=1,'trip bca calculations'!G$4,'trip bca calculations'!G$5)/60</f>
        <v>0</v>
      </c>
      <c r="AE81" s="5">
        <f>buildtrips_normal!$S79*(buildtrips_normal!N79-buildtrips_baselos!N79)*IF(buildtrips_normal!$D79=1,'trip bca calculations'!H$4,'trip bca calculations'!H$5)</f>
        <v>0</v>
      </c>
      <c r="AF81" s="5">
        <f>buildtrips_normal!$S79*(buildtrips_normal!O79-buildtrips_baselos!O79)*IF(buildtrips_normal!$D79=1,'trip bca calculations'!I$4,'trip bca calculations'!I$5)</f>
        <v>-2399.9999999999977</v>
      </c>
      <c r="AG81" s="5">
        <f>buildtrips_normal!$S79*(buildtrips_normal!P79-buildtrips_baselos!P79)*IF(buildtrips_normal!$D79=1,'trip bca calculations'!J$4,'trip bca calculations'!J$5)</f>
        <v>0</v>
      </c>
      <c r="AH81" s="5">
        <f>buildtrips_normal!$S79*(buildtrips_normal!Q79-buildtrips_baselos!Q79)*IF(buildtrips_normal!$D79=1,'trip bca calculations'!K$4,'trip bca calculations'!K$5)</f>
        <v>0</v>
      </c>
    </row>
    <row r="82" spans="14:34" x14ac:dyDescent="0.2">
      <c r="N82" s="5">
        <f>basetrips_normal!$S80*(basetrips_buildlos!H80-basetrips_normal!H80)*IF(basetrips_normal!$D80=1,'trip bca calculations'!B$4,'trip bca calculations'!B$5)/60</f>
        <v>-1980.0000000000005</v>
      </c>
      <c r="O82" s="5">
        <f>basetrips_normal!$S80*(basetrips_buildlos!I80-basetrips_normal!I80)*IF(basetrips_normal!$D80=1,'trip bca calculations'!C$4,'trip bca calculations'!C$5)/60</f>
        <v>0</v>
      </c>
      <c r="P82" s="5">
        <f>basetrips_normal!$S80*(basetrips_buildlos!J80-basetrips_normal!J80)*IF(basetrips_normal!$D80=1,'trip bca calculations'!D$4,'trip bca calculations'!D$5)/60</f>
        <v>0</v>
      </c>
      <c r="Q82" s="5">
        <f>basetrips_normal!$S80*(basetrips_buildlos!K80-basetrips_normal!K80)*IF(basetrips_normal!$D80=1,'trip bca calculations'!E$4,'trip bca calculations'!E$5)/60</f>
        <v>0</v>
      </c>
      <c r="R82" s="5">
        <f>basetrips_normal!$S80*(basetrips_buildlos!L80-basetrips_normal!L80)*IF(basetrips_normal!$D80=1,'trip bca calculations'!F$4,'trip bca calculations'!F$5)/60</f>
        <v>0</v>
      </c>
      <c r="S82" s="5">
        <f>basetrips_normal!$S80*(basetrips_buildlos!M80-basetrips_normal!M80)*IF(basetrips_normal!$D80=1,'trip bca calculations'!G$4,'trip bca calculations'!G$5)/60</f>
        <v>0</v>
      </c>
      <c r="T82" s="5">
        <f>basetrips_normal!$S80*(basetrips_buildlos!N80-basetrips_normal!N80)*IF(basetrips_normal!$D80=1,'trip bca calculations'!H$4,'trip bca calculations'!H$5)</f>
        <v>0</v>
      </c>
      <c r="U82" s="5">
        <f>basetrips_normal!$S80*(basetrips_buildlos!O80-basetrips_normal!O80)*IF(basetrips_normal!$D80=1,'trip bca calculations'!I$4,'trip bca calculations'!I$5)</f>
        <v>-7999.9999999999982</v>
      </c>
      <c r="V82" s="5">
        <f>basetrips_normal!$S80*(basetrips_buildlos!P80-basetrips_normal!P80)*IF(basetrips_normal!$D80=1,'trip bca calculations'!J$4,'trip bca calculations'!J$5)</f>
        <v>0</v>
      </c>
      <c r="W82" s="5">
        <f>basetrips_normal!$S80*(basetrips_buildlos!Q80-basetrips_normal!Q80)*IF(basetrips_normal!$D80=1,'trip bca calculations'!K$4,'trip bca calculations'!K$5)</f>
        <v>0</v>
      </c>
      <c r="Y82" s="5">
        <f>buildtrips_normal!$S80*(buildtrips_normal!H80-buildtrips_baselos!H80)*IF(buildtrips_normal!$D80=1,'trip bca calculations'!B$4,'trip bca calculations'!B$5)/60</f>
        <v>-299.99999999999983</v>
      </c>
      <c r="Z82" s="5">
        <f>buildtrips_normal!$S80*(buildtrips_normal!I80-buildtrips_baselos!I80)*IF(buildtrips_normal!$D80=1,'trip bca calculations'!C$4,'trip bca calculations'!C$5)/60</f>
        <v>0</v>
      </c>
      <c r="AA82" s="5">
        <f>buildtrips_normal!$S80*(buildtrips_normal!J80-buildtrips_baselos!J80)*IF(buildtrips_normal!$D80=1,'trip bca calculations'!D$4,'trip bca calculations'!D$5)/60</f>
        <v>0</v>
      </c>
      <c r="AB82" s="5">
        <f>buildtrips_normal!$S80*(buildtrips_normal!K80-buildtrips_baselos!K80)*IF(buildtrips_normal!$D80=1,'trip bca calculations'!E$4,'trip bca calculations'!E$5)/60</f>
        <v>0</v>
      </c>
      <c r="AC82" s="5">
        <f>buildtrips_normal!$S80*(buildtrips_normal!L80-buildtrips_baselos!L80)*IF(buildtrips_normal!$D80=1,'trip bca calculations'!F$4,'trip bca calculations'!F$5)/60</f>
        <v>0</v>
      </c>
      <c r="AD82" s="5">
        <f>buildtrips_normal!$S80*(buildtrips_normal!M80-buildtrips_baselos!M80)*IF(buildtrips_normal!$D80=1,'trip bca calculations'!G$4,'trip bca calculations'!G$5)/60</f>
        <v>0</v>
      </c>
      <c r="AE82" s="5">
        <f>buildtrips_normal!$S80*(buildtrips_normal!N80-buildtrips_baselos!N80)*IF(buildtrips_normal!$D80=1,'trip bca calculations'!H$4,'trip bca calculations'!H$5)</f>
        <v>0</v>
      </c>
      <c r="AF82" s="5">
        <f>buildtrips_normal!$S80*(buildtrips_normal!O80-buildtrips_baselos!O80)*IF(buildtrips_normal!$D80=1,'trip bca calculations'!I$4,'trip bca calculations'!I$5)</f>
        <v>-99.999999999999943</v>
      </c>
      <c r="AG82" s="5">
        <f>buildtrips_normal!$S80*(buildtrips_normal!P80-buildtrips_baselos!P80)*IF(buildtrips_normal!$D80=1,'trip bca calculations'!J$4,'trip bca calculations'!J$5)</f>
        <v>0</v>
      </c>
      <c r="AH82" s="5">
        <f>buildtrips_normal!$S80*(buildtrips_normal!Q80-buildtrips_baselos!Q80)*IF(buildtrips_normal!$D80=1,'trip bca calculations'!K$4,'trip bca calculations'!K$5)</f>
        <v>0</v>
      </c>
    </row>
    <row r="83" spans="14:34" x14ac:dyDescent="0.2">
      <c r="N83" s="5">
        <f>basetrips_normal!$S81*(basetrips_buildlos!H81-basetrips_normal!H81)*IF(basetrips_normal!$D81=1,'trip bca calculations'!B$4,'trip bca calculations'!B$5)/60</f>
        <v>-1099.9999999999995</v>
      </c>
      <c r="O83" s="5">
        <f>basetrips_normal!$S81*(basetrips_buildlos!I81-basetrips_normal!I81)*IF(basetrips_normal!$D81=1,'trip bca calculations'!C$4,'trip bca calculations'!C$5)/60</f>
        <v>0</v>
      </c>
      <c r="P83" s="5">
        <f>basetrips_normal!$S81*(basetrips_buildlos!J81-basetrips_normal!J81)*IF(basetrips_normal!$D81=1,'trip bca calculations'!D$4,'trip bca calculations'!D$5)/60</f>
        <v>0</v>
      </c>
      <c r="Q83" s="5">
        <f>basetrips_normal!$S81*(basetrips_buildlos!K81-basetrips_normal!K81)*IF(basetrips_normal!$D81=1,'trip bca calculations'!E$4,'trip bca calculations'!E$5)/60</f>
        <v>0</v>
      </c>
      <c r="R83" s="5">
        <f>basetrips_normal!$S81*(basetrips_buildlos!L81-basetrips_normal!L81)*IF(basetrips_normal!$D81=1,'trip bca calculations'!F$4,'trip bca calculations'!F$5)/60</f>
        <v>0</v>
      </c>
      <c r="S83" s="5">
        <f>basetrips_normal!$S81*(basetrips_buildlos!M81-basetrips_normal!M81)*IF(basetrips_normal!$D81=1,'trip bca calculations'!G$4,'trip bca calculations'!G$5)/60</f>
        <v>0</v>
      </c>
      <c r="T83" s="5">
        <f>basetrips_normal!$S81*(basetrips_buildlos!N81-basetrips_normal!N81)*IF(basetrips_normal!$D81=1,'trip bca calculations'!H$4,'trip bca calculations'!H$5)</f>
        <v>0</v>
      </c>
      <c r="U83" s="5">
        <f>basetrips_normal!$S81*(basetrips_buildlos!O81-basetrips_normal!O81)*IF(basetrips_normal!$D81=1,'trip bca calculations'!I$4,'trip bca calculations'!I$5)</f>
        <v>-3999.9999999999991</v>
      </c>
      <c r="V83" s="5">
        <f>basetrips_normal!$S81*(basetrips_buildlos!P81-basetrips_normal!P81)*IF(basetrips_normal!$D81=1,'trip bca calculations'!J$4,'trip bca calculations'!J$5)</f>
        <v>0</v>
      </c>
      <c r="W83" s="5">
        <f>basetrips_normal!$S81*(basetrips_buildlos!Q81-basetrips_normal!Q81)*IF(basetrips_normal!$D81=1,'trip bca calculations'!K$4,'trip bca calculations'!K$5)</f>
        <v>0</v>
      </c>
      <c r="Y83" s="5">
        <f>buildtrips_normal!$S81*(buildtrips_normal!H81-buildtrips_baselos!H81)*IF(buildtrips_normal!$D81=1,'trip bca calculations'!B$4,'trip bca calculations'!B$5)/60</f>
        <v>-299.99999999999983</v>
      </c>
      <c r="Z83" s="5">
        <f>buildtrips_normal!$S81*(buildtrips_normal!I81-buildtrips_baselos!I81)*IF(buildtrips_normal!$D81=1,'trip bca calculations'!C$4,'trip bca calculations'!C$5)/60</f>
        <v>0</v>
      </c>
      <c r="AA83" s="5">
        <f>buildtrips_normal!$S81*(buildtrips_normal!J81-buildtrips_baselos!J81)*IF(buildtrips_normal!$D81=1,'trip bca calculations'!D$4,'trip bca calculations'!D$5)/60</f>
        <v>0</v>
      </c>
      <c r="AB83" s="5">
        <f>buildtrips_normal!$S81*(buildtrips_normal!K81-buildtrips_baselos!K81)*IF(buildtrips_normal!$D81=1,'trip bca calculations'!E$4,'trip bca calculations'!E$5)/60</f>
        <v>0</v>
      </c>
      <c r="AC83" s="5">
        <f>buildtrips_normal!$S81*(buildtrips_normal!L81-buildtrips_baselos!L81)*IF(buildtrips_normal!$D81=1,'trip bca calculations'!F$4,'trip bca calculations'!F$5)/60</f>
        <v>0</v>
      </c>
      <c r="AD83" s="5">
        <f>buildtrips_normal!$S81*(buildtrips_normal!M81-buildtrips_baselos!M81)*IF(buildtrips_normal!$D81=1,'trip bca calculations'!G$4,'trip bca calculations'!G$5)/60</f>
        <v>0</v>
      </c>
      <c r="AE83" s="5">
        <f>buildtrips_normal!$S81*(buildtrips_normal!N81-buildtrips_baselos!N81)*IF(buildtrips_normal!$D81=1,'trip bca calculations'!H$4,'trip bca calculations'!H$5)</f>
        <v>0</v>
      </c>
      <c r="AF83" s="5">
        <f>buildtrips_normal!$S81*(buildtrips_normal!O81-buildtrips_baselos!O81)*IF(buildtrips_normal!$D81=1,'trip bca calculations'!I$4,'trip bca calculations'!I$5)</f>
        <v>-99.999999999999943</v>
      </c>
      <c r="AG83" s="5">
        <f>buildtrips_normal!$S81*(buildtrips_normal!P81-buildtrips_baselos!P81)*IF(buildtrips_normal!$D81=1,'trip bca calculations'!J$4,'trip bca calculations'!J$5)</f>
        <v>0</v>
      </c>
      <c r="AH83" s="5">
        <f>buildtrips_normal!$S81*(buildtrips_normal!Q81-buildtrips_baselos!Q81)*IF(buildtrips_normal!$D81=1,'trip bca calculations'!K$4,'trip bca calculations'!K$5)</f>
        <v>0</v>
      </c>
    </row>
    <row r="84" spans="14:34" x14ac:dyDescent="0.2">
      <c r="N84" s="5">
        <f>basetrips_normal!$S82*(basetrips_buildlos!H82-basetrips_normal!H82)*IF(basetrips_normal!$D82=1,'trip bca calculations'!B$4,'trip bca calculations'!B$5)/60</f>
        <v>-330.00000000000011</v>
      </c>
      <c r="O84" s="5">
        <f>basetrips_normal!$S82*(basetrips_buildlos!I82-basetrips_normal!I82)*IF(basetrips_normal!$D82=1,'trip bca calculations'!C$4,'trip bca calculations'!C$5)/60</f>
        <v>0</v>
      </c>
      <c r="P84" s="5">
        <f>basetrips_normal!$S82*(basetrips_buildlos!J82-basetrips_normal!J82)*IF(basetrips_normal!$D82=1,'trip bca calculations'!D$4,'trip bca calculations'!D$5)/60</f>
        <v>0</v>
      </c>
      <c r="Q84" s="5">
        <f>basetrips_normal!$S82*(basetrips_buildlos!K82-basetrips_normal!K82)*IF(basetrips_normal!$D82=1,'trip bca calculations'!E$4,'trip bca calculations'!E$5)/60</f>
        <v>0</v>
      </c>
      <c r="R84" s="5">
        <f>basetrips_normal!$S82*(basetrips_buildlos!L82-basetrips_normal!L82)*IF(basetrips_normal!$D82=1,'trip bca calculations'!F$4,'trip bca calculations'!F$5)/60</f>
        <v>0</v>
      </c>
      <c r="S84" s="5">
        <f>basetrips_normal!$S82*(basetrips_buildlos!M82-basetrips_normal!M82)*IF(basetrips_normal!$D82=1,'trip bca calculations'!G$4,'trip bca calculations'!G$5)/60</f>
        <v>0</v>
      </c>
      <c r="T84" s="5">
        <f>basetrips_normal!$S82*(basetrips_buildlos!N82-basetrips_normal!N82)*IF(basetrips_normal!$D82=1,'trip bca calculations'!H$4,'trip bca calculations'!H$5)</f>
        <v>0</v>
      </c>
      <c r="U84" s="5">
        <f>basetrips_normal!$S82*(basetrips_buildlos!O82-basetrips_normal!O82)*IF(basetrips_normal!$D82=1,'trip bca calculations'!I$4,'trip bca calculations'!I$5)</f>
        <v>-499.99999999999989</v>
      </c>
      <c r="V84" s="5">
        <f>basetrips_normal!$S82*(basetrips_buildlos!P82-basetrips_normal!P82)*IF(basetrips_normal!$D82=1,'trip bca calculations'!J$4,'trip bca calculations'!J$5)</f>
        <v>0</v>
      </c>
      <c r="W84" s="5">
        <f>basetrips_normal!$S82*(basetrips_buildlos!Q82-basetrips_normal!Q82)*IF(basetrips_normal!$D82=1,'trip bca calculations'!K$4,'trip bca calculations'!K$5)</f>
        <v>0</v>
      </c>
      <c r="Y84" s="5">
        <f>buildtrips_normal!$S82*(buildtrips_normal!H82-buildtrips_baselos!H82)*IF(buildtrips_normal!$D82=1,'trip bca calculations'!B$4,'trip bca calculations'!B$5)/60</f>
        <v>-299.99999999999983</v>
      </c>
      <c r="Z84" s="5">
        <f>buildtrips_normal!$S82*(buildtrips_normal!I82-buildtrips_baselos!I82)*IF(buildtrips_normal!$D82=1,'trip bca calculations'!C$4,'trip bca calculations'!C$5)/60</f>
        <v>0</v>
      </c>
      <c r="AA84" s="5">
        <f>buildtrips_normal!$S82*(buildtrips_normal!J82-buildtrips_baselos!J82)*IF(buildtrips_normal!$D82=1,'trip bca calculations'!D$4,'trip bca calculations'!D$5)/60</f>
        <v>0</v>
      </c>
      <c r="AB84" s="5">
        <f>buildtrips_normal!$S82*(buildtrips_normal!K82-buildtrips_baselos!K82)*IF(buildtrips_normal!$D82=1,'trip bca calculations'!E$4,'trip bca calculations'!E$5)/60</f>
        <v>0</v>
      </c>
      <c r="AC84" s="5">
        <f>buildtrips_normal!$S82*(buildtrips_normal!L82-buildtrips_baselos!L82)*IF(buildtrips_normal!$D82=1,'trip bca calculations'!F$4,'trip bca calculations'!F$5)/60</f>
        <v>0</v>
      </c>
      <c r="AD84" s="5">
        <f>buildtrips_normal!$S82*(buildtrips_normal!M82-buildtrips_baselos!M82)*IF(buildtrips_normal!$D82=1,'trip bca calculations'!G$4,'trip bca calculations'!G$5)/60</f>
        <v>0</v>
      </c>
      <c r="AE84" s="5">
        <f>buildtrips_normal!$S82*(buildtrips_normal!N82-buildtrips_baselos!N82)*IF(buildtrips_normal!$D82=1,'trip bca calculations'!H$4,'trip bca calculations'!H$5)</f>
        <v>0</v>
      </c>
      <c r="AF84" s="5">
        <f>buildtrips_normal!$S82*(buildtrips_normal!O82-buildtrips_baselos!O82)*IF(buildtrips_normal!$D82=1,'trip bca calculations'!I$4,'trip bca calculations'!I$5)</f>
        <v>-99.999999999999943</v>
      </c>
      <c r="AG84" s="5">
        <f>buildtrips_normal!$S82*(buildtrips_normal!P82-buildtrips_baselos!P82)*IF(buildtrips_normal!$D82=1,'trip bca calculations'!J$4,'trip bca calculations'!J$5)</f>
        <v>0</v>
      </c>
      <c r="AH84" s="5">
        <f>buildtrips_normal!$S82*(buildtrips_normal!Q82-buildtrips_baselos!Q82)*IF(buildtrips_normal!$D82=1,'trip bca calculations'!K$4,'trip bca calculations'!K$5)</f>
        <v>0</v>
      </c>
    </row>
    <row r="85" spans="14:34" x14ac:dyDescent="0.2">
      <c r="N85" s="5">
        <f>basetrips_normal!$S83*(basetrips_buildlos!H83-basetrips_normal!H83)*IF(basetrips_normal!$D83=1,'trip bca calculations'!B$4,'trip bca calculations'!B$5)/60</f>
        <v>-1099.9999999999995</v>
      </c>
      <c r="O85" s="5">
        <f>basetrips_normal!$S83*(basetrips_buildlos!I83-basetrips_normal!I83)*IF(basetrips_normal!$D83=1,'trip bca calculations'!C$4,'trip bca calculations'!C$5)/60</f>
        <v>0</v>
      </c>
      <c r="P85" s="5">
        <f>basetrips_normal!$S83*(basetrips_buildlos!J83-basetrips_normal!J83)*IF(basetrips_normal!$D83=1,'trip bca calculations'!D$4,'trip bca calculations'!D$5)/60</f>
        <v>0</v>
      </c>
      <c r="Q85" s="5">
        <f>basetrips_normal!$S83*(basetrips_buildlos!K83-basetrips_normal!K83)*IF(basetrips_normal!$D83=1,'trip bca calculations'!E$4,'trip bca calculations'!E$5)/60</f>
        <v>0</v>
      </c>
      <c r="R85" s="5">
        <f>basetrips_normal!$S83*(basetrips_buildlos!L83-basetrips_normal!L83)*IF(basetrips_normal!$D83=1,'trip bca calculations'!F$4,'trip bca calculations'!F$5)/60</f>
        <v>0</v>
      </c>
      <c r="S85" s="5">
        <f>basetrips_normal!$S83*(basetrips_buildlos!M83-basetrips_normal!M83)*IF(basetrips_normal!$D83=1,'trip bca calculations'!G$4,'trip bca calculations'!G$5)/60</f>
        <v>0</v>
      </c>
      <c r="T85" s="5">
        <f>basetrips_normal!$S83*(basetrips_buildlos!N83-basetrips_normal!N83)*IF(basetrips_normal!$D83=1,'trip bca calculations'!H$4,'trip bca calculations'!H$5)</f>
        <v>0</v>
      </c>
      <c r="U85" s="5">
        <f>basetrips_normal!$S83*(basetrips_buildlos!O83-basetrips_normal!O83)*IF(basetrips_normal!$D83=1,'trip bca calculations'!I$4,'trip bca calculations'!I$5)</f>
        <v>-3999.9999999999991</v>
      </c>
      <c r="V85" s="5">
        <f>basetrips_normal!$S83*(basetrips_buildlos!P83-basetrips_normal!P83)*IF(basetrips_normal!$D83=1,'trip bca calculations'!J$4,'trip bca calculations'!J$5)</f>
        <v>0</v>
      </c>
      <c r="W85" s="5">
        <f>basetrips_normal!$S83*(basetrips_buildlos!Q83-basetrips_normal!Q83)*IF(basetrips_normal!$D83=1,'trip bca calculations'!K$4,'trip bca calculations'!K$5)</f>
        <v>0</v>
      </c>
      <c r="Y85" s="5">
        <f>buildtrips_normal!$S83*(buildtrips_normal!H83-buildtrips_baselos!H83)*IF(buildtrips_normal!$D83=1,'trip bca calculations'!B$4,'trip bca calculations'!B$5)/60</f>
        <v>-1800.0000000000007</v>
      </c>
      <c r="Z85" s="5">
        <f>buildtrips_normal!$S83*(buildtrips_normal!I83-buildtrips_baselos!I83)*IF(buildtrips_normal!$D83=1,'trip bca calculations'!C$4,'trip bca calculations'!C$5)/60</f>
        <v>0</v>
      </c>
      <c r="AA85" s="5">
        <f>buildtrips_normal!$S83*(buildtrips_normal!J83-buildtrips_baselos!J83)*IF(buildtrips_normal!$D83=1,'trip bca calculations'!D$4,'trip bca calculations'!D$5)/60</f>
        <v>0</v>
      </c>
      <c r="AB85" s="5">
        <f>buildtrips_normal!$S83*(buildtrips_normal!K83-buildtrips_baselos!K83)*IF(buildtrips_normal!$D83=1,'trip bca calculations'!E$4,'trip bca calculations'!E$5)/60</f>
        <v>0</v>
      </c>
      <c r="AC85" s="5">
        <f>buildtrips_normal!$S83*(buildtrips_normal!L83-buildtrips_baselos!L83)*IF(buildtrips_normal!$D83=1,'trip bca calculations'!F$4,'trip bca calculations'!F$5)/60</f>
        <v>0</v>
      </c>
      <c r="AD85" s="5">
        <f>buildtrips_normal!$S83*(buildtrips_normal!M83-buildtrips_baselos!M83)*IF(buildtrips_normal!$D83=1,'trip bca calculations'!G$4,'trip bca calculations'!G$5)/60</f>
        <v>0</v>
      </c>
      <c r="AE85" s="5">
        <f>buildtrips_normal!$S83*(buildtrips_normal!N83-buildtrips_baselos!N83)*IF(buildtrips_normal!$D83=1,'trip bca calculations'!H$4,'trip bca calculations'!H$5)</f>
        <v>0</v>
      </c>
      <c r="AF85" s="5">
        <f>buildtrips_normal!$S83*(buildtrips_normal!O83-buildtrips_baselos!O83)*IF(buildtrips_normal!$D83=1,'trip bca calculations'!I$4,'trip bca calculations'!I$5)</f>
        <v>-1599.9999999999991</v>
      </c>
      <c r="AG85" s="5">
        <f>buildtrips_normal!$S83*(buildtrips_normal!P83-buildtrips_baselos!P83)*IF(buildtrips_normal!$D83=1,'trip bca calculations'!J$4,'trip bca calculations'!J$5)</f>
        <v>0</v>
      </c>
      <c r="AH85" s="5">
        <f>buildtrips_normal!$S83*(buildtrips_normal!Q83-buildtrips_baselos!Q83)*IF(buildtrips_normal!$D83=1,'trip bca calculations'!K$4,'trip bca calculations'!K$5)</f>
        <v>0</v>
      </c>
    </row>
    <row r="86" spans="14:34" x14ac:dyDescent="0.2">
      <c r="N86" s="5">
        <f>basetrips_normal!$S84*(basetrips_buildlos!H84-basetrips_normal!H84)*IF(basetrips_normal!$D84=1,'trip bca calculations'!B$4,'trip bca calculations'!B$5)/60</f>
        <v>0</v>
      </c>
      <c r="O86" s="5">
        <f>basetrips_normal!$S84*(basetrips_buildlos!I84-basetrips_normal!I84)*IF(basetrips_normal!$D84=1,'trip bca calculations'!C$4,'trip bca calculations'!C$5)/60</f>
        <v>-1500</v>
      </c>
      <c r="P86" s="5">
        <f>basetrips_normal!$S84*(basetrips_buildlos!J84-basetrips_normal!J84)*IF(basetrips_normal!$D84=1,'trip bca calculations'!D$4,'trip bca calculations'!D$5)/60</f>
        <v>-750</v>
      </c>
      <c r="Q86" s="5">
        <f>basetrips_normal!$S84*(basetrips_buildlos!K84-basetrips_normal!K84)*IF(basetrips_normal!$D84=1,'trip bca calculations'!E$4,'trip bca calculations'!E$5)/60</f>
        <v>-1199.9999999999998</v>
      </c>
      <c r="R86" s="5">
        <f>basetrips_normal!$S84*(basetrips_buildlos!L84-basetrips_normal!L84)*IF(basetrips_normal!$D84=1,'trip bca calculations'!F$4,'trip bca calculations'!F$5)/60</f>
        <v>0</v>
      </c>
      <c r="S86" s="5">
        <f>basetrips_normal!$S84*(basetrips_buildlos!M84-basetrips_normal!M84)*IF(basetrips_normal!$D84=1,'trip bca calculations'!G$4,'trip bca calculations'!G$5)/60</f>
        <v>0</v>
      </c>
      <c r="T86" s="5">
        <f>basetrips_normal!$S84*(basetrips_buildlos!N84-basetrips_normal!N84)*IF(basetrips_normal!$D84=1,'trip bca calculations'!H$4,'trip bca calculations'!H$5)</f>
        <v>0</v>
      </c>
      <c r="U86" s="5">
        <f>basetrips_normal!$S84*(basetrips_buildlos!O84-basetrips_normal!O84)*IF(basetrips_normal!$D84=1,'trip bca calculations'!I$4,'trip bca calculations'!I$5)</f>
        <v>0</v>
      </c>
      <c r="V86" s="5">
        <f>basetrips_normal!$S84*(basetrips_buildlos!P84-basetrips_normal!P84)*IF(basetrips_normal!$D84=1,'trip bca calculations'!J$4,'trip bca calculations'!J$5)</f>
        <v>0</v>
      </c>
      <c r="W86" s="5">
        <f>basetrips_normal!$S84*(basetrips_buildlos!Q84-basetrips_normal!Q84)*IF(basetrips_normal!$D84=1,'trip bca calculations'!K$4,'trip bca calculations'!K$5)</f>
        <v>-1999.9999999999995</v>
      </c>
      <c r="Y86" s="5">
        <f>buildtrips_normal!$S84*(buildtrips_normal!H84-buildtrips_baselos!H84)*IF(buildtrips_normal!$D84=1,'trip bca calculations'!B$4,'trip bca calculations'!B$5)/60</f>
        <v>-1800.0000000000007</v>
      </c>
      <c r="Z86" s="5">
        <f>buildtrips_normal!$S84*(buildtrips_normal!I84-buildtrips_baselos!I84)*IF(buildtrips_normal!$D84=1,'trip bca calculations'!C$4,'trip bca calculations'!C$5)/60</f>
        <v>0</v>
      </c>
      <c r="AA86" s="5">
        <f>buildtrips_normal!$S84*(buildtrips_normal!J84-buildtrips_baselos!J84)*IF(buildtrips_normal!$D84=1,'trip bca calculations'!D$4,'trip bca calculations'!D$5)/60</f>
        <v>0</v>
      </c>
      <c r="AB86" s="5">
        <f>buildtrips_normal!$S84*(buildtrips_normal!K84-buildtrips_baselos!K84)*IF(buildtrips_normal!$D84=1,'trip bca calculations'!E$4,'trip bca calculations'!E$5)/60</f>
        <v>0</v>
      </c>
      <c r="AC86" s="5">
        <f>buildtrips_normal!$S84*(buildtrips_normal!L84-buildtrips_baselos!L84)*IF(buildtrips_normal!$D84=1,'trip bca calculations'!F$4,'trip bca calculations'!F$5)/60</f>
        <v>0</v>
      </c>
      <c r="AD86" s="5">
        <f>buildtrips_normal!$S84*(buildtrips_normal!M84-buildtrips_baselos!M84)*IF(buildtrips_normal!$D84=1,'trip bca calculations'!G$4,'trip bca calculations'!G$5)/60</f>
        <v>0</v>
      </c>
      <c r="AE86" s="5">
        <f>buildtrips_normal!$S84*(buildtrips_normal!N84-buildtrips_baselos!N84)*IF(buildtrips_normal!$D84=1,'trip bca calculations'!H$4,'trip bca calculations'!H$5)</f>
        <v>0</v>
      </c>
      <c r="AF86" s="5">
        <f>buildtrips_normal!$S84*(buildtrips_normal!O84-buildtrips_baselos!O84)*IF(buildtrips_normal!$D84=1,'trip bca calculations'!I$4,'trip bca calculations'!I$5)</f>
        <v>-1599.9999999999991</v>
      </c>
      <c r="AG86" s="5">
        <f>buildtrips_normal!$S84*(buildtrips_normal!P84-buildtrips_baselos!P84)*IF(buildtrips_normal!$D84=1,'trip bca calculations'!J$4,'trip bca calculations'!J$5)</f>
        <v>0</v>
      </c>
      <c r="AH86" s="5">
        <f>buildtrips_normal!$S84*(buildtrips_normal!Q84-buildtrips_baselos!Q84)*IF(buildtrips_normal!$D84=1,'trip bca calculations'!K$4,'trip bca calculations'!K$5)</f>
        <v>0</v>
      </c>
    </row>
    <row r="87" spans="14:34" x14ac:dyDescent="0.2">
      <c r="N87" s="5">
        <f>basetrips_normal!$S85*(basetrips_buildlos!H85-basetrips_normal!H85)*IF(basetrips_normal!$D85=1,'trip bca calculations'!B$4,'trip bca calculations'!B$5)/60</f>
        <v>0</v>
      </c>
      <c r="O87" s="5">
        <f>basetrips_normal!$S85*(basetrips_buildlos!I85-basetrips_normal!I85)*IF(basetrips_normal!$D85=1,'trip bca calculations'!C$4,'trip bca calculations'!C$5)/60</f>
        <v>-1500</v>
      </c>
      <c r="P87" s="5">
        <f>basetrips_normal!$S85*(basetrips_buildlos!J85-basetrips_normal!J85)*IF(basetrips_normal!$D85=1,'trip bca calculations'!D$4,'trip bca calculations'!D$5)/60</f>
        <v>-750</v>
      </c>
      <c r="Q87" s="5">
        <f>basetrips_normal!$S85*(basetrips_buildlos!K85-basetrips_normal!K85)*IF(basetrips_normal!$D85=1,'trip bca calculations'!E$4,'trip bca calculations'!E$5)/60</f>
        <v>-1199.9999999999998</v>
      </c>
      <c r="R87" s="5">
        <f>basetrips_normal!$S85*(basetrips_buildlos!L85-basetrips_normal!L85)*IF(basetrips_normal!$D85=1,'trip bca calculations'!F$4,'trip bca calculations'!F$5)/60</f>
        <v>0</v>
      </c>
      <c r="S87" s="5">
        <f>basetrips_normal!$S85*(basetrips_buildlos!M85-basetrips_normal!M85)*IF(basetrips_normal!$D85=1,'trip bca calculations'!G$4,'trip bca calculations'!G$5)/60</f>
        <v>0</v>
      </c>
      <c r="T87" s="5">
        <f>basetrips_normal!$S85*(basetrips_buildlos!N85-basetrips_normal!N85)*IF(basetrips_normal!$D85=1,'trip bca calculations'!H$4,'trip bca calculations'!H$5)</f>
        <v>0</v>
      </c>
      <c r="U87" s="5">
        <f>basetrips_normal!$S85*(basetrips_buildlos!O85-basetrips_normal!O85)*IF(basetrips_normal!$D85=1,'trip bca calculations'!I$4,'trip bca calculations'!I$5)</f>
        <v>0</v>
      </c>
      <c r="V87" s="5">
        <f>basetrips_normal!$S85*(basetrips_buildlos!P85-basetrips_normal!P85)*IF(basetrips_normal!$D85=1,'trip bca calculations'!J$4,'trip bca calculations'!J$5)</f>
        <v>0</v>
      </c>
      <c r="W87" s="5">
        <f>basetrips_normal!$S85*(basetrips_buildlos!Q85-basetrips_normal!Q85)*IF(basetrips_normal!$D85=1,'trip bca calculations'!K$4,'trip bca calculations'!K$5)</f>
        <v>-1999.9999999999995</v>
      </c>
      <c r="Y87" s="5">
        <f>buildtrips_normal!$S85*(buildtrips_normal!H85-buildtrips_baselos!H85)*IF(buildtrips_normal!$D85=1,'trip bca calculations'!B$4,'trip bca calculations'!B$5)/60</f>
        <v>-1000</v>
      </c>
      <c r="Z87" s="5">
        <f>buildtrips_normal!$S85*(buildtrips_normal!I85-buildtrips_baselos!I85)*IF(buildtrips_normal!$D85=1,'trip bca calculations'!C$4,'trip bca calculations'!C$5)/60</f>
        <v>0</v>
      </c>
      <c r="AA87" s="5">
        <f>buildtrips_normal!$S85*(buildtrips_normal!J85-buildtrips_baselos!J85)*IF(buildtrips_normal!$D85=1,'trip bca calculations'!D$4,'trip bca calculations'!D$5)/60</f>
        <v>0</v>
      </c>
      <c r="AB87" s="5">
        <f>buildtrips_normal!$S85*(buildtrips_normal!K85-buildtrips_baselos!K85)*IF(buildtrips_normal!$D85=1,'trip bca calculations'!E$4,'trip bca calculations'!E$5)/60</f>
        <v>0</v>
      </c>
      <c r="AC87" s="5">
        <f>buildtrips_normal!$S85*(buildtrips_normal!L85-buildtrips_baselos!L85)*IF(buildtrips_normal!$D85=1,'trip bca calculations'!F$4,'trip bca calculations'!F$5)/60</f>
        <v>0</v>
      </c>
      <c r="AD87" s="5">
        <f>buildtrips_normal!$S85*(buildtrips_normal!M85-buildtrips_baselos!M85)*IF(buildtrips_normal!$D85=1,'trip bca calculations'!G$4,'trip bca calculations'!G$5)/60</f>
        <v>0</v>
      </c>
      <c r="AE87" s="5">
        <f>buildtrips_normal!$S85*(buildtrips_normal!N85-buildtrips_baselos!N85)*IF(buildtrips_normal!$D85=1,'trip bca calculations'!H$4,'trip bca calculations'!H$5)</f>
        <v>0</v>
      </c>
      <c r="AF87" s="5">
        <f>buildtrips_normal!$S85*(buildtrips_normal!O85-buildtrips_baselos!O85)*IF(buildtrips_normal!$D85=1,'trip bca calculations'!I$4,'trip bca calculations'!I$5)</f>
        <v>-799.99999999999955</v>
      </c>
      <c r="AG87" s="5">
        <f>buildtrips_normal!$S85*(buildtrips_normal!P85-buildtrips_baselos!P85)*IF(buildtrips_normal!$D85=1,'trip bca calculations'!J$4,'trip bca calculations'!J$5)</f>
        <v>0</v>
      </c>
      <c r="AH87" s="5">
        <f>buildtrips_normal!$S85*(buildtrips_normal!Q85-buildtrips_baselos!Q85)*IF(buildtrips_normal!$D85=1,'trip bca calculations'!K$4,'trip bca calculations'!K$5)</f>
        <v>0</v>
      </c>
    </row>
    <row r="88" spans="14:34" x14ac:dyDescent="0.2">
      <c r="N88" s="5">
        <f>basetrips_normal!$S86*(basetrips_buildlos!H86-basetrips_normal!H86)*IF(basetrips_normal!$D86=1,'trip bca calculations'!B$4,'trip bca calculations'!B$5)/60</f>
        <v>-2859.9999999999991</v>
      </c>
      <c r="O88" s="5">
        <f>basetrips_normal!$S86*(basetrips_buildlos!I86-basetrips_normal!I86)*IF(basetrips_normal!$D86=1,'trip bca calculations'!C$4,'trip bca calculations'!C$5)/60</f>
        <v>0</v>
      </c>
      <c r="P88" s="5">
        <f>basetrips_normal!$S86*(basetrips_buildlos!J86-basetrips_normal!J86)*IF(basetrips_normal!$D86=1,'trip bca calculations'!D$4,'trip bca calculations'!D$5)/60</f>
        <v>0</v>
      </c>
      <c r="Q88" s="5">
        <f>basetrips_normal!$S86*(basetrips_buildlos!K86-basetrips_normal!K86)*IF(basetrips_normal!$D86=1,'trip bca calculations'!E$4,'trip bca calculations'!E$5)/60</f>
        <v>0</v>
      </c>
      <c r="R88" s="5">
        <f>basetrips_normal!$S86*(basetrips_buildlos!L86-basetrips_normal!L86)*IF(basetrips_normal!$D86=1,'trip bca calculations'!F$4,'trip bca calculations'!F$5)/60</f>
        <v>0</v>
      </c>
      <c r="S88" s="5">
        <f>basetrips_normal!$S86*(basetrips_buildlos!M86-basetrips_normal!M86)*IF(basetrips_normal!$D86=1,'trip bca calculations'!G$4,'trip bca calculations'!G$5)/60</f>
        <v>0</v>
      </c>
      <c r="T88" s="5">
        <f>basetrips_normal!$S86*(basetrips_buildlos!N86-basetrips_normal!N86)*IF(basetrips_normal!$D86=1,'trip bca calculations'!H$4,'trip bca calculations'!H$5)</f>
        <v>0</v>
      </c>
      <c r="U88" s="5">
        <f>basetrips_normal!$S86*(basetrips_buildlos!O86-basetrips_normal!O86)*IF(basetrips_normal!$D86=1,'trip bca calculations'!I$4,'trip bca calculations'!I$5)</f>
        <v>-11999.999999999993</v>
      </c>
      <c r="V88" s="5">
        <f>basetrips_normal!$S86*(basetrips_buildlos!P86-basetrips_normal!P86)*IF(basetrips_normal!$D86=1,'trip bca calculations'!J$4,'trip bca calculations'!J$5)</f>
        <v>0</v>
      </c>
      <c r="W88" s="5">
        <f>basetrips_normal!$S86*(basetrips_buildlos!Q86-basetrips_normal!Q86)*IF(basetrips_normal!$D86=1,'trip bca calculations'!K$4,'trip bca calculations'!K$5)</f>
        <v>0</v>
      </c>
      <c r="Y88" s="5">
        <f>buildtrips_normal!$S86*(buildtrips_normal!H86-buildtrips_baselos!H86)*IF(buildtrips_normal!$D86=1,'trip bca calculations'!B$4,'trip bca calculations'!B$5)/60</f>
        <v>-299.99999999999983</v>
      </c>
      <c r="Z88" s="5">
        <f>buildtrips_normal!$S86*(buildtrips_normal!I86-buildtrips_baselos!I86)*IF(buildtrips_normal!$D86=1,'trip bca calculations'!C$4,'trip bca calculations'!C$5)/60</f>
        <v>0</v>
      </c>
      <c r="AA88" s="5">
        <f>buildtrips_normal!$S86*(buildtrips_normal!J86-buildtrips_baselos!J86)*IF(buildtrips_normal!$D86=1,'trip bca calculations'!D$4,'trip bca calculations'!D$5)/60</f>
        <v>0</v>
      </c>
      <c r="AB88" s="5">
        <f>buildtrips_normal!$S86*(buildtrips_normal!K86-buildtrips_baselos!K86)*IF(buildtrips_normal!$D86=1,'trip bca calculations'!E$4,'trip bca calculations'!E$5)/60</f>
        <v>0</v>
      </c>
      <c r="AC88" s="5">
        <f>buildtrips_normal!$S86*(buildtrips_normal!L86-buildtrips_baselos!L86)*IF(buildtrips_normal!$D86=1,'trip bca calculations'!F$4,'trip bca calculations'!F$5)/60</f>
        <v>0</v>
      </c>
      <c r="AD88" s="5">
        <f>buildtrips_normal!$S86*(buildtrips_normal!M86-buildtrips_baselos!M86)*IF(buildtrips_normal!$D86=1,'trip bca calculations'!G$4,'trip bca calculations'!G$5)/60</f>
        <v>0</v>
      </c>
      <c r="AE88" s="5">
        <f>buildtrips_normal!$S86*(buildtrips_normal!N86-buildtrips_baselos!N86)*IF(buildtrips_normal!$D86=1,'trip bca calculations'!H$4,'trip bca calculations'!H$5)</f>
        <v>0</v>
      </c>
      <c r="AF88" s="5">
        <f>buildtrips_normal!$S86*(buildtrips_normal!O86-buildtrips_baselos!O86)*IF(buildtrips_normal!$D86=1,'trip bca calculations'!I$4,'trip bca calculations'!I$5)</f>
        <v>-99.999999999999943</v>
      </c>
      <c r="AG88" s="5">
        <f>buildtrips_normal!$S86*(buildtrips_normal!P86-buildtrips_baselos!P86)*IF(buildtrips_normal!$D86=1,'trip bca calculations'!J$4,'trip bca calculations'!J$5)</f>
        <v>0</v>
      </c>
      <c r="AH88" s="5">
        <f>buildtrips_normal!$S86*(buildtrips_normal!Q86-buildtrips_baselos!Q86)*IF(buildtrips_normal!$D86=1,'trip bca calculations'!K$4,'trip bca calculations'!K$5)</f>
        <v>0</v>
      </c>
    </row>
    <row r="89" spans="14:34" x14ac:dyDescent="0.2">
      <c r="N89" s="5">
        <f>basetrips_normal!$S87*(basetrips_buildlos!H87-basetrips_normal!H87)*IF(basetrips_normal!$D87=1,'trip bca calculations'!B$4,'trip bca calculations'!B$5)/60</f>
        <v>-2859.9999999999991</v>
      </c>
      <c r="O89" s="5">
        <f>basetrips_normal!$S87*(basetrips_buildlos!I87-basetrips_normal!I87)*IF(basetrips_normal!$D87=1,'trip bca calculations'!C$4,'trip bca calculations'!C$5)/60</f>
        <v>0</v>
      </c>
      <c r="P89" s="5">
        <f>basetrips_normal!$S87*(basetrips_buildlos!J87-basetrips_normal!J87)*IF(basetrips_normal!$D87=1,'trip bca calculations'!D$4,'trip bca calculations'!D$5)/60</f>
        <v>0</v>
      </c>
      <c r="Q89" s="5">
        <f>basetrips_normal!$S87*(basetrips_buildlos!K87-basetrips_normal!K87)*IF(basetrips_normal!$D87=1,'trip bca calculations'!E$4,'trip bca calculations'!E$5)/60</f>
        <v>0</v>
      </c>
      <c r="R89" s="5">
        <f>basetrips_normal!$S87*(basetrips_buildlos!L87-basetrips_normal!L87)*IF(basetrips_normal!$D87=1,'trip bca calculations'!F$4,'trip bca calculations'!F$5)/60</f>
        <v>0</v>
      </c>
      <c r="S89" s="5">
        <f>basetrips_normal!$S87*(basetrips_buildlos!M87-basetrips_normal!M87)*IF(basetrips_normal!$D87=1,'trip bca calculations'!G$4,'trip bca calculations'!G$5)/60</f>
        <v>0</v>
      </c>
      <c r="T89" s="5">
        <f>basetrips_normal!$S87*(basetrips_buildlos!N87-basetrips_normal!N87)*IF(basetrips_normal!$D87=1,'trip bca calculations'!H$4,'trip bca calculations'!H$5)</f>
        <v>0</v>
      </c>
      <c r="U89" s="5">
        <f>basetrips_normal!$S87*(basetrips_buildlos!O87-basetrips_normal!O87)*IF(basetrips_normal!$D87=1,'trip bca calculations'!I$4,'trip bca calculations'!I$5)</f>
        <v>-11999.999999999993</v>
      </c>
      <c r="V89" s="5">
        <f>basetrips_normal!$S87*(basetrips_buildlos!P87-basetrips_normal!P87)*IF(basetrips_normal!$D87=1,'trip bca calculations'!J$4,'trip bca calculations'!J$5)</f>
        <v>0</v>
      </c>
      <c r="W89" s="5">
        <f>basetrips_normal!$S87*(basetrips_buildlos!Q87-basetrips_normal!Q87)*IF(basetrips_normal!$D87=1,'trip bca calculations'!K$4,'trip bca calculations'!K$5)</f>
        <v>0</v>
      </c>
      <c r="Y89" s="5">
        <f>buildtrips_normal!$S87*(buildtrips_normal!H87-buildtrips_baselos!H87)*IF(buildtrips_normal!$D87=1,'trip bca calculations'!B$4,'trip bca calculations'!B$5)/60</f>
        <v>-1000</v>
      </c>
      <c r="Z89" s="5">
        <f>buildtrips_normal!$S87*(buildtrips_normal!I87-buildtrips_baselos!I87)*IF(buildtrips_normal!$D87=1,'trip bca calculations'!C$4,'trip bca calculations'!C$5)/60</f>
        <v>0</v>
      </c>
      <c r="AA89" s="5">
        <f>buildtrips_normal!$S87*(buildtrips_normal!J87-buildtrips_baselos!J87)*IF(buildtrips_normal!$D87=1,'trip bca calculations'!D$4,'trip bca calculations'!D$5)/60</f>
        <v>0</v>
      </c>
      <c r="AB89" s="5">
        <f>buildtrips_normal!$S87*(buildtrips_normal!K87-buildtrips_baselos!K87)*IF(buildtrips_normal!$D87=1,'trip bca calculations'!E$4,'trip bca calculations'!E$5)/60</f>
        <v>0</v>
      </c>
      <c r="AC89" s="5">
        <f>buildtrips_normal!$S87*(buildtrips_normal!L87-buildtrips_baselos!L87)*IF(buildtrips_normal!$D87=1,'trip bca calculations'!F$4,'trip bca calculations'!F$5)/60</f>
        <v>0</v>
      </c>
      <c r="AD89" s="5">
        <f>buildtrips_normal!$S87*(buildtrips_normal!M87-buildtrips_baselos!M87)*IF(buildtrips_normal!$D87=1,'trip bca calculations'!G$4,'trip bca calculations'!G$5)/60</f>
        <v>0</v>
      </c>
      <c r="AE89" s="5">
        <f>buildtrips_normal!$S87*(buildtrips_normal!N87-buildtrips_baselos!N87)*IF(buildtrips_normal!$D87=1,'trip bca calculations'!H$4,'trip bca calculations'!H$5)</f>
        <v>0</v>
      </c>
      <c r="AF89" s="5">
        <f>buildtrips_normal!$S87*(buildtrips_normal!O87-buildtrips_baselos!O87)*IF(buildtrips_normal!$D87=1,'trip bca calculations'!I$4,'trip bca calculations'!I$5)</f>
        <v>-799.99999999999955</v>
      </c>
      <c r="AG89" s="5">
        <f>buildtrips_normal!$S87*(buildtrips_normal!P87-buildtrips_baselos!P87)*IF(buildtrips_normal!$D87=1,'trip bca calculations'!J$4,'trip bca calculations'!J$5)</f>
        <v>0</v>
      </c>
      <c r="AH89" s="5">
        <f>buildtrips_normal!$S87*(buildtrips_normal!Q87-buildtrips_baselos!Q87)*IF(buildtrips_normal!$D87=1,'trip bca calculations'!K$4,'trip bca calculations'!K$5)</f>
        <v>0</v>
      </c>
    </row>
    <row r="90" spans="14:34" x14ac:dyDescent="0.2">
      <c r="N90" s="5">
        <f>basetrips_normal!$S88*(basetrips_buildlos!H88-basetrips_normal!H88)*IF(basetrips_normal!$D88=1,'trip bca calculations'!B$4,'trip bca calculations'!B$5)/60</f>
        <v>-2640.0000000000009</v>
      </c>
      <c r="O90" s="5">
        <f>basetrips_normal!$S88*(basetrips_buildlos!I88-basetrips_normal!I88)*IF(basetrips_normal!$D88=1,'trip bca calculations'!C$4,'trip bca calculations'!C$5)/60</f>
        <v>0</v>
      </c>
      <c r="P90" s="5">
        <f>basetrips_normal!$S88*(basetrips_buildlos!J88-basetrips_normal!J88)*IF(basetrips_normal!$D88=1,'trip bca calculations'!D$4,'trip bca calculations'!D$5)/60</f>
        <v>0</v>
      </c>
      <c r="Q90" s="5">
        <f>basetrips_normal!$S88*(basetrips_buildlos!K88-basetrips_normal!K88)*IF(basetrips_normal!$D88=1,'trip bca calculations'!E$4,'trip bca calculations'!E$5)/60</f>
        <v>0</v>
      </c>
      <c r="R90" s="5">
        <f>basetrips_normal!$S88*(basetrips_buildlos!L88-basetrips_normal!L88)*IF(basetrips_normal!$D88=1,'trip bca calculations'!F$4,'trip bca calculations'!F$5)/60</f>
        <v>0</v>
      </c>
      <c r="S90" s="5">
        <f>basetrips_normal!$S88*(basetrips_buildlos!M88-basetrips_normal!M88)*IF(basetrips_normal!$D88=1,'trip bca calculations'!G$4,'trip bca calculations'!G$5)/60</f>
        <v>0</v>
      </c>
      <c r="T90" s="5">
        <f>basetrips_normal!$S88*(basetrips_buildlos!N88-basetrips_normal!N88)*IF(basetrips_normal!$D88=1,'trip bca calculations'!H$4,'trip bca calculations'!H$5)</f>
        <v>0</v>
      </c>
      <c r="U90" s="5">
        <f>basetrips_normal!$S88*(basetrips_buildlos!O88-basetrips_normal!O88)*IF(basetrips_normal!$D88=1,'trip bca calculations'!I$4,'trip bca calculations'!I$5)</f>
        <v>-3999.9999999999991</v>
      </c>
      <c r="V90" s="5">
        <f>basetrips_normal!$S88*(basetrips_buildlos!P88-basetrips_normal!P88)*IF(basetrips_normal!$D88=1,'trip bca calculations'!J$4,'trip bca calculations'!J$5)</f>
        <v>0</v>
      </c>
      <c r="W90" s="5">
        <f>basetrips_normal!$S88*(basetrips_buildlos!Q88-basetrips_normal!Q88)*IF(basetrips_normal!$D88=1,'trip bca calculations'!K$4,'trip bca calculations'!K$5)</f>
        <v>0</v>
      </c>
      <c r="Y90" s="5">
        <f>buildtrips_normal!$S88*(buildtrips_normal!H88-buildtrips_baselos!H88)*IF(buildtrips_normal!$D88=1,'trip bca calculations'!B$4,'trip bca calculations'!B$5)/60</f>
        <v>-1000</v>
      </c>
      <c r="Z90" s="5">
        <f>buildtrips_normal!$S88*(buildtrips_normal!I88-buildtrips_baselos!I88)*IF(buildtrips_normal!$D88=1,'trip bca calculations'!C$4,'trip bca calculations'!C$5)/60</f>
        <v>0</v>
      </c>
      <c r="AA90" s="5">
        <f>buildtrips_normal!$S88*(buildtrips_normal!J88-buildtrips_baselos!J88)*IF(buildtrips_normal!$D88=1,'trip bca calculations'!D$4,'trip bca calculations'!D$5)/60</f>
        <v>0</v>
      </c>
      <c r="AB90" s="5">
        <f>buildtrips_normal!$S88*(buildtrips_normal!K88-buildtrips_baselos!K88)*IF(buildtrips_normal!$D88=1,'trip bca calculations'!E$4,'trip bca calculations'!E$5)/60</f>
        <v>0</v>
      </c>
      <c r="AC90" s="5">
        <f>buildtrips_normal!$S88*(buildtrips_normal!L88-buildtrips_baselos!L88)*IF(buildtrips_normal!$D88=1,'trip bca calculations'!F$4,'trip bca calculations'!F$5)/60</f>
        <v>0</v>
      </c>
      <c r="AD90" s="5">
        <f>buildtrips_normal!$S88*(buildtrips_normal!M88-buildtrips_baselos!M88)*IF(buildtrips_normal!$D88=1,'trip bca calculations'!G$4,'trip bca calculations'!G$5)/60</f>
        <v>0</v>
      </c>
      <c r="AE90" s="5">
        <f>buildtrips_normal!$S88*(buildtrips_normal!N88-buildtrips_baselos!N88)*IF(buildtrips_normal!$D88=1,'trip bca calculations'!H$4,'trip bca calculations'!H$5)</f>
        <v>0</v>
      </c>
      <c r="AF90" s="5">
        <f>buildtrips_normal!$S88*(buildtrips_normal!O88-buildtrips_baselos!O88)*IF(buildtrips_normal!$D88=1,'trip bca calculations'!I$4,'trip bca calculations'!I$5)</f>
        <v>-799.99999999999955</v>
      </c>
      <c r="AG90" s="5">
        <f>buildtrips_normal!$S88*(buildtrips_normal!P88-buildtrips_baselos!P88)*IF(buildtrips_normal!$D88=1,'trip bca calculations'!J$4,'trip bca calculations'!J$5)</f>
        <v>0</v>
      </c>
      <c r="AH90" s="5">
        <f>buildtrips_normal!$S88*(buildtrips_normal!Q88-buildtrips_baselos!Q88)*IF(buildtrips_normal!$D88=1,'trip bca calculations'!K$4,'trip bca calculations'!K$5)</f>
        <v>0</v>
      </c>
    </row>
    <row r="91" spans="14:34" x14ac:dyDescent="0.2">
      <c r="N91" s="5">
        <f>basetrips_normal!$S89*(basetrips_buildlos!H89-basetrips_normal!H89)*IF(basetrips_normal!$D89=1,'trip bca calculations'!B$4,'trip bca calculations'!B$5)/60</f>
        <v>-2640.0000000000009</v>
      </c>
      <c r="O91" s="5">
        <f>basetrips_normal!$S89*(basetrips_buildlos!I89-basetrips_normal!I89)*IF(basetrips_normal!$D89=1,'trip bca calculations'!C$4,'trip bca calculations'!C$5)/60</f>
        <v>0</v>
      </c>
      <c r="P91" s="5">
        <f>basetrips_normal!$S89*(basetrips_buildlos!J89-basetrips_normal!J89)*IF(basetrips_normal!$D89=1,'trip bca calculations'!D$4,'trip bca calculations'!D$5)/60</f>
        <v>0</v>
      </c>
      <c r="Q91" s="5">
        <f>basetrips_normal!$S89*(basetrips_buildlos!K89-basetrips_normal!K89)*IF(basetrips_normal!$D89=1,'trip bca calculations'!E$4,'trip bca calculations'!E$5)/60</f>
        <v>0</v>
      </c>
      <c r="R91" s="5">
        <f>basetrips_normal!$S89*(basetrips_buildlos!L89-basetrips_normal!L89)*IF(basetrips_normal!$D89=1,'trip bca calculations'!F$4,'trip bca calculations'!F$5)/60</f>
        <v>0</v>
      </c>
      <c r="S91" s="5">
        <f>basetrips_normal!$S89*(basetrips_buildlos!M89-basetrips_normal!M89)*IF(basetrips_normal!$D89=1,'trip bca calculations'!G$4,'trip bca calculations'!G$5)/60</f>
        <v>0</v>
      </c>
      <c r="T91" s="5">
        <f>basetrips_normal!$S89*(basetrips_buildlos!N89-basetrips_normal!N89)*IF(basetrips_normal!$D89=1,'trip bca calculations'!H$4,'trip bca calculations'!H$5)</f>
        <v>0</v>
      </c>
      <c r="U91" s="5">
        <f>basetrips_normal!$S89*(basetrips_buildlos!O89-basetrips_normal!O89)*IF(basetrips_normal!$D89=1,'trip bca calculations'!I$4,'trip bca calculations'!I$5)</f>
        <v>-3999.9999999999991</v>
      </c>
      <c r="V91" s="5">
        <f>basetrips_normal!$S89*(basetrips_buildlos!P89-basetrips_normal!P89)*IF(basetrips_normal!$D89=1,'trip bca calculations'!J$4,'trip bca calculations'!J$5)</f>
        <v>0</v>
      </c>
      <c r="W91" s="5">
        <f>basetrips_normal!$S89*(basetrips_buildlos!Q89-basetrips_normal!Q89)*IF(basetrips_normal!$D89=1,'trip bca calculations'!K$4,'trip bca calculations'!K$5)</f>
        <v>0</v>
      </c>
      <c r="Y91" s="5">
        <f>buildtrips_normal!$S89*(buildtrips_normal!H89-buildtrips_baselos!H89)*IF(buildtrips_normal!$D89=1,'trip bca calculations'!B$4,'trip bca calculations'!B$5)/60</f>
        <v>-1000</v>
      </c>
      <c r="Z91" s="5">
        <f>buildtrips_normal!$S89*(buildtrips_normal!I89-buildtrips_baselos!I89)*IF(buildtrips_normal!$D89=1,'trip bca calculations'!C$4,'trip bca calculations'!C$5)/60</f>
        <v>0</v>
      </c>
      <c r="AA91" s="5">
        <f>buildtrips_normal!$S89*(buildtrips_normal!J89-buildtrips_baselos!J89)*IF(buildtrips_normal!$D89=1,'trip bca calculations'!D$4,'trip bca calculations'!D$5)/60</f>
        <v>0</v>
      </c>
      <c r="AB91" s="5">
        <f>buildtrips_normal!$S89*(buildtrips_normal!K89-buildtrips_baselos!K89)*IF(buildtrips_normal!$D89=1,'trip bca calculations'!E$4,'trip bca calculations'!E$5)/60</f>
        <v>0</v>
      </c>
      <c r="AC91" s="5">
        <f>buildtrips_normal!$S89*(buildtrips_normal!L89-buildtrips_baselos!L89)*IF(buildtrips_normal!$D89=1,'trip bca calculations'!F$4,'trip bca calculations'!F$5)/60</f>
        <v>0</v>
      </c>
      <c r="AD91" s="5">
        <f>buildtrips_normal!$S89*(buildtrips_normal!M89-buildtrips_baselos!M89)*IF(buildtrips_normal!$D89=1,'trip bca calculations'!G$4,'trip bca calculations'!G$5)/60</f>
        <v>0</v>
      </c>
      <c r="AE91" s="5">
        <f>buildtrips_normal!$S89*(buildtrips_normal!N89-buildtrips_baselos!N89)*IF(buildtrips_normal!$D89=1,'trip bca calculations'!H$4,'trip bca calculations'!H$5)</f>
        <v>0</v>
      </c>
      <c r="AF91" s="5">
        <f>buildtrips_normal!$S89*(buildtrips_normal!O89-buildtrips_baselos!O89)*IF(buildtrips_normal!$D89=1,'trip bca calculations'!I$4,'trip bca calculations'!I$5)</f>
        <v>-799.99999999999955</v>
      </c>
      <c r="AG91" s="5">
        <f>buildtrips_normal!$S89*(buildtrips_normal!P89-buildtrips_baselos!P89)*IF(buildtrips_normal!$D89=1,'trip bca calculations'!J$4,'trip bca calculations'!J$5)</f>
        <v>0</v>
      </c>
      <c r="AH91" s="5">
        <f>buildtrips_normal!$S89*(buildtrips_normal!Q89-buildtrips_baselos!Q89)*IF(buildtrips_normal!$D89=1,'trip bca calculations'!K$4,'trip bca calculations'!K$5)</f>
        <v>0</v>
      </c>
    </row>
    <row r="92" spans="14:34" x14ac:dyDescent="0.2">
      <c r="N92" s="5">
        <f>basetrips_normal!$S90*(basetrips_buildlos!H90-basetrips_normal!H90)*IF(basetrips_normal!$D90=1,'trip bca calculations'!B$4,'trip bca calculations'!B$5)/60</f>
        <v>-2566.6666666666652</v>
      </c>
      <c r="O92" s="5">
        <f>basetrips_normal!$S90*(basetrips_buildlos!I90-basetrips_normal!I90)*IF(basetrips_normal!$D90=1,'trip bca calculations'!C$4,'trip bca calculations'!C$5)/60</f>
        <v>0</v>
      </c>
      <c r="P92" s="5">
        <f>basetrips_normal!$S90*(basetrips_buildlos!J90-basetrips_normal!J90)*IF(basetrips_normal!$D90=1,'trip bca calculations'!D$4,'trip bca calculations'!D$5)/60</f>
        <v>0</v>
      </c>
      <c r="Q92" s="5">
        <f>basetrips_normal!$S90*(basetrips_buildlos!K90-basetrips_normal!K90)*IF(basetrips_normal!$D90=1,'trip bca calculations'!E$4,'trip bca calculations'!E$5)/60</f>
        <v>0</v>
      </c>
      <c r="R92" s="5">
        <f>basetrips_normal!$S90*(basetrips_buildlos!L90-basetrips_normal!L90)*IF(basetrips_normal!$D90=1,'trip bca calculations'!F$4,'trip bca calculations'!F$5)/60</f>
        <v>0</v>
      </c>
      <c r="S92" s="5">
        <f>basetrips_normal!$S90*(basetrips_buildlos!M90-basetrips_normal!M90)*IF(basetrips_normal!$D90=1,'trip bca calculations'!G$4,'trip bca calculations'!G$5)/60</f>
        <v>0</v>
      </c>
      <c r="T92" s="5">
        <f>basetrips_normal!$S90*(basetrips_buildlos!N90-basetrips_normal!N90)*IF(basetrips_normal!$D90=1,'trip bca calculations'!H$4,'trip bca calculations'!H$5)</f>
        <v>0</v>
      </c>
      <c r="U92" s="5">
        <f>basetrips_normal!$S90*(basetrips_buildlos!O90-basetrips_normal!O90)*IF(basetrips_normal!$D90=1,'trip bca calculations'!I$4,'trip bca calculations'!I$5)</f>
        <v>-5999.9999999999964</v>
      </c>
      <c r="V92" s="5">
        <f>basetrips_normal!$S90*(basetrips_buildlos!P90-basetrips_normal!P90)*IF(basetrips_normal!$D90=1,'trip bca calculations'!J$4,'trip bca calculations'!J$5)</f>
        <v>0</v>
      </c>
      <c r="W92" s="5">
        <f>basetrips_normal!$S90*(basetrips_buildlos!Q90-basetrips_normal!Q90)*IF(basetrips_normal!$D90=1,'trip bca calculations'!K$4,'trip bca calculations'!K$5)</f>
        <v>0</v>
      </c>
      <c r="Y92" s="5">
        <f>buildtrips_normal!$S90*(buildtrips_normal!H90-buildtrips_baselos!H90)*IF(buildtrips_normal!$D90=1,'trip bca calculations'!B$4,'trip bca calculations'!B$5)/60</f>
        <v>-2599.9999999999982</v>
      </c>
      <c r="Z92" s="5">
        <f>buildtrips_normal!$S90*(buildtrips_normal!I90-buildtrips_baselos!I90)*IF(buildtrips_normal!$D90=1,'trip bca calculations'!C$4,'trip bca calculations'!C$5)/60</f>
        <v>0</v>
      </c>
      <c r="AA92" s="5">
        <f>buildtrips_normal!$S90*(buildtrips_normal!J90-buildtrips_baselos!J90)*IF(buildtrips_normal!$D90=1,'trip bca calculations'!D$4,'trip bca calculations'!D$5)/60</f>
        <v>0</v>
      </c>
      <c r="AB92" s="5">
        <f>buildtrips_normal!$S90*(buildtrips_normal!K90-buildtrips_baselos!K90)*IF(buildtrips_normal!$D90=1,'trip bca calculations'!E$4,'trip bca calculations'!E$5)/60</f>
        <v>0</v>
      </c>
      <c r="AC92" s="5">
        <f>buildtrips_normal!$S90*(buildtrips_normal!L90-buildtrips_baselos!L90)*IF(buildtrips_normal!$D90=1,'trip bca calculations'!F$4,'trip bca calculations'!F$5)/60</f>
        <v>0</v>
      </c>
      <c r="AD92" s="5">
        <f>buildtrips_normal!$S90*(buildtrips_normal!M90-buildtrips_baselos!M90)*IF(buildtrips_normal!$D90=1,'trip bca calculations'!G$4,'trip bca calculations'!G$5)/60</f>
        <v>0</v>
      </c>
      <c r="AE92" s="5">
        <f>buildtrips_normal!$S90*(buildtrips_normal!N90-buildtrips_baselos!N90)*IF(buildtrips_normal!$D90=1,'trip bca calculations'!H$4,'trip bca calculations'!H$5)</f>
        <v>0</v>
      </c>
      <c r="AF92" s="5">
        <f>buildtrips_normal!$S90*(buildtrips_normal!O90-buildtrips_baselos!O90)*IF(buildtrips_normal!$D90=1,'trip bca calculations'!I$4,'trip bca calculations'!I$5)</f>
        <v>-2399.9999999999977</v>
      </c>
      <c r="AG92" s="5">
        <f>buildtrips_normal!$S90*(buildtrips_normal!P90-buildtrips_baselos!P90)*IF(buildtrips_normal!$D90=1,'trip bca calculations'!J$4,'trip bca calculations'!J$5)</f>
        <v>0</v>
      </c>
      <c r="AH92" s="5">
        <f>buildtrips_normal!$S90*(buildtrips_normal!Q90-buildtrips_baselos!Q90)*IF(buildtrips_normal!$D90=1,'trip bca calculations'!K$4,'trip bca calculations'!K$5)</f>
        <v>0</v>
      </c>
    </row>
    <row r="93" spans="14:34" x14ac:dyDescent="0.2">
      <c r="N93" s="5">
        <f>basetrips_normal!$S91*(basetrips_buildlos!H91-basetrips_normal!H91)*IF(basetrips_normal!$D91=1,'trip bca calculations'!B$4,'trip bca calculations'!B$5)/60</f>
        <v>-2566.6666666666652</v>
      </c>
      <c r="O93" s="5">
        <f>basetrips_normal!$S91*(basetrips_buildlos!I91-basetrips_normal!I91)*IF(basetrips_normal!$D91=1,'trip bca calculations'!C$4,'trip bca calculations'!C$5)/60</f>
        <v>0</v>
      </c>
      <c r="P93" s="5">
        <f>basetrips_normal!$S91*(basetrips_buildlos!J91-basetrips_normal!J91)*IF(basetrips_normal!$D91=1,'trip bca calculations'!D$4,'trip bca calculations'!D$5)/60</f>
        <v>0</v>
      </c>
      <c r="Q93" s="5">
        <f>basetrips_normal!$S91*(basetrips_buildlos!K91-basetrips_normal!K91)*IF(basetrips_normal!$D91=1,'trip bca calculations'!E$4,'trip bca calculations'!E$5)/60</f>
        <v>0</v>
      </c>
      <c r="R93" s="5">
        <f>basetrips_normal!$S91*(basetrips_buildlos!L91-basetrips_normal!L91)*IF(basetrips_normal!$D91=1,'trip bca calculations'!F$4,'trip bca calculations'!F$5)/60</f>
        <v>0</v>
      </c>
      <c r="S93" s="5">
        <f>basetrips_normal!$S91*(basetrips_buildlos!M91-basetrips_normal!M91)*IF(basetrips_normal!$D91=1,'trip bca calculations'!G$4,'trip bca calculations'!G$5)/60</f>
        <v>0</v>
      </c>
      <c r="T93" s="5">
        <f>basetrips_normal!$S91*(basetrips_buildlos!N91-basetrips_normal!N91)*IF(basetrips_normal!$D91=1,'trip bca calculations'!H$4,'trip bca calculations'!H$5)</f>
        <v>0</v>
      </c>
      <c r="U93" s="5">
        <f>basetrips_normal!$S91*(basetrips_buildlos!O91-basetrips_normal!O91)*IF(basetrips_normal!$D91=1,'trip bca calculations'!I$4,'trip bca calculations'!I$5)</f>
        <v>-5999.9999999999964</v>
      </c>
      <c r="V93" s="5">
        <f>basetrips_normal!$S91*(basetrips_buildlos!P91-basetrips_normal!P91)*IF(basetrips_normal!$D91=1,'trip bca calculations'!J$4,'trip bca calculations'!J$5)</f>
        <v>0</v>
      </c>
      <c r="W93" s="5">
        <f>basetrips_normal!$S91*(basetrips_buildlos!Q91-basetrips_normal!Q91)*IF(basetrips_normal!$D91=1,'trip bca calculations'!K$4,'trip bca calculations'!K$5)</f>
        <v>0</v>
      </c>
      <c r="Y93" s="5">
        <f>buildtrips_normal!$S91*(buildtrips_normal!H91-buildtrips_baselos!H91)*IF(buildtrips_normal!$D91=1,'trip bca calculations'!B$4,'trip bca calculations'!B$5)/60</f>
        <v>-2599.9999999999982</v>
      </c>
      <c r="Z93" s="5">
        <f>buildtrips_normal!$S91*(buildtrips_normal!I91-buildtrips_baselos!I91)*IF(buildtrips_normal!$D91=1,'trip bca calculations'!C$4,'trip bca calculations'!C$5)/60</f>
        <v>0</v>
      </c>
      <c r="AA93" s="5">
        <f>buildtrips_normal!$S91*(buildtrips_normal!J91-buildtrips_baselos!J91)*IF(buildtrips_normal!$D91=1,'trip bca calculations'!D$4,'trip bca calculations'!D$5)/60</f>
        <v>0</v>
      </c>
      <c r="AB93" s="5">
        <f>buildtrips_normal!$S91*(buildtrips_normal!K91-buildtrips_baselos!K91)*IF(buildtrips_normal!$D91=1,'trip bca calculations'!E$4,'trip bca calculations'!E$5)/60</f>
        <v>0</v>
      </c>
      <c r="AC93" s="5">
        <f>buildtrips_normal!$S91*(buildtrips_normal!L91-buildtrips_baselos!L91)*IF(buildtrips_normal!$D91=1,'trip bca calculations'!F$4,'trip bca calculations'!F$5)/60</f>
        <v>0</v>
      </c>
      <c r="AD93" s="5">
        <f>buildtrips_normal!$S91*(buildtrips_normal!M91-buildtrips_baselos!M91)*IF(buildtrips_normal!$D91=1,'trip bca calculations'!G$4,'trip bca calculations'!G$5)/60</f>
        <v>0</v>
      </c>
      <c r="AE93" s="5">
        <f>buildtrips_normal!$S91*(buildtrips_normal!N91-buildtrips_baselos!N91)*IF(buildtrips_normal!$D91=1,'trip bca calculations'!H$4,'trip bca calculations'!H$5)</f>
        <v>0</v>
      </c>
      <c r="AF93" s="5">
        <f>buildtrips_normal!$S91*(buildtrips_normal!O91-buildtrips_baselos!O91)*IF(buildtrips_normal!$D91=1,'trip bca calculations'!I$4,'trip bca calculations'!I$5)</f>
        <v>-2399.9999999999977</v>
      </c>
      <c r="AG93" s="5">
        <f>buildtrips_normal!$S91*(buildtrips_normal!P91-buildtrips_baselos!P91)*IF(buildtrips_normal!$D91=1,'trip bca calculations'!J$4,'trip bca calculations'!J$5)</f>
        <v>0</v>
      </c>
      <c r="AH93" s="5">
        <f>buildtrips_normal!$S91*(buildtrips_normal!Q91-buildtrips_baselos!Q91)*IF(buildtrips_normal!$D91=1,'trip bca calculations'!K$4,'trip bca calculations'!K$5)</f>
        <v>0</v>
      </c>
    </row>
    <row r="94" spans="14:34" x14ac:dyDescent="0.2">
      <c r="N94" s="5">
        <f>basetrips_normal!$S92*(basetrips_buildlos!H92-basetrips_normal!H92)*IF(basetrips_normal!$D92=1,'trip bca calculations'!B$4,'trip bca calculations'!B$5)/60</f>
        <v>-550.00000000000011</v>
      </c>
      <c r="O94" s="5">
        <f>basetrips_normal!$S92*(basetrips_buildlos!I92-basetrips_normal!I92)*IF(basetrips_normal!$D92=1,'trip bca calculations'!C$4,'trip bca calculations'!C$5)/60</f>
        <v>0</v>
      </c>
      <c r="P94" s="5">
        <f>basetrips_normal!$S92*(basetrips_buildlos!J92-basetrips_normal!J92)*IF(basetrips_normal!$D92=1,'trip bca calculations'!D$4,'trip bca calculations'!D$5)/60</f>
        <v>0</v>
      </c>
      <c r="Q94" s="5">
        <f>basetrips_normal!$S92*(basetrips_buildlos!K92-basetrips_normal!K92)*IF(basetrips_normal!$D92=1,'trip bca calculations'!E$4,'trip bca calculations'!E$5)/60</f>
        <v>0</v>
      </c>
      <c r="R94" s="5">
        <f>basetrips_normal!$S92*(basetrips_buildlos!L92-basetrips_normal!L92)*IF(basetrips_normal!$D92=1,'trip bca calculations'!F$4,'trip bca calculations'!F$5)/60</f>
        <v>0</v>
      </c>
      <c r="S94" s="5">
        <f>basetrips_normal!$S92*(basetrips_buildlos!M92-basetrips_normal!M92)*IF(basetrips_normal!$D92=1,'trip bca calculations'!G$4,'trip bca calculations'!G$5)/60</f>
        <v>0</v>
      </c>
      <c r="T94" s="5">
        <f>basetrips_normal!$S92*(basetrips_buildlos!N92-basetrips_normal!N92)*IF(basetrips_normal!$D92=1,'trip bca calculations'!H$4,'trip bca calculations'!H$5)</f>
        <v>0</v>
      </c>
      <c r="U94" s="5">
        <f>basetrips_normal!$S92*(basetrips_buildlos!O92-basetrips_normal!O92)*IF(basetrips_normal!$D92=1,'trip bca calculations'!I$4,'trip bca calculations'!I$5)</f>
        <v>-499.99999999999989</v>
      </c>
      <c r="V94" s="5">
        <f>basetrips_normal!$S92*(basetrips_buildlos!P92-basetrips_normal!P92)*IF(basetrips_normal!$D92=1,'trip bca calculations'!J$4,'trip bca calculations'!J$5)</f>
        <v>0</v>
      </c>
      <c r="W94" s="5">
        <f>basetrips_normal!$S92*(basetrips_buildlos!Q92-basetrips_normal!Q92)*IF(basetrips_normal!$D92=1,'trip bca calculations'!K$4,'trip bca calculations'!K$5)</f>
        <v>0</v>
      </c>
      <c r="Y94" s="5">
        <f>buildtrips_normal!$S92*(buildtrips_normal!H92-buildtrips_baselos!H92)*IF(buildtrips_normal!$D92=1,'trip bca calculations'!B$4,'trip bca calculations'!B$5)/60</f>
        <v>-2399.9999999999986</v>
      </c>
      <c r="Z94" s="5">
        <f>buildtrips_normal!$S92*(buildtrips_normal!I92-buildtrips_baselos!I92)*IF(buildtrips_normal!$D92=1,'trip bca calculations'!C$4,'trip bca calculations'!C$5)/60</f>
        <v>0</v>
      </c>
      <c r="AA94" s="5">
        <f>buildtrips_normal!$S92*(buildtrips_normal!J92-buildtrips_baselos!J92)*IF(buildtrips_normal!$D92=1,'trip bca calculations'!D$4,'trip bca calculations'!D$5)/60</f>
        <v>0</v>
      </c>
      <c r="AB94" s="5">
        <f>buildtrips_normal!$S92*(buildtrips_normal!K92-buildtrips_baselos!K92)*IF(buildtrips_normal!$D92=1,'trip bca calculations'!E$4,'trip bca calculations'!E$5)/60</f>
        <v>0</v>
      </c>
      <c r="AC94" s="5">
        <f>buildtrips_normal!$S92*(buildtrips_normal!L92-buildtrips_baselos!L92)*IF(buildtrips_normal!$D92=1,'trip bca calculations'!F$4,'trip bca calculations'!F$5)/60</f>
        <v>0</v>
      </c>
      <c r="AD94" s="5">
        <f>buildtrips_normal!$S92*(buildtrips_normal!M92-buildtrips_baselos!M92)*IF(buildtrips_normal!$D92=1,'trip bca calculations'!G$4,'trip bca calculations'!G$5)/60</f>
        <v>0</v>
      </c>
      <c r="AE94" s="5">
        <f>buildtrips_normal!$S92*(buildtrips_normal!N92-buildtrips_baselos!N92)*IF(buildtrips_normal!$D92=1,'trip bca calculations'!H$4,'trip bca calculations'!H$5)</f>
        <v>0</v>
      </c>
      <c r="AF94" s="5">
        <f>buildtrips_normal!$S92*(buildtrips_normal!O92-buildtrips_baselos!O92)*IF(buildtrips_normal!$D92=1,'trip bca calculations'!I$4,'trip bca calculations'!I$5)</f>
        <v>0</v>
      </c>
      <c r="AG94" s="5">
        <f>buildtrips_normal!$S92*(buildtrips_normal!P92-buildtrips_baselos!P92)*IF(buildtrips_normal!$D92=1,'trip bca calculations'!J$4,'trip bca calculations'!J$5)</f>
        <v>0</v>
      </c>
      <c r="AH94" s="5">
        <f>buildtrips_normal!$S92*(buildtrips_normal!Q92-buildtrips_baselos!Q92)*IF(buildtrips_normal!$D92=1,'trip bca calculations'!K$4,'trip bca calculations'!K$5)</f>
        <v>0</v>
      </c>
    </row>
    <row r="95" spans="14:34" x14ac:dyDescent="0.2">
      <c r="N95" s="5">
        <f>basetrips_normal!$S93*(basetrips_buildlos!H93-basetrips_normal!H93)*IF(basetrips_normal!$D93=1,'trip bca calculations'!B$4,'trip bca calculations'!B$5)/60</f>
        <v>-2566.6666666666652</v>
      </c>
      <c r="O95" s="5">
        <f>basetrips_normal!$S93*(basetrips_buildlos!I93-basetrips_normal!I93)*IF(basetrips_normal!$D93=1,'trip bca calculations'!C$4,'trip bca calculations'!C$5)/60</f>
        <v>0</v>
      </c>
      <c r="P95" s="5">
        <f>basetrips_normal!$S93*(basetrips_buildlos!J93-basetrips_normal!J93)*IF(basetrips_normal!$D93=1,'trip bca calculations'!D$4,'trip bca calculations'!D$5)/60</f>
        <v>0</v>
      </c>
      <c r="Q95" s="5">
        <f>basetrips_normal!$S93*(basetrips_buildlos!K93-basetrips_normal!K93)*IF(basetrips_normal!$D93=1,'trip bca calculations'!E$4,'trip bca calculations'!E$5)/60</f>
        <v>0</v>
      </c>
      <c r="R95" s="5">
        <f>basetrips_normal!$S93*(basetrips_buildlos!L93-basetrips_normal!L93)*IF(basetrips_normal!$D93=1,'trip bca calculations'!F$4,'trip bca calculations'!F$5)/60</f>
        <v>0</v>
      </c>
      <c r="S95" s="5">
        <f>basetrips_normal!$S93*(basetrips_buildlos!M93-basetrips_normal!M93)*IF(basetrips_normal!$D93=1,'trip bca calculations'!G$4,'trip bca calculations'!G$5)/60</f>
        <v>0</v>
      </c>
      <c r="T95" s="5">
        <f>basetrips_normal!$S93*(basetrips_buildlos!N93-basetrips_normal!N93)*IF(basetrips_normal!$D93=1,'trip bca calculations'!H$4,'trip bca calculations'!H$5)</f>
        <v>0</v>
      </c>
      <c r="U95" s="5">
        <f>basetrips_normal!$S93*(basetrips_buildlos!O93-basetrips_normal!O93)*IF(basetrips_normal!$D93=1,'trip bca calculations'!I$4,'trip bca calculations'!I$5)</f>
        <v>-5999.9999999999964</v>
      </c>
      <c r="V95" s="5">
        <f>basetrips_normal!$S93*(basetrips_buildlos!P93-basetrips_normal!P93)*IF(basetrips_normal!$D93=1,'trip bca calculations'!J$4,'trip bca calculations'!J$5)</f>
        <v>0</v>
      </c>
      <c r="W95" s="5">
        <f>basetrips_normal!$S93*(basetrips_buildlos!Q93-basetrips_normal!Q93)*IF(basetrips_normal!$D93=1,'trip bca calculations'!K$4,'trip bca calculations'!K$5)</f>
        <v>0</v>
      </c>
      <c r="Y95" s="5">
        <f>buildtrips_normal!$S93*(buildtrips_normal!H93-buildtrips_baselos!H93)*IF(buildtrips_normal!$D93=1,'trip bca calculations'!B$4,'trip bca calculations'!B$5)/60</f>
        <v>-2399.9999999999986</v>
      </c>
      <c r="Z95" s="5">
        <f>buildtrips_normal!$S93*(buildtrips_normal!I93-buildtrips_baselos!I93)*IF(buildtrips_normal!$D93=1,'trip bca calculations'!C$4,'trip bca calculations'!C$5)/60</f>
        <v>0</v>
      </c>
      <c r="AA95" s="5">
        <f>buildtrips_normal!$S93*(buildtrips_normal!J93-buildtrips_baselos!J93)*IF(buildtrips_normal!$D93=1,'trip bca calculations'!D$4,'trip bca calculations'!D$5)/60</f>
        <v>0</v>
      </c>
      <c r="AB95" s="5">
        <f>buildtrips_normal!$S93*(buildtrips_normal!K93-buildtrips_baselos!K93)*IF(buildtrips_normal!$D93=1,'trip bca calculations'!E$4,'trip bca calculations'!E$5)/60</f>
        <v>0</v>
      </c>
      <c r="AC95" s="5">
        <f>buildtrips_normal!$S93*(buildtrips_normal!L93-buildtrips_baselos!L93)*IF(buildtrips_normal!$D93=1,'trip bca calculations'!F$4,'trip bca calculations'!F$5)/60</f>
        <v>0</v>
      </c>
      <c r="AD95" s="5">
        <f>buildtrips_normal!$S93*(buildtrips_normal!M93-buildtrips_baselos!M93)*IF(buildtrips_normal!$D93=1,'trip bca calculations'!G$4,'trip bca calculations'!G$5)/60</f>
        <v>0</v>
      </c>
      <c r="AE95" s="5">
        <f>buildtrips_normal!$S93*(buildtrips_normal!N93-buildtrips_baselos!N93)*IF(buildtrips_normal!$D93=1,'trip bca calculations'!H$4,'trip bca calculations'!H$5)</f>
        <v>0</v>
      </c>
      <c r="AF95" s="5">
        <f>buildtrips_normal!$S93*(buildtrips_normal!O93-buildtrips_baselos!O93)*IF(buildtrips_normal!$D93=1,'trip bca calculations'!I$4,'trip bca calculations'!I$5)</f>
        <v>0</v>
      </c>
      <c r="AG95" s="5">
        <f>buildtrips_normal!$S93*(buildtrips_normal!P93-buildtrips_baselos!P93)*IF(buildtrips_normal!$D93=1,'trip bca calculations'!J$4,'trip bca calculations'!J$5)</f>
        <v>0</v>
      </c>
      <c r="AH95" s="5">
        <f>buildtrips_normal!$S93*(buildtrips_normal!Q93-buildtrips_baselos!Q93)*IF(buildtrips_normal!$D93=1,'trip bca calculations'!K$4,'trip bca calculations'!K$5)</f>
        <v>0</v>
      </c>
    </row>
    <row r="96" spans="14:34" x14ac:dyDescent="0.2">
      <c r="N96" s="5">
        <f>basetrips_normal!$S94*(basetrips_buildlos!H94-basetrips_normal!H94)*IF(basetrips_normal!$D94=1,'trip bca calculations'!B$4,'trip bca calculations'!B$5)/60</f>
        <v>-550.00000000000011</v>
      </c>
      <c r="O96" s="5">
        <f>basetrips_normal!$S94*(basetrips_buildlos!I94-basetrips_normal!I94)*IF(basetrips_normal!$D94=1,'trip bca calculations'!C$4,'trip bca calculations'!C$5)/60</f>
        <v>0</v>
      </c>
      <c r="P96" s="5">
        <f>basetrips_normal!$S94*(basetrips_buildlos!J94-basetrips_normal!J94)*IF(basetrips_normal!$D94=1,'trip bca calculations'!D$4,'trip bca calculations'!D$5)/60</f>
        <v>0</v>
      </c>
      <c r="Q96" s="5">
        <f>basetrips_normal!$S94*(basetrips_buildlos!K94-basetrips_normal!K94)*IF(basetrips_normal!$D94=1,'trip bca calculations'!E$4,'trip bca calculations'!E$5)/60</f>
        <v>0</v>
      </c>
      <c r="R96" s="5">
        <f>basetrips_normal!$S94*(basetrips_buildlos!L94-basetrips_normal!L94)*IF(basetrips_normal!$D94=1,'trip bca calculations'!F$4,'trip bca calculations'!F$5)/60</f>
        <v>0</v>
      </c>
      <c r="S96" s="5">
        <f>basetrips_normal!$S94*(basetrips_buildlos!M94-basetrips_normal!M94)*IF(basetrips_normal!$D94=1,'trip bca calculations'!G$4,'trip bca calculations'!G$5)/60</f>
        <v>0</v>
      </c>
      <c r="T96" s="5">
        <f>basetrips_normal!$S94*(basetrips_buildlos!N94-basetrips_normal!N94)*IF(basetrips_normal!$D94=1,'trip bca calculations'!H$4,'trip bca calculations'!H$5)</f>
        <v>0</v>
      </c>
      <c r="U96" s="5">
        <f>basetrips_normal!$S94*(basetrips_buildlos!O94-basetrips_normal!O94)*IF(basetrips_normal!$D94=1,'trip bca calculations'!I$4,'trip bca calculations'!I$5)</f>
        <v>-499.99999999999989</v>
      </c>
      <c r="V96" s="5">
        <f>basetrips_normal!$S94*(basetrips_buildlos!P94-basetrips_normal!P94)*IF(basetrips_normal!$D94=1,'trip bca calculations'!J$4,'trip bca calculations'!J$5)</f>
        <v>0</v>
      </c>
      <c r="W96" s="5">
        <f>basetrips_normal!$S94*(basetrips_buildlos!Q94-basetrips_normal!Q94)*IF(basetrips_normal!$D94=1,'trip bca calculations'!K$4,'trip bca calculations'!K$5)</f>
        <v>0</v>
      </c>
      <c r="Y96" s="5">
        <f>buildtrips_normal!$S94*(buildtrips_normal!H94-buildtrips_baselos!H94)*IF(buildtrips_normal!$D94=1,'trip bca calculations'!B$4,'trip bca calculations'!B$5)/60</f>
        <v>-2333.3333333333339</v>
      </c>
      <c r="Z96" s="5">
        <f>buildtrips_normal!$S94*(buildtrips_normal!I94-buildtrips_baselos!I94)*IF(buildtrips_normal!$D94=1,'trip bca calculations'!C$4,'trip bca calculations'!C$5)/60</f>
        <v>0</v>
      </c>
      <c r="AA96" s="5">
        <f>buildtrips_normal!$S94*(buildtrips_normal!J94-buildtrips_baselos!J94)*IF(buildtrips_normal!$D94=1,'trip bca calculations'!D$4,'trip bca calculations'!D$5)/60</f>
        <v>0</v>
      </c>
      <c r="AB96" s="5">
        <f>buildtrips_normal!$S94*(buildtrips_normal!K94-buildtrips_baselos!K94)*IF(buildtrips_normal!$D94=1,'trip bca calculations'!E$4,'trip bca calculations'!E$5)/60</f>
        <v>0</v>
      </c>
      <c r="AC96" s="5">
        <f>buildtrips_normal!$S94*(buildtrips_normal!L94-buildtrips_baselos!L94)*IF(buildtrips_normal!$D94=1,'trip bca calculations'!F$4,'trip bca calculations'!F$5)/60</f>
        <v>0</v>
      </c>
      <c r="AD96" s="5">
        <f>buildtrips_normal!$S94*(buildtrips_normal!M94-buildtrips_baselos!M94)*IF(buildtrips_normal!$D94=1,'trip bca calculations'!G$4,'trip bca calculations'!G$5)/60</f>
        <v>0</v>
      </c>
      <c r="AE96" s="5">
        <f>buildtrips_normal!$S94*(buildtrips_normal!N94-buildtrips_baselos!N94)*IF(buildtrips_normal!$D94=1,'trip bca calculations'!H$4,'trip bca calculations'!H$5)</f>
        <v>0</v>
      </c>
      <c r="AF96" s="5">
        <f>buildtrips_normal!$S94*(buildtrips_normal!O94-buildtrips_baselos!O94)*IF(buildtrips_normal!$D94=1,'trip bca calculations'!I$4,'trip bca calculations'!I$5)</f>
        <v>-1199.9999999999989</v>
      </c>
      <c r="AG96" s="5">
        <f>buildtrips_normal!$S94*(buildtrips_normal!P94-buildtrips_baselos!P94)*IF(buildtrips_normal!$D94=1,'trip bca calculations'!J$4,'trip bca calculations'!J$5)</f>
        <v>0</v>
      </c>
      <c r="AH96" s="5">
        <f>buildtrips_normal!$S94*(buildtrips_normal!Q94-buildtrips_baselos!Q94)*IF(buildtrips_normal!$D94=1,'trip bca calculations'!K$4,'trip bca calculations'!K$5)</f>
        <v>0</v>
      </c>
    </row>
    <row r="97" spans="14:34" x14ac:dyDescent="0.2">
      <c r="N97" s="5">
        <f>basetrips_normal!$S95*(basetrips_buildlos!H95-basetrips_normal!H95)*IF(basetrips_normal!$D95=1,'trip bca calculations'!B$4,'trip bca calculations'!B$5)/60</f>
        <v>-2566.6666666666652</v>
      </c>
      <c r="O97" s="5">
        <f>basetrips_normal!$S95*(basetrips_buildlos!I95-basetrips_normal!I95)*IF(basetrips_normal!$D95=1,'trip bca calculations'!C$4,'trip bca calculations'!C$5)/60</f>
        <v>0</v>
      </c>
      <c r="P97" s="5">
        <f>basetrips_normal!$S95*(basetrips_buildlos!J95-basetrips_normal!J95)*IF(basetrips_normal!$D95=1,'trip bca calculations'!D$4,'trip bca calculations'!D$5)/60</f>
        <v>0</v>
      </c>
      <c r="Q97" s="5">
        <f>basetrips_normal!$S95*(basetrips_buildlos!K95-basetrips_normal!K95)*IF(basetrips_normal!$D95=1,'trip bca calculations'!E$4,'trip bca calculations'!E$5)/60</f>
        <v>0</v>
      </c>
      <c r="R97" s="5">
        <f>basetrips_normal!$S95*(basetrips_buildlos!L95-basetrips_normal!L95)*IF(basetrips_normal!$D95=1,'trip bca calculations'!F$4,'trip bca calculations'!F$5)/60</f>
        <v>0</v>
      </c>
      <c r="S97" s="5">
        <f>basetrips_normal!$S95*(basetrips_buildlos!M95-basetrips_normal!M95)*IF(basetrips_normal!$D95=1,'trip bca calculations'!G$4,'trip bca calculations'!G$5)/60</f>
        <v>0</v>
      </c>
      <c r="T97" s="5">
        <f>basetrips_normal!$S95*(basetrips_buildlos!N95-basetrips_normal!N95)*IF(basetrips_normal!$D95=1,'trip bca calculations'!H$4,'trip bca calculations'!H$5)</f>
        <v>0</v>
      </c>
      <c r="U97" s="5">
        <f>basetrips_normal!$S95*(basetrips_buildlos!O95-basetrips_normal!O95)*IF(basetrips_normal!$D95=1,'trip bca calculations'!I$4,'trip bca calculations'!I$5)</f>
        <v>-5999.9999999999964</v>
      </c>
      <c r="V97" s="5">
        <f>basetrips_normal!$S95*(basetrips_buildlos!P95-basetrips_normal!P95)*IF(basetrips_normal!$D95=1,'trip bca calculations'!J$4,'trip bca calculations'!J$5)</f>
        <v>0</v>
      </c>
      <c r="W97" s="5">
        <f>basetrips_normal!$S95*(basetrips_buildlos!Q95-basetrips_normal!Q95)*IF(basetrips_normal!$D95=1,'trip bca calculations'!K$4,'trip bca calculations'!K$5)</f>
        <v>0</v>
      </c>
      <c r="Y97" s="5">
        <f>buildtrips_normal!$S95*(buildtrips_normal!H95-buildtrips_baselos!H95)*IF(buildtrips_normal!$D95=1,'trip bca calculations'!B$4,'trip bca calculations'!B$5)/60</f>
        <v>-2333.3333333333339</v>
      </c>
      <c r="Z97" s="5">
        <f>buildtrips_normal!$S95*(buildtrips_normal!I95-buildtrips_baselos!I95)*IF(buildtrips_normal!$D95=1,'trip bca calculations'!C$4,'trip bca calculations'!C$5)/60</f>
        <v>0</v>
      </c>
      <c r="AA97" s="5">
        <f>buildtrips_normal!$S95*(buildtrips_normal!J95-buildtrips_baselos!J95)*IF(buildtrips_normal!$D95=1,'trip bca calculations'!D$4,'trip bca calculations'!D$5)/60</f>
        <v>0</v>
      </c>
      <c r="AB97" s="5">
        <f>buildtrips_normal!$S95*(buildtrips_normal!K95-buildtrips_baselos!K95)*IF(buildtrips_normal!$D95=1,'trip bca calculations'!E$4,'trip bca calculations'!E$5)/60</f>
        <v>0</v>
      </c>
      <c r="AC97" s="5">
        <f>buildtrips_normal!$S95*(buildtrips_normal!L95-buildtrips_baselos!L95)*IF(buildtrips_normal!$D95=1,'trip bca calculations'!F$4,'trip bca calculations'!F$5)/60</f>
        <v>0</v>
      </c>
      <c r="AD97" s="5">
        <f>buildtrips_normal!$S95*(buildtrips_normal!M95-buildtrips_baselos!M95)*IF(buildtrips_normal!$D95=1,'trip bca calculations'!G$4,'trip bca calculations'!G$5)/60</f>
        <v>0</v>
      </c>
      <c r="AE97" s="5">
        <f>buildtrips_normal!$S95*(buildtrips_normal!N95-buildtrips_baselos!N95)*IF(buildtrips_normal!$D95=1,'trip bca calculations'!H$4,'trip bca calculations'!H$5)</f>
        <v>0</v>
      </c>
      <c r="AF97" s="5">
        <f>buildtrips_normal!$S95*(buildtrips_normal!O95-buildtrips_baselos!O95)*IF(buildtrips_normal!$D95=1,'trip bca calculations'!I$4,'trip bca calculations'!I$5)</f>
        <v>-1199.9999999999989</v>
      </c>
      <c r="AG97" s="5">
        <f>buildtrips_normal!$S95*(buildtrips_normal!P95-buildtrips_baselos!P95)*IF(buildtrips_normal!$D95=1,'trip bca calculations'!J$4,'trip bca calculations'!J$5)</f>
        <v>0</v>
      </c>
      <c r="AH97" s="5">
        <f>buildtrips_normal!$S95*(buildtrips_normal!Q95-buildtrips_baselos!Q95)*IF(buildtrips_normal!$D95=1,'trip bca calculations'!K$4,'trip bca calculations'!K$5)</f>
        <v>0</v>
      </c>
    </row>
    <row r="98" spans="14:34" x14ac:dyDescent="0.2">
      <c r="N98" s="5">
        <f>basetrips_normal!$S96*(basetrips_buildlos!H96-basetrips_normal!H96)*IF(basetrips_normal!$D96=1,'trip bca calculations'!B$4,'trip bca calculations'!B$5)/60</f>
        <v>-1539.9999999999991</v>
      </c>
      <c r="O98" s="5">
        <f>basetrips_normal!$S96*(basetrips_buildlos!I96-basetrips_normal!I96)*IF(basetrips_normal!$D96=1,'trip bca calculations'!C$4,'trip bca calculations'!C$5)/60</f>
        <v>0</v>
      </c>
      <c r="P98" s="5">
        <f>basetrips_normal!$S96*(basetrips_buildlos!J96-basetrips_normal!J96)*IF(basetrips_normal!$D96=1,'trip bca calculations'!D$4,'trip bca calculations'!D$5)/60</f>
        <v>0</v>
      </c>
      <c r="Q98" s="5">
        <f>basetrips_normal!$S96*(basetrips_buildlos!K96-basetrips_normal!K96)*IF(basetrips_normal!$D96=1,'trip bca calculations'!E$4,'trip bca calculations'!E$5)/60</f>
        <v>0</v>
      </c>
      <c r="R98" s="5">
        <f>basetrips_normal!$S96*(basetrips_buildlos!L96-basetrips_normal!L96)*IF(basetrips_normal!$D96=1,'trip bca calculations'!F$4,'trip bca calculations'!F$5)/60</f>
        <v>0</v>
      </c>
      <c r="S98" s="5">
        <f>basetrips_normal!$S96*(basetrips_buildlos!M96-basetrips_normal!M96)*IF(basetrips_normal!$D96=1,'trip bca calculations'!G$4,'trip bca calculations'!G$5)/60</f>
        <v>0</v>
      </c>
      <c r="T98" s="5">
        <f>basetrips_normal!$S96*(basetrips_buildlos!N96-basetrips_normal!N96)*IF(basetrips_normal!$D96=1,'trip bca calculations'!H$4,'trip bca calculations'!H$5)</f>
        <v>0</v>
      </c>
      <c r="U98" s="5">
        <f>basetrips_normal!$S96*(basetrips_buildlos!O96-basetrips_normal!O96)*IF(basetrips_normal!$D96=1,'trip bca calculations'!I$4,'trip bca calculations'!I$5)</f>
        <v>-5999.9999999999964</v>
      </c>
      <c r="V98" s="5">
        <f>basetrips_normal!$S96*(basetrips_buildlos!P96-basetrips_normal!P96)*IF(basetrips_normal!$D96=1,'trip bca calculations'!J$4,'trip bca calculations'!J$5)</f>
        <v>0</v>
      </c>
      <c r="W98" s="5">
        <f>basetrips_normal!$S96*(basetrips_buildlos!Q96-basetrips_normal!Q96)*IF(basetrips_normal!$D96=1,'trip bca calculations'!K$4,'trip bca calculations'!K$5)</f>
        <v>0</v>
      </c>
      <c r="Y98" s="5">
        <f>buildtrips_normal!$S96*(buildtrips_normal!H96-buildtrips_baselos!H96)*IF(buildtrips_normal!$D96=1,'trip bca calculations'!B$4,'trip bca calculations'!B$5)/60</f>
        <v>-499.99999999999972</v>
      </c>
      <c r="Z98" s="5">
        <f>buildtrips_normal!$S96*(buildtrips_normal!I96-buildtrips_baselos!I96)*IF(buildtrips_normal!$D96=1,'trip bca calculations'!C$4,'trip bca calculations'!C$5)/60</f>
        <v>0</v>
      </c>
      <c r="AA98" s="5">
        <f>buildtrips_normal!$S96*(buildtrips_normal!J96-buildtrips_baselos!J96)*IF(buildtrips_normal!$D96=1,'trip bca calculations'!D$4,'trip bca calculations'!D$5)/60</f>
        <v>0</v>
      </c>
      <c r="AB98" s="5">
        <f>buildtrips_normal!$S96*(buildtrips_normal!K96-buildtrips_baselos!K96)*IF(buildtrips_normal!$D96=1,'trip bca calculations'!E$4,'trip bca calculations'!E$5)/60</f>
        <v>0</v>
      </c>
      <c r="AC98" s="5">
        <f>buildtrips_normal!$S96*(buildtrips_normal!L96-buildtrips_baselos!L96)*IF(buildtrips_normal!$D96=1,'trip bca calculations'!F$4,'trip bca calculations'!F$5)/60</f>
        <v>0</v>
      </c>
      <c r="AD98" s="5">
        <f>buildtrips_normal!$S96*(buildtrips_normal!M96-buildtrips_baselos!M96)*IF(buildtrips_normal!$D96=1,'trip bca calculations'!G$4,'trip bca calculations'!G$5)/60</f>
        <v>0</v>
      </c>
      <c r="AE98" s="5">
        <f>buildtrips_normal!$S96*(buildtrips_normal!N96-buildtrips_baselos!N96)*IF(buildtrips_normal!$D96=1,'trip bca calculations'!H$4,'trip bca calculations'!H$5)</f>
        <v>0</v>
      </c>
      <c r="AF98" s="5">
        <f>buildtrips_normal!$S96*(buildtrips_normal!O96-buildtrips_baselos!O96)*IF(buildtrips_normal!$D96=1,'trip bca calculations'!I$4,'trip bca calculations'!I$5)</f>
        <v>-99.999999999999943</v>
      </c>
      <c r="AG98" s="5">
        <f>buildtrips_normal!$S96*(buildtrips_normal!P96-buildtrips_baselos!P96)*IF(buildtrips_normal!$D96=1,'trip bca calculations'!J$4,'trip bca calculations'!J$5)</f>
        <v>0</v>
      </c>
      <c r="AH98" s="5">
        <f>buildtrips_normal!$S96*(buildtrips_normal!Q96-buildtrips_baselos!Q96)*IF(buildtrips_normal!$D96=1,'trip bca calculations'!K$4,'trip bca calculations'!K$5)</f>
        <v>0</v>
      </c>
    </row>
    <row r="99" spans="14:34" x14ac:dyDescent="0.2">
      <c r="N99" s="5">
        <f>basetrips_normal!$S97*(basetrips_buildlos!H97-basetrips_normal!H97)*IF(basetrips_normal!$D97=1,'trip bca calculations'!B$4,'trip bca calculations'!B$5)/60</f>
        <v>-330.00000000000011</v>
      </c>
      <c r="O99" s="5">
        <f>basetrips_normal!$S97*(basetrips_buildlos!I97-basetrips_normal!I97)*IF(basetrips_normal!$D97=1,'trip bca calculations'!C$4,'trip bca calculations'!C$5)/60</f>
        <v>0</v>
      </c>
      <c r="P99" s="5">
        <f>basetrips_normal!$S97*(basetrips_buildlos!J97-basetrips_normal!J97)*IF(basetrips_normal!$D97=1,'trip bca calculations'!D$4,'trip bca calculations'!D$5)/60</f>
        <v>0</v>
      </c>
      <c r="Q99" s="5">
        <f>basetrips_normal!$S97*(basetrips_buildlos!K97-basetrips_normal!K97)*IF(basetrips_normal!$D97=1,'trip bca calculations'!E$4,'trip bca calculations'!E$5)/60</f>
        <v>0</v>
      </c>
      <c r="R99" s="5">
        <f>basetrips_normal!$S97*(basetrips_buildlos!L97-basetrips_normal!L97)*IF(basetrips_normal!$D97=1,'trip bca calculations'!F$4,'trip bca calculations'!F$5)/60</f>
        <v>0</v>
      </c>
      <c r="S99" s="5">
        <f>basetrips_normal!$S97*(basetrips_buildlos!M97-basetrips_normal!M97)*IF(basetrips_normal!$D97=1,'trip bca calculations'!G$4,'trip bca calculations'!G$5)/60</f>
        <v>0</v>
      </c>
      <c r="T99" s="5">
        <f>basetrips_normal!$S97*(basetrips_buildlos!N97-basetrips_normal!N97)*IF(basetrips_normal!$D97=1,'trip bca calculations'!H$4,'trip bca calculations'!H$5)</f>
        <v>0</v>
      </c>
      <c r="U99" s="5">
        <f>basetrips_normal!$S97*(basetrips_buildlos!O97-basetrips_normal!O97)*IF(basetrips_normal!$D97=1,'trip bca calculations'!I$4,'trip bca calculations'!I$5)</f>
        <v>-499.99999999999989</v>
      </c>
      <c r="V99" s="5">
        <f>basetrips_normal!$S97*(basetrips_buildlos!P97-basetrips_normal!P97)*IF(basetrips_normal!$D97=1,'trip bca calculations'!J$4,'trip bca calculations'!J$5)</f>
        <v>0</v>
      </c>
      <c r="W99" s="5">
        <f>basetrips_normal!$S97*(basetrips_buildlos!Q97-basetrips_normal!Q97)*IF(basetrips_normal!$D97=1,'trip bca calculations'!K$4,'trip bca calculations'!K$5)</f>
        <v>0</v>
      </c>
      <c r="Y99" s="5">
        <f>buildtrips_normal!$S97*(buildtrips_normal!H97-buildtrips_baselos!H97)*IF(buildtrips_normal!$D97=1,'trip bca calculations'!B$4,'trip bca calculations'!B$5)/60</f>
        <v>-2333.3333333333339</v>
      </c>
      <c r="Z99" s="5">
        <f>buildtrips_normal!$S97*(buildtrips_normal!I97-buildtrips_baselos!I97)*IF(buildtrips_normal!$D97=1,'trip bca calculations'!C$4,'trip bca calculations'!C$5)/60</f>
        <v>0</v>
      </c>
      <c r="AA99" s="5">
        <f>buildtrips_normal!$S97*(buildtrips_normal!J97-buildtrips_baselos!J97)*IF(buildtrips_normal!$D97=1,'trip bca calculations'!D$4,'trip bca calculations'!D$5)/60</f>
        <v>0</v>
      </c>
      <c r="AB99" s="5">
        <f>buildtrips_normal!$S97*(buildtrips_normal!K97-buildtrips_baselos!K97)*IF(buildtrips_normal!$D97=1,'trip bca calculations'!E$4,'trip bca calculations'!E$5)/60</f>
        <v>0</v>
      </c>
      <c r="AC99" s="5">
        <f>buildtrips_normal!$S97*(buildtrips_normal!L97-buildtrips_baselos!L97)*IF(buildtrips_normal!$D97=1,'trip bca calculations'!F$4,'trip bca calculations'!F$5)/60</f>
        <v>0</v>
      </c>
      <c r="AD99" s="5">
        <f>buildtrips_normal!$S97*(buildtrips_normal!M97-buildtrips_baselos!M97)*IF(buildtrips_normal!$D97=1,'trip bca calculations'!G$4,'trip bca calculations'!G$5)/60</f>
        <v>0</v>
      </c>
      <c r="AE99" s="5">
        <f>buildtrips_normal!$S97*(buildtrips_normal!N97-buildtrips_baselos!N97)*IF(buildtrips_normal!$D97=1,'trip bca calculations'!H$4,'trip bca calculations'!H$5)</f>
        <v>0</v>
      </c>
      <c r="AF99" s="5">
        <f>buildtrips_normal!$S97*(buildtrips_normal!O97-buildtrips_baselos!O97)*IF(buildtrips_normal!$D97=1,'trip bca calculations'!I$4,'trip bca calculations'!I$5)</f>
        <v>-1199.9999999999989</v>
      </c>
      <c r="AG99" s="5">
        <f>buildtrips_normal!$S97*(buildtrips_normal!P97-buildtrips_baselos!P97)*IF(buildtrips_normal!$D97=1,'trip bca calculations'!J$4,'trip bca calculations'!J$5)</f>
        <v>0</v>
      </c>
      <c r="AH99" s="5">
        <f>buildtrips_normal!$S97*(buildtrips_normal!Q97-buildtrips_baselos!Q97)*IF(buildtrips_normal!$D97=1,'trip bca calculations'!K$4,'trip bca calculations'!K$5)</f>
        <v>0</v>
      </c>
    </row>
    <row r="100" spans="14:34" x14ac:dyDescent="0.2">
      <c r="N100" s="5">
        <f>basetrips_normal!$S98*(basetrips_buildlos!H98-basetrips_normal!H98)*IF(basetrips_normal!$D98=1,'trip bca calculations'!B$4,'trip bca calculations'!B$5)/60</f>
        <v>-1539.9999999999991</v>
      </c>
      <c r="O100" s="5">
        <f>basetrips_normal!$S98*(basetrips_buildlos!I98-basetrips_normal!I98)*IF(basetrips_normal!$D98=1,'trip bca calculations'!C$4,'trip bca calculations'!C$5)/60</f>
        <v>0</v>
      </c>
      <c r="P100" s="5">
        <f>basetrips_normal!$S98*(basetrips_buildlos!J98-basetrips_normal!J98)*IF(basetrips_normal!$D98=1,'trip bca calculations'!D$4,'trip bca calculations'!D$5)/60</f>
        <v>0</v>
      </c>
      <c r="Q100" s="5">
        <f>basetrips_normal!$S98*(basetrips_buildlos!K98-basetrips_normal!K98)*IF(basetrips_normal!$D98=1,'trip bca calculations'!E$4,'trip bca calculations'!E$5)/60</f>
        <v>0</v>
      </c>
      <c r="R100" s="5">
        <f>basetrips_normal!$S98*(basetrips_buildlos!L98-basetrips_normal!L98)*IF(basetrips_normal!$D98=1,'trip bca calculations'!F$4,'trip bca calculations'!F$5)/60</f>
        <v>0</v>
      </c>
      <c r="S100" s="5">
        <f>basetrips_normal!$S98*(basetrips_buildlos!M98-basetrips_normal!M98)*IF(basetrips_normal!$D98=1,'trip bca calculations'!G$4,'trip bca calculations'!G$5)/60</f>
        <v>0</v>
      </c>
      <c r="T100" s="5">
        <f>basetrips_normal!$S98*(basetrips_buildlos!N98-basetrips_normal!N98)*IF(basetrips_normal!$D98=1,'trip bca calculations'!H$4,'trip bca calculations'!H$5)</f>
        <v>0</v>
      </c>
      <c r="U100" s="5">
        <f>basetrips_normal!$S98*(basetrips_buildlos!O98-basetrips_normal!O98)*IF(basetrips_normal!$D98=1,'trip bca calculations'!I$4,'trip bca calculations'!I$5)</f>
        <v>-5999.9999999999964</v>
      </c>
      <c r="V100" s="5">
        <f>basetrips_normal!$S98*(basetrips_buildlos!P98-basetrips_normal!P98)*IF(basetrips_normal!$D98=1,'trip bca calculations'!J$4,'trip bca calculations'!J$5)</f>
        <v>0</v>
      </c>
      <c r="W100" s="5">
        <f>basetrips_normal!$S98*(basetrips_buildlos!Q98-basetrips_normal!Q98)*IF(basetrips_normal!$D98=1,'trip bca calculations'!K$4,'trip bca calculations'!K$5)</f>
        <v>0</v>
      </c>
      <c r="Y100" s="5">
        <f>buildtrips_normal!$S98*(buildtrips_normal!H98-buildtrips_baselos!H98)*IF(buildtrips_normal!$D98=1,'trip bca calculations'!B$4,'trip bca calculations'!B$5)/60</f>
        <v>-499.99999999999972</v>
      </c>
      <c r="Z100" s="5">
        <f>buildtrips_normal!$S98*(buildtrips_normal!I98-buildtrips_baselos!I98)*IF(buildtrips_normal!$D98=1,'trip bca calculations'!C$4,'trip bca calculations'!C$5)/60</f>
        <v>0</v>
      </c>
      <c r="AA100" s="5">
        <f>buildtrips_normal!$S98*(buildtrips_normal!J98-buildtrips_baselos!J98)*IF(buildtrips_normal!$D98=1,'trip bca calculations'!D$4,'trip bca calculations'!D$5)/60</f>
        <v>0</v>
      </c>
      <c r="AB100" s="5">
        <f>buildtrips_normal!$S98*(buildtrips_normal!K98-buildtrips_baselos!K98)*IF(buildtrips_normal!$D98=1,'trip bca calculations'!E$4,'trip bca calculations'!E$5)/60</f>
        <v>0</v>
      </c>
      <c r="AC100" s="5">
        <f>buildtrips_normal!$S98*(buildtrips_normal!L98-buildtrips_baselos!L98)*IF(buildtrips_normal!$D98=1,'trip bca calculations'!F$4,'trip bca calculations'!F$5)/60</f>
        <v>0</v>
      </c>
      <c r="AD100" s="5">
        <f>buildtrips_normal!$S98*(buildtrips_normal!M98-buildtrips_baselos!M98)*IF(buildtrips_normal!$D98=1,'trip bca calculations'!G$4,'trip bca calculations'!G$5)/60</f>
        <v>0</v>
      </c>
      <c r="AE100" s="5">
        <f>buildtrips_normal!$S98*(buildtrips_normal!N98-buildtrips_baselos!N98)*IF(buildtrips_normal!$D98=1,'trip bca calculations'!H$4,'trip bca calculations'!H$5)</f>
        <v>0</v>
      </c>
      <c r="AF100" s="5">
        <f>buildtrips_normal!$S98*(buildtrips_normal!O98-buildtrips_baselos!O98)*IF(buildtrips_normal!$D98=1,'trip bca calculations'!I$4,'trip bca calculations'!I$5)</f>
        <v>-99.999999999999943</v>
      </c>
      <c r="AG100" s="5">
        <f>buildtrips_normal!$S98*(buildtrips_normal!P98-buildtrips_baselos!P98)*IF(buildtrips_normal!$D98=1,'trip bca calculations'!J$4,'trip bca calculations'!J$5)</f>
        <v>0</v>
      </c>
      <c r="AH100" s="5">
        <f>buildtrips_normal!$S98*(buildtrips_normal!Q98-buildtrips_baselos!Q98)*IF(buildtrips_normal!$D98=1,'trip bca calculations'!K$4,'trip bca calculations'!K$5)</f>
        <v>0</v>
      </c>
    </row>
    <row r="101" spans="14:34" x14ac:dyDescent="0.2">
      <c r="N101" s="5">
        <f>basetrips_normal!$S99*(basetrips_buildlos!H99-basetrips_normal!H99)*IF(basetrips_normal!$D99=1,'trip bca calculations'!B$4,'trip bca calculations'!B$5)/60</f>
        <v>-660.00000000000023</v>
      </c>
      <c r="O101" s="5">
        <f>basetrips_normal!$S99*(basetrips_buildlos!I99-basetrips_normal!I99)*IF(basetrips_normal!$D99=1,'trip bca calculations'!C$4,'trip bca calculations'!C$5)/60</f>
        <v>0</v>
      </c>
      <c r="P101" s="5">
        <f>basetrips_normal!$S99*(basetrips_buildlos!J99-basetrips_normal!J99)*IF(basetrips_normal!$D99=1,'trip bca calculations'!D$4,'trip bca calculations'!D$5)/60</f>
        <v>0</v>
      </c>
      <c r="Q101" s="5">
        <f>basetrips_normal!$S99*(basetrips_buildlos!K99-basetrips_normal!K99)*IF(basetrips_normal!$D99=1,'trip bca calculations'!E$4,'trip bca calculations'!E$5)/60</f>
        <v>0</v>
      </c>
      <c r="R101" s="5">
        <f>basetrips_normal!$S99*(basetrips_buildlos!L99-basetrips_normal!L99)*IF(basetrips_normal!$D99=1,'trip bca calculations'!F$4,'trip bca calculations'!F$5)/60</f>
        <v>0</v>
      </c>
      <c r="S101" s="5">
        <f>basetrips_normal!$S99*(basetrips_buildlos!M99-basetrips_normal!M99)*IF(basetrips_normal!$D99=1,'trip bca calculations'!G$4,'trip bca calculations'!G$5)/60</f>
        <v>0</v>
      </c>
      <c r="T101" s="5">
        <f>basetrips_normal!$S99*(basetrips_buildlos!N99-basetrips_normal!N99)*IF(basetrips_normal!$D99=1,'trip bca calculations'!H$4,'trip bca calculations'!H$5)</f>
        <v>0</v>
      </c>
      <c r="U101" s="5">
        <f>basetrips_normal!$S99*(basetrips_buildlos!O99-basetrips_normal!O99)*IF(basetrips_normal!$D99=1,'trip bca calculations'!I$4,'trip bca calculations'!I$5)</f>
        <v>-1999.9999999999995</v>
      </c>
      <c r="V101" s="5">
        <f>basetrips_normal!$S99*(basetrips_buildlos!P99-basetrips_normal!P99)*IF(basetrips_normal!$D99=1,'trip bca calculations'!J$4,'trip bca calculations'!J$5)</f>
        <v>0</v>
      </c>
      <c r="W101" s="5">
        <f>basetrips_normal!$S99*(basetrips_buildlos!Q99-basetrips_normal!Q99)*IF(basetrips_normal!$D99=1,'trip bca calculations'!K$4,'trip bca calculations'!K$5)</f>
        <v>0</v>
      </c>
      <c r="Y101" s="5">
        <f>buildtrips_normal!$S99*(buildtrips_normal!H99-buildtrips_baselos!H99)*IF(buildtrips_normal!$D99=1,'trip bca calculations'!B$4,'trip bca calculations'!B$5)/60</f>
        <v>-2333.3333333333339</v>
      </c>
      <c r="Z101" s="5">
        <f>buildtrips_normal!$S99*(buildtrips_normal!I99-buildtrips_baselos!I99)*IF(buildtrips_normal!$D99=1,'trip bca calculations'!C$4,'trip bca calculations'!C$5)/60</f>
        <v>0</v>
      </c>
      <c r="AA101" s="5">
        <f>buildtrips_normal!$S99*(buildtrips_normal!J99-buildtrips_baselos!J99)*IF(buildtrips_normal!$D99=1,'trip bca calculations'!D$4,'trip bca calculations'!D$5)/60</f>
        <v>0</v>
      </c>
      <c r="AB101" s="5">
        <f>buildtrips_normal!$S99*(buildtrips_normal!K99-buildtrips_baselos!K99)*IF(buildtrips_normal!$D99=1,'trip bca calculations'!E$4,'trip bca calculations'!E$5)/60</f>
        <v>0</v>
      </c>
      <c r="AC101" s="5">
        <f>buildtrips_normal!$S99*(buildtrips_normal!L99-buildtrips_baselos!L99)*IF(buildtrips_normal!$D99=1,'trip bca calculations'!F$4,'trip bca calculations'!F$5)/60</f>
        <v>0</v>
      </c>
      <c r="AD101" s="5">
        <f>buildtrips_normal!$S99*(buildtrips_normal!M99-buildtrips_baselos!M99)*IF(buildtrips_normal!$D99=1,'trip bca calculations'!G$4,'trip bca calculations'!G$5)/60</f>
        <v>0</v>
      </c>
      <c r="AE101" s="5">
        <f>buildtrips_normal!$S99*(buildtrips_normal!N99-buildtrips_baselos!N99)*IF(buildtrips_normal!$D99=1,'trip bca calculations'!H$4,'trip bca calculations'!H$5)</f>
        <v>0</v>
      </c>
      <c r="AF101" s="5">
        <f>buildtrips_normal!$S99*(buildtrips_normal!O99-buildtrips_baselos!O99)*IF(buildtrips_normal!$D99=1,'trip bca calculations'!I$4,'trip bca calculations'!I$5)</f>
        <v>-1199.9999999999989</v>
      </c>
      <c r="AG101" s="5">
        <f>buildtrips_normal!$S99*(buildtrips_normal!P99-buildtrips_baselos!P99)*IF(buildtrips_normal!$D99=1,'trip bca calculations'!J$4,'trip bca calculations'!J$5)</f>
        <v>0</v>
      </c>
      <c r="AH101" s="5">
        <f>buildtrips_normal!$S99*(buildtrips_normal!Q99-buildtrips_baselos!Q99)*IF(buildtrips_normal!$D99=1,'trip bca calculations'!K$4,'trip bca calculations'!K$5)</f>
        <v>0</v>
      </c>
    </row>
    <row r="102" spans="14:34" x14ac:dyDescent="0.2">
      <c r="N102" s="5">
        <f>basetrips_normal!$S100*(basetrips_buildlos!H100-basetrips_normal!H100)*IF(basetrips_normal!$D100=1,'trip bca calculations'!B$4,'trip bca calculations'!B$5)/60</f>
        <v>-660.00000000000023</v>
      </c>
      <c r="O102" s="5">
        <f>basetrips_normal!$S100*(basetrips_buildlos!I100-basetrips_normal!I100)*IF(basetrips_normal!$D100=1,'trip bca calculations'!C$4,'trip bca calculations'!C$5)/60</f>
        <v>0</v>
      </c>
      <c r="P102" s="5">
        <f>basetrips_normal!$S100*(basetrips_buildlos!J100-basetrips_normal!J100)*IF(basetrips_normal!$D100=1,'trip bca calculations'!D$4,'trip bca calculations'!D$5)/60</f>
        <v>0</v>
      </c>
      <c r="Q102" s="5">
        <f>basetrips_normal!$S100*(basetrips_buildlos!K100-basetrips_normal!K100)*IF(basetrips_normal!$D100=1,'trip bca calculations'!E$4,'trip bca calculations'!E$5)/60</f>
        <v>0</v>
      </c>
      <c r="R102" s="5">
        <f>basetrips_normal!$S100*(basetrips_buildlos!L100-basetrips_normal!L100)*IF(basetrips_normal!$D100=1,'trip bca calculations'!F$4,'trip bca calculations'!F$5)/60</f>
        <v>0</v>
      </c>
      <c r="S102" s="5">
        <f>basetrips_normal!$S100*(basetrips_buildlos!M100-basetrips_normal!M100)*IF(basetrips_normal!$D100=1,'trip bca calculations'!G$4,'trip bca calculations'!G$5)/60</f>
        <v>0</v>
      </c>
      <c r="T102" s="5">
        <f>basetrips_normal!$S100*(basetrips_buildlos!N100-basetrips_normal!N100)*IF(basetrips_normal!$D100=1,'trip bca calculations'!H$4,'trip bca calculations'!H$5)</f>
        <v>0</v>
      </c>
      <c r="U102" s="5">
        <f>basetrips_normal!$S100*(basetrips_buildlos!O100-basetrips_normal!O100)*IF(basetrips_normal!$D100=1,'trip bca calculations'!I$4,'trip bca calculations'!I$5)</f>
        <v>-1999.9999999999995</v>
      </c>
      <c r="V102" s="5">
        <f>basetrips_normal!$S100*(basetrips_buildlos!P100-basetrips_normal!P100)*IF(basetrips_normal!$D100=1,'trip bca calculations'!J$4,'trip bca calculations'!J$5)</f>
        <v>0</v>
      </c>
      <c r="W102" s="5">
        <f>basetrips_normal!$S100*(basetrips_buildlos!Q100-basetrips_normal!Q100)*IF(basetrips_normal!$D100=1,'trip bca calculations'!K$4,'trip bca calculations'!K$5)</f>
        <v>0</v>
      </c>
      <c r="Y102" s="5">
        <f>buildtrips_normal!$S100*(buildtrips_normal!H100-buildtrips_baselos!H100)*IF(buildtrips_normal!$D100=1,'trip bca calculations'!B$4,'trip bca calculations'!B$5)/60</f>
        <v>-1400.0000000000005</v>
      </c>
      <c r="Z102" s="5">
        <f>buildtrips_normal!$S100*(buildtrips_normal!I100-buildtrips_baselos!I100)*IF(buildtrips_normal!$D100=1,'trip bca calculations'!C$4,'trip bca calculations'!C$5)/60</f>
        <v>0</v>
      </c>
      <c r="AA102" s="5">
        <f>buildtrips_normal!$S100*(buildtrips_normal!J100-buildtrips_baselos!J100)*IF(buildtrips_normal!$D100=1,'trip bca calculations'!D$4,'trip bca calculations'!D$5)/60</f>
        <v>0</v>
      </c>
      <c r="AB102" s="5">
        <f>buildtrips_normal!$S100*(buildtrips_normal!K100-buildtrips_baselos!K100)*IF(buildtrips_normal!$D100=1,'trip bca calculations'!E$4,'trip bca calculations'!E$5)/60</f>
        <v>0</v>
      </c>
      <c r="AC102" s="5">
        <f>buildtrips_normal!$S100*(buildtrips_normal!L100-buildtrips_baselos!L100)*IF(buildtrips_normal!$D100=1,'trip bca calculations'!F$4,'trip bca calculations'!F$5)/60</f>
        <v>0</v>
      </c>
      <c r="AD102" s="5">
        <f>buildtrips_normal!$S100*(buildtrips_normal!M100-buildtrips_baselos!M100)*IF(buildtrips_normal!$D100=1,'trip bca calculations'!G$4,'trip bca calculations'!G$5)/60</f>
        <v>0</v>
      </c>
      <c r="AE102" s="5">
        <f>buildtrips_normal!$S100*(buildtrips_normal!N100-buildtrips_baselos!N100)*IF(buildtrips_normal!$D100=1,'trip bca calculations'!H$4,'trip bca calculations'!H$5)</f>
        <v>0</v>
      </c>
      <c r="AF102" s="5">
        <f>buildtrips_normal!$S100*(buildtrips_normal!O100-buildtrips_baselos!O100)*IF(buildtrips_normal!$D100=1,'trip bca calculations'!I$4,'trip bca calculations'!I$5)</f>
        <v>-1199.9999999999989</v>
      </c>
      <c r="AG102" s="5">
        <f>buildtrips_normal!$S100*(buildtrips_normal!P100-buildtrips_baselos!P100)*IF(buildtrips_normal!$D100=1,'trip bca calculations'!J$4,'trip bca calculations'!J$5)</f>
        <v>0</v>
      </c>
      <c r="AH102" s="5">
        <f>buildtrips_normal!$S100*(buildtrips_normal!Q100-buildtrips_baselos!Q100)*IF(buildtrips_normal!$D100=1,'trip bca calculations'!K$4,'trip bca calculations'!K$5)</f>
        <v>0</v>
      </c>
    </row>
    <row r="103" spans="14:34" x14ac:dyDescent="0.2">
      <c r="N103" s="5">
        <f>basetrips_normal!$S101*(basetrips_buildlos!H101-basetrips_normal!H101)*IF(basetrips_normal!$D101=1,'trip bca calculations'!B$4,'trip bca calculations'!B$5)/60</f>
        <v>-1100.0000000000002</v>
      </c>
      <c r="O103" s="5">
        <f>basetrips_normal!$S101*(basetrips_buildlos!I101-basetrips_normal!I101)*IF(basetrips_normal!$D101=1,'trip bca calculations'!C$4,'trip bca calculations'!C$5)/60</f>
        <v>0</v>
      </c>
      <c r="P103" s="5">
        <f>basetrips_normal!$S101*(basetrips_buildlos!J101-basetrips_normal!J101)*IF(basetrips_normal!$D101=1,'trip bca calculations'!D$4,'trip bca calculations'!D$5)/60</f>
        <v>0</v>
      </c>
      <c r="Q103" s="5">
        <f>basetrips_normal!$S101*(basetrips_buildlos!K101-basetrips_normal!K101)*IF(basetrips_normal!$D101=1,'trip bca calculations'!E$4,'trip bca calculations'!E$5)/60</f>
        <v>0</v>
      </c>
      <c r="R103" s="5">
        <f>basetrips_normal!$S101*(basetrips_buildlos!L101-basetrips_normal!L101)*IF(basetrips_normal!$D101=1,'trip bca calculations'!F$4,'trip bca calculations'!F$5)/60</f>
        <v>0</v>
      </c>
      <c r="S103" s="5">
        <f>basetrips_normal!$S101*(basetrips_buildlos!M101-basetrips_normal!M101)*IF(basetrips_normal!$D101=1,'trip bca calculations'!G$4,'trip bca calculations'!G$5)/60</f>
        <v>0</v>
      </c>
      <c r="T103" s="5">
        <f>basetrips_normal!$S101*(basetrips_buildlos!N101-basetrips_normal!N101)*IF(basetrips_normal!$D101=1,'trip bca calculations'!H$4,'trip bca calculations'!H$5)</f>
        <v>0</v>
      </c>
      <c r="U103" s="5">
        <f>basetrips_normal!$S101*(basetrips_buildlos!O101-basetrips_normal!O101)*IF(basetrips_normal!$D101=1,'trip bca calculations'!I$4,'trip bca calculations'!I$5)</f>
        <v>-1999.9999999999995</v>
      </c>
      <c r="V103" s="5">
        <f>basetrips_normal!$S101*(basetrips_buildlos!P101-basetrips_normal!P101)*IF(basetrips_normal!$D101=1,'trip bca calculations'!J$4,'trip bca calculations'!J$5)</f>
        <v>0</v>
      </c>
      <c r="W103" s="5">
        <f>basetrips_normal!$S101*(basetrips_buildlos!Q101-basetrips_normal!Q101)*IF(basetrips_normal!$D101=1,'trip bca calculations'!K$4,'trip bca calculations'!K$5)</f>
        <v>0</v>
      </c>
      <c r="Y103" s="5">
        <f>buildtrips_normal!$S101*(buildtrips_normal!H101-buildtrips_baselos!H101)*IF(buildtrips_normal!$D101=1,'trip bca calculations'!B$4,'trip bca calculations'!B$5)/60</f>
        <v>-299.99999999999983</v>
      </c>
      <c r="Z103" s="5">
        <f>buildtrips_normal!$S101*(buildtrips_normal!I101-buildtrips_baselos!I101)*IF(buildtrips_normal!$D101=1,'trip bca calculations'!C$4,'trip bca calculations'!C$5)/60</f>
        <v>0</v>
      </c>
      <c r="AA103" s="5">
        <f>buildtrips_normal!$S101*(buildtrips_normal!J101-buildtrips_baselos!J101)*IF(buildtrips_normal!$D101=1,'trip bca calculations'!D$4,'trip bca calculations'!D$5)/60</f>
        <v>0</v>
      </c>
      <c r="AB103" s="5">
        <f>buildtrips_normal!$S101*(buildtrips_normal!K101-buildtrips_baselos!K101)*IF(buildtrips_normal!$D101=1,'trip bca calculations'!E$4,'trip bca calculations'!E$5)/60</f>
        <v>0</v>
      </c>
      <c r="AC103" s="5">
        <f>buildtrips_normal!$S101*(buildtrips_normal!L101-buildtrips_baselos!L101)*IF(buildtrips_normal!$D101=1,'trip bca calculations'!F$4,'trip bca calculations'!F$5)/60</f>
        <v>0</v>
      </c>
      <c r="AD103" s="5">
        <f>buildtrips_normal!$S101*(buildtrips_normal!M101-buildtrips_baselos!M101)*IF(buildtrips_normal!$D101=1,'trip bca calculations'!G$4,'trip bca calculations'!G$5)/60</f>
        <v>0</v>
      </c>
      <c r="AE103" s="5">
        <f>buildtrips_normal!$S101*(buildtrips_normal!N101-buildtrips_baselos!N101)*IF(buildtrips_normal!$D101=1,'trip bca calculations'!H$4,'trip bca calculations'!H$5)</f>
        <v>0</v>
      </c>
      <c r="AF103" s="5">
        <f>buildtrips_normal!$S101*(buildtrips_normal!O101-buildtrips_baselos!O101)*IF(buildtrips_normal!$D101=1,'trip bca calculations'!I$4,'trip bca calculations'!I$5)</f>
        <v>-99.999999999999943</v>
      </c>
      <c r="AG103" s="5">
        <f>buildtrips_normal!$S101*(buildtrips_normal!P101-buildtrips_baselos!P101)*IF(buildtrips_normal!$D101=1,'trip bca calculations'!J$4,'trip bca calculations'!J$5)</f>
        <v>0</v>
      </c>
      <c r="AH103" s="5">
        <f>buildtrips_normal!$S101*(buildtrips_normal!Q101-buildtrips_baselos!Q101)*IF(buildtrips_normal!$D101=1,'trip bca calculations'!K$4,'trip bca calculations'!K$5)</f>
        <v>0</v>
      </c>
    </row>
    <row r="104" spans="14:34" x14ac:dyDescent="0.2">
      <c r="N104" s="5">
        <f>basetrips_normal!$S102*(basetrips_buildlos!H102-basetrips_normal!H102)*IF(basetrips_normal!$D102=1,'trip bca calculations'!B$4,'trip bca calculations'!B$5)/60</f>
        <v>-1100.0000000000002</v>
      </c>
      <c r="O104" s="5">
        <f>basetrips_normal!$S102*(basetrips_buildlos!I102-basetrips_normal!I102)*IF(basetrips_normal!$D102=1,'trip bca calculations'!C$4,'trip bca calculations'!C$5)/60</f>
        <v>0</v>
      </c>
      <c r="P104" s="5">
        <f>basetrips_normal!$S102*(basetrips_buildlos!J102-basetrips_normal!J102)*IF(basetrips_normal!$D102=1,'trip bca calculations'!D$4,'trip bca calculations'!D$5)/60</f>
        <v>0</v>
      </c>
      <c r="Q104" s="5">
        <f>basetrips_normal!$S102*(basetrips_buildlos!K102-basetrips_normal!K102)*IF(basetrips_normal!$D102=1,'trip bca calculations'!E$4,'trip bca calculations'!E$5)/60</f>
        <v>0</v>
      </c>
      <c r="R104" s="5">
        <f>basetrips_normal!$S102*(basetrips_buildlos!L102-basetrips_normal!L102)*IF(basetrips_normal!$D102=1,'trip bca calculations'!F$4,'trip bca calculations'!F$5)/60</f>
        <v>0</v>
      </c>
      <c r="S104" s="5">
        <f>basetrips_normal!$S102*(basetrips_buildlos!M102-basetrips_normal!M102)*IF(basetrips_normal!$D102=1,'trip bca calculations'!G$4,'trip bca calculations'!G$5)/60</f>
        <v>0</v>
      </c>
      <c r="T104" s="5">
        <f>basetrips_normal!$S102*(basetrips_buildlos!N102-basetrips_normal!N102)*IF(basetrips_normal!$D102=1,'trip bca calculations'!H$4,'trip bca calculations'!H$5)</f>
        <v>0</v>
      </c>
      <c r="U104" s="5">
        <f>basetrips_normal!$S102*(basetrips_buildlos!O102-basetrips_normal!O102)*IF(basetrips_normal!$D102=1,'trip bca calculations'!I$4,'trip bca calculations'!I$5)</f>
        <v>-1999.9999999999995</v>
      </c>
      <c r="V104" s="5">
        <f>basetrips_normal!$S102*(basetrips_buildlos!P102-basetrips_normal!P102)*IF(basetrips_normal!$D102=1,'trip bca calculations'!J$4,'trip bca calculations'!J$5)</f>
        <v>0</v>
      </c>
      <c r="W104" s="5">
        <f>basetrips_normal!$S102*(basetrips_buildlos!Q102-basetrips_normal!Q102)*IF(basetrips_normal!$D102=1,'trip bca calculations'!K$4,'trip bca calculations'!K$5)</f>
        <v>0</v>
      </c>
      <c r="Y104" s="5">
        <f>buildtrips_normal!$S102*(buildtrips_normal!H102-buildtrips_baselos!H102)*IF(buildtrips_normal!$D102=1,'trip bca calculations'!B$4,'trip bca calculations'!B$5)/60</f>
        <v>-1400.0000000000005</v>
      </c>
      <c r="Z104" s="5">
        <f>buildtrips_normal!$S102*(buildtrips_normal!I102-buildtrips_baselos!I102)*IF(buildtrips_normal!$D102=1,'trip bca calculations'!C$4,'trip bca calculations'!C$5)/60</f>
        <v>0</v>
      </c>
      <c r="AA104" s="5">
        <f>buildtrips_normal!$S102*(buildtrips_normal!J102-buildtrips_baselos!J102)*IF(buildtrips_normal!$D102=1,'trip bca calculations'!D$4,'trip bca calculations'!D$5)/60</f>
        <v>0</v>
      </c>
      <c r="AB104" s="5">
        <f>buildtrips_normal!$S102*(buildtrips_normal!K102-buildtrips_baselos!K102)*IF(buildtrips_normal!$D102=1,'trip bca calculations'!E$4,'trip bca calculations'!E$5)/60</f>
        <v>0</v>
      </c>
      <c r="AC104" s="5">
        <f>buildtrips_normal!$S102*(buildtrips_normal!L102-buildtrips_baselos!L102)*IF(buildtrips_normal!$D102=1,'trip bca calculations'!F$4,'trip bca calculations'!F$5)/60</f>
        <v>0</v>
      </c>
      <c r="AD104" s="5">
        <f>buildtrips_normal!$S102*(buildtrips_normal!M102-buildtrips_baselos!M102)*IF(buildtrips_normal!$D102=1,'trip bca calculations'!G$4,'trip bca calculations'!G$5)/60</f>
        <v>0</v>
      </c>
      <c r="AE104" s="5">
        <f>buildtrips_normal!$S102*(buildtrips_normal!N102-buildtrips_baselos!N102)*IF(buildtrips_normal!$D102=1,'trip bca calculations'!H$4,'trip bca calculations'!H$5)</f>
        <v>0</v>
      </c>
      <c r="AF104" s="5">
        <f>buildtrips_normal!$S102*(buildtrips_normal!O102-buildtrips_baselos!O102)*IF(buildtrips_normal!$D102=1,'trip bca calculations'!I$4,'trip bca calculations'!I$5)</f>
        <v>-1199.9999999999989</v>
      </c>
      <c r="AG104" s="5">
        <f>buildtrips_normal!$S102*(buildtrips_normal!P102-buildtrips_baselos!P102)*IF(buildtrips_normal!$D102=1,'trip bca calculations'!J$4,'trip bca calculations'!J$5)</f>
        <v>0</v>
      </c>
      <c r="AH104" s="5">
        <f>buildtrips_normal!$S102*(buildtrips_normal!Q102-buildtrips_baselos!Q102)*IF(buildtrips_normal!$D102=1,'trip bca calculations'!K$4,'trip bca calculations'!K$5)</f>
        <v>0</v>
      </c>
    </row>
    <row r="105" spans="14:34" x14ac:dyDescent="0.2">
      <c r="N105" s="5">
        <f>basetrips_normal!$S103*(basetrips_buildlos!H103-basetrips_normal!H103)*IF(basetrips_normal!$D103=1,'trip bca calculations'!B$4,'trip bca calculations'!B$5)/60</f>
        <v>-550.00000000000011</v>
      </c>
      <c r="O105" s="5">
        <f>basetrips_normal!$S103*(basetrips_buildlos!I103-basetrips_normal!I103)*IF(basetrips_normal!$D103=1,'trip bca calculations'!C$4,'trip bca calculations'!C$5)/60</f>
        <v>0</v>
      </c>
      <c r="P105" s="5">
        <f>basetrips_normal!$S103*(basetrips_buildlos!J103-basetrips_normal!J103)*IF(basetrips_normal!$D103=1,'trip bca calculations'!D$4,'trip bca calculations'!D$5)/60</f>
        <v>0</v>
      </c>
      <c r="Q105" s="5">
        <f>basetrips_normal!$S103*(basetrips_buildlos!K103-basetrips_normal!K103)*IF(basetrips_normal!$D103=1,'trip bca calculations'!E$4,'trip bca calculations'!E$5)/60</f>
        <v>0</v>
      </c>
      <c r="R105" s="5">
        <f>basetrips_normal!$S103*(basetrips_buildlos!L103-basetrips_normal!L103)*IF(basetrips_normal!$D103=1,'trip bca calculations'!F$4,'trip bca calculations'!F$5)/60</f>
        <v>0</v>
      </c>
      <c r="S105" s="5">
        <f>basetrips_normal!$S103*(basetrips_buildlos!M103-basetrips_normal!M103)*IF(basetrips_normal!$D103=1,'trip bca calculations'!G$4,'trip bca calculations'!G$5)/60</f>
        <v>0</v>
      </c>
      <c r="T105" s="5">
        <f>basetrips_normal!$S103*(basetrips_buildlos!N103-basetrips_normal!N103)*IF(basetrips_normal!$D103=1,'trip bca calculations'!H$4,'trip bca calculations'!H$5)</f>
        <v>0</v>
      </c>
      <c r="U105" s="5">
        <f>basetrips_normal!$S103*(basetrips_buildlos!O103-basetrips_normal!O103)*IF(basetrips_normal!$D103=1,'trip bca calculations'!I$4,'trip bca calculations'!I$5)</f>
        <v>-499.99999999999989</v>
      </c>
      <c r="V105" s="5">
        <f>basetrips_normal!$S103*(basetrips_buildlos!P103-basetrips_normal!P103)*IF(basetrips_normal!$D103=1,'trip bca calculations'!J$4,'trip bca calculations'!J$5)</f>
        <v>0</v>
      </c>
      <c r="W105" s="5">
        <f>basetrips_normal!$S103*(basetrips_buildlos!Q103-basetrips_normal!Q103)*IF(basetrips_normal!$D103=1,'trip bca calculations'!K$4,'trip bca calculations'!K$5)</f>
        <v>0</v>
      </c>
      <c r="Y105" s="5">
        <f>buildtrips_normal!$S103*(buildtrips_normal!H103-buildtrips_baselos!H103)*IF(buildtrips_normal!$D103=1,'trip bca calculations'!B$4,'trip bca calculations'!B$5)/60</f>
        <v>-599.99999999999966</v>
      </c>
      <c r="Z105" s="5">
        <f>buildtrips_normal!$S103*(buildtrips_normal!I103-buildtrips_baselos!I103)*IF(buildtrips_normal!$D103=1,'trip bca calculations'!C$4,'trip bca calculations'!C$5)/60</f>
        <v>0</v>
      </c>
      <c r="AA105" s="5">
        <f>buildtrips_normal!$S103*(buildtrips_normal!J103-buildtrips_baselos!J103)*IF(buildtrips_normal!$D103=1,'trip bca calculations'!D$4,'trip bca calculations'!D$5)/60</f>
        <v>0</v>
      </c>
      <c r="AB105" s="5">
        <f>buildtrips_normal!$S103*(buildtrips_normal!K103-buildtrips_baselos!K103)*IF(buildtrips_normal!$D103=1,'trip bca calculations'!E$4,'trip bca calculations'!E$5)/60</f>
        <v>0</v>
      </c>
      <c r="AC105" s="5">
        <f>buildtrips_normal!$S103*(buildtrips_normal!L103-buildtrips_baselos!L103)*IF(buildtrips_normal!$D103=1,'trip bca calculations'!F$4,'trip bca calculations'!F$5)/60</f>
        <v>0</v>
      </c>
      <c r="AD105" s="5">
        <f>buildtrips_normal!$S103*(buildtrips_normal!M103-buildtrips_baselos!M103)*IF(buildtrips_normal!$D103=1,'trip bca calculations'!G$4,'trip bca calculations'!G$5)/60</f>
        <v>0</v>
      </c>
      <c r="AE105" s="5">
        <f>buildtrips_normal!$S103*(buildtrips_normal!N103-buildtrips_baselos!N103)*IF(buildtrips_normal!$D103=1,'trip bca calculations'!H$4,'trip bca calculations'!H$5)</f>
        <v>0</v>
      </c>
      <c r="AF105" s="5">
        <f>buildtrips_normal!$S103*(buildtrips_normal!O103-buildtrips_baselos!O103)*IF(buildtrips_normal!$D103=1,'trip bca calculations'!I$4,'trip bca calculations'!I$5)</f>
        <v>-399.99999999999977</v>
      </c>
      <c r="AG105" s="5">
        <f>buildtrips_normal!$S103*(buildtrips_normal!P103-buildtrips_baselos!P103)*IF(buildtrips_normal!$D103=1,'trip bca calculations'!J$4,'trip bca calculations'!J$5)</f>
        <v>-1999.9999999999995</v>
      </c>
      <c r="AH105" s="5">
        <f>buildtrips_normal!$S103*(buildtrips_normal!Q103-buildtrips_baselos!Q103)*IF(buildtrips_normal!$D103=1,'trip bca calculations'!K$4,'trip bca calculations'!K$5)</f>
        <v>0</v>
      </c>
    </row>
    <row r="106" spans="14:34" x14ac:dyDescent="0.2">
      <c r="N106" s="5">
        <f>basetrips_normal!$S104*(basetrips_buildlos!H104-basetrips_normal!H104)*IF(basetrips_normal!$D104=1,'trip bca calculations'!B$4,'trip bca calculations'!B$5)/60</f>
        <v>-660.00000000000023</v>
      </c>
      <c r="O106" s="5">
        <f>basetrips_normal!$S104*(basetrips_buildlos!I104-basetrips_normal!I104)*IF(basetrips_normal!$D104=1,'trip bca calculations'!C$4,'trip bca calculations'!C$5)/60</f>
        <v>0</v>
      </c>
      <c r="P106" s="5">
        <f>basetrips_normal!$S104*(basetrips_buildlos!J104-basetrips_normal!J104)*IF(basetrips_normal!$D104=1,'trip bca calculations'!D$4,'trip bca calculations'!D$5)/60</f>
        <v>0</v>
      </c>
      <c r="Q106" s="5">
        <f>basetrips_normal!$S104*(basetrips_buildlos!K104-basetrips_normal!K104)*IF(basetrips_normal!$D104=1,'trip bca calculations'!E$4,'trip bca calculations'!E$5)/60</f>
        <v>0</v>
      </c>
      <c r="R106" s="5">
        <f>basetrips_normal!$S104*(basetrips_buildlos!L104-basetrips_normal!L104)*IF(basetrips_normal!$D104=1,'trip bca calculations'!F$4,'trip bca calculations'!F$5)/60</f>
        <v>0</v>
      </c>
      <c r="S106" s="5">
        <f>basetrips_normal!$S104*(basetrips_buildlos!M104-basetrips_normal!M104)*IF(basetrips_normal!$D104=1,'trip bca calculations'!G$4,'trip bca calculations'!G$5)/60</f>
        <v>0</v>
      </c>
      <c r="T106" s="5">
        <f>basetrips_normal!$S104*(basetrips_buildlos!N104-basetrips_normal!N104)*IF(basetrips_normal!$D104=1,'trip bca calculations'!H$4,'trip bca calculations'!H$5)</f>
        <v>0</v>
      </c>
      <c r="U106" s="5">
        <f>basetrips_normal!$S104*(basetrips_buildlos!O104-basetrips_normal!O104)*IF(basetrips_normal!$D104=1,'trip bca calculations'!I$4,'trip bca calculations'!I$5)</f>
        <v>-1999.9999999999995</v>
      </c>
      <c r="V106" s="5">
        <f>basetrips_normal!$S104*(basetrips_buildlos!P104-basetrips_normal!P104)*IF(basetrips_normal!$D104=1,'trip bca calculations'!J$4,'trip bca calculations'!J$5)</f>
        <v>0</v>
      </c>
      <c r="W106" s="5">
        <f>basetrips_normal!$S104*(basetrips_buildlos!Q104-basetrips_normal!Q104)*IF(basetrips_normal!$D104=1,'trip bca calculations'!K$4,'trip bca calculations'!K$5)</f>
        <v>0</v>
      </c>
      <c r="Y106" s="5">
        <f>buildtrips_normal!$S104*(buildtrips_normal!H104-buildtrips_baselos!H104)*IF(buildtrips_normal!$D104=1,'trip bca calculations'!B$4,'trip bca calculations'!B$5)/60</f>
        <v>-599.99999999999966</v>
      </c>
      <c r="Z106" s="5">
        <f>buildtrips_normal!$S104*(buildtrips_normal!I104-buildtrips_baselos!I104)*IF(buildtrips_normal!$D104=1,'trip bca calculations'!C$4,'trip bca calculations'!C$5)/60</f>
        <v>0</v>
      </c>
      <c r="AA106" s="5">
        <f>buildtrips_normal!$S104*(buildtrips_normal!J104-buildtrips_baselos!J104)*IF(buildtrips_normal!$D104=1,'trip bca calculations'!D$4,'trip bca calculations'!D$5)/60</f>
        <v>0</v>
      </c>
      <c r="AB106" s="5">
        <f>buildtrips_normal!$S104*(buildtrips_normal!K104-buildtrips_baselos!K104)*IF(buildtrips_normal!$D104=1,'trip bca calculations'!E$4,'trip bca calculations'!E$5)/60</f>
        <v>0</v>
      </c>
      <c r="AC106" s="5">
        <f>buildtrips_normal!$S104*(buildtrips_normal!L104-buildtrips_baselos!L104)*IF(buildtrips_normal!$D104=1,'trip bca calculations'!F$4,'trip bca calculations'!F$5)/60</f>
        <v>0</v>
      </c>
      <c r="AD106" s="5">
        <f>buildtrips_normal!$S104*(buildtrips_normal!M104-buildtrips_baselos!M104)*IF(buildtrips_normal!$D104=1,'trip bca calculations'!G$4,'trip bca calculations'!G$5)/60</f>
        <v>0</v>
      </c>
      <c r="AE106" s="5">
        <f>buildtrips_normal!$S104*(buildtrips_normal!N104-buildtrips_baselos!N104)*IF(buildtrips_normal!$D104=1,'trip bca calculations'!H$4,'trip bca calculations'!H$5)</f>
        <v>0</v>
      </c>
      <c r="AF106" s="5">
        <f>buildtrips_normal!$S104*(buildtrips_normal!O104-buildtrips_baselos!O104)*IF(buildtrips_normal!$D104=1,'trip bca calculations'!I$4,'trip bca calculations'!I$5)</f>
        <v>-399.99999999999977</v>
      </c>
      <c r="AG106" s="5">
        <f>buildtrips_normal!$S104*(buildtrips_normal!P104-buildtrips_baselos!P104)*IF(buildtrips_normal!$D104=1,'trip bca calculations'!J$4,'trip bca calculations'!J$5)</f>
        <v>0</v>
      </c>
      <c r="AH106" s="5">
        <f>buildtrips_normal!$S104*(buildtrips_normal!Q104-buildtrips_baselos!Q104)*IF(buildtrips_normal!$D104=1,'trip bca calculations'!K$4,'trip bca calculations'!K$5)</f>
        <v>0</v>
      </c>
    </row>
    <row r="107" spans="14:34" x14ac:dyDescent="0.2">
      <c r="N107" s="5">
        <f>basetrips_normal!$S105*(basetrips_buildlos!H105-basetrips_normal!H105)*IF(basetrips_normal!$D105=1,'trip bca calculations'!B$4,'trip bca calculations'!B$5)/60</f>
        <v>-660.00000000000023</v>
      </c>
      <c r="O107" s="5">
        <f>basetrips_normal!$S105*(basetrips_buildlos!I105-basetrips_normal!I105)*IF(basetrips_normal!$D105=1,'trip bca calculations'!C$4,'trip bca calculations'!C$5)/60</f>
        <v>0</v>
      </c>
      <c r="P107" s="5">
        <f>basetrips_normal!$S105*(basetrips_buildlos!J105-basetrips_normal!J105)*IF(basetrips_normal!$D105=1,'trip bca calculations'!D$4,'trip bca calculations'!D$5)/60</f>
        <v>0</v>
      </c>
      <c r="Q107" s="5">
        <f>basetrips_normal!$S105*(basetrips_buildlos!K105-basetrips_normal!K105)*IF(basetrips_normal!$D105=1,'trip bca calculations'!E$4,'trip bca calculations'!E$5)/60</f>
        <v>0</v>
      </c>
      <c r="R107" s="5">
        <f>basetrips_normal!$S105*(basetrips_buildlos!L105-basetrips_normal!L105)*IF(basetrips_normal!$D105=1,'trip bca calculations'!F$4,'trip bca calculations'!F$5)/60</f>
        <v>0</v>
      </c>
      <c r="S107" s="5">
        <f>basetrips_normal!$S105*(basetrips_buildlos!M105-basetrips_normal!M105)*IF(basetrips_normal!$D105=1,'trip bca calculations'!G$4,'trip bca calculations'!G$5)/60</f>
        <v>0</v>
      </c>
      <c r="T107" s="5">
        <f>basetrips_normal!$S105*(basetrips_buildlos!N105-basetrips_normal!N105)*IF(basetrips_normal!$D105=1,'trip bca calculations'!H$4,'trip bca calculations'!H$5)</f>
        <v>0</v>
      </c>
      <c r="U107" s="5">
        <f>basetrips_normal!$S105*(basetrips_buildlos!O105-basetrips_normal!O105)*IF(basetrips_normal!$D105=1,'trip bca calculations'!I$4,'trip bca calculations'!I$5)</f>
        <v>-1999.9999999999995</v>
      </c>
      <c r="V107" s="5">
        <f>basetrips_normal!$S105*(basetrips_buildlos!P105-basetrips_normal!P105)*IF(basetrips_normal!$D105=1,'trip bca calculations'!J$4,'trip bca calculations'!J$5)</f>
        <v>0</v>
      </c>
      <c r="W107" s="5">
        <f>basetrips_normal!$S105*(basetrips_buildlos!Q105-basetrips_normal!Q105)*IF(basetrips_normal!$D105=1,'trip bca calculations'!K$4,'trip bca calculations'!K$5)</f>
        <v>0</v>
      </c>
      <c r="Y107" s="5">
        <f>buildtrips_normal!$S105*(buildtrips_normal!H105-buildtrips_baselos!H105)*IF(buildtrips_normal!$D105=1,'trip bca calculations'!B$4,'trip bca calculations'!B$5)/60</f>
        <v>-999.99999999999943</v>
      </c>
      <c r="Z107" s="5">
        <f>buildtrips_normal!$S105*(buildtrips_normal!I105-buildtrips_baselos!I105)*IF(buildtrips_normal!$D105=1,'trip bca calculations'!C$4,'trip bca calculations'!C$5)/60</f>
        <v>0</v>
      </c>
      <c r="AA107" s="5">
        <f>buildtrips_normal!$S105*(buildtrips_normal!J105-buildtrips_baselos!J105)*IF(buildtrips_normal!$D105=1,'trip bca calculations'!D$4,'trip bca calculations'!D$5)/60</f>
        <v>0</v>
      </c>
      <c r="AB107" s="5">
        <f>buildtrips_normal!$S105*(buildtrips_normal!K105-buildtrips_baselos!K105)*IF(buildtrips_normal!$D105=1,'trip bca calculations'!E$4,'trip bca calculations'!E$5)/60</f>
        <v>0</v>
      </c>
      <c r="AC107" s="5">
        <f>buildtrips_normal!$S105*(buildtrips_normal!L105-buildtrips_baselos!L105)*IF(buildtrips_normal!$D105=1,'trip bca calculations'!F$4,'trip bca calculations'!F$5)/60</f>
        <v>0</v>
      </c>
      <c r="AD107" s="5">
        <f>buildtrips_normal!$S105*(buildtrips_normal!M105-buildtrips_baselos!M105)*IF(buildtrips_normal!$D105=1,'trip bca calculations'!G$4,'trip bca calculations'!G$5)/60</f>
        <v>0</v>
      </c>
      <c r="AE107" s="5">
        <f>buildtrips_normal!$S105*(buildtrips_normal!N105-buildtrips_baselos!N105)*IF(buildtrips_normal!$D105=1,'trip bca calculations'!H$4,'trip bca calculations'!H$5)</f>
        <v>0</v>
      </c>
      <c r="AF107" s="5">
        <f>buildtrips_normal!$S105*(buildtrips_normal!O105-buildtrips_baselos!O105)*IF(buildtrips_normal!$D105=1,'trip bca calculations'!I$4,'trip bca calculations'!I$5)</f>
        <v>-399.99999999999977</v>
      </c>
      <c r="AG107" s="5">
        <f>buildtrips_normal!$S105*(buildtrips_normal!P105-buildtrips_baselos!P105)*IF(buildtrips_normal!$D105=1,'trip bca calculations'!J$4,'trip bca calculations'!J$5)</f>
        <v>0</v>
      </c>
      <c r="AH107" s="5">
        <f>buildtrips_normal!$S105*(buildtrips_normal!Q105-buildtrips_baselos!Q105)*IF(buildtrips_normal!$D105=1,'trip bca calculations'!K$4,'trip bca calculations'!K$5)</f>
        <v>0</v>
      </c>
    </row>
    <row r="108" spans="14:34" x14ac:dyDescent="0.2">
      <c r="N108" s="5">
        <f>basetrips_normal!$S106*(basetrips_buildlos!H106-basetrips_normal!H106)*IF(basetrips_normal!$D106=1,'trip bca calculations'!B$4,'trip bca calculations'!B$5)/60</f>
        <v>-330.00000000000011</v>
      </c>
      <c r="O108" s="5">
        <f>basetrips_normal!$S106*(basetrips_buildlos!I106-basetrips_normal!I106)*IF(basetrips_normal!$D106=1,'trip bca calculations'!C$4,'trip bca calculations'!C$5)/60</f>
        <v>0</v>
      </c>
      <c r="P108" s="5">
        <f>basetrips_normal!$S106*(basetrips_buildlos!J106-basetrips_normal!J106)*IF(basetrips_normal!$D106=1,'trip bca calculations'!D$4,'trip bca calculations'!D$5)/60</f>
        <v>0</v>
      </c>
      <c r="Q108" s="5">
        <f>basetrips_normal!$S106*(basetrips_buildlos!K106-basetrips_normal!K106)*IF(basetrips_normal!$D106=1,'trip bca calculations'!E$4,'trip bca calculations'!E$5)/60</f>
        <v>0</v>
      </c>
      <c r="R108" s="5">
        <f>basetrips_normal!$S106*(basetrips_buildlos!L106-basetrips_normal!L106)*IF(basetrips_normal!$D106=1,'trip bca calculations'!F$4,'trip bca calculations'!F$5)/60</f>
        <v>0</v>
      </c>
      <c r="S108" s="5">
        <f>basetrips_normal!$S106*(basetrips_buildlos!M106-basetrips_normal!M106)*IF(basetrips_normal!$D106=1,'trip bca calculations'!G$4,'trip bca calculations'!G$5)/60</f>
        <v>0</v>
      </c>
      <c r="T108" s="5">
        <f>basetrips_normal!$S106*(basetrips_buildlos!N106-basetrips_normal!N106)*IF(basetrips_normal!$D106=1,'trip bca calculations'!H$4,'trip bca calculations'!H$5)</f>
        <v>0</v>
      </c>
      <c r="U108" s="5">
        <f>basetrips_normal!$S106*(basetrips_buildlos!O106-basetrips_normal!O106)*IF(basetrips_normal!$D106=1,'trip bca calculations'!I$4,'trip bca calculations'!I$5)</f>
        <v>-499.99999999999989</v>
      </c>
      <c r="V108" s="5">
        <f>basetrips_normal!$S106*(basetrips_buildlos!P106-basetrips_normal!P106)*IF(basetrips_normal!$D106=1,'trip bca calculations'!J$4,'trip bca calculations'!J$5)</f>
        <v>0</v>
      </c>
      <c r="W108" s="5">
        <f>basetrips_normal!$S106*(basetrips_buildlos!Q106-basetrips_normal!Q106)*IF(basetrips_normal!$D106=1,'trip bca calculations'!K$4,'trip bca calculations'!K$5)</f>
        <v>0</v>
      </c>
      <c r="Y108" s="5">
        <f>buildtrips_normal!$S106*(buildtrips_normal!H106-buildtrips_baselos!H106)*IF(buildtrips_normal!$D106=1,'trip bca calculations'!B$4,'trip bca calculations'!B$5)/60</f>
        <v>-999.99999999999943</v>
      </c>
      <c r="Z108" s="5">
        <f>buildtrips_normal!$S106*(buildtrips_normal!I106-buildtrips_baselos!I106)*IF(buildtrips_normal!$D106=1,'trip bca calculations'!C$4,'trip bca calculations'!C$5)/60</f>
        <v>0</v>
      </c>
      <c r="AA108" s="5">
        <f>buildtrips_normal!$S106*(buildtrips_normal!J106-buildtrips_baselos!J106)*IF(buildtrips_normal!$D106=1,'trip bca calculations'!D$4,'trip bca calculations'!D$5)/60</f>
        <v>0</v>
      </c>
      <c r="AB108" s="5">
        <f>buildtrips_normal!$S106*(buildtrips_normal!K106-buildtrips_baselos!K106)*IF(buildtrips_normal!$D106=1,'trip bca calculations'!E$4,'trip bca calculations'!E$5)/60</f>
        <v>0</v>
      </c>
      <c r="AC108" s="5">
        <f>buildtrips_normal!$S106*(buildtrips_normal!L106-buildtrips_baselos!L106)*IF(buildtrips_normal!$D106=1,'trip bca calculations'!F$4,'trip bca calculations'!F$5)/60</f>
        <v>0</v>
      </c>
      <c r="AD108" s="5">
        <f>buildtrips_normal!$S106*(buildtrips_normal!M106-buildtrips_baselos!M106)*IF(buildtrips_normal!$D106=1,'trip bca calculations'!G$4,'trip bca calculations'!G$5)/60</f>
        <v>0</v>
      </c>
      <c r="AE108" s="5">
        <f>buildtrips_normal!$S106*(buildtrips_normal!N106-buildtrips_baselos!N106)*IF(buildtrips_normal!$D106=1,'trip bca calculations'!H$4,'trip bca calculations'!H$5)</f>
        <v>0</v>
      </c>
      <c r="AF108" s="5">
        <f>buildtrips_normal!$S106*(buildtrips_normal!O106-buildtrips_baselos!O106)*IF(buildtrips_normal!$D106=1,'trip bca calculations'!I$4,'trip bca calculations'!I$5)</f>
        <v>-399.99999999999977</v>
      </c>
      <c r="AG108" s="5">
        <f>buildtrips_normal!$S106*(buildtrips_normal!P106-buildtrips_baselos!P106)*IF(buildtrips_normal!$D106=1,'trip bca calculations'!J$4,'trip bca calculations'!J$5)</f>
        <v>0</v>
      </c>
      <c r="AH108" s="5">
        <f>buildtrips_normal!$S106*(buildtrips_normal!Q106-buildtrips_baselos!Q106)*IF(buildtrips_normal!$D106=1,'trip bca calculations'!K$4,'trip bca calculations'!K$5)</f>
        <v>0</v>
      </c>
    </row>
    <row r="109" spans="14:34" x14ac:dyDescent="0.2">
      <c r="N109" s="5">
        <f>basetrips_normal!$S107*(basetrips_buildlos!H107-basetrips_normal!H107)*IF(basetrips_normal!$D107=1,'trip bca calculations'!B$4,'trip bca calculations'!B$5)/60</f>
        <v>-9239.9999999999945</v>
      </c>
      <c r="O109" s="5">
        <f>basetrips_normal!$S107*(basetrips_buildlos!I107-basetrips_normal!I107)*IF(basetrips_normal!$D107=1,'trip bca calculations'!C$4,'trip bca calculations'!C$5)/60</f>
        <v>0</v>
      </c>
      <c r="P109" s="5">
        <f>basetrips_normal!$S107*(basetrips_buildlos!J107-basetrips_normal!J107)*IF(basetrips_normal!$D107=1,'trip bca calculations'!D$4,'trip bca calculations'!D$5)/60</f>
        <v>0</v>
      </c>
      <c r="Q109" s="5">
        <f>basetrips_normal!$S107*(basetrips_buildlos!K107-basetrips_normal!K107)*IF(basetrips_normal!$D107=1,'trip bca calculations'!E$4,'trip bca calculations'!E$5)/60</f>
        <v>0</v>
      </c>
      <c r="R109" s="5">
        <f>basetrips_normal!$S107*(basetrips_buildlos!L107-basetrips_normal!L107)*IF(basetrips_normal!$D107=1,'trip bca calculations'!F$4,'trip bca calculations'!F$5)/60</f>
        <v>0</v>
      </c>
      <c r="S109" s="5">
        <f>basetrips_normal!$S107*(basetrips_buildlos!M107-basetrips_normal!M107)*IF(basetrips_normal!$D107=1,'trip bca calculations'!G$4,'trip bca calculations'!G$5)/60</f>
        <v>0</v>
      </c>
      <c r="T109" s="5">
        <f>basetrips_normal!$S107*(basetrips_buildlos!N107-basetrips_normal!N107)*IF(basetrips_normal!$D107=1,'trip bca calculations'!H$4,'trip bca calculations'!H$5)</f>
        <v>0</v>
      </c>
      <c r="U109" s="5">
        <f>basetrips_normal!$S107*(basetrips_buildlos!O107-basetrips_normal!O107)*IF(basetrips_normal!$D107=1,'trip bca calculations'!I$4,'trip bca calculations'!I$5)</f>
        <v>-14000.000000000004</v>
      </c>
      <c r="V109" s="5">
        <f>basetrips_normal!$S107*(basetrips_buildlos!P107-basetrips_normal!P107)*IF(basetrips_normal!$D107=1,'trip bca calculations'!J$4,'trip bca calculations'!J$5)</f>
        <v>0</v>
      </c>
      <c r="W109" s="5">
        <f>basetrips_normal!$S107*(basetrips_buildlos!Q107-basetrips_normal!Q107)*IF(basetrips_normal!$D107=1,'trip bca calculations'!K$4,'trip bca calculations'!K$5)</f>
        <v>0</v>
      </c>
      <c r="Y109" s="5">
        <f>buildtrips_normal!$S107*(buildtrips_normal!H107-buildtrips_baselos!H107)*IF(buildtrips_normal!$D107=1,'trip bca calculations'!B$4,'trip bca calculations'!B$5)/60</f>
        <v>-499.99999999999972</v>
      </c>
      <c r="Z109" s="5">
        <f>buildtrips_normal!$S107*(buildtrips_normal!I107-buildtrips_baselos!I107)*IF(buildtrips_normal!$D107=1,'trip bca calculations'!C$4,'trip bca calculations'!C$5)/60</f>
        <v>0</v>
      </c>
      <c r="AA109" s="5">
        <f>buildtrips_normal!$S107*(buildtrips_normal!J107-buildtrips_baselos!J107)*IF(buildtrips_normal!$D107=1,'trip bca calculations'!D$4,'trip bca calculations'!D$5)/60</f>
        <v>0</v>
      </c>
      <c r="AB109" s="5">
        <f>buildtrips_normal!$S107*(buildtrips_normal!K107-buildtrips_baselos!K107)*IF(buildtrips_normal!$D107=1,'trip bca calculations'!E$4,'trip bca calculations'!E$5)/60</f>
        <v>0</v>
      </c>
      <c r="AC109" s="5">
        <f>buildtrips_normal!$S107*(buildtrips_normal!L107-buildtrips_baselos!L107)*IF(buildtrips_normal!$D107=1,'trip bca calculations'!F$4,'trip bca calculations'!F$5)/60</f>
        <v>0</v>
      </c>
      <c r="AD109" s="5">
        <f>buildtrips_normal!$S107*(buildtrips_normal!M107-buildtrips_baselos!M107)*IF(buildtrips_normal!$D107=1,'trip bca calculations'!G$4,'trip bca calculations'!G$5)/60</f>
        <v>0</v>
      </c>
      <c r="AE109" s="5">
        <f>buildtrips_normal!$S107*(buildtrips_normal!N107-buildtrips_baselos!N107)*IF(buildtrips_normal!$D107=1,'trip bca calculations'!H$4,'trip bca calculations'!H$5)</f>
        <v>0</v>
      </c>
      <c r="AF109" s="5">
        <f>buildtrips_normal!$S107*(buildtrips_normal!O107-buildtrips_baselos!O107)*IF(buildtrips_normal!$D107=1,'trip bca calculations'!I$4,'trip bca calculations'!I$5)</f>
        <v>-99.999999999999943</v>
      </c>
      <c r="AG109" s="5">
        <f>buildtrips_normal!$S107*(buildtrips_normal!P107-buildtrips_baselos!P107)*IF(buildtrips_normal!$D107=1,'trip bca calculations'!J$4,'trip bca calculations'!J$5)</f>
        <v>0</v>
      </c>
      <c r="AH109" s="5">
        <f>buildtrips_normal!$S107*(buildtrips_normal!Q107-buildtrips_baselos!Q107)*IF(buildtrips_normal!$D107=1,'trip bca calculations'!K$4,'trip bca calculations'!K$5)</f>
        <v>0</v>
      </c>
    </row>
    <row r="110" spans="14:34" x14ac:dyDescent="0.2">
      <c r="N110" s="5">
        <f>basetrips_normal!$S108*(basetrips_buildlos!H108-basetrips_normal!H108)*IF(basetrips_normal!$D108=1,'trip bca calculations'!B$4,'trip bca calculations'!B$5)/60</f>
        <v>-9239.9999999999945</v>
      </c>
      <c r="O110" s="5">
        <f>basetrips_normal!$S108*(basetrips_buildlos!I108-basetrips_normal!I108)*IF(basetrips_normal!$D108=1,'trip bca calculations'!C$4,'trip bca calculations'!C$5)/60</f>
        <v>0</v>
      </c>
      <c r="P110" s="5">
        <f>basetrips_normal!$S108*(basetrips_buildlos!J108-basetrips_normal!J108)*IF(basetrips_normal!$D108=1,'trip bca calculations'!D$4,'trip bca calculations'!D$5)/60</f>
        <v>0</v>
      </c>
      <c r="Q110" s="5">
        <f>basetrips_normal!$S108*(basetrips_buildlos!K108-basetrips_normal!K108)*IF(basetrips_normal!$D108=1,'trip bca calculations'!E$4,'trip bca calculations'!E$5)/60</f>
        <v>0</v>
      </c>
      <c r="R110" s="5">
        <f>basetrips_normal!$S108*(basetrips_buildlos!L108-basetrips_normal!L108)*IF(basetrips_normal!$D108=1,'trip bca calculations'!F$4,'trip bca calculations'!F$5)/60</f>
        <v>0</v>
      </c>
      <c r="S110" s="5">
        <f>basetrips_normal!$S108*(basetrips_buildlos!M108-basetrips_normal!M108)*IF(basetrips_normal!$D108=1,'trip bca calculations'!G$4,'trip bca calculations'!G$5)/60</f>
        <v>0</v>
      </c>
      <c r="T110" s="5">
        <f>basetrips_normal!$S108*(basetrips_buildlos!N108-basetrips_normal!N108)*IF(basetrips_normal!$D108=1,'trip bca calculations'!H$4,'trip bca calculations'!H$5)</f>
        <v>0</v>
      </c>
      <c r="U110" s="5">
        <f>basetrips_normal!$S108*(basetrips_buildlos!O108-basetrips_normal!O108)*IF(basetrips_normal!$D108=1,'trip bca calculations'!I$4,'trip bca calculations'!I$5)</f>
        <v>-14000.000000000004</v>
      </c>
      <c r="V110" s="5">
        <f>basetrips_normal!$S108*(basetrips_buildlos!P108-basetrips_normal!P108)*IF(basetrips_normal!$D108=1,'trip bca calculations'!J$4,'trip bca calculations'!J$5)</f>
        <v>0</v>
      </c>
      <c r="W110" s="5">
        <f>basetrips_normal!$S108*(basetrips_buildlos!Q108-basetrips_normal!Q108)*IF(basetrips_normal!$D108=1,'trip bca calculations'!K$4,'trip bca calculations'!K$5)</f>
        <v>0</v>
      </c>
      <c r="Y110" s="5">
        <f>buildtrips_normal!$S108*(buildtrips_normal!H108-buildtrips_baselos!H108)*IF(buildtrips_normal!$D108=1,'trip bca calculations'!B$4,'trip bca calculations'!B$5)/60</f>
        <v>-599.99999999999966</v>
      </c>
      <c r="Z110" s="5">
        <f>buildtrips_normal!$S108*(buildtrips_normal!I108-buildtrips_baselos!I108)*IF(buildtrips_normal!$D108=1,'trip bca calculations'!C$4,'trip bca calculations'!C$5)/60</f>
        <v>0</v>
      </c>
      <c r="AA110" s="5">
        <f>buildtrips_normal!$S108*(buildtrips_normal!J108-buildtrips_baselos!J108)*IF(buildtrips_normal!$D108=1,'trip bca calculations'!D$4,'trip bca calculations'!D$5)/60</f>
        <v>0</v>
      </c>
      <c r="AB110" s="5">
        <f>buildtrips_normal!$S108*(buildtrips_normal!K108-buildtrips_baselos!K108)*IF(buildtrips_normal!$D108=1,'trip bca calculations'!E$4,'trip bca calculations'!E$5)/60</f>
        <v>0</v>
      </c>
      <c r="AC110" s="5">
        <f>buildtrips_normal!$S108*(buildtrips_normal!L108-buildtrips_baselos!L108)*IF(buildtrips_normal!$D108=1,'trip bca calculations'!F$4,'trip bca calculations'!F$5)/60</f>
        <v>0</v>
      </c>
      <c r="AD110" s="5">
        <f>buildtrips_normal!$S108*(buildtrips_normal!M108-buildtrips_baselos!M108)*IF(buildtrips_normal!$D108=1,'trip bca calculations'!G$4,'trip bca calculations'!G$5)/60</f>
        <v>0</v>
      </c>
      <c r="AE110" s="5">
        <f>buildtrips_normal!$S108*(buildtrips_normal!N108-buildtrips_baselos!N108)*IF(buildtrips_normal!$D108=1,'trip bca calculations'!H$4,'trip bca calculations'!H$5)</f>
        <v>0</v>
      </c>
      <c r="AF110" s="5">
        <f>buildtrips_normal!$S108*(buildtrips_normal!O108-buildtrips_baselos!O108)*IF(buildtrips_normal!$D108=1,'trip bca calculations'!I$4,'trip bca calculations'!I$5)</f>
        <v>-399.99999999999977</v>
      </c>
      <c r="AG110" s="5">
        <f>buildtrips_normal!$S108*(buildtrips_normal!P108-buildtrips_baselos!P108)*IF(buildtrips_normal!$D108=1,'trip bca calculations'!J$4,'trip bca calculations'!J$5)</f>
        <v>0</v>
      </c>
      <c r="AH110" s="5">
        <f>buildtrips_normal!$S108*(buildtrips_normal!Q108-buildtrips_baselos!Q108)*IF(buildtrips_normal!$D108=1,'trip bca calculations'!K$4,'trip bca calculations'!K$5)</f>
        <v>0</v>
      </c>
    </row>
    <row r="111" spans="14:34" x14ac:dyDescent="0.2">
      <c r="N111" s="5">
        <f>basetrips_normal!$S109*(basetrips_buildlos!H109-basetrips_normal!H109)*IF(basetrips_normal!$D109=1,'trip bca calculations'!B$4,'trip bca calculations'!B$5)/60</f>
        <v>-330.00000000000011</v>
      </c>
      <c r="O111" s="5">
        <f>basetrips_normal!$S109*(basetrips_buildlos!I109-basetrips_normal!I109)*IF(basetrips_normal!$D109=1,'trip bca calculations'!C$4,'trip bca calculations'!C$5)/60</f>
        <v>0</v>
      </c>
      <c r="P111" s="5">
        <f>basetrips_normal!$S109*(basetrips_buildlos!J109-basetrips_normal!J109)*IF(basetrips_normal!$D109=1,'trip bca calculations'!D$4,'trip bca calculations'!D$5)/60</f>
        <v>0</v>
      </c>
      <c r="Q111" s="5">
        <f>basetrips_normal!$S109*(basetrips_buildlos!K109-basetrips_normal!K109)*IF(basetrips_normal!$D109=1,'trip bca calculations'!E$4,'trip bca calculations'!E$5)/60</f>
        <v>0</v>
      </c>
      <c r="R111" s="5">
        <f>basetrips_normal!$S109*(basetrips_buildlos!L109-basetrips_normal!L109)*IF(basetrips_normal!$D109=1,'trip bca calculations'!F$4,'trip bca calculations'!F$5)/60</f>
        <v>0</v>
      </c>
      <c r="S111" s="5">
        <f>basetrips_normal!$S109*(basetrips_buildlos!M109-basetrips_normal!M109)*IF(basetrips_normal!$D109=1,'trip bca calculations'!G$4,'trip bca calculations'!G$5)/60</f>
        <v>0</v>
      </c>
      <c r="T111" s="5">
        <f>basetrips_normal!$S109*(basetrips_buildlos!N109-basetrips_normal!N109)*IF(basetrips_normal!$D109=1,'trip bca calculations'!H$4,'trip bca calculations'!H$5)</f>
        <v>0</v>
      </c>
      <c r="U111" s="5">
        <f>basetrips_normal!$S109*(basetrips_buildlos!O109-basetrips_normal!O109)*IF(basetrips_normal!$D109=1,'trip bca calculations'!I$4,'trip bca calculations'!I$5)</f>
        <v>-499.99999999999989</v>
      </c>
      <c r="V111" s="5">
        <f>basetrips_normal!$S109*(basetrips_buildlos!P109-basetrips_normal!P109)*IF(basetrips_normal!$D109=1,'trip bca calculations'!J$4,'trip bca calculations'!J$5)</f>
        <v>0</v>
      </c>
      <c r="W111" s="5">
        <f>basetrips_normal!$S109*(basetrips_buildlos!Q109-basetrips_normal!Q109)*IF(basetrips_normal!$D109=1,'trip bca calculations'!K$4,'trip bca calculations'!K$5)</f>
        <v>0</v>
      </c>
      <c r="Y111" s="5">
        <f>buildtrips_normal!$S109*(buildtrips_normal!H109-buildtrips_baselos!H109)*IF(buildtrips_normal!$D109=1,'trip bca calculations'!B$4,'trip bca calculations'!B$5)/60</f>
        <v>-599.99999999999966</v>
      </c>
      <c r="Z111" s="5">
        <f>buildtrips_normal!$S109*(buildtrips_normal!I109-buildtrips_baselos!I109)*IF(buildtrips_normal!$D109=1,'trip bca calculations'!C$4,'trip bca calculations'!C$5)/60</f>
        <v>0</v>
      </c>
      <c r="AA111" s="5">
        <f>buildtrips_normal!$S109*(buildtrips_normal!J109-buildtrips_baselos!J109)*IF(buildtrips_normal!$D109=1,'trip bca calculations'!D$4,'trip bca calculations'!D$5)/60</f>
        <v>0</v>
      </c>
      <c r="AB111" s="5">
        <f>buildtrips_normal!$S109*(buildtrips_normal!K109-buildtrips_baselos!K109)*IF(buildtrips_normal!$D109=1,'trip bca calculations'!E$4,'trip bca calculations'!E$5)/60</f>
        <v>0</v>
      </c>
      <c r="AC111" s="5">
        <f>buildtrips_normal!$S109*(buildtrips_normal!L109-buildtrips_baselos!L109)*IF(buildtrips_normal!$D109=1,'trip bca calculations'!F$4,'trip bca calculations'!F$5)/60</f>
        <v>0</v>
      </c>
      <c r="AD111" s="5">
        <f>buildtrips_normal!$S109*(buildtrips_normal!M109-buildtrips_baselos!M109)*IF(buildtrips_normal!$D109=1,'trip bca calculations'!G$4,'trip bca calculations'!G$5)/60</f>
        <v>0</v>
      </c>
      <c r="AE111" s="5">
        <f>buildtrips_normal!$S109*(buildtrips_normal!N109-buildtrips_baselos!N109)*IF(buildtrips_normal!$D109=1,'trip bca calculations'!H$4,'trip bca calculations'!H$5)</f>
        <v>0</v>
      </c>
      <c r="AF111" s="5">
        <f>buildtrips_normal!$S109*(buildtrips_normal!O109-buildtrips_baselos!O109)*IF(buildtrips_normal!$D109=1,'trip bca calculations'!I$4,'trip bca calculations'!I$5)</f>
        <v>-399.99999999999977</v>
      </c>
      <c r="AG111" s="5">
        <f>buildtrips_normal!$S109*(buildtrips_normal!P109-buildtrips_baselos!P109)*IF(buildtrips_normal!$D109=1,'trip bca calculations'!J$4,'trip bca calculations'!J$5)</f>
        <v>0</v>
      </c>
      <c r="AH111" s="5">
        <f>buildtrips_normal!$S109*(buildtrips_normal!Q109-buildtrips_baselos!Q109)*IF(buildtrips_normal!$D109=1,'trip bca calculations'!K$4,'trip bca calculations'!K$5)</f>
        <v>0</v>
      </c>
    </row>
    <row r="112" spans="14:34" x14ac:dyDescent="0.2">
      <c r="N112" s="5">
        <f>basetrips_normal!$S110*(basetrips_buildlos!H110-basetrips_normal!H110)*IF(basetrips_normal!$D110=1,'trip bca calculations'!B$4,'trip bca calculations'!B$5)/60</f>
        <v>-660.00000000000023</v>
      </c>
      <c r="O112" s="5">
        <f>basetrips_normal!$S110*(basetrips_buildlos!I110-basetrips_normal!I110)*IF(basetrips_normal!$D110=1,'trip bca calculations'!C$4,'trip bca calculations'!C$5)/60</f>
        <v>0</v>
      </c>
      <c r="P112" s="5">
        <f>basetrips_normal!$S110*(basetrips_buildlos!J110-basetrips_normal!J110)*IF(basetrips_normal!$D110=1,'trip bca calculations'!D$4,'trip bca calculations'!D$5)/60</f>
        <v>0</v>
      </c>
      <c r="Q112" s="5">
        <f>basetrips_normal!$S110*(basetrips_buildlos!K110-basetrips_normal!K110)*IF(basetrips_normal!$D110=1,'trip bca calculations'!E$4,'trip bca calculations'!E$5)/60</f>
        <v>0</v>
      </c>
      <c r="R112" s="5">
        <f>basetrips_normal!$S110*(basetrips_buildlos!L110-basetrips_normal!L110)*IF(basetrips_normal!$D110=1,'trip bca calculations'!F$4,'trip bca calculations'!F$5)/60</f>
        <v>0</v>
      </c>
      <c r="S112" s="5">
        <f>basetrips_normal!$S110*(basetrips_buildlos!M110-basetrips_normal!M110)*IF(basetrips_normal!$D110=1,'trip bca calculations'!G$4,'trip bca calculations'!G$5)/60</f>
        <v>0</v>
      </c>
      <c r="T112" s="5">
        <f>basetrips_normal!$S110*(basetrips_buildlos!N110-basetrips_normal!N110)*IF(basetrips_normal!$D110=1,'trip bca calculations'!H$4,'trip bca calculations'!H$5)</f>
        <v>0</v>
      </c>
      <c r="U112" s="5">
        <f>basetrips_normal!$S110*(basetrips_buildlos!O110-basetrips_normal!O110)*IF(basetrips_normal!$D110=1,'trip bca calculations'!I$4,'trip bca calculations'!I$5)</f>
        <v>-1999.9999999999995</v>
      </c>
      <c r="V112" s="5">
        <f>basetrips_normal!$S110*(basetrips_buildlos!P110-basetrips_normal!P110)*IF(basetrips_normal!$D110=1,'trip bca calculations'!J$4,'trip bca calculations'!J$5)</f>
        <v>0</v>
      </c>
      <c r="W112" s="5">
        <f>basetrips_normal!$S110*(basetrips_buildlos!Q110-basetrips_normal!Q110)*IF(basetrips_normal!$D110=1,'trip bca calculations'!K$4,'trip bca calculations'!K$5)</f>
        <v>0</v>
      </c>
      <c r="Y112" s="5">
        <f>buildtrips_normal!$S110*(buildtrips_normal!H110-buildtrips_baselos!H110)*IF(buildtrips_normal!$D110=1,'trip bca calculations'!B$4,'trip bca calculations'!B$5)/60</f>
        <v>-299.99999999999983</v>
      </c>
      <c r="Z112" s="5">
        <f>buildtrips_normal!$S110*(buildtrips_normal!I110-buildtrips_baselos!I110)*IF(buildtrips_normal!$D110=1,'trip bca calculations'!C$4,'trip bca calculations'!C$5)/60</f>
        <v>0</v>
      </c>
      <c r="AA112" s="5">
        <f>buildtrips_normal!$S110*(buildtrips_normal!J110-buildtrips_baselos!J110)*IF(buildtrips_normal!$D110=1,'trip bca calculations'!D$4,'trip bca calculations'!D$5)/60</f>
        <v>0</v>
      </c>
      <c r="AB112" s="5">
        <f>buildtrips_normal!$S110*(buildtrips_normal!K110-buildtrips_baselos!K110)*IF(buildtrips_normal!$D110=1,'trip bca calculations'!E$4,'trip bca calculations'!E$5)/60</f>
        <v>0</v>
      </c>
      <c r="AC112" s="5">
        <f>buildtrips_normal!$S110*(buildtrips_normal!L110-buildtrips_baselos!L110)*IF(buildtrips_normal!$D110=1,'trip bca calculations'!F$4,'trip bca calculations'!F$5)/60</f>
        <v>0</v>
      </c>
      <c r="AD112" s="5">
        <f>buildtrips_normal!$S110*(buildtrips_normal!M110-buildtrips_baselos!M110)*IF(buildtrips_normal!$D110=1,'trip bca calculations'!G$4,'trip bca calculations'!G$5)/60</f>
        <v>0</v>
      </c>
      <c r="AE112" s="5">
        <f>buildtrips_normal!$S110*(buildtrips_normal!N110-buildtrips_baselos!N110)*IF(buildtrips_normal!$D110=1,'trip bca calculations'!H$4,'trip bca calculations'!H$5)</f>
        <v>0</v>
      </c>
      <c r="AF112" s="5">
        <f>buildtrips_normal!$S110*(buildtrips_normal!O110-buildtrips_baselos!O110)*IF(buildtrips_normal!$D110=1,'trip bca calculations'!I$4,'trip bca calculations'!I$5)</f>
        <v>-99.999999999999943</v>
      </c>
      <c r="AG112" s="5">
        <f>buildtrips_normal!$S110*(buildtrips_normal!P110-buildtrips_baselos!P110)*IF(buildtrips_normal!$D110=1,'trip bca calculations'!J$4,'trip bca calculations'!J$5)</f>
        <v>0</v>
      </c>
      <c r="AH112" s="5">
        <f>buildtrips_normal!$S110*(buildtrips_normal!Q110-buildtrips_baselos!Q110)*IF(buildtrips_normal!$D110=1,'trip bca calculations'!K$4,'trip bca calculations'!K$5)</f>
        <v>0</v>
      </c>
    </row>
    <row r="113" spans="13:34" x14ac:dyDescent="0.2">
      <c r="N113" s="5">
        <f>basetrips_normal!$S111*(basetrips_buildlos!H111-basetrips_normal!H111)*IF(basetrips_normal!$D111=1,'trip bca calculations'!B$4,'trip bca calculations'!B$5)/60</f>
        <v>-330.00000000000011</v>
      </c>
      <c r="O113" s="5">
        <f>basetrips_normal!$S111*(basetrips_buildlos!I111-basetrips_normal!I111)*IF(basetrips_normal!$D111=1,'trip bca calculations'!C$4,'trip bca calculations'!C$5)/60</f>
        <v>0</v>
      </c>
      <c r="P113" s="5">
        <f>basetrips_normal!$S111*(basetrips_buildlos!J111-basetrips_normal!J111)*IF(basetrips_normal!$D111=1,'trip bca calculations'!D$4,'trip bca calculations'!D$5)/60</f>
        <v>0</v>
      </c>
      <c r="Q113" s="5">
        <f>basetrips_normal!$S111*(basetrips_buildlos!K111-basetrips_normal!K111)*IF(basetrips_normal!$D111=1,'trip bca calculations'!E$4,'trip bca calculations'!E$5)/60</f>
        <v>0</v>
      </c>
      <c r="R113" s="5">
        <f>basetrips_normal!$S111*(basetrips_buildlos!L111-basetrips_normal!L111)*IF(basetrips_normal!$D111=1,'trip bca calculations'!F$4,'trip bca calculations'!F$5)/60</f>
        <v>0</v>
      </c>
      <c r="S113" s="5">
        <f>basetrips_normal!$S111*(basetrips_buildlos!M111-basetrips_normal!M111)*IF(basetrips_normal!$D111=1,'trip bca calculations'!G$4,'trip bca calculations'!G$5)/60</f>
        <v>0</v>
      </c>
      <c r="T113" s="5">
        <f>basetrips_normal!$S111*(basetrips_buildlos!N111-basetrips_normal!N111)*IF(basetrips_normal!$D111=1,'trip bca calculations'!H$4,'trip bca calculations'!H$5)</f>
        <v>0</v>
      </c>
      <c r="U113" s="5">
        <f>basetrips_normal!$S111*(basetrips_buildlos!O111-basetrips_normal!O111)*IF(basetrips_normal!$D111=1,'trip bca calculations'!I$4,'trip bca calculations'!I$5)</f>
        <v>-499.99999999999989</v>
      </c>
      <c r="V113" s="5">
        <f>basetrips_normal!$S111*(basetrips_buildlos!P111-basetrips_normal!P111)*IF(basetrips_normal!$D111=1,'trip bca calculations'!J$4,'trip bca calculations'!J$5)</f>
        <v>0</v>
      </c>
      <c r="W113" s="5">
        <f>basetrips_normal!$S111*(basetrips_buildlos!Q111-basetrips_normal!Q111)*IF(basetrips_normal!$D111=1,'trip bca calculations'!K$4,'trip bca calculations'!K$5)</f>
        <v>0</v>
      </c>
      <c r="Y113" s="5">
        <f>buildtrips_normal!$S111*(buildtrips_normal!H111-buildtrips_baselos!H111)*IF(buildtrips_normal!$D111=1,'trip bca calculations'!B$4,'trip bca calculations'!B$5)/60</f>
        <v>-8399.9999999999909</v>
      </c>
      <c r="Z113" s="5">
        <f>buildtrips_normal!$S111*(buildtrips_normal!I111-buildtrips_baselos!I111)*IF(buildtrips_normal!$D111=1,'trip bca calculations'!C$4,'trip bca calculations'!C$5)/60</f>
        <v>0</v>
      </c>
      <c r="AA113" s="5">
        <f>buildtrips_normal!$S111*(buildtrips_normal!J111-buildtrips_baselos!J111)*IF(buildtrips_normal!$D111=1,'trip bca calculations'!D$4,'trip bca calculations'!D$5)/60</f>
        <v>0</v>
      </c>
      <c r="AB113" s="5">
        <f>buildtrips_normal!$S111*(buildtrips_normal!K111-buildtrips_baselos!K111)*IF(buildtrips_normal!$D111=1,'trip bca calculations'!E$4,'trip bca calculations'!E$5)/60</f>
        <v>0</v>
      </c>
      <c r="AC113" s="5">
        <f>buildtrips_normal!$S111*(buildtrips_normal!L111-buildtrips_baselos!L111)*IF(buildtrips_normal!$D111=1,'trip bca calculations'!F$4,'trip bca calculations'!F$5)/60</f>
        <v>0</v>
      </c>
      <c r="AD113" s="5">
        <f>buildtrips_normal!$S111*(buildtrips_normal!M111-buildtrips_baselos!M111)*IF(buildtrips_normal!$D111=1,'trip bca calculations'!G$4,'trip bca calculations'!G$5)/60</f>
        <v>0</v>
      </c>
      <c r="AE113" s="5">
        <f>buildtrips_normal!$S111*(buildtrips_normal!N111-buildtrips_baselos!N111)*IF(buildtrips_normal!$D111=1,'trip bca calculations'!H$4,'trip bca calculations'!H$5)</f>
        <v>0</v>
      </c>
      <c r="AF113" s="5">
        <f>buildtrips_normal!$S111*(buildtrips_normal!O111-buildtrips_baselos!O111)*IF(buildtrips_normal!$D111=1,'trip bca calculations'!I$4,'trip bca calculations'!I$5)</f>
        <v>0</v>
      </c>
      <c r="AG113" s="5">
        <f>buildtrips_normal!$S111*(buildtrips_normal!P111-buildtrips_baselos!P111)*IF(buildtrips_normal!$D111=1,'trip bca calculations'!J$4,'trip bca calculations'!J$5)</f>
        <v>0</v>
      </c>
      <c r="AH113" s="5">
        <f>buildtrips_normal!$S111*(buildtrips_normal!Q111-buildtrips_baselos!Q111)*IF(buildtrips_normal!$D111=1,'trip bca calculations'!K$4,'trip bca calculations'!K$5)</f>
        <v>0</v>
      </c>
    </row>
    <row r="114" spans="13:34" x14ac:dyDescent="0.2">
      <c r="N114" s="5">
        <f>basetrips_normal!$S112*(basetrips_buildlos!H112-basetrips_normal!H112)*IF(basetrips_normal!$D112=1,'trip bca calculations'!B$4,'trip bca calculations'!B$5)/60</f>
        <v>-660.00000000000023</v>
      </c>
      <c r="O114" s="5">
        <f>basetrips_normal!$S112*(basetrips_buildlos!I112-basetrips_normal!I112)*IF(basetrips_normal!$D112=1,'trip bca calculations'!C$4,'trip bca calculations'!C$5)/60</f>
        <v>0</v>
      </c>
      <c r="P114" s="5">
        <f>basetrips_normal!$S112*(basetrips_buildlos!J112-basetrips_normal!J112)*IF(basetrips_normal!$D112=1,'trip bca calculations'!D$4,'trip bca calculations'!D$5)/60</f>
        <v>0</v>
      </c>
      <c r="Q114" s="5">
        <f>basetrips_normal!$S112*(basetrips_buildlos!K112-basetrips_normal!K112)*IF(basetrips_normal!$D112=1,'trip bca calculations'!E$4,'trip bca calculations'!E$5)/60</f>
        <v>0</v>
      </c>
      <c r="R114" s="5">
        <f>basetrips_normal!$S112*(basetrips_buildlos!L112-basetrips_normal!L112)*IF(basetrips_normal!$D112=1,'trip bca calculations'!F$4,'trip bca calculations'!F$5)/60</f>
        <v>0</v>
      </c>
      <c r="S114" s="5">
        <f>basetrips_normal!$S112*(basetrips_buildlos!M112-basetrips_normal!M112)*IF(basetrips_normal!$D112=1,'trip bca calculations'!G$4,'trip bca calculations'!G$5)/60</f>
        <v>0</v>
      </c>
      <c r="T114" s="5">
        <f>basetrips_normal!$S112*(basetrips_buildlos!N112-basetrips_normal!N112)*IF(basetrips_normal!$D112=1,'trip bca calculations'!H$4,'trip bca calculations'!H$5)</f>
        <v>0</v>
      </c>
      <c r="U114" s="5">
        <f>basetrips_normal!$S112*(basetrips_buildlos!O112-basetrips_normal!O112)*IF(basetrips_normal!$D112=1,'trip bca calculations'!I$4,'trip bca calculations'!I$5)</f>
        <v>-1999.9999999999995</v>
      </c>
      <c r="V114" s="5">
        <f>basetrips_normal!$S112*(basetrips_buildlos!P112-basetrips_normal!P112)*IF(basetrips_normal!$D112=1,'trip bca calculations'!J$4,'trip bca calculations'!J$5)</f>
        <v>0</v>
      </c>
      <c r="W114" s="5">
        <f>basetrips_normal!$S112*(basetrips_buildlos!Q112-basetrips_normal!Q112)*IF(basetrips_normal!$D112=1,'trip bca calculations'!K$4,'trip bca calculations'!K$5)</f>
        <v>0</v>
      </c>
      <c r="Y114" s="5">
        <f>buildtrips_normal!$S112*(buildtrips_normal!H112-buildtrips_baselos!H112)*IF(buildtrips_normal!$D112=1,'trip bca calculations'!B$4,'trip bca calculations'!B$5)/60</f>
        <v>-8399.9999999999909</v>
      </c>
      <c r="Z114" s="5">
        <f>buildtrips_normal!$S112*(buildtrips_normal!I112-buildtrips_baselos!I112)*IF(buildtrips_normal!$D112=1,'trip bca calculations'!C$4,'trip bca calculations'!C$5)/60</f>
        <v>0</v>
      </c>
      <c r="AA114" s="5">
        <f>buildtrips_normal!$S112*(buildtrips_normal!J112-buildtrips_baselos!J112)*IF(buildtrips_normal!$D112=1,'trip bca calculations'!D$4,'trip bca calculations'!D$5)/60</f>
        <v>0</v>
      </c>
      <c r="AB114" s="5">
        <f>buildtrips_normal!$S112*(buildtrips_normal!K112-buildtrips_baselos!K112)*IF(buildtrips_normal!$D112=1,'trip bca calculations'!E$4,'trip bca calculations'!E$5)/60</f>
        <v>0</v>
      </c>
      <c r="AC114" s="5">
        <f>buildtrips_normal!$S112*(buildtrips_normal!L112-buildtrips_baselos!L112)*IF(buildtrips_normal!$D112=1,'trip bca calculations'!F$4,'trip bca calculations'!F$5)/60</f>
        <v>0</v>
      </c>
      <c r="AD114" s="5">
        <f>buildtrips_normal!$S112*(buildtrips_normal!M112-buildtrips_baselos!M112)*IF(buildtrips_normal!$D112=1,'trip bca calculations'!G$4,'trip bca calculations'!G$5)/60</f>
        <v>0</v>
      </c>
      <c r="AE114" s="5">
        <f>buildtrips_normal!$S112*(buildtrips_normal!N112-buildtrips_baselos!N112)*IF(buildtrips_normal!$D112=1,'trip bca calculations'!H$4,'trip bca calculations'!H$5)</f>
        <v>0</v>
      </c>
      <c r="AF114" s="5">
        <f>buildtrips_normal!$S112*(buildtrips_normal!O112-buildtrips_baselos!O112)*IF(buildtrips_normal!$D112=1,'trip bca calculations'!I$4,'trip bca calculations'!I$5)</f>
        <v>0</v>
      </c>
      <c r="AG114" s="5">
        <f>buildtrips_normal!$S112*(buildtrips_normal!P112-buildtrips_baselos!P112)*IF(buildtrips_normal!$D112=1,'trip bca calculations'!J$4,'trip bca calculations'!J$5)</f>
        <v>0</v>
      </c>
      <c r="AH114" s="5">
        <f>buildtrips_normal!$S112*(buildtrips_normal!Q112-buildtrips_baselos!Q112)*IF(buildtrips_normal!$D112=1,'trip bca calculations'!K$4,'trip bca calculations'!K$5)</f>
        <v>0</v>
      </c>
    </row>
    <row r="115" spans="13:34" x14ac:dyDescent="0.2">
      <c r="N115" s="5">
        <f>basetrips_normal!$S113*(basetrips_buildlos!H113-basetrips_normal!H113)*IF(basetrips_normal!$D113=1,'trip bca calculations'!B$4,'trip bca calculations'!B$5)/60</f>
        <v>-330.00000000000011</v>
      </c>
      <c r="O115" s="5">
        <f>basetrips_normal!$S113*(basetrips_buildlos!I113-basetrips_normal!I113)*IF(basetrips_normal!$D113=1,'trip bca calculations'!C$4,'trip bca calculations'!C$5)/60</f>
        <v>0</v>
      </c>
      <c r="P115" s="5">
        <f>basetrips_normal!$S113*(basetrips_buildlos!J113-basetrips_normal!J113)*IF(basetrips_normal!$D113=1,'trip bca calculations'!D$4,'trip bca calculations'!D$5)/60</f>
        <v>0</v>
      </c>
      <c r="Q115" s="5">
        <f>basetrips_normal!$S113*(basetrips_buildlos!K113-basetrips_normal!K113)*IF(basetrips_normal!$D113=1,'trip bca calculations'!E$4,'trip bca calculations'!E$5)/60</f>
        <v>0</v>
      </c>
      <c r="R115" s="5">
        <f>basetrips_normal!$S113*(basetrips_buildlos!L113-basetrips_normal!L113)*IF(basetrips_normal!$D113=1,'trip bca calculations'!F$4,'trip bca calculations'!F$5)/60</f>
        <v>0</v>
      </c>
      <c r="S115" s="5">
        <f>basetrips_normal!$S113*(basetrips_buildlos!M113-basetrips_normal!M113)*IF(basetrips_normal!$D113=1,'trip bca calculations'!G$4,'trip bca calculations'!G$5)/60</f>
        <v>0</v>
      </c>
      <c r="T115" s="5">
        <f>basetrips_normal!$S113*(basetrips_buildlos!N113-basetrips_normal!N113)*IF(basetrips_normal!$D113=1,'trip bca calculations'!H$4,'trip bca calculations'!H$5)</f>
        <v>0</v>
      </c>
      <c r="U115" s="5">
        <f>basetrips_normal!$S113*(basetrips_buildlos!O113-basetrips_normal!O113)*IF(basetrips_normal!$D113=1,'trip bca calculations'!I$4,'trip bca calculations'!I$5)</f>
        <v>-499.99999999999989</v>
      </c>
      <c r="V115" s="5">
        <f>basetrips_normal!$S113*(basetrips_buildlos!P113-basetrips_normal!P113)*IF(basetrips_normal!$D113=1,'trip bca calculations'!J$4,'trip bca calculations'!J$5)</f>
        <v>0</v>
      </c>
      <c r="W115" s="5">
        <f>basetrips_normal!$S113*(basetrips_buildlos!Q113-basetrips_normal!Q113)*IF(basetrips_normal!$D113=1,'trip bca calculations'!K$4,'trip bca calculations'!K$5)</f>
        <v>0</v>
      </c>
      <c r="Y115" s="5">
        <f>buildtrips_normal!$S113*(buildtrips_normal!H113-buildtrips_baselos!H113)*IF(buildtrips_normal!$D113=1,'trip bca calculations'!B$4,'trip bca calculations'!B$5)/60</f>
        <v>-299.99999999999983</v>
      </c>
      <c r="Z115" s="5">
        <f>buildtrips_normal!$S113*(buildtrips_normal!I113-buildtrips_baselos!I113)*IF(buildtrips_normal!$D113=1,'trip bca calculations'!C$4,'trip bca calculations'!C$5)/60</f>
        <v>0</v>
      </c>
      <c r="AA115" s="5">
        <f>buildtrips_normal!$S113*(buildtrips_normal!J113-buildtrips_baselos!J113)*IF(buildtrips_normal!$D113=1,'trip bca calculations'!D$4,'trip bca calculations'!D$5)/60</f>
        <v>0</v>
      </c>
      <c r="AB115" s="5">
        <f>buildtrips_normal!$S113*(buildtrips_normal!K113-buildtrips_baselos!K113)*IF(buildtrips_normal!$D113=1,'trip bca calculations'!E$4,'trip bca calculations'!E$5)/60</f>
        <v>0</v>
      </c>
      <c r="AC115" s="5">
        <f>buildtrips_normal!$S113*(buildtrips_normal!L113-buildtrips_baselos!L113)*IF(buildtrips_normal!$D113=1,'trip bca calculations'!F$4,'trip bca calculations'!F$5)/60</f>
        <v>0</v>
      </c>
      <c r="AD115" s="5">
        <f>buildtrips_normal!$S113*(buildtrips_normal!M113-buildtrips_baselos!M113)*IF(buildtrips_normal!$D113=1,'trip bca calculations'!G$4,'trip bca calculations'!G$5)/60</f>
        <v>0</v>
      </c>
      <c r="AE115" s="5">
        <f>buildtrips_normal!$S113*(buildtrips_normal!N113-buildtrips_baselos!N113)*IF(buildtrips_normal!$D113=1,'trip bca calculations'!H$4,'trip bca calculations'!H$5)</f>
        <v>0</v>
      </c>
      <c r="AF115" s="5">
        <f>buildtrips_normal!$S113*(buildtrips_normal!O113-buildtrips_baselos!O113)*IF(buildtrips_normal!$D113=1,'trip bca calculations'!I$4,'trip bca calculations'!I$5)</f>
        <v>-99.999999999999943</v>
      </c>
      <c r="AG115" s="5">
        <f>buildtrips_normal!$S113*(buildtrips_normal!P113-buildtrips_baselos!P113)*IF(buildtrips_normal!$D113=1,'trip bca calculations'!J$4,'trip bca calculations'!J$5)</f>
        <v>0</v>
      </c>
      <c r="AH115" s="5">
        <f>buildtrips_normal!$S113*(buildtrips_normal!Q113-buildtrips_baselos!Q113)*IF(buildtrips_normal!$D113=1,'trip bca calculations'!K$4,'trip bca calculations'!K$5)</f>
        <v>0</v>
      </c>
    </row>
    <row r="116" spans="13:34" x14ac:dyDescent="0.2">
      <c r="N116" s="5">
        <f>basetrips_normal!$S114*(basetrips_buildlos!H114-basetrips_normal!H114)*IF(basetrips_normal!$D114=1,'trip bca calculations'!B$4,'trip bca calculations'!B$5)/60</f>
        <v>-3300.0000000000009</v>
      </c>
      <c r="O116" s="5">
        <f>basetrips_normal!$S114*(basetrips_buildlos!I114-basetrips_normal!I114)*IF(basetrips_normal!$D114=1,'trip bca calculations'!C$4,'trip bca calculations'!C$5)/60</f>
        <v>0</v>
      </c>
      <c r="P116" s="5">
        <f>basetrips_normal!$S114*(basetrips_buildlos!J114-basetrips_normal!J114)*IF(basetrips_normal!$D114=1,'trip bca calculations'!D$4,'trip bca calculations'!D$5)/60</f>
        <v>0</v>
      </c>
      <c r="Q116" s="5">
        <f>basetrips_normal!$S114*(basetrips_buildlos!K114-basetrips_normal!K114)*IF(basetrips_normal!$D114=1,'trip bca calculations'!E$4,'trip bca calculations'!E$5)/60</f>
        <v>0</v>
      </c>
      <c r="R116" s="5">
        <f>basetrips_normal!$S114*(basetrips_buildlos!L114-basetrips_normal!L114)*IF(basetrips_normal!$D114=1,'trip bca calculations'!F$4,'trip bca calculations'!F$5)/60</f>
        <v>0</v>
      </c>
      <c r="S116" s="5">
        <f>basetrips_normal!$S114*(basetrips_buildlos!M114-basetrips_normal!M114)*IF(basetrips_normal!$D114=1,'trip bca calculations'!G$4,'trip bca calculations'!G$5)/60</f>
        <v>0</v>
      </c>
      <c r="T116" s="5">
        <f>basetrips_normal!$S114*(basetrips_buildlos!N114-basetrips_normal!N114)*IF(basetrips_normal!$D114=1,'trip bca calculations'!H$4,'trip bca calculations'!H$5)</f>
        <v>0</v>
      </c>
      <c r="U116" s="5">
        <f>basetrips_normal!$S114*(basetrips_buildlos!O114-basetrips_normal!O114)*IF(basetrips_normal!$D114=1,'trip bca calculations'!I$4,'trip bca calculations'!I$5)</f>
        <v>-14000.000000000004</v>
      </c>
      <c r="V116" s="5">
        <f>basetrips_normal!$S114*(basetrips_buildlos!P114-basetrips_normal!P114)*IF(basetrips_normal!$D114=1,'trip bca calculations'!J$4,'trip bca calculations'!J$5)</f>
        <v>0</v>
      </c>
      <c r="W116" s="5">
        <f>basetrips_normal!$S114*(basetrips_buildlos!Q114-basetrips_normal!Q114)*IF(basetrips_normal!$D114=1,'trip bca calculations'!K$4,'trip bca calculations'!K$5)</f>
        <v>0</v>
      </c>
      <c r="Y116" s="5">
        <f>buildtrips_normal!$S114*(buildtrips_normal!H114-buildtrips_baselos!H114)*IF(buildtrips_normal!$D114=1,'trip bca calculations'!B$4,'trip bca calculations'!B$5)/60</f>
        <v>-599.99999999999966</v>
      </c>
      <c r="Z116" s="5">
        <f>buildtrips_normal!$S114*(buildtrips_normal!I114-buildtrips_baselos!I114)*IF(buildtrips_normal!$D114=1,'trip bca calculations'!C$4,'trip bca calculations'!C$5)/60</f>
        <v>0</v>
      </c>
      <c r="AA116" s="5">
        <f>buildtrips_normal!$S114*(buildtrips_normal!J114-buildtrips_baselos!J114)*IF(buildtrips_normal!$D114=1,'trip bca calculations'!D$4,'trip bca calculations'!D$5)/60</f>
        <v>0</v>
      </c>
      <c r="AB116" s="5">
        <f>buildtrips_normal!$S114*(buildtrips_normal!K114-buildtrips_baselos!K114)*IF(buildtrips_normal!$D114=1,'trip bca calculations'!E$4,'trip bca calculations'!E$5)/60</f>
        <v>0</v>
      </c>
      <c r="AC116" s="5">
        <f>buildtrips_normal!$S114*(buildtrips_normal!L114-buildtrips_baselos!L114)*IF(buildtrips_normal!$D114=1,'trip bca calculations'!F$4,'trip bca calculations'!F$5)/60</f>
        <v>0</v>
      </c>
      <c r="AD116" s="5">
        <f>buildtrips_normal!$S114*(buildtrips_normal!M114-buildtrips_baselos!M114)*IF(buildtrips_normal!$D114=1,'trip bca calculations'!G$4,'trip bca calculations'!G$5)/60</f>
        <v>0</v>
      </c>
      <c r="AE116" s="5">
        <f>buildtrips_normal!$S114*(buildtrips_normal!N114-buildtrips_baselos!N114)*IF(buildtrips_normal!$D114=1,'trip bca calculations'!H$4,'trip bca calculations'!H$5)</f>
        <v>0</v>
      </c>
      <c r="AF116" s="5">
        <f>buildtrips_normal!$S114*(buildtrips_normal!O114-buildtrips_baselos!O114)*IF(buildtrips_normal!$D114=1,'trip bca calculations'!I$4,'trip bca calculations'!I$5)</f>
        <v>-399.99999999999977</v>
      </c>
      <c r="AG116" s="5">
        <f>buildtrips_normal!$S114*(buildtrips_normal!P114-buildtrips_baselos!P114)*IF(buildtrips_normal!$D114=1,'trip bca calculations'!J$4,'trip bca calculations'!J$5)</f>
        <v>0</v>
      </c>
      <c r="AH116" s="5">
        <f>buildtrips_normal!$S114*(buildtrips_normal!Q114-buildtrips_baselos!Q114)*IF(buildtrips_normal!$D114=1,'trip bca calculations'!K$4,'trip bca calculations'!K$5)</f>
        <v>0</v>
      </c>
    </row>
    <row r="117" spans="13:34" x14ac:dyDescent="0.2">
      <c r="N117" s="5">
        <f>basetrips_normal!$S115*(basetrips_buildlos!H115-basetrips_normal!H115)*IF(basetrips_normal!$D115=1,'trip bca calculations'!B$4,'trip bca calculations'!B$5)/60</f>
        <v>-330.00000000000011</v>
      </c>
      <c r="O117" s="5">
        <f>basetrips_normal!$S115*(basetrips_buildlos!I115-basetrips_normal!I115)*IF(basetrips_normal!$D115=1,'trip bca calculations'!C$4,'trip bca calculations'!C$5)/60</f>
        <v>0</v>
      </c>
      <c r="P117" s="5">
        <f>basetrips_normal!$S115*(basetrips_buildlos!J115-basetrips_normal!J115)*IF(basetrips_normal!$D115=1,'trip bca calculations'!D$4,'trip bca calculations'!D$5)/60</f>
        <v>0</v>
      </c>
      <c r="Q117" s="5">
        <f>basetrips_normal!$S115*(basetrips_buildlos!K115-basetrips_normal!K115)*IF(basetrips_normal!$D115=1,'trip bca calculations'!E$4,'trip bca calculations'!E$5)/60</f>
        <v>0</v>
      </c>
      <c r="R117" s="5">
        <f>basetrips_normal!$S115*(basetrips_buildlos!L115-basetrips_normal!L115)*IF(basetrips_normal!$D115=1,'trip bca calculations'!F$4,'trip bca calculations'!F$5)/60</f>
        <v>0</v>
      </c>
      <c r="S117" s="5">
        <f>basetrips_normal!$S115*(basetrips_buildlos!M115-basetrips_normal!M115)*IF(basetrips_normal!$D115=1,'trip bca calculations'!G$4,'trip bca calculations'!G$5)/60</f>
        <v>0</v>
      </c>
      <c r="T117" s="5">
        <f>basetrips_normal!$S115*(basetrips_buildlos!N115-basetrips_normal!N115)*IF(basetrips_normal!$D115=1,'trip bca calculations'!H$4,'trip bca calculations'!H$5)</f>
        <v>0</v>
      </c>
      <c r="U117" s="5">
        <f>basetrips_normal!$S115*(basetrips_buildlos!O115-basetrips_normal!O115)*IF(basetrips_normal!$D115=1,'trip bca calculations'!I$4,'trip bca calculations'!I$5)</f>
        <v>-499.99999999999989</v>
      </c>
      <c r="V117" s="5">
        <f>basetrips_normal!$S115*(basetrips_buildlos!P115-basetrips_normal!P115)*IF(basetrips_normal!$D115=1,'trip bca calculations'!J$4,'trip bca calculations'!J$5)</f>
        <v>0</v>
      </c>
      <c r="W117" s="5">
        <f>basetrips_normal!$S115*(basetrips_buildlos!Q115-basetrips_normal!Q115)*IF(basetrips_normal!$D115=1,'trip bca calculations'!K$4,'trip bca calculations'!K$5)</f>
        <v>0</v>
      </c>
      <c r="Y117" s="5">
        <f>buildtrips_normal!$S115*(buildtrips_normal!H115-buildtrips_baselos!H115)*IF(buildtrips_normal!$D115=1,'trip bca calculations'!B$4,'trip bca calculations'!B$5)/60</f>
        <v>-299.99999999999983</v>
      </c>
      <c r="Z117" s="5">
        <f>buildtrips_normal!$S115*(buildtrips_normal!I115-buildtrips_baselos!I115)*IF(buildtrips_normal!$D115=1,'trip bca calculations'!C$4,'trip bca calculations'!C$5)/60</f>
        <v>0</v>
      </c>
      <c r="AA117" s="5">
        <f>buildtrips_normal!$S115*(buildtrips_normal!J115-buildtrips_baselos!J115)*IF(buildtrips_normal!$D115=1,'trip bca calculations'!D$4,'trip bca calculations'!D$5)/60</f>
        <v>0</v>
      </c>
      <c r="AB117" s="5">
        <f>buildtrips_normal!$S115*(buildtrips_normal!K115-buildtrips_baselos!K115)*IF(buildtrips_normal!$D115=1,'trip bca calculations'!E$4,'trip bca calculations'!E$5)/60</f>
        <v>0</v>
      </c>
      <c r="AC117" s="5">
        <f>buildtrips_normal!$S115*(buildtrips_normal!L115-buildtrips_baselos!L115)*IF(buildtrips_normal!$D115=1,'trip bca calculations'!F$4,'trip bca calculations'!F$5)/60</f>
        <v>0</v>
      </c>
      <c r="AD117" s="5">
        <f>buildtrips_normal!$S115*(buildtrips_normal!M115-buildtrips_baselos!M115)*IF(buildtrips_normal!$D115=1,'trip bca calculations'!G$4,'trip bca calculations'!G$5)/60</f>
        <v>0</v>
      </c>
      <c r="AE117" s="5">
        <f>buildtrips_normal!$S115*(buildtrips_normal!N115-buildtrips_baselos!N115)*IF(buildtrips_normal!$D115=1,'trip bca calculations'!H$4,'trip bca calculations'!H$5)</f>
        <v>0</v>
      </c>
      <c r="AF117" s="5">
        <f>buildtrips_normal!$S115*(buildtrips_normal!O115-buildtrips_baselos!O115)*IF(buildtrips_normal!$D115=1,'trip bca calculations'!I$4,'trip bca calculations'!I$5)</f>
        <v>-99.999999999999943</v>
      </c>
      <c r="AG117" s="5">
        <f>buildtrips_normal!$S115*(buildtrips_normal!P115-buildtrips_baselos!P115)*IF(buildtrips_normal!$D115=1,'trip bca calculations'!J$4,'trip bca calculations'!J$5)</f>
        <v>0</v>
      </c>
      <c r="AH117" s="5">
        <f>buildtrips_normal!$S115*(buildtrips_normal!Q115-buildtrips_baselos!Q115)*IF(buildtrips_normal!$D115=1,'trip bca calculations'!K$4,'trip bca calculations'!K$5)</f>
        <v>0</v>
      </c>
    </row>
    <row r="118" spans="13:34" x14ac:dyDescent="0.2">
      <c r="N118" s="5">
        <f>basetrips_normal!$S116*(basetrips_buildlos!H116-basetrips_normal!H116)*IF(basetrips_normal!$D116=1,'trip bca calculations'!B$4,'trip bca calculations'!B$5)/60</f>
        <v>-3300.0000000000009</v>
      </c>
      <c r="O118" s="5">
        <f>basetrips_normal!$S116*(basetrips_buildlos!I116-basetrips_normal!I116)*IF(basetrips_normal!$D116=1,'trip bca calculations'!C$4,'trip bca calculations'!C$5)/60</f>
        <v>0</v>
      </c>
      <c r="P118" s="5">
        <f>basetrips_normal!$S116*(basetrips_buildlos!J116-basetrips_normal!J116)*IF(basetrips_normal!$D116=1,'trip bca calculations'!D$4,'trip bca calculations'!D$5)/60</f>
        <v>0</v>
      </c>
      <c r="Q118" s="5">
        <f>basetrips_normal!$S116*(basetrips_buildlos!K116-basetrips_normal!K116)*IF(basetrips_normal!$D116=1,'trip bca calculations'!E$4,'trip bca calculations'!E$5)/60</f>
        <v>0</v>
      </c>
      <c r="R118" s="5">
        <f>basetrips_normal!$S116*(basetrips_buildlos!L116-basetrips_normal!L116)*IF(basetrips_normal!$D116=1,'trip bca calculations'!F$4,'trip bca calculations'!F$5)/60</f>
        <v>0</v>
      </c>
      <c r="S118" s="5">
        <f>basetrips_normal!$S116*(basetrips_buildlos!M116-basetrips_normal!M116)*IF(basetrips_normal!$D116=1,'trip bca calculations'!G$4,'trip bca calculations'!G$5)/60</f>
        <v>0</v>
      </c>
      <c r="T118" s="5">
        <f>basetrips_normal!$S116*(basetrips_buildlos!N116-basetrips_normal!N116)*IF(basetrips_normal!$D116=1,'trip bca calculations'!H$4,'trip bca calculations'!H$5)</f>
        <v>0</v>
      </c>
      <c r="U118" s="5">
        <f>basetrips_normal!$S116*(basetrips_buildlos!O116-basetrips_normal!O116)*IF(basetrips_normal!$D116=1,'trip bca calculations'!I$4,'trip bca calculations'!I$5)</f>
        <v>-14000.000000000004</v>
      </c>
      <c r="V118" s="5">
        <f>basetrips_normal!$S116*(basetrips_buildlos!P116-basetrips_normal!P116)*IF(basetrips_normal!$D116=1,'trip bca calculations'!J$4,'trip bca calculations'!J$5)</f>
        <v>0</v>
      </c>
      <c r="W118" s="5">
        <f>basetrips_normal!$S116*(basetrips_buildlos!Q116-basetrips_normal!Q116)*IF(basetrips_normal!$D116=1,'trip bca calculations'!K$4,'trip bca calculations'!K$5)</f>
        <v>0</v>
      </c>
      <c r="Y118" s="5">
        <f>buildtrips_normal!$S116*(buildtrips_normal!H116-buildtrips_baselos!H116)*IF(buildtrips_normal!$D116=1,'trip bca calculations'!B$4,'trip bca calculations'!B$5)/60</f>
        <v>-599.99999999999966</v>
      </c>
      <c r="Z118" s="5">
        <f>buildtrips_normal!$S116*(buildtrips_normal!I116-buildtrips_baselos!I116)*IF(buildtrips_normal!$D116=1,'trip bca calculations'!C$4,'trip bca calculations'!C$5)/60</f>
        <v>0</v>
      </c>
      <c r="AA118" s="5">
        <f>buildtrips_normal!$S116*(buildtrips_normal!J116-buildtrips_baselos!J116)*IF(buildtrips_normal!$D116=1,'trip bca calculations'!D$4,'trip bca calculations'!D$5)/60</f>
        <v>0</v>
      </c>
      <c r="AB118" s="5">
        <f>buildtrips_normal!$S116*(buildtrips_normal!K116-buildtrips_baselos!K116)*IF(buildtrips_normal!$D116=1,'trip bca calculations'!E$4,'trip bca calculations'!E$5)/60</f>
        <v>0</v>
      </c>
      <c r="AC118" s="5">
        <f>buildtrips_normal!$S116*(buildtrips_normal!L116-buildtrips_baselos!L116)*IF(buildtrips_normal!$D116=1,'trip bca calculations'!F$4,'trip bca calculations'!F$5)/60</f>
        <v>0</v>
      </c>
      <c r="AD118" s="5">
        <f>buildtrips_normal!$S116*(buildtrips_normal!M116-buildtrips_baselos!M116)*IF(buildtrips_normal!$D116=1,'trip bca calculations'!G$4,'trip bca calculations'!G$5)/60</f>
        <v>0</v>
      </c>
      <c r="AE118" s="5">
        <f>buildtrips_normal!$S116*(buildtrips_normal!N116-buildtrips_baselos!N116)*IF(buildtrips_normal!$D116=1,'trip bca calculations'!H$4,'trip bca calculations'!H$5)</f>
        <v>0</v>
      </c>
      <c r="AF118" s="5">
        <f>buildtrips_normal!$S116*(buildtrips_normal!O116-buildtrips_baselos!O116)*IF(buildtrips_normal!$D116=1,'trip bca calculations'!I$4,'trip bca calculations'!I$5)</f>
        <v>-399.99999999999977</v>
      </c>
      <c r="AG118" s="5">
        <f>buildtrips_normal!$S116*(buildtrips_normal!P116-buildtrips_baselos!P116)*IF(buildtrips_normal!$D116=1,'trip bca calculations'!J$4,'trip bca calculations'!J$5)</f>
        <v>0</v>
      </c>
      <c r="AH118" s="5">
        <f>buildtrips_normal!$S116*(buildtrips_normal!Q116-buildtrips_baselos!Q116)*IF(buildtrips_normal!$D116=1,'trip bca calculations'!K$4,'trip bca calculations'!K$5)</f>
        <v>0</v>
      </c>
    </row>
    <row r="119" spans="13:34" x14ac:dyDescent="0.2">
      <c r="N119" s="5">
        <f>basetrips_normal!$S117*(basetrips_buildlos!H117-basetrips_normal!H117)*IF(basetrips_normal!$D117=1,'trip bca calculations'!B$4,'trip bca calculations'!B$5)/60</f>
        <v>-330.00000000000011</v>
      </c>
      <c r="O119" s="5">
        <f>basetrips_normal!$S117*(basetrips_buildlos!I117-basetrips_normal!I117)*IF(basetrips_normal!$D117=1,'trip bca calculations'!C$4,'trip bca calculations'!C$5)/60</f>
        <v>0</v>
      </c>
      <c r="P119" s="5">
        <f>basetrips_normal!$S117*(basetrips_buildlos!J117-basetrips_normal!J117)*IF(basetrips_normal!$D117=1,'trip bca calculations'!D$4,'trip bca calculations'!D$5)/60</f>
        <v>0</v>
      </c>
      <c r="Q119" s="5">
        <f>basetrips_normal!$S117*(basetrips_buildlos!K117-basetrips_normal!K117)*IF(basetrips_normal!$D117=1,'trip bca calculations'!E$4,'trip bca calculations'!E$5)/60</f>
        <v>0</v>
      </c>
      <c r="R119" s="5">
        <f>basetrips_normal!$S117*(basetrips_buildlos!L117-basetrips_normal!L117)*IF(basetrips_normal!$D117=1,'trip bca calculations'!F$4,'trip bca calculations'!F$5)/60</f>
        <v>0</v>
      </c>
      <c r="S119" s="5">
        <f>basetrips_normal!$S117*(basetrips_buildlos!M117-basetrips_normal!M117)*IF(basetrips_normal!$D117=1,'trip bca calculations'!G$4,'trip bca calculations'!G$5)/60</f>
        <v>0</v>
      </c>
      <c r="T119" s="5">
        <f>basetrips_normal!$S117*(basetrips_buildlos!N117-basetrips_normal!N117)*IF(basetrips_normal!$D117=1,'trip bca calculations'!H$4,'trip bca calculations'!H$5)</f>
        <v>0</v>
      </c>
      <c r="U119" s="5">
        <f>basetrips_normal!$S117*(basetrips_buildlos!O117-basetrips_normal!O117)*IF(basetrips_normal!$D117=1,'trip bca calculations'!I$4,'trip bca calculations'!I$5)</f>
        <v>-499.99999999999989</v>
      </c>
      <c r="V119" s="5">
        <f>basetrips_normal!$S117*(basetrips_buildlos!P117-basetrips_normal!P117)*IF(basetrips_normal!$D117=1,'trip bca calculations'!J$4,'trip bca calculations'!J$5)</f>
        <v>0</v>
      </c>
      <c r="W119" s="5">
        <f>basetrips_normal!$S117*(basetrips_buildlos!Q117-basetrips_normal!Q117)*IF(basetrips_normal!$D117=1,'trip bca calculations'!K$4,'trip bca calculations'!K$5)</f>
        <v>0</v>
      </c>
      <c r="Y119" s="5">
        <f>buildtrips_normal!$S117*(buildtrips_normal!H117-buildtrips_baselos!H117)*IF(buildtrips_normal!$D117=1,'trip bca calculations'!B$4,'trip bca calculations'!B$5)/60</f>
        <v>-299.99999999999983</v>
      </c>
      <c r="Z119" s="5">
        <f>buildtrips_normal!$S117*(buildtrips_normal!I117-buildtrips_baselos!I117)*IF(buildtrips_normal!$D117=1,'trip bca calculations'!C$4,'trip bca calculations'!C$5)/60</f>
        <v>0</v>
      </c>
      <c r="AA119" s="5">
        <f>buildtrips_normal!$S117*(buildtrips_normal!J117-buildtrips_baselos!J117)*IF(buildtrips_normal!$D117=1,'trip bca calculations'!D$4,'trip bca calculations'!D$5)/60</f>
        <v>0</v>
      </c>
      <c r="AB119" s="5">
        <f>buildtrips_normal!$S117*(buildtrips_normal!K117-buildtrips_baselos!K117)*IF(buildtrips_normal!$D117=1,'trip bca calculations'!E$4,'trip bca calculations'!E$5)/60</f>
        <v>0</v>
      </c>
      <c r="AC119" s="5">
        <f>buildtrips_normal!$S117*(buildtrips_normal!L117-buildtrips_baselos!L117)*IF(buildtrips_normal!$D117=1,'trip bca calculations'!F$4,'trip bca calculations'!F$5)/60</f>
        <v>0</v>
      </c>
      <c r="AD119" s="5">
        <f>buildtrips_normal!$S117*(buildtrips_normal!M117-buildtrips_baselos!M117)*IF(buildtrips_normal!$D117=1,'trip bca calculations'!G$4,'trip bca calculations'!G$5)/60</f>
        <v>0</v>
      </c>
      <c r="AE119" s="5">
        <f>buildtrips_normal!$S117*(buildtrips_normal!N117-buildtrips_baselos!N117)*IF(buildtrips_normal!$D117=1,'trip bca calculations'!H$4,'trip bca calculations'!H$5)</f>
        <v>0</v>
      </c>
      <c r="AF119" s="5">
        <f>buildtrips_normal!$S117*(buildtrips_normal!O117-buildtrips_baselos!O117)*IF(buildtrips_normal!$D117=1,'trip bca calculations'!I$4,'trip bca calculations'!I$5)</f>
        <v>-99.999999999999943</v>
      </c>
      <c r="AG119" s="5">
        <f>buildtrips_normal!$S117*(buildtrips_normal!P117-buildtrips_baselos!P117)*IF(buildtrips_normal!$D117=1,'trip bca calculations'!J$4,'trip bca calculations'!J$5)</f>
        <v>0</v>
      </c>
      <c r="AH119" s="5">
        <f>buildtrips_normal!$S117*(buildtrips_normal!Q117-buildtrips_baselos!Q117)*IF(buildtrips_normal!$D117=1,'trip bca calculations'!K$4,'trip bca calculations'!K$5)</f>
        <v>0</v>
      </c>
    </row>
    <row r="120" spans="13:34" x14ac:dyDescent="0.2">
      <c r="N120" s="5">
        <f>basetrips_normal!$S118*(basetrips_buildlos!H118-basetrips_normal!H118)*IF(basetrips_normal!$D118=1,'trip bca calculations'!B$4,'trip bca calculations'!B$5)/60</f>
        <v>-1539.9999999999991</v>
      </c>
      <c r="O120" s="5">
        <f>basetrips_normal!$S118*(basetrips_buildlos!I118-basetrips_normal!I118)*IF(basetrips_normal!$D118=1,'trip bca calculations'!C$4,'trip bca calculations'!C$5)/60</f>
        <v>0</v>
      </c>
      <c r="P120" s="5">
        <f>basetrips_normal!$S118*(basetrips_buildlos!J118-basetrips_normal!J118)*IF(basetrips_normal!$D118=1,'trip bca calculations'!D$4,'trip bca calculations'!D$5)/60</f>
        <v>0</v>
      </c>
      <c r="Q120" s="5">
        <f>basetrips_normal!$S118*(basetrips_buildlos!K118-basetrips_normal!K118)*IF(basetrips_normal!$D118=1,'trip bca calculations'!E$4,'trip bca calculations'!E$5)/60</f>
        <v>0</v>
      </c>
      <c r="R120" s="5">
        <f>basetrips_normal!$S118*(basetrips_buildlos!L118-basetrips_normal!L118)*IF(basetrips_normal!$D118=1,'trip bca calculations'!F$4,'trip bca calculations'!F$5)/60</f>
        <v>0</v>
      </c>
      <c r="S120" s="5">
        <f>basetrips_normal!$S118*(basetrips_buildlos!M118-basetrips_normal!M118)*IF(basetrips_normal!$D118=1,'trip bca calculations'!G$4,'trip bca calculations'!G$5)/60</f>
        <v>0</v>
      </c>
      <c r="T120" s="5">
        <f>basetrips_normal!$S118*(basetrips_buildlos!N118-basetrips_normal!N118)*IF(basetrips_normal!$D118=1,'trip bca calculations'!H$4,'trip bca calculations'!H$5)</f>
        <v>0</v>
      </c>
      <c r="U120" s="5">
        <f>basetrips_normal!$S118*(basetrips_buildlos!O118-basetrips_normal!O118)*IF(basetrips_normal!$D118=1,'trip bca calculations'!I$4,'trip bca calculations'!I$5)</f>
        <v>-5999.9999999999964</v>
      </c>
      <c r="V120" s="5">
        <f>basetrips_normal!$S118*(basetrips_buildlos!P118-basetrips_normal!P118)*IF(basetrips_normal!$D118=1,'trip bca calculations'!J$4,'trip bca calculations'!J$5)</f>
        <v>0</v>
      </c>
      <c r="W120" s="5">
        <f>basetrips_normal!$S118*(basetrips_buildlos!Q118-basetrips_normal!Q118)*IF(basetrips_normal!$D118=1,'trip bca calculations'!K$4,'trip bca calculations'!K$5)</f>
        <v>0</v>
      </c>
      <c r="Y120" s="5">
        <f>buildtrips_normal!$S118*(buildtrips_normal!H118-buildtrips_baselos!H118)*IF(buildtrips_normal!$D118=1,'trip bca calculations'!B$4,'trip bca calculations'!B$5)/60</f>
        <v>-3000</v>
      </c>
      <c r="Z120" s="5">
        <f>buildtrips_normal!$S118*(buildtrips_normal!I118-buildtrips_baselos!I118)*IF(buildtrips_normal!$D118=1,'trip bca calculations'!C$4,'trip bca calculations'!C$5)/60</f>
        <v>0</v>
      </c>
      <c r="AA120" s="5">
        <f>buildtrips_normal!$S118*(buildtrips_normal!J118-buildtrips_baselos!J118)*IF(buildtrips_normal!$D118=1,'trip bca calculations'!D$4,'trip bca calculations'!D$5)/60</f>
        <v>0</v>
      </c>
      <c r="AB120" s="5">
        <f>buildtrips_normal!$S118*(buildtrips_normal!K118-buildtrips_baselos!K118)*IF(buildtrips_normal!$D118=1,'trip bca calculations'!E$4,'trip bca calculations'!E$5)/60</f>
        <v>0</v>
      </c>
      <c r="AC120" s="5">
        <f>buildtrips_normal!$S118*(buildtrips_normal!L118-buildtrips_baselos!L118)*IF(buildtrips_normal!$D118=1,'trip bca calculations'!F$4,'trip bca calculations'!F$5)/60</f>
        <v>0</v>
      </c>
      <c r="AD120" s="5">
        <f>buildtrips_normal!$S118*(buildtrips_normal!M118-buildtrips_baselos!M118)*IF(buildtrips_normal!$D118=1,'trip bca calculations'!G$4,'trip bca calculations'!G$5)/60</f>
        <v>0</v>
      </c>
      <c r="AE120" s="5">
        <f>buildtrips_normal!$S118*(buildtrips_normal!N118-buildtrips_baselos!N118)*IF(buildtrips_normal!$D118=1,'trip bca calculations'!H$4,'trip bca calculations'!H$5)</f>
        <v>0</v>
      </c>
      <c r="AF120" s="5">
        <f>buildtrips_normal!$S118*(buildtrips_normal!O118-buildtrips_baselos!O118)*IF(buildtrips_normal!$D118=1,'trip bca calculations'!I$4,'trip bca calculations'!I$5)</f>
        <v>-2799.9999999999982</v>
      </c>
      <c r="AG120" s="5">
        <f>buildtrips_normal!$S118*(buildtrips_normal!P118-buildtrips_baselos!P118)*IF(buildtrips_normal!$D118=1,'trip bca calculations'!J$4,'trip bca calculations'!J$5)</f>
        <v>0</v>
      </c>
      <c r="AH120" s="5">
        <f>buildtrips_normal!$S118*(buildtrips_normal!Q118-buildtrips_baselos!Q118)*IF(buildtrips_normal!$D118=1,'trip bca calculations'!K$4,'trip bca calculations'!K$5)</f>
        <v>0</v>
      </c>
    </row>
    <row r="121" spans="13:34" x14ac:dyDescent="0.2">
      <c r="N121" s="5">
        <f>basetrips_normal!$S119*(basetrips_buildlos!H119-basetrips_normal!H119)*IF(basetrips_normal!$D119=1,'trip bca calculations'!B$4,'trip bca calculations'!B$5)/60</f>
        <v>0</v>
      </c>
      <c r="O121" s="5">
        <f>basetrips_normal!$S119*(basetrips_buildlos!I119-basetrips_normal!I119)*IF(basetrips_normal!$D119=1,'trip bca calculations'!C$4,'trip bca calculations'!C$5)/60</f>
        <v>0</v>
      </c>
      <c r="P121" s="5">
        <f>basetrips_normal!$S119*(basetrips_buildlos!J119-basetrips_normal!J119)*IF(basetrips_normal!$D119=1,'trip bca calculations'!D$4,'trip bca calculations'!D$5)/60</f>
        <v>0</v>
      </c>
      <c r="Q121" s="5">
        <f>basetrips_normal!$S119*(basetrips_buildlos!K119-basetrips_normal!K119)*IF(basetrips_normal!$D119=1,'trip bca calculations'!E$4,'trip bca calculations'!E$5)/60</f>
        <v>0</v>
      </c>
      <c r="R121" s="5">
        <f>basetrips_normal!$S119*(basetrips_buildlos!L119-basetrips_normal!L119)*IF(basetrips_normal!$D119=1,'trip bca calculations'!F$4,'trip bca calculations'!F$5)/60</f>
        <v>0</v>
      </c>
      <c r="S121" s="5">
        <f>basetrips_normal!$S119*(basetrips_buildlos!M119-basetrips_normal!M119)*IF(basetrips_normal!$D119=1,'trip bca calculations'!G$4,'trip bca calculations'!G$5)/60</f>
        <v>-1500</v>
      </c>
      <c r="T121" s="5">
        <f>basetrips_normal!$S119*(basetrips_buildlos!N119-basetrips_normal!N119)*IF(basetrips_normal!$D119=1,'trip bca calculations'!H$4,'trip bca calculations'!H$5)</f>
        <v>0</v>
      </c>
      <c r="U121" s="5">
        <f>basetrips_normal!$S119*(basetrips_buildlos!O119-basetrips_normal!O119)*IF(basetrips_normal!$D119=1,'trip bca calculations'!I$4,'trip bca calculations'!I$5)</f>
        <v>0</v>
      </c>
      <c r="V121" s="5">
        <f>basetrips_normal!$S119*(basetrips_buildlos!P119-basetrips_normal!P119)*IF(basetrips_normal!$D119=1,'trip bca calculations'!J$4,'trip bca calculations'!J$5)</f>
        <v>0</v>
      </c>
      <c r="W121" s="5">
        <f>basetrips_normal!$S119*(basetrips_buildlos!Q119-basetrips_normal!Q119)*IF(basetrips_normal!$D119=1,'trip bca calculations'!K$4,'trip bca calculations'!K$5)</f>
        <v>0</v>
      </c>
      <c r="Y121" s="5">
        <f>buildtrips_normal!$S119*(buildtrips_normal!H119-buildtrips_baselos!H119)*IF(buildtrips_normal!$D119=1,'trip bca calculations'!B$4,'trip bca calculations'!B$5)/60</f>
        <v>-299.99999999999983</v>
      </c>
      <c r="Z121" s="5">
        <f>buildtrips_normal!$S119*(buildtrips_normal!I119-buildtrips_baselos!I119)*IF(buildtrips_normal!$D119=1,'trip bca calculations'!C$4,'trip bca calculations'!C$5)/60</f>
        <v>0</v>
      </c>
      <c r="AA121" s="5">
        <f>buildtrips_normal!$S119*(buildtrips_normal!J119-buildtrips_baselos!J119)*IF(buildtrips_normal!$D119=1,'trip bca calculations'!D$4,'trip bca calculations'!D$5)/60</f>
        <v>0</v>
      </c>
      <c r="AB121" s="5">
        <f>buildtrips_normal!$S119*(buildtrips_normal!K119-buildtrips_baselos!K119)*IF(buildtrips_normal!$D119=1,'trip bca calculations'!E$4,'trip bca calculations'!E$5)/60</f>
        <v>0</v>
      </c>
      <c r="AC121" s="5">
        <f>buildtrips_normal!$S119*(buildtrips_normal!L119-buildtrips_baselos!L119)*IF(buildtrips_normal!$D119=1,'trip bca calculations'!F$4,'trip bca calculations'!F$5)/60</f>
        <v>0</v>
      </c>
      <c r="AD121" s="5">
        <f>buildtrips_normal!$S119*(buildtrips_normal!M119-buildtrips_baselos!M119)*IF(buildtrips_normal!$D119=1,'trip bca calculations'!G$4,'trip bca calculations'!G$5)/60</f>
        <v>0</v>
      </c>
      <c r="AE121" s="5">
        <f>buildtrips_normal!$S119*(buildtrips_normal!N119-buildtrips_baselos!N119)*IF(buildtrips_normal!$D119=1,'trip bca calculations'!H$4,'trip bca calculations'!H$5)</f>
        <v>0</v>
      </c>
      <c r="AF121" s="5">
        <f>buildtrips_normal!$S119*(buildtrips_normal!O119-buildtrips_baselos!O119)*IF(buildtrips_normal!$D119=1,'trip bca calculations'!I$4,'trip bca calculations'!I$5)</f>
        <v>-99.999999999999943</v>
      </c>
      <c r="AG121" s="5">
        <f>buildtrips_normal!$S119*(buildtrips_normal!P119-buildtrips_baselos!P119)*IF(buildtrips_normal!$D119=1,'trip bca calculations'!J$4,'trip bca calculations'!J$5)</f>
        <v>0</v>
      </c>
      <c r="AH121" s="5">
        <f>buildtrips_normal!$S119*(buildtrips_normal!Q119-buildtrips_baselos!Q119)*IF(buildtrips_normal!$D119=1,'trip bca calculations'!K$4,'trip bca calculations'!K$5)</f>
        <v>0</v>
      </c>
    </row>
    <row r="122" spans="13:34" x14ac:dyDescent="0.2">
      <c r="N122" s="5">
        <f>basetrips_normal!$S120*(basetrips_buildlos!H120-basetrips_normal!H120)*IF(basetrips_normal!$D120=1,'trip bca calculations'!B$4,'trip bca calculations'!B$5)/60</f>
        <v>-1539.9999999999991</v>
      </c>
      <c r="O122" s="5">
        <f>basetrips_normal!$S120*(basetrips_buildlos!I120-basetrips_normal!I120)*IF(basetrips_normal!$D120=1,'trip bca calculations'!C$4,'trip bca calculations'!C$5)/60</f>
        <v>0</v>
      </c>
      <c r="P122" s="5">
        <f>basetrips_normal!$S120*(basetrips_buildlos!J120-basetrips_normal!J120)*IF(basetrips_normal!$D120=1,'trip bca calculations'!D$4,'trip bca calculations'!D$5)/60</f>
        <v>0</v>
      </c>
      <c r="Q122" s="5">
        <f>basetrips_normal!$S120*(basetrips_buildlos!K120-basetrips_normal!K120)*IF(basetrips_normal!$D120=1,'trip bca calculations'!E$4,'trip bca calculations'!E$5)/60</f>
        <v>0</v>
      </c>
      <c r="R122" s="5">
        <f>basetrips_normal!$S120*(basetrips_buildlos!L120-basetrips_normal!L120)*IF(basetrips_normal!$D120=1,'trip bca calculations'!F$4,'trip bca calculations'!F$5)/60</f>
        <v>0</v>
      </c>
      <c r="S122" s="5">
        <f>basetrips_normal!$S120*(basetrips_buildlos!M120-basetrips_normal!M120)*IF(basetrips_normal!$D120=1,'trip bca calculations'!G$4,'trip bca calculations'!G$5)/60</f>
        <v>0</v>
      </c>
      <c r="T122" s="5">
        <f>basetrips_normal!$S120*(basetrips_buildlos!N120-basetrips_normal!N120)*IF(basetrips_normal!$D120=1,'trip bca calculations'!H$4,'trip bca calculations'!H$5)</f>
        <v>0</v>
      </c>
      <c r="U122" s="5">
        <f>basetrips_normal!$S120*(basetrips_buildlos!O120-basetrips_normal!O120)*IF(basetrips_normal!$D120=1,'trip bca calculations'!I$4,'trip bca calculations'!I$5)</f>
        <v>-5999.9999999999964</v>
      </c>
      <c r="V122" s="5">
        <f>basetrips_normal!$S120*(basetrips_buildlos!P120-basetrips_normal!P120)*IF(basetrips_normal!$D120=1,'trip bca calculations'!J$4,'trip bca calculations'!J$5)</f>
        <v>0</v>
      </c>
      <c r="W122" s="5">
        <f>basetrips_normal!$S120*(basetrips_buildlos!Q120-basetrips_normal!Q120)*IF(basetrips_normal!$D120=1,'trip bca calculations'!K$4,'trip bca calculations'!K$5)</f>
        <v>0</v>
      </c>
      <c r="Y122" s="5">
        <f>buildtrips_normal!$S120*(buildtrips_normal!H120-buildtrips_baselos!H120)*IF(buildtrips_normal!$D120=1,'trip bca calculations'!B$4,'trip bca calculations'!B$5)/60</f>
        <v>-3000</v>
      </c>
      <c r="Z122" s="5">
        <f>buildtrips_normal!$S120*(buildtrips_normal!I120-buildtrips_baselos!I120)*IF(buildtrips_normal!$D120=1,'trip bca calculations'!C$4,'trip bca calculations'!C$5)/60</f>
        <v>0</v>
      </c>
      <c r="AA122" s="5">
        <f>buildtrips_normal!$S120*(buildtrips_normal!J120-buildtrips_baselos!J120)*IF(buildtrips_normal!$D120=1,'trip bca calculations'!D$4,'trip bca calculations'!D$5)/60</f>
        <v>0</v>
      </c>
      <c r="AB122" s="5">
        <f>buildtrips_normal!$S120*(buildtrips_normal!K120-buildtrips_baselos!K120)*IF(buildtrips_normal!$D120=1,'trip bca calculations'!E$4,'trip bca calculations'!E$5)/60</f>
        <v>0</v>
      </c>
      <c r="AC122" s="5">
        <f>buildtrips_normal!$S120*(buildtrips_normal!L120-buildtrips_baselos!L120)*IF(buildtrips_normal!$D120=1,'trip bca calculations'!F$4,'trip bca calculations'!F$5)/60</f>
        <v>0</v>
      </c>
      <c r="AD122" s="5">
        <f>buildtrips_normal!$S120*(buildtrips_normal!M120-buildtrips_baselos!M120)*IF(buildtrips_normal!$D120=1,'trip bca calculations'!G$4,'trip bca calculations'!G$5)/60</f>
        <v>0</v>
      </c>
      <c r="AE122" s="5">
        <f>buildtrips_normal!$S120*(buildtrips_normal!N120-buildtrips_baselos!N120)*IF(buildtrips_normal!$D120=1,'trip bca calculations'!H$4,'trip bca calculations'!H$5)</f>
        <v>0</v>
      </c>
      <c r="AF122" s="5">
        <f>buildtrips_normal!$S120*(buildtrips_normal!O120-buildtrips_baselos!O120)*IF(buildtrips_normal!$D120=1,'trip bca calculations'!I$4,'trip bca calculations'!I$5)</f>
        <v>-2799.9999999999982</v>
      </c>
      <c r="AG122" s="5">
        <f>buildtrips_normal!$S120*(buildtrips_normal!P120-buildtrips_baselos!P120)*IF(buildtrips_normal!$D120=1,'trip bca calculations'!J$4,'trip bca calculations'!J$5)</f>
        <v>0</v>
      </c>
      <c r="AH122" s="5">
        <f>buildtrips_normal!$S120*(buildtrips_normal!Q120-buildtrips_baselos!Q120)*IF(buildtrips_normal!$D120=1,'trip bca calculations'!K$4,'trip bca calculations'!K$5)</f>
        <v>0</v>
      </c>
    </row>
    <row r="123" spans="13:34" x14ac:dyDescent="0.2">
      <c r="N123" s="5">
        <f>basetrips_normal!$S121*(basetrips_buildlos!H121-basetrips_normal!H121)*IF(basetrips_normal!$D121=1,'trip bca calculations'!B$4,'trip bca calculations'!B$5)/60</f>
        <v>0</v>
      </c>
      <c r="O123" s="5">
        <f>basetrips_normal!$S121*(basetrips_buildlos!I121-basetrips_normal!I121)*IF(basetrips_normal!$D121=1,'trip bca calculations'!C$4,'trip bca calculations'!C$5)/60</f>
        <v>-1000</v>
      </c>
      <c r="P123" s="5">
        <f>basetrips_normal!$S121*(basetrips_buildlos!J121-basetrips_normal!J121)*IF(basetrips_normal!$D121=1,'trip bca calculations'!D$4,'trip bca calculations'!D$5)/60</f>
        <v>-750</v>
      </c>
      <c r="Q123" s="5">
        <f>basetrips_normal!$S121*(basetrips_buildlos!K121-basetrips_normal!K121)*IF(basetrips_normal!$D121=1,'trip bca calculations'!E$4,'trip bca calculations'!E$5)/60</f>
        <v>-1649.9999999999995</v>
      </c>
      <c r="R123" s="5">
        <f>basetrips_normal!$S121*(basetrips_buildlos!L121-basetrips_normal!L121)*IF(basetrips_normal!$D121=1,'trip bca calculations'!F$4,'trip bca calculations'!F$5)/60</f>
        <v>0</v>
      </c>
      <c r="S123" s="5">
        <f>basetrips_normal!$S121*(basetrips_buildlos!M121-basetrips_normal!M121)*IF(basetrips_normal!$D121=1,'trip bca calculations'!G$4,'trip bca calculations'!G$5)/60</f>
        <v>0</v>
      </c>
      <c r="T123" s="5">
        <f>basetrips_normal!$S121*(basetrips_buildlos!N121-basetrips_normal!N121)*IF(basetrips_normal!$D121=1,'trip bca calculations'!H$4,'trip bca calculations'!H$5)</f>
        <v>0</v>
      </c>
      <c r="U123" s="5">
        <f>basetrips_normal!$S121*(basetrips_buildlos!O121-basetrips_normal!O121)*IF(basetrips_normal!$D121=1,'trip bca calculations'!I$4,'trip bca calculations'!I$5)</f>
        <v>0</v>
      </c>
      <c r="V123" s="5">
        <f>basetrips_normal!$S121*(basetrips_buildlos!P121-basetrips_normal!P121)*IF(basetrips_normal!$D121=1,'trip bca calculations'!J$4,'trip bca calculations'!J$5)</f>
        <v>0</v>
      </c>
      <c r="W123" s="5">
        <f>basetrips_normal!$S121*(basetrips_buildlos!Q121-basetrips_normal!Q121)*IF(basetrips_normal!$D121=1,'trip bca calculations'!K$4,'trip bca calculations'!K$5)</f>
        <v>-999.99999999999977</v>
      </c>
      <c r="Y123" s="5">
        <f>buildtrips_normal!$S121*(buildtrips_normal!H121-buildtrips_baselos!H121)*IF(buildtrips_normal!$D121=1,'trip bca calculations'!B$4,'trip bca calculations'!B$5)/60</f>
        <v>-299.99999999999983</v>
      </c>
      <c r="Z123" s="5">
        <f>buildtrips_normal!$S121*(buildtrips_normal!I121-buildtrips_baselos!I121)*IF(buildtrips_normal!$D121=1,'trip bca calculations'!C$4,'trip bca calculations'!C$5)/60</f>
        <v>0</v>
      </c>
      <c r="AA123" s="5">
        <f>buildtrips_normal!$S121*(buildtrips_normal!J121-buildtrips_baselos!J121)*IF(buildtrips_normal!$D121=1,'trip bca calculations'!D$4,'trip bca calculations'!D$5)/60</f>
        <v>0</v>
      </c>
      <c r="AB123" s="5">
        <f>buildtrips_normal!$S121*(buildtrips_normal!K121-buildtrips_baselos!K121)*IF(buildtrips_normal!$D121=1,'trip bca calculations'!E$4,'trip bca calculations'!E$5)/60</f>
        <v>0</v>
      </c>
      <c r="AC123" s="5">
        <f>buildtrips_normal!$S121*(buildtrips_normal!L121-buildtrips_baselos!L121)*IF(buildtrips_normal!$D121=1,'trip bca calculations'!F$4,'trip bca calculations'!F$5)/60</f>
        <v>0</v>
      </c>
      <c r="AD123" s="5">
        <f>buildtrips_normal!$S121*(buildtrips_normal!M121-buildtrips_baselos!M121)*IF(buildtrips_normal!$D121=1,'trip bca calculations'!G$4,'trip bca calculations'!G$5)/60</f>
        <v>0</v>
      </c>
      <c r="AE123" s="5">
        <f>buildtrips_normal!$S121*(buildtrips_normal!N121-buildtrips_baselos!N121)*IF(buildtrips_normal!$D121=1,'trip bca calculations'!H$4,'trip bca calculations'!H$5)</f>
        <v>0</v>
      </c>
      <c r="AF123" s="5">
        <f>buildtrips_normal!$S121*(buildtrips_normal!O121-buildtrips_baselos!O121)*IF(buildtrips_normal!$D121=1,'trip bca calculations'!I$4,'trip bca calculations'!I$5)</f>
        <v>-99.999999999999943</v>
      </c>
      <c r="AG123" s="5">
        <f>buildtrips_normal!$S121*(buildtrips_normal!P121-buildtrips_baselos!P121)*IF(buildtrips_normal!$D121=1,'trip bca calculations'!J$4,'trip bca calculations'!J$5)</f>
        <v>0</v>
      </c>
      <c r="AH123" s="5">
        <f>buildtrips_normal!$S121*(buildtrips_normal!Q121-buildtrips_baselos!Q121)*IF(buildtrips_normal!$D121=1,'trip bca calculations'!K$4,'trip bca calculations'!K$5)</f>
        <v>0</v>
      </c>
    </row>
    <row r="124" spans="13:34" x14ac:dyDescent="0.2">
      <c r="N124" s="5">
        <f>basetrips_normal!$S122*(basetrips_buildlos!H122-basetrips_normal!H122)*IF(basetrips_normal!$D122=1,'trip bca calculations'!B$4,'trip bca calculations'!B$5)/60</f>
        <v>0</v>
      </c>
      <c r="O124" s="5">
        <f>basetrips_normal!$S122*(basetrips_buildlos!I122-basetrips_normal!I122)*IF(basetrips_normal!$D122=1,'trip bca calculations'!C$4,'trip bca calculations'!C$5)/60</f>
        <v>-1000</v>
      </c>
      <c r="P124" s="5">
        <f>basetrips_normal!$S122*(basetrips_buildlos!J122-basetrips_normal!J122)*IF(basetrips_normal!$D122=1,'trip bca calculations'!D$4,'trip bca calculations'!D$5)/60</f>
        <v>-750</v>
      </c>
      <c r="Q124" s="5">
        <f>basetrips_normal!$S122*(basetrips_buildlos!K122-basetrips_normal!K122)*IF(basetrips_normal!$D122=1,'trip bca calculations'!E$4,'trip bca calculations'!E$5)/60</f>
        <v>-1649.9999999999995</v>
      </c>
      <c r="R124" s="5">
        <f>basetrips_normal!$S122*(basetrips_buildlos!L122-basetrips_normal!L122)*IF(basetrips_normal!$D122=1,'trip bca calculations'!F$4,'trip bca calculations'!F$5)/60</f>
        <v>0</v>
      </c>
      <c r="S124" s="5">
        <f>basetrips_normal!$S122*(basetrips_buildlos!M122-basetrips_normal!M122)*IF(basetrips_normal!$D122=1,'trip bca calculations'!G$4,'trip bca calculations'!G$5)/60</f>
        <v>0</v>
      </c>
      <c r="T124" s="5">
        <f>basetrips_normal!$S122*(basetrips_buildlos!N122-basetrips_normal!N122)*IF(basetrips_normal!$D122=1,'trip bca calculations'!H$4,'trip bca calculations'!H$5)</f>
        <v>0</v>
      </c>
      <c r="U124" s="5">
        <f>basetrips_normal!$S122*(basetrips_buildlos!O122-basetrips_normal!O122)*IF(basetrips_normal!$D122=1,'trip bca calculations'!I$4,'trip bca calculations'!I$5)</f>
        <v>0</v>
      </c>
      <c r="V124" s="5">
        <f>basetrips_normal!$S122*(basetrips_buildlos!P122-basetrips_normal!P122)*IF(basetrips_normal!$D122=1,'trip bca calculations'!J$4,'trip bca calculations'!J$5)</f>
        <v>0</v>
      </c>
      <c r="W124" s="5">
        <f>basetrips_normal!$S122*(basetrips_buildlos!Q122-basetrips_normal!Q122)*IF(basetrips_normal!$D122=1,'trip bca calculations'!K$4,'trip bca calculations'!K$5)</f>
        <v>-999.99999999999977</v>
      </c>
      <c r="Y124" s="5">
        <f>buildtrips_normal!$S122*(buildtrips_normal!H122-buildtrips_baselos!H122)*IF(buildtrips_normal!$D122=1,'trip bca calculations'!B$4,'trip bca calculations'!B$5)/60</f>
        <v>-1400.0000000000005</v>
      </c>
      <c r="Z124" s="5">
        <f>buildtrips_normal!$S122*(buildtrips_normal!I122-buildtrips_baselos!I122)*IF(buildtrips_normal!$D122=1,'trip bca calculations'!C$4,'trip bca calculations'!C$5)/60</f>
        <v>0</v>
      </c>
      <c r="AA124" s="5">
        <f>buildtrips_normal!$S122*(buildtrips_normal!J122-buildtrips_baselos!J122)*IF(buildtrips_normal!$D122=1,'trip bca calculations'!D$4,'trip bca calculations'!D$5)/60</f>
        <v>0</v>
      </c>
      <c r="AB124" s="5">
        <f>buildtrips_normal!$S122*(buildtrips_normal!K122-buildtrips_baselos!K122)*IF(buildtrips_normal!$D122=1,'trip bca calculations'!E$4,'trip bca calculations'!E$5)/60</f>
        <v>0</v>
      </c>
      <c r="AC124" s="5">
        <f>buildtrips_normal!$S122*(buildtrips_normal!L122-buildtrips_baselos!L122)*IF(buildtrips_normal!$D122=1,'trip bca calculations'!F$4,'trip bca calculations'!F$5)/60</f>
        <v>0</v>
      </c>
      <c r="AD124" s="5">
        <f>buildtrips_normal!$S122*(buildtrips_normal!M122-buildtrips_baselos!M122)*IF(buildtrips_normal!$D122=1,'trip bca calculations'!G$4,'trip bca calculations'!G$5)/60</f>
        <v>0</v>
      </c>
      <c r="AE124" s="5">
        <f>buildtrips_normal!$S122*(buildtrips_normal!N122-buildtrips_baselos!N122)*IF(buildtrips_normal!$D122=1,'trip bca calculations'!H$4,'trip bca calculations'!H$5)</f>
        <v>0</v>
      </c>
      <c r="AF124" s="5">
        <f>buildtrips_normal!$S122*(buildtrips_normal!O122-buildtrips_baselos!O122)*IF(buildtrips_normal!$D122=1,'trip bca calculations'!I$4,'trip bca calculations'!I$5)</f>
        <v>-1199.9999999999989</v>
      </c>
      <c r="AG124" s="5">
        <f>buildtrips_normal!$S122*(buildtrips_normal!P122-buildtrips_baselos!P122)*IF(buildtrips_normal!$D122=1,'trip bca calculations'!J$4,'trip bca calculations'!J$5)</f>
        <v>0</v>
      </c>
      <c r="AH124" s="5">
        <f>buildtrips_normal!$S122*(buildtrips_normal!Q122-buildtrips_baselos!Q122)*IF(buildtrips_normal!$D122=1,'trip bca calculations'!K$4,'trip bca calculations'!K$5)</f>
        <v>0</v>
      </c>
    </row>
    <row r="125" spans="13:34" x14ac:dyDescent="0.2">
      <c r="N125" s="5">
        <f>basetrips_normal!$S123*(basetrips_buildlos!H123-basetrips_normal!H123)*IF(basetrips_normal!$D123=1,'trip bca calculations'!B$4,'trip bca calculations'!B$5)/60</f>
        <v>0</v>
      </c>
      <c r="O125" s="5">
        <f>basetrips_normal!$S123*(basetrips_buildlos!I123-basetrips_normal!I123)*IF(basetrips_normal!$D123=1,'trip bca calculations'!C$4,'trip bca calculations'!C$5)/60</f>
        <v>-4000</v>
      </c>
      <c r="P125" s="5">
        <f>basetrips_normal!$S123*(basetrips_buildlos!J123-basetrips_normal!J123)*IF(basetrips_normal!$D123=1,'trip bca calculations'!D$4,'trip bca calculations'!D$5)/60</f>
        <v>-2250</v>
      </c>
      <c r="Q125" s="5">
        <f>basetrips_normal!$S123*(basetrips_buildlos!K123-basetrips_normal!K123)*IF(basetrips_normal!$D123=1,'trip bca calculations'!E$4,'trip bca calculations'!E$5)/60</f>
        <v>-899.99999999999955</v>
      </c>
      <c r="R125" s="5">
        <f>basetrips_normal!$S123*(basetrips_buildlos!L123-basetrips_normal!L123)*IF(basetrips_normal!$D123=1,'trip bca calculations'!F$4,'trip bca calculations'!F$5)/60</f>
        <v>0</v>
      </c>
      <c r="S125" s="5">
        <f>basetrips_normal!$S123*(basetrips_buildlos!M123-basetrips_normal!M123)*IF(basetrips_normal!$D123=1,'trip bca calculations'!G$4,'trip bca calculations'!G$5)/60</f>
        <v>0</v>
      </c>
      <c r="T125" s="5">
        <f>basetrips_normal!$S123*(basetrips_buildlos!N123-basetrips_normal!N123)*IF(basetrips_normal!$D123=1,'trip bca calculations'!H$4,'trip bca calculations'!H$5)</f>
        <v>0</v>
      </c>
      <c r="U125" s="5">
        <f>basetrips_normal!$S123*(basetrips_buildlos!O123-basetrips_normal!O123)*IF(basetrips_normal!$D123=1,'trip bca calculations'!I$4,'trip bca calculations'!I$5)</f>
        <v>0</v>
      </c>
      <c r="V125" s="5">
        <f>basetrips_normal!$S123*(basetrips_buildlos!P123-basetrips_normal!P123)*IF(basetrips_normal!$D123=1,'trip bca calculations'!J$4,'trip bca calculations'!J$5)</f>
        <v>0</v>
      </c>
      <c r="W125" s="5">
        <f>basetrips_normal!$S123*(basetrips_buildlos!Q123-basetrips_normal!Q123)*IF(basetrips_normal!$D123=1,'trip bca calculations'!K$4,'trip bca calculations'!K$5)</f>
        <v>-2500</v>
      </c>
      <c r="Y125" s="5">
        <f>buildtrips_normal!$S123*(buildtrips_normal!H123-buildtrips_baselos!H123)*IF(buildtrips_normal!$D123=1,'trip bca calculations'!B$4,'trip bca calculations'!B$5)/60</f>
        <v>0</v>
      </c>
      <c r="Z125" s="5">
        <f>buildtrips_normal!$S123*(buildtrips_normal!I123-buildtrips_baselos!I123)*IF(buildtrips_normal!$D123=1,'trip bca calculations'!C$4,'trip bca calculations'!C$5)/60</f>
        <v>0</v>
      </c>
      <c r="AA125" s="5">
        <f>buildtrips_normal!$S123*(buildtrips_normal!J123-buildtrips_baselos!J123)*IF(buildtrips_normal!$D123=1,'trip bca calculations'!D$4,'trip bca calculations'!D$5)/60</f>
        <v>0</v>
      </c>
      <c r="AB125" s="5">
        <f>buildtrips_normal!$S123*(buildtrips_normal!K123-buildtrips_baselos!K123)*IF(buildtrips_normal!$D123=1,'trip bca calculations'!E$4,'trip bca calculations'!E$5)/60</f>
        <v>0</v>
      </c>
      <c r="AC125" s="5">
        <f>buildtrips_normal!$S123*(buildtrips_normal!L123-buildtrips_baselos!L123)*IF(buildtrips_normal!$D123=1,'trip bca calculations'!F$4,'trip bca calculations'!F$5)/60</f>
        <v>0</v>
      </c>
      <c r="AD125" s="5">
        <f>buildtrips_normal!$S123*(buildtrips_normal!M123-buildtrips_baselos!M123)*IF(buildtrips_normal!$D123=1,'trip bca calculations'!G$4,'trip bca calculations'!G$5)/60</f>
        <v>-1500</v>
      </c>
      <c r="AE125" s="5">
        <f>buildtrips_normal!$S123*(buildtrips_normal!N123-buildtrips_baselos!N123)*IF(buildtrips_normal!$D123=1,'trip bca calculations'!H$4,'trip bca calculations'!H$5)</f>
        <v>0</v>
      </c>
      <c r="AF125" s="5">
        <f>buildtrips_normal!$S123*(buildtrips_normal!O123-buildtrips_baselos!O123)*IF(buildtrips_normal!$D123=1,'trip bca calculations'!I$4,'trip bca calculations'!I$5)</f>
        <v>0</v>
      </c>
      <c r="AG125" s="5">
        <f>buildtrips_normal!$S123*(buildtrips_normal!P123-buildtrips_baselos!P123)*IF(buildtrips_normal!$D123=1,'trip bca calculations'!J$4,'trip bca calculations'!J$5)</f>
        <v>0</v>
      </c>
      <c r="AH125" s="5">
        <f>buildtrips_normal!$S123*(buildtrips_normal!Q123-buildtrips_baselos!Q123)*IF(buildtrips_normal!$D123=1,'trip bca calculations'!K$4,'trip bca calculations'!K$5)</f>
        <v>0</v>
      </c>
    </row>
    <row r="126" spans="13:34" x14ac:dyDescent="0.2">
      <c r="M126" t="s">
        <v>96</v>
      </c>
      <c r="N126" s="5">
        <f>basetrips_normal!$S124*(basetrips_buildlos!H124-basetrips_normal!H124)*IF(basetrips_normal!$D124=1,'trip bca calculations'!B$4,'trip bca calculations'!B$5)/60</f>
        <v>0</v>
      </c>
      <c r="O126" s="5">
        <f>basetrips_normal!$S124*(basetrips_buildlos!I124-basetrips_normal!I124)*IF(basetrips_normal!$D124=1,'trip bca calculations'!C$4,'trip bca calculations'!C$5)/60</f>
        <v>-4000</v>
      </c>
      <c r="P126" s="5">
        <f>basetrips_normal!$S124*(basetrips_buildlos!J124-basetrips_normal!J124)*IF(basetrips_normal!$D124=1,'trip bca calculations'!D$4,'trip bca calculations'!D$5)/60</f>
        <v>-2250</v>
      </c>
      <c r="Q126" s="5">
        <f>basetrips_normal!$S124*(basetrips_buildlos!K124-basetrips_normal!K124)*IF(basetrips_normal!$D124=1,'trip bca calculations'!E$4,'trip bca calculations'!E$5)/60</f>
        <v>-899.99999999999955</v>
      </c>
      <c r="R126" s="5">
        <f>basetrips_normal!$S124*(basetrips_buildlos!L124-basetrips_normal!L124)*IF(basetrips_normal!$D124=1,'trip bca calculations'!F$4,'trip bca calculations'!F$5)/60</f>
        <v>0</v>
      </c>
      <c r="S126" s="5">
        <f>basetrips_normal!$S124*(basetrips_buildlos!M124-basetrips_normal!M124)*IF(basetrips_normal!$D124=1,'trip bca calculations'!G$4,'trip bca calculations'!G$5)/60</f>
        <v>0</v>
      </c>
      <c r="T126" s="5">
        <f>basetrips_normal!$S124*(basetrips_buildlos!N124-basetrips_normal!N124)*IF(basetrips_normal!$D124=1,'trip bca calculations'!H$4,'trip bca calculations'!H$5)</f>
        <v>0</v>
      </c>
      <c r="U126" s="5">
        <f>basetrips_normal!$S124*(basetrips_buildlos!O124-basetrips_normal!O124)*IF(basetrips_normal!$D124=1,'trip bca calculations'!I$4,'trip bca calculations'!I$5)</f>
        <v>0</v>
      </c>
      <c r="V126" s="5">
        <f>basetrips_normal!$S124*(basetrips_buildlos!P124-basetrips_normal!P124)*IF(basetrips_normal!$D124=1,'trip bca calculations'!J$4,'trip bca calculations'!J$5)</f>
        <v>0</v>
      </c>
      <c r="W126" s="5">
        <f>basetrips_normal!$S124*(basetrips_buildlos!Q124-basetrips_normal!Q124)*IF(basetrips_normal!$D124=1,'trip bca calculations'!K$4,'trip bca calculations'!K$5)</f>
        <v>-2500</v>
      </c>
      <c r="Y126" s="5">
        <f>buildtrips_normal!$S124*(buildtrips_normal!H124-buildtrips_baselos!H124)*IF(buildtrips_normal!$D124=1,'trip bca calculations'!B$4,'trip bca calculations'!B$5)/60</f>
        <v>-1400.0000000000005</v>
      </c>
      <c r="Z126" s="5">
        <f>buildtrips_normal!$S124*(buildtrips_normal!I124-buildtrips_baselos!I124)*IF(buildtrips_normal!$D124=1,'trip bca calculations'!C$4,'trip bca calculations'!C$5)/60</f>
        <v>0</v>
      </c>
      <c r="AA126" s="5">
        <f>buildtrips_normal!$S124*(buildtrips_normal!J124-buildtrips_baselos!J124)*IF(buildtrips_normal!$D124=1,'trip bca calculations'!D$4,'trip bca calculations'!D$5)/60</f>
        <v>0</v>
      </c>
      <c r="AB126" s="5">
        <f>buildtrips_normal!$S124*(buildtrips_normal!K124-buildtrips_baselos!K124)*IF(buildtrips_normal!$D124=1,'trip bca calculations'!E$4,'trip bca calculations'!E$5)/60</f>
        <v>0</v>
      </c>
      <c r="AC126" s="5">
        <f>buildtrips_normal!$S124*(buildtrips_normal!L124-buildtrips_baselos!L124)*IF(buildtrips_normal!$D124=1,'trip bca calculations'!F$4,'trip bca calculations'!F$5)/60</f>
        <v>0</v>
      </c>
      <c r="AD126" s="5">
        <f>buildtrips_normal!$S124*(buildtrips_normal!M124-buildtrips_baselos!M124)*IF(buildtrips_normal!$D124=1,'trip bca calculations'!G$4,'trip bca calculations'!G$5)/60</f>
        <v>0</v>
      </c>
      <c r="AE126" s="5">
        <f>buildtrips_normal!$S124*(buildtrips_normal!N124-buildtrips_baselos!N124)*IF(buildtrips_normal!$D124=1,'trip bca calculations'!H$4,'trip bca calculations'!H$5)</f>
        <v>0</v>
      </c>
      <c r="AF126" s="5">
        <f>buildtrips_normal!$S124*(buildtrips_normal!O124-buildtrips_baselos!O124)*IF(buildtrips_normal!$D124=1,'trip bca calculations'!I$4,'trip bca calculations'!I$5)</f>
        <v>-1199.9999999999989</v>
      </c>
      <c r="AG126" s="5">
        <f>buildtrips_normal!$S124*(buildtrips_normal!P124-buildtrips_baselos!P124)*IF(buildtrips_normal!$D124=1,'trip bca calculations'!J$4,'trip bca calculations'!J$5)</f>
        <v>0</v>
      </c>
      <c r="AH126" s="5">
        <f>buildtrips_normal!$S124*(buildtrips_normal!Q124-buildtrips_baselos!Q124)*IF(buildtrips_normal!$D124=1,'trip bca calculations'!K$4,'trip bca calculations'!K$5)</f>
        <v>0</v>
      </c>
    </row>
    <row r="127" spans="13:34" x14ac:dyDescent="0.2">
      <c r="N127" s="5"/>
      <c r="O127" s="5"/>
      <c r="P127" s="5"/>
      <c r="Q127" s="5"/>
      <c r="R127" s="5"/>
      <c r="S127" s="5"/>
      <c r="T127" s="5"/>
      <c r="U127" s="5"/>
      <c r="V127" s="5"/>
      <c r="W127" s="5"/>
      <c r="Y127" s="5">
        <f>buildtrips_normal!$S125*(buildtrips_normal!H125-buildtrips_baselos!H125)*IF(buildtrips_normal!$D125=1,'trip bca calculations'!B$4,'trip bca calculations'!B$5)/60</f>
        <v>-299.99999999999983</v>
      </c>
      <c r="Z127" s="5">
        <f>buildtrips_normal!$S125*(buildtrips_normal!I125-buildtrips_baselos!I125)*IF(buildtrips_normal!$D125=1,'trip bca calculations'!C$4,'trip bca calculations'!C$5)/60</f>
        <v>0</v>
      </c>
      <c r="AA127" s="5">
        <f>buildtrips_normal!$S125*(buildtrips_normal!J125-buildtrips_baselos!J125)*IF(buildtrips_normal!$D125=1,'trip bca calculations'!D$4,'trip bca calculations'!D$5)/60</f>
        <v>0</v>
      </c>
      <c r="AB127" s="5">
        <f>buildtrips_normal!$S125*(buildtrips_normal!K125-buildtrips_baselos!K125)*IF(buildtrips_normal!$D125=1,'trip bca calculations'!E$4,'trip bca calculations'!E$5)/60</f>
        <v>0</v>
      </c>
      <c r="AC127" s="5">
        <f>buildtrips_normal!$S125*(buildtrips_normal!L125-buildtrips_baselos!L125)*IF(buildtrips_normal!$D125=1,'trip bca calculations'!F$4,'trip bca calculations'!F$5)/60</f>
        <v>0</v>
      </c>
      <c r="AD127" s="5">
        <f>buildtrips_normal!$S125*(buildtrips_normal!M125-buildtrips_baselos!M125)*IF(buildtrips_normal!$D125=1,'trip bca calculations'!G$4,'trip bca calculations'!G$5)/60</f>
        <v>0</v>
      </c>
      <c r="AE127" s="5">
        <f>buildtrips_normal!$S125*(buildtrips_normal!N125-buildtrips_baselos!N125)*IF(buildtrips_normal!$D125=1,'trip bca calculations'!H$4,'trip bca calculations'!H$5)</f>
        <v>0</v>
      </c>
      <c r="AF127" s="5">
        <f>buildtrips_normal!$S125*(buildtrips_normal!O125-buildtrips_baselos!O125)*IF(buildtrips_normal!$D125=1,'trip bca calculations'!I$4,'trip bca calculations'!I$5)</f>
        <v>-99.999999999999943</v>
      </c>
      <c r="AG127" s="5">
        <f>buildtrips_normal!$S125*(buildtrips_normal!P125-buildtrips_baselos!P125)*IF(buildtrips_normal!$D125=1,'trip bca calculations'!J$4,'trip bca calculations'!J$5)</f>
        <v>0</v>
      </c>
      <c r="AH127" s="5">
        <f>buildtrips_normal!$S125*(buildtrips_normal!Q125-buildtrips_baselos!Q125)*IF(buildtrips_normal!$D125=1,'trip bca calculations'!K$4,'trip bca calculations'!K$5)</f>
        <v>0</v>
      </c>
    </row>
    <row r="128" spans="13:34" x14ac:dyDescent="0.2">
      <c r="N128" s="5"/>
      <c r="O128" s="5"/>
      <c r="P128" s="5"/>
      <c r="Q128" s="5"/>
      <c r="R128" s="5"/>
      <c r="S128" s="5"/>
      <c r="T128" s="5"/>
      <c r="U128" s="5"/>
      <c r="V128" s="5"/>
      <c r="W128" s="5"/>
      <c r="Y128" s="5">
        <f>buildtrips_normal!$S126*(buildtrips_normal!H126-buildtrips_baselos!H126)*IF(buildtrips_normal!$D126=1,'trip bca calculations'!B$4,'trip bca calculations'!B$5)/60</f>
        <v>-299.99999999999983</v>
      </c>
      <c r="Z128" s="5">
        <f>buildtrips_normal!$S126*(buildtrips_normal!I126-buildtrips_baselos!I126)*IF(buildtrips_normal!$D126=1,'trip bca calculations'!C$4,'trip bca calculations'!C$5)/60</f>
        <v>0</v>
      </c>
      <c r="AA128" s="5">
        <f>buildtrips_normal!$S126*(buildtrips_normal!J126-buildtrips_baselos!J126)*IF(buildtrips_normal!$D126=1,'trip bca calculations'!D$4,'trip bca calculations'!D$5)/60</f>
        <v>0</v>
      </c>
      <c r="AB128" s="5">
        <f>buildtrips_normal!$S126*(buildtrips_normal!K126-buildtrips_baselos!K126)*IF(buildtrips_normal!$D126=1,'trip bca calculations'!E$4,'trip bca calculations'!E$5)/60</f>
        <v>0</v>
      </c>
      <c r="AC128" s="5">
        <f>buildtrips_normal!$S126*(buildtrips_normal!L126-buildtrips_baselos!L126)*IF(buildtrips_normal!$D126=1,'trip bca calculations'!F$4,'trip bca calculations'!F$5)/60</f>
        <v>0</v>
      </c>
      <c r="AD128" s="5">
        <f>buildtrips_normal!$S126*(buildtrips_normal!M126-buildtrips_baselos!M126)*IF(buildtrips_normal!$D126=1,'trip bca calculations'!G$4,'trip bca calculations'!G$5)/60</f>
        <v>0</v>
      </c>
      <c r="AE128" s="5">
        <f>buildtrips_normal!$S126*(buildtrips_normal!N126-buildtrips_baselos!N126)*IF(buildtrips_normal!$D126=1,'trip bca calculations'!H$4,'trip bca calculations'!H$5)</f>
        <v>0</v>
      </c>
      <c r="AF128" s="5">
        <f>buildtrips_normal!$S126*(buildtrips_normal!O126-buildtrips_baselos!O126)*IF(buildtrips_normal!$D126=1,'trip bca calculations'!I$4,'trip bca calculations'!I$5)</f>
        <v>-99.999999999999943</v>
      </c>
      <c r="AG128" s="5">
        <f>buildtrips_normal!$S126*(buildtrips_normal!P126-buildtrips_baselos!P126)*IF(buildtrips_normal!$D126=1,'trip bca calculations'!J$4,'trip bca calculations'!J$5)</f>
        <v>0</v>
      </c>
      <c r="AH128" s="5">
        <f>buildtrips_normal!$S126*(buildtrips_normal!Q126-buildtrips_baselos!Q126)*IF(buildtrips_normal!$D126=1,'trip bca calculations'!K$4,'trip bca calculations'!K$5)</f>
        <v>0</v>
      </c>
    </row>
    <row r="129" spans="14:34" x14ac:dyDescent="0.2">
      <c r="N129" s="5"/>
      <c r="O129" s="5"/>
      <c r="P129" s="5"/>
      <c r="Q129" s="5"/>
      <c r="R129" s="5"/>
      <c r="S129" s="5"/>
      <c r="T129" s="5"/>
      <c r="U129" s="5"/>
      <c r="V129" s="5"/>
      <c r="W129" s="5"/>
      <c r="Y129" s="5">
        <f>buildtrips_normal!$S127*(buildtrips_normal!H127-buildtrips_baselos!H127)*IF(buildtrips_normal!$D127=1,'trip bca calculations'!B$4,'trip bca calculations'!B$5)/60</f>
        <v>-2599.9999999999982</v>
      </c>
      <c r="Z129" s="5">
        <f>buildtrips_normal!$S127*(buildtrips_normal!I127-buildtrips_baselos!I127)*IF(buildtrips_normal!$D127=1,'trip bca calculations'!C$4,'trip bca calculations'!C$5)/60</f>
        <v>0</v>
      </c>
      <c r="AA129" s="5">
        <f>buildtrips_normal!$S127*(buildtrips_normal!J127-buildtrips_baselos!J127)*IF(buildtrips_normal!$D127=1,'trip bca calculations'!D$4,'trip bca calculations'!D$5)/60</f>
        <v>0</v>
      </c>
      <c r="AB129" s="5">
        <f>buildtrips_normal!$S127*(buildtrips_normal!K127-buildtrips_baselos!K127)*IF(buildtrips_normal!$D127=1,'trip bca calculations'!E$4,'trip bca calculations'!E$5)/60</f>
        <v>0</v>
      </c>
      <c r="AC129" s="5">
        <f>buildtrips_normal!$S127*(buildtrips_normal!L127-buildtrips_baselos!L127)*IF(buildtrips_normal!$D127=1,'trip bca calculations'!F$4,'trip bca calculations'!F$5)/60</f>
        <v>0</v>
      </c>
      <c r="AD129" s="5">
        <f>buildtrips_normal!$S127*(buildtrips_normal!M127-buildtrips_baselos!M127)*IF(buildtrips_normal!$D127=1,'trip bca calculations'!G$4,'trip bca calculations'!G$5)/60</f>
        <v>0</v>
      </c>
      <c r="AE129" s="5">
        <f>buildtrips_normal!$S127*(buildtrips_normal!N127-buildtrips_baselos!N127)*IF(buildtrips_normal!$D127=1,'trip bca calculations'!H$4,'trip bca calculations'!H$5)</f>
        <v>0</v>
      </c>
      <c r="AF129" s="5">
        <f>buildtrips_normal!$S127*(buildtrips_normal!O127-buildtrips_baselos!O127)*IF(buildtrips_normal!$D127=1,'trip bca calculations'!I$4,'trip bca calculations'!I$5)</f>
        <v>-2399.9999999999977</v>
      </c>
      <c r="AG129" s="5">
        <f>buildtrips_normal!$S127*(buildtrips_normal!P127-buildtrips_baselos!P127)*IF(buildtrips_normal!$D127=1,'trip bca calculations'!J$4,'trip bca calculations'!J$5)</f>
        <v>0</v>
      </c>
      <c r="AH129" s="5">
        <f>buildtrips_normal!$S127*(buildtrips_normal!Q127-buildtrips_baselos!Q127)*IF(buildtrips_normal!$D127=1,'trip bca calculations'!K$4,'trip bca calculations'!K$5)</f>
        <v>0</v>
      </c>
    </row>
    <row r="130" spans="14:34" x14ac:dyDescent="0.2"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t="s">
        <v>96</v>
      </c>
      <c r="Y130" s="5">
        <f>buildtrips_normal!$S128*(buildtrips_normal!H128-buildtrips_baselos!H128)*IF(buildtrips_normal!$D128=1,'trip bca calculations'!B$4,'trip bca calculations'!B$5)/60</f>
        <v>-2599.9999999999982</v>
      </c>
      <c r="Z130" s="5">
        <f>buildtrips_normal!$S128*(buildtrips_normal!I128-buildtrips_baselos!I128)*IF(buildtrips_normal!$D128=1,'trip bca calculations'!C$4,'trip bca calculations'!C$5)/60</f>
        <v>0</v>
      </c>
      <c r="AA130" s="5">
        <f>buildtrips_normal!$S128*(buildtrips_normal!J128-buildtrips_baselos!J128)*IF(buildtrips_normal!$D128=1,'trip bca calculations'!D$4,'trip bca calculations'!D$5)/60</f>
        <v>0</v>
      </c>
      <c r="AB130" s="5">
        <f>buildtrips_normal!$S128*(buildtrips_normal!K128-buildtrips_baselos!K128)*IF(buildtrips_normal!$D128=1,'trip bca calculations'!E$4,'trip bca calculations'!E$5)/60</f>
        <v>0</v>
      </c>
      <c r="AC130" s="5">
        <f>buildtrips_normal!$S128*(buildtrips_normal!L128-buildtrips_baselos!L128)*IF(buildtrips_normal!$D128=1,'trip bca calculations'!F$4,'trip bca calculations'!F$5)/60</f>
        <v>0</v>
      </c>
      <c r="AD130" s="5">
        <f>buildtrips_normal!$S128*(buildtrips_normal!M128-buildtrips_baselos!M128)*IF(buildtrips_normal!$D128=1,'trip bca calculations'!G$4,'trip bca calculations'!G$5)/60</f>
        <v>0</v>
      </c>
      <c r="AE130" s="5">
        <f>buildtrips_normal!$S128*(buildtrips_normal!N128-buildtrips_baselos!N128)*IF(buildtrips_normal!$D128=1,'trip bca calculations'!H$4,'trip bca calculations'!H$5)</f>
        <v>0</v>
      </c>
      <c r="AF130" s="5">
        <f>buildtrips_normal!$S128*(buildtrips_normal!O128-buildtrips_baselos!O128)*IF(buildtrips_normal!$D128=1,'trip bca calculations'!I$4,'trip bca calculations'!I$5)</f>
        <v>-2399.9999999999977</v>
      </c>
      <c r="AG130" s="5">
        <f>buildtrips_normal!$S128*(buildtrips_normal!P128-buildtrips_baselos!P128)*IF(buildtrips_normal!$D128=1,'trip bca calculations'!J$4,'trip bca calculations'!J$5)</f>
        <v>0</v>
      </c>
      <c r="AH130" s="5">
        <f>buildtrips_normal!$S128*(buildtrips_normal!Q128-buildtrips_baselos!Q128)*IF(buildtrips_normal!$D128=1,'trip bca calculations'!K$4,'trip bca calculations'!K$5)</f>
        <v>0</v>
      </c>
    </row>
    <row r="131" spans="14:34" x14ac:dyDescent="0.2"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4:34" x14ac:dyDescent="0.2"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4:34" x14ac:dyDescent="0.2"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4:34" x14ac:dyDescent="0.2"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4:34" x14ac:dyDescent="0.2"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4:34" x14ac:dyDescent="0.2"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4:34" x14ac:dyDescent="0.2"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4:34" x14ac:dyDescent="0.2"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4:34" x14ac:dyDescent="0.2"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4:34" x14ac:dyDescent="0.2"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4:34" x14ac:dyDescent="0.2"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4:34" x14ac:dyDescent="0.2"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4:34" x14ac:dyDescent="0.2"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4:34" x14ac:dyDescent="0.2"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4:23" x14ac:dyDescent="0.2"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4:23" x14ac:dyDescent="0.2"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4:23" x14ac:dyDescent="0.2"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4:23" x14ac:dyDescent="0.2"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4:23" x14ac:dyDescent="0.2"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4:23" x14ac:dyDescent="0.2"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4:23" x14ac:dyDescent="0.2"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4:23" x14ac:dyDescent="0.2"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4:23" x14ac:dyDescent="0.2"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4:23" x14ac:dyDescent="0.2"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4:23" x14ac:dyDescent="0.2"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4:23" x14ac:dyDescent="0.2"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4:23" x14ac:dyDescent="0.2"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4:23" x14ac:dyDescent="0.2"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4:23" x14ac:dyDescent="0.2"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4:23" x14ac:dyDescent="0.2"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4:23" x14ac:dyDescent="0.2"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4:23" x14ac:dyDescent="0.2"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4:23" x14ac:dyDescent="0.2"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4:23" x14ac:dyDescent="0.2"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4:23" x14ac:dyDescent="0.2"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4:23" x14ac:dyDescent="0.2"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4:23" x14ac:dyDescent="0.2"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4:23" x14ac:dyDescent="0.2"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4:23" x14ac:dyDescent="0.2"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4:23" x14ac:dyDescent="0.2"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4:23" x14ac:dyDescent="0.2"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4:23" x14ac:dyDescent="0.2"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4:23" x14ac:dyDescent="0.2"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4:23" x14ac:dyDescent="0.2">
      <c r="N174" s="5"/>
      <c r="O174" s="5"/>
      <c r="P174" s="5"/>
      <c r="Q174" s="5"/>
      <c r="R174" s="5"/>
      <c r="S174" s="5"/>
      <c r="T174" s="5"/>
      <c r="U174" s="5"/>
      <c r="V174" s="5"/>
      <c r="W174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14" customWidth="1"/>
    <col min="2" max="2" width="31.83203125" customWidth="1"/>
  </cols>
  <sheetData>
    <row r="3" spans="1:2" x14ac:dyDescent="0.2">
      <c r="A3" t="s">
        <v>33</v>
      </c>
      <c r="B3" t="s">
        <v>34</v>
      </c>
    </row>
    <row r="4" spans="1:2" x14ac:dyDescent="0.2">
      <c r="B4" t="s">
        <v>35</v>
      </c>
    </row>
    <row r="5" spans="1:2" x14ac:dyDescent="0.2">
      <c r="B5" t="s">
        <v>36</v>
      </c>
    </row>
    <row r="6" spans="1:2" x14ac:dyDescent="0.2">
      <c r="B6" t="s">
        <v>37</v>
      </c>
    </row>
    <row r="7" spans="1:2" x14ac:dyDescent="0.2">
      <c r="B7" t="s">
        <v>38</v>
      </c>
    </row>
    <row r="8" spans="1:2" x14ac:dyDescent="0.2">
      <c r="B8" t="s">
        <v>39</v>
      </c>
    </row>
    <row r="9" spans="1:2" x14ac:dyDescent="0.2">
      <c r="B9" t="s">
        <v>40</v>
      </c>
    </row>
    <row r="10" spans="1:2" x14ac:dyDescent="0.2">
      <c r="B10" t="s">
        <v>41</v>
      </c>
    </row>
    <row r="12" spans="1:2" x14ac:dyDescent="0.2">
      <c r="A12" t="s">
        <v>42</v>
      </c>
      <c r="B12" t="s">
        <v>43</v>
      </c>
    </row>
    <row r="13" spans="1:2" x14ac:dyDescent="0.2">
      <c r="B13" t="s">
        <v>44</v>
      </c>
    </row>
    <row r="14" spans="1:2" x14ac:dyDescent="0.2">
      <c r="B14" t="s">
        <v>45</v>
      </c>
    </row>
    <row r="16" spans="1:2" x14ac:dyDescent="0.2">
      <c r="A16" t="s">
        <v>46</v>
      </c>
      <c r="B16" t="s">
        <v>47</v>
      </c>
    </row>
    <row r="17" spans="1:2" x14ac:dyDescent="0.2">
      <c r="B17" t="s">
        <v>48</v>
      </c>
    </row>
    <row r="19" spans="1:2" x14ac:dyDescent="0.2">
      <c r="A19" t="s">
        <v>49</v>
      </c>
      <c r="B19" t="s">
        <v>50</v>
      </c>
    </row>
    <row r="20" spans="1:2" x14ac:dyDescent="0.2">
      <c r="B20" t="s">
        <v>51</v>
      </c>
    </row>
    <row r="22" spans="1:2" x14ac:dyDescent="0.2">
      <c r="A22" t="s">
        <v>52</v>
      </c>
      <c r="B22" t="s">
        <v>53</v>
      </c>
    </row>
    <row r="23" spans="1:2" x14ac:dyDescent="0.2">
      <c r="B23" t="s">
        <v>54</v>
      </c>
    </row>
    <row r="25" spans="1:2" x14ac:dyDescent="0.2">
      <c r="A25" s="4" t="s">
        <v>61</v>
      </c>
      <c r="B25" s="4" t="s">
        <v>63</v>
      </c>
    </row>
    <row r="26" spans="1:2" x14ac:dyDescent="0.2">
      <c r="A26" s="4" t="s">
        <v>62</v>
      </c>
      <c r="B26" s="4" t="s">
        <v>64</v>
      </c>
    </row>
    <row r="27" spans="1:2" x14ac:dyDescent="0.2">
      <c r="A27" s="4"/>
      <c r="B27" s="4" t="s">
        <v>65</v>
      </c>
    </row>
    <row r="28" spans="1:2" x14ac:dyDescent="0.2">
      <c r="A28" s="4"/>
      <c r="B28" s="4" t="s">
        <v>66</v>
      </c>
    </row>
    <row r="29" spans="1:2" x14ac:dyDescent="0.2">
      <c r="A29" s="4"/>
      <c r="B29" s="4" t="s">
        <v>67</v>
      </c>
    </row>
    <row r="30" spans="1:2" x14ac:dyDescent="0.2">
      <c r="A30" s="4"/>
      <c r="B30" s="4" t="s">
        <v>68</v>
      </c>
    </row>
    <row r="31" spans="1:2" x14ac:dyDescent="0.2">
      <c r="A31" s="4" t="s">
        <v>69</v>
      </c>
      <c r="B31" s="4" t="s">
        <v>71</v>
      </c>
    </row>
    <row r="32" spans="1:2" x14ac:dyDescent="0.2">
      <c r="A32" s="4"/>
      <c r="B32" s="4" t="s">
        <v>70</v>
      </c>
    </row>
    <row r="33" spans="1:2" x14ac:dyDescent="0.2">
      <c r="A33" s="4"/>
      <c r="B33" s="4"/>
    </row>
    <row r="34" spans="1:2" x14ac:dyDescent="0.2">
      <c r="A34" s="4" t="s">
        <v>72</v>
      </c>
      <c r="B34" s="4" t="s">
        <v>55</v>
      </c>
    </row>
    <row r="35" spans="1:2" x14ac:dyDescent="0.2">
      <c r="A35" s="4" t="s">
        <v>73</v>
      </c>
      <c r="B35" s="4" t="s">
        <v>56</v>
      </c>
    </row>
    <row r="36" spans="1:2" x14ac:dyDescent="0.2">
      <c r="A36" s="4"/>
      <c r="B36" s="4" t="s">
        <v>74</v>
      </c>
    </row>
    <row r="37" spans="1:2" x14ac:dyDescent="0.2">
      <c r="A37" s="4"/>
      <c r="B37" s="4" t="s">
        <v>57</v>
      </c>
    </row>
    <row r="38" spans="1:2" x14ac:dyDescent="0.2">
      <c r="A38" s="4"/>
      <c r="B38" s="4" t="s">
        <v>58</v>
      </c>
    </row>
    <row r="39" spans="1:2" x14ac:dyDescent="0.2">
      <c r="A39" s="4"/>
      <c r="B39" s="4" t="s">
        <v>59</v>
      </c>
    </row>
    <row r="40" spans="1:2" x14ac:dyDescent="0.2">
      <c r="A40" s="4"/>
      <c r="B40" s="4" t="s">
        <v>60</v>
      </c>
    </row>
    <row r="42" spans="1:2" x14ac:dyDescent="0.2">
      <c r="B42" s="3"/>
    </row>
    <row r="43" spans="1:2" x14ac:dyDescent="0.2">
      <c r="A43" t="s">
        <v>87</v>
      </c>
      <c r="B43" s="4" t="s">
        <v>84</v>
      </c>
    </row>
    <row r="44" spans="1:2" x14ac:dyDescent="0.2">
      <c r="A44" t="s">
        <v>88</v>
      </c>
      <c r="B44" s="4" t="s">
        <v>75</v>
      </c>
    </row>
    <row r="45" spans="1:2" x14ac:dyDescent="0.2">
      <c r="A45" t="s">
        <v>89</v>
      </c>
      <c r="B45" s="4" t="s">
        <v>76</v>
      </c>
    </row>
    <row r="46" spans="1:2" x14ac:dyDescent="0.2">
      <c r="B46" s="4" t="s">
        <v>77</v>
      </c>
    </row>
    <row r="47" spans="1:2" x14ac:dyDescent="0.2">
      <c r="B47" s="4" t="s">
        <v>78</v>
      </c>
    </row>
    <row r="48" spans="1:2" x14ac:dyDescent="0.2">
      <c r="B48" s="4" t="s">
        <v>79</v>
      </c>
    </row>
    <row r="49" spans="1:2" x14ac:dyDescent="0.2">
      <c r="B49" s="4" t="s">
        <v>80</v>
      </c>
    </row>
    <row r="50" spans="1:2" x14ac:dyDescent="0.2">
      <c r="B50" s="4" t="s">
        <v>85</v>
      </c>
    </row>
    <row r="51" spans="1:2" x14ac:dyDescent="0.2">
      <c r="B51" s="4" t="s">
        <v>86</v>
      </c>
    </row>
    <row r="52" spans="1:2" x14ac:dyDescent="0.2">
      <c r="B52" s="3"/>
    </row>
    <row r="53" spans="1:2" x14ac:dyDescent="0.2">
      <c r="A53" t="s">
        <v>81</v>
      </c>
      <c r="B53" s="4" t="s">
        <v>82</v>
      </c>
    </row>
    <row r="54" spans="1:2" x14ac:dyDescent="0.2">
      <c r="B54" s="4" t="s">
        <v>83</v>
      </c>
    </row>
    <row r="55" spans="1:2" x14ac:dyDescent="0.2">
      <c r="B55" s="4" t="s">
        <v>90</v>
      </c>
    </row>
    <row r="56" spans="1:2" x14ac:dyDescent="0.2">
      <c r="B56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42" sqref="B42"/>
    </sheetView>
  </sheetViews>
  <sheetFormatPr baseColWidth="10" defaultColWidth="8.83203125" defaultRowHeight="15" x14ac:dyDescent="0.2"/>
  <cols>
    <col min="1" max="1" width="59.5" customWidth="1"/>
    <col min="2" max="2" width="45.5" customWidth="1"/>
    <col min="3" max="3" width="42" customWidth="1"/>
    <col min="4" max="4" width="37.83203125" customWidth="1"/>
  </cols>
  <sheetData>
    <row r="1" spans="1:4" s="2" customFormat="1" x14ac:dyDescent="0.2">
      <c r="A1" s="2" t="s">
        <v>110</v>
      </c>
      <c r="B1" s="2" t="s">
        <v>142</v>
      </c>
      <c r="C1" s="2" t="s">
        <v>159</v>
      </c>
      <c r="D1" s="2" t="s">
        <v>173</v>
      </c>
    </row>
    <row r="3" spans="1:4" x14ac:dyDescent="0.2">
      <c r="A3" t="s">
        <v>111</v>
      </c>
      <c r="B3" t="s">
        <v>139</v>
      </c>
      <c r="C3" t="s">
        <v>160</v>
      </c>
      <c r="D3" t="s">
        <v>174</v>
      </c>
    </row>
    <row r="4" spans="1:4" x14ac:dyDescent="0.2">
      <c r="B4" t="s">
        <v>140</v>
      </c>
      <c r="C4" t="s">
        <v>161</v>
      </c>
    </row>
    <row r="5" spans="1:4" x14ac:dyDescent="0.2">
      <c r="A5" t="s">
        <v>112</v>
      </c>
      <c r="B5" t="s">
        <v>141</v>
      </c>
      <c r="C5" t="s">
        <v>162</v>
      </c>
      <c r="D5" t="s">
        <v>175</v>
      </c>
    </row>
    <row r="6" spans="1:4" x14ac:dyDescent="0.2">
      <c r="A6" t="s">
        <v>113</v>
      </c>
      <c r="B6" t="s">
        <v>143</v>
      </c>
      <c r="C6" t="s">
        <v>163</v>
      </c>
      <c r="D6" t="s">
        <v>176</v>
      </c>
    </row>
    <row r="7" spans="1:4" x14ac:dyDescent="0.2">
      <c r="A7" t="s">
        <v>114</v>
      </c>
      <c r="B7" t="s">
        <v>144</v>
      </c>
      <c r="C7" t="s">
        <v>164</v>
      </c>
    </row>
    <row r="8" spans="1:4" x14ac:dyDescent="0.2">
      <c r="A8" t="s">
        <v>115</v>
      </c>
      <c r="B8" t="s">
        <v>145</v>
      </c>
      <c r="C8" t="s">
        <v>165</v>
      </c>
      <c r="D8" t="s">
        <v>177</v>
      </c>
    </row>
    <row r="9" spans="1:4" x14ac:dyDescent="0.2">
      <c r="A9" t="s">
        <v>116</v>
      </c>
      <c r="C9" t="s">
        <v>166</v>
      </c>
    </row>
    <row r="10" spans="1:4" x14ac:dyDescent="0.2">
      <c r="A10" t="s">
        <v>117</v>
      </c>
      <c r="B10" t="s">
        <v>146</v>
      </c>
      <c r="D10" t="s">
        <v>178</v>
      </c>
    </row>
    <row r="11" spans="1:4" x14ac:dyDescent="0.2">
      <c r="A11" t="s">
        <v>118</v>
      </c>
      <c r="B11" t="s">
        <v>147</v>
      </c>
      <c r="C11" t="s">
        <v>169</v>
      </c>
    </row>
    <row r="12" spans="1:4" x14ac:dyDescent="0.2">
      <c r="A12" t="s">
        <v>119</v>
      </c>
      <c r="B12" t="s">
        <v>148</v>
      </c>
      <c r="C12" t="s">
        <v>170</v>
      </c>
    </row>
    <row r="13" spans="1:4" x14ac:dyDescent="0.2">
      <c r="A13" t="s">
        <v>121</v>
      </c>
      <c r="B13" t="s">
        <v>149</v>
      </c>
      <c r="C13" t="s">
        <v>171</v>
      </c>
    </row>
    <row r="14" spans="1:4" x14ac:dyDescent="0.2">
      <c r="A14" t="s">
        <v>120</v>
      </c>
      <c r="B14" t="s">
        <v>150</v>
      </c>
    </row>
    <row r="15" spans="1:4" x14ac:dyDescent="0.2">
      <c r="A15" t="s">
        <v>122</v>
      </c>
      <c r="B15" t="s">
        <v>151</v>
      </c>
      <c r="C15" t="s">
        <v>157</v>
      </c>
    </row>
    <row r="16" spans="1:4" x14ac:dyDescent="0.2">
      <c r="A16" t="s">
        <v>123</v>
      </c>
      <c r="C16" t="s">
        <v>167</v>
      </c>
    </row>
    <row r="17" spans="1:3" x14ac:dyDescent="0.2">
      <c r="A17" t="s">
        <v>124</v>
      </c>
      <c r="B17" t="s">
        <v>152</v>
      </c>
      <c r="C17" t="s">
        <v>168</v>
      </c>
    </row>
    <row r="18" spans="1:3" x14ac:dyDescent="0.2">
      <c r="A18" t="s">
        <v>125</v>
      </c>
      <c r="C18" t="s">
        <v>172</v>
      </c>
    </row>
    <row r="19" spans="1:3" x14ac:dyDescent="0.2">
      <c r="A19" t="s">
        <v>126</v>
      </c>
      <c r="B19" t="s">
        <v>157</v>
      </c>
    </row>
    <row r="20" spans="1:3" x14ac:dyDescent="0.2">
      <c r="A20" t="s">
        <v>127</v>
      </c>
      <c r="B20" t="s">
        <v>158</v>
      </c>
    </row>
    <row r="22" spans="1:3" x14ac:dyDescent="0.2">
      <c r="A22" t="s">
        <v>128</v>
      </c>
    </row>
    <row r="23" spans="1:3" x14ac:dyDescent="0.2">
      <c r="A23" t="s">
        <v>129</v>
      </c>
    </row>
    <row r="24" spans="1:3" x14ac:dyDescent="0.2">
      <c r="A24" t="s">
        <v>130</v>
      </c>
    </row>
    <row r="25" spans="1:3" x14ac:dyDescent="0.2">
      <c r="A25" t="s">
        <v>131</v>
      </c>
    </row>
    <row r="26" spans="1:3" x14ac:dyDescent="0.2">
      <c r="A26" t="s">
        <v>132</v>
      </c>
    </row>
    <row r="28" spans="1:3" x14ac:dyDescent="0.2">
      <c r="A28" t="s">
        <v>133</v>
      </c>
    </row>
    <row r="30" spans="1:3" x14ac:dyDescent="0.2">
      <c r="A30" t="s">
        <v>134</v>
      </c>
    </row>
    <row r="31" spans="1:3" x14ac:dyDescent="0.2">
      <c r="A31" t="s">
        <v>135</v>
      </c>
    </row>
    <row r="32" spans="1:3" x14ac:dyDescent="0.2">
      <c r="A32" t="s">
        <v>136</v>
      </c>
    </row>
    <row r="33" spans="1:1" x14ac:dyDescent="0.2">
      <c r="A33" t="s">
        <v>137</v>
      </c>
    </row>
    <row r="35" spans="1:1" x14ac:dyDescent="0.2">
      <c r="A35" t="s">
        <v>138</v>
      </c>
    </row>
    <row r="36" spans="1:1" x14ac:dyDescent="0.2">
      <c r="A36" t="s">
        <v>153</v>
      </c>
    </row>
    <row r="38" spans="1:1" x14ac:dyDescent="0.2">
      <c r="A38" t="s">
        <v>154</v>
      </c>
    </row>
    <row r="39" spans="1:1" x14ac:dyDescent="0.2">
      <c r="A39" t="s">
        <v>155</v>
      </c>
    </row>
    <row r="40" spans="1:1" x14ac:dyDescent="0.2">
      <c r="A40" t="s">
        <v>156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16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28</v>
      </c>
      <c r="N1" s="8" t="s">
        <v>12</v>
      </c>
      <c r="O1" s="8" t="s">
        <v>19</v>
      </c>
      <c r="P1" s="8" t="s">
        <v>13</v>
      </c>
    </row>
    <row r="2" spans="1:16" ht="16" x14ac:dyDescent="0.2">
      <c r="A2" s="8">
        <v>10</v>
      </c>
      <c r="B2" s="8">
        <v>31539</v>
      </c>
      <c r="C2" s="8">
        <v>2</v>
      </c>
      <c r="D2" s="8">
        <v>1</v>
      </c>
      <c r="E2" s="8">
        <v>1</v>
      </c>
      <c r="F2" s="8">
        <v>0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1</v>
      </c>
      <c r="N2" s="8">
        <v>1</v>
      </c>
      <c r="O2" s="8">
        <v>1</v>
      </c>
      <c r="P2" s="8">
        <v>10000</v>
      </c>
    </row>
    <row r="3" spans="1:16" ht="16" x14ac:dyDescent="0.2">
      <c r="A3" s="8">
        <v>20</v>
      </c>
      <c r="B3" s="8">
        <v>182927</v>
      </c>
      <c r="C3" s="8">
        <v>2</v>
      </c>
      <c r="D3" s="8">
        <v>1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2</v>
      </c>
      <c r="N3" s="8">
        <v>2</v>
      </c>
      <c r="O3" s="8">
        <v>2</v>
      </c>
      <c r="P3" s="8">
        <v>10000</v>
      </c>
    </row>
    <row r="4" spans="1:16" ht="16" x14ac:dyDescent="0.2">
      <c r="A4" s="8">
        <v>40</v>
      </c>
      <c r="B4" s="8">
        <v>128014</v>
      </c>
      <c r="C4" s="8">
        <v>6</v>
      </c>
      <c r="D4" s="8">
        <v>3</v>
      </c>
      <c r="E4" s="8">
        <v>2</v>
      </c>
      <c r="F4" s="8">
        <v>1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2</v>
      </c>
      <c r="M4" s="8">
        <v>4</v>
      </c>
      <c r="N4" s="8">
        <v>4</v>
      </c>
      <c r="O4" s="8">
        <v>2</v>
      </c>
      <c r="P4" s="8">
        <v>10000</v>
      </c>
    </row>
    <row r="5" spans="1:16" ht="16" x14ac:dyDescent="0.2">
      <c r="A5" s="8">
        <v>50</v>
      </c>
      <c r="B5" s="8">
        <v>22352</v>
      </c>
      <c r="C5" s="8">
        <v>3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5</v>
      </c>
      <c r="N5" s="8">
        <v>5</v>
      </c>
      <c r="O5" s="8">
        <v>1</v>
      </c>
      <c r="P5" s="8">
        <v>10000</v>
      </c>
    </row>
    <row r="6" spans="1:16" ht="16" x14ac:dyDescent="0.2">
      <c r="A6" s="8">
        <v>60</v>
      </c>
      <c r="B6" s="8">
        <v>69714</v>
      </c>
      <c r="C6" s="8">
        <v>2</v>
      </c>
      <c r="D6" s="8">
        <v>2</v>
      </c>
      <c r="E6" s="8">
        <v>1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</v>
      </c>
      <c r="N6" s="8">
        <v>6</v>
      </c>
      <c r="O6" s="8">
        <v>2</v>
      </c>
      <c r="P6" s="8">
        <v>10000</v>
      </c>
    </row>
    <row r="7" spans="1:16" ht="16" x14ac:dyDescent="0.2">
      <c r="A7" s="8">
        <v>70</v>
      </c>
      <c r="B7" s="8">
        <v>115675</v>
      </c>
      <c r="C7" s="8">
        <v>3</v>
      </c>
      <c r="D7" s="8">
        <v>2</v>
      </c>
      <c r="E7" s="8">
        <v>2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7</v>
      </c>
      <c r="N7" s="8">
        <v>7</v>
      </c>
      <c r="O7" s="8">
        <v>2</v>
      </c>
      <c r="P7" s="8">
        <v>10000</v>
      </c>
    </row>
    <row r="8" spans="1:16" ht="16" x14ac:dyDescent="0.2">
      <c r="A8" s="8">
        <v>80</v>
      </c>
      <c r="B8" s="8">
        <v>10681</v>
      </c>
      <c r="C8" s="8">
        <v>4</v>
      </c>
      <c r="D8" s="8">
        <v>1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8">
        <v>2</v>
      </c>
      <c r="L8" s="8">
        <v>0</v>
      </c>
      <c r="M8" s="8">
        <v>8</v>
      </c>
      <c r="N8" s="8">
        <v>8</v>
      </c>
      <c r="O8" s="8">
        <v>2</v>
      </c>
      <c r="P8" s="8">
        <v>10000</v>
      </c>
    </row>
    <row r="9" spans="1:16" ht="16" x14ac:dyDescent="0.2">
      <c r="A9" s="8">
        <v>90</v>
      </c>
      <c r="B9" s="8">
        <v>60433</v>
      </c>
      <c r="C9" s="8">
        <v>5</v>
      </c>
      <c r="D9" s="8">
        <v>2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2</v>
      </c>
      <c r="M9" s="8">
        <v>9</v>
      </c>
      <c r="N9" s="8">
        <v>9</v>
      </c>
      <c r="O9" s="8">
        <v>2</v>
      </c>
      <c r="P9" s="8">
        <v>10000</v>
      </c>
    </row>
    <row r="10" spans="1:16" ht="16" x14ac:dyDescent="0.2">
      <c r="A10" s="8">
        <v>100</v>
      </c>
      <c r="B10" s="8">
        <v>22069</v>
      </c>
      <c r="C10" s="8">
        <v>1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10</v>
      </c>
      <c r="N10" s="8">
        <v>10</v>
      </c>
      <c r="O10" s="8">
        <v>1</v>
      </c>
      <c r="P10" s="8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8" sqref="H28"/>
    </sheetView>
  </sheetViews>
  <sheetFormatPr baseColWidth="10" defaultColWidth="11.5" defaultRowHeight="15" x14ac:dyDescent="0.2"/>
  <sheetData>
    <row r="1" spans="1:8" ht="16" x14ac:dyDescent="0.2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20</v>
      </c>
      <c r="H1" s="8" t="s">
        <v>21</v>
      </c>
    </row>
    <row r="2" spans="1:8" ht="16" x14ac:dyDescent="0.2">
      <c r="A2" s="8">
        <v>10</v>
      </c>
      <c r="B2" s="8">
        <v>1</v>
      </c>
      <c r="C2" s="8">
        <v>1</v>
      </c>
      <c r="D2" s="8">
        <v>67</v>
      </c>
      <c r="E2" s="8">
        <v>1</v>
      </c>
      <c r="F2" s="8">
        <v>1</v>
      </c>
      <c r="G2" s="8">
        <v>0</v>
      </c>
      <c r="H2" s="8">
        <v>0</v>
      </c>
    </row>
    <row r="3" spans="1:8" ht="16" x14ac:dyDescent="0.2">
      <c r="A3" s="8">
        <v>20</v>
      </c>
      <c r="B3" s="8">
        <v>1</v>
      </c>
      <c r="C3" s="8">
        <v>1</v>
      </c>
      <c r="D3" s="8">
        <v>54</v>
      </c>
      <c r="E3" s="8">
        <v>2</v>
      </c>
      <c r="F3" s="8">
        <v>1</v>
      </c>
      <c r="G3" s="8">
        <v>0</v>
      </c>
      <c r="H3" s="8">
        <v>0</v>
      </c>
    </row>
    <row r="4" spans="1:8" ht="16" x14ac:dyDescent="0.2">
      <c r="A4" s="8">
        <v>20</v>
      </c>
      <c r="B4" s="8">
        <v>2</v>
      </c>
      <c r="C4" s="8">
        <v>3</v>
      </c>
      <c r="D4" s="8">
        <v>65</v>
      </c>
      <c r="E4" s="8">
        <v>1</v>
      </c>
      <c r="F4" s="8">
        <v>0</v>
      </c>
      <c r="G4" s="8">
        <v>0</v>
      </c>
      <c r="H4" s="8">
        <v>1</v>
      </c>
    </row>
    <row r="5" spans="1:8" ht="16" x14ac:dyDescent="0.2">
      <c r="A5" s="8">
        <v>40</v>
      </c>
      <c r="B5" s="8">
        <v>1</v>
      </c>
      <c r="C5" s="8">
        <v>1</v>
      </c>
      <c r="D5" s="8">
        <v>40</v>
      </c>
      <c r="E5" s="8">
        <v>1</v>
      </c>
      <c r="F5" s="8">
        <v>1</v>
      </c>
      <c r="G5" s="8">
        <v>0</v>
      </c>
      <c r="H5" s="8">
        <v>1</v>
      </c>
    </row>
    <row r="6" spans="1:8" ht="16" x14ac:dyDescent="0.2">
      <c r="A6" s="8">
        <v>40</v>
      </c>
      <c r="B6" s="8">
        <v>2</v>
      </c>
      <c r="C6" s="8">
        <v>1</v>
      </c>
      <c r="D6" s="8">
        <v>35</v>
      </c>
      <c r="E6" s="8">
        <v>2</v>
      </c>
      <c r="F6" s="8">
        <v>1</v>
      </c>
      <c r="G6" s="8">
        <v>0</v>
      </c>
      <c r="H6" s="8">
        <v>0</v>
      </c>
    </row>
    <row r="7" spans="1:8" ht="16" x14ac:dyDescent="0.2">
      <c r="A7" s="8">
        <v>40</v>
      </c>
      <c r="B7" s="8">
        <v>3</v>
      </c>
      <c r="C7" s="8">
        <v>8</v>
      </c>
      <c r="D7" s="8">
        <v>2</v>
      </c>
      <c r="E7" s="8">
        <v>2</v>
      </c>
      <c r="F7" s="8">
        <v>0</v>
      </c>
      <c r="G7" s="8">
        <v>0</v>
      </c>
      <c r="H7" s="8">
        <v>1</v>
      </c>
    </row>
    <row r="8" spans="1:8" ht="16" x14ac:dyDescent="0.2">
      <c r="A8" s="8">
        <v>40</v>
      </c>
      <c r="B8" s="8">
        <v>4</v>
      </c>
      <c r="C8" s="8">
        <v>8</v>
      </c>
      <c r="D8" s="8">
        <v>2</v>
      </c>
      <c r="E8" s="8">
        <v>2</v>
      </c>
      <c r="F8" s="8">
        <v>0</v>
      </c>
      <c r="G8" s="8">
        <v>0</v>
      </c>
      <c r="H8" s="8">
        <v>1</v>
      </c>
    </row>
    <row r="9" spans="1:8" ht="16" x14ac:dyDescent="0.2">
      <c r="A9" s="8">
        <v>40</v>
      </c>
      <c r="B9" s="8">
        <v>5</v>
      </c>
      <c r="C9" s="8">
        <v>2</v>
      </c>
      <c r="D9" s="8">
        <v>70</v>
      </c>
      <c r="E9" s="8">
        <v>1</v>
      </c>
      <c r="F9" s="8">
        <v>2</v>
      </c>
      <c r="G9" s="8">
        <v>0</v>
      </c>
      <c r="H9" s="8">
        <v>1</v>
      </c>
    </row>
    <row r="10" spans="1:8" ht="16" x14ac:dyDescent="0.2">
      <c r="A10" s="8">
        <v>40</v>
      </c>
      <c r="B10" s="8">
        <v>6</v>
      </c>
      <c r="C10" s="8">
        <v>4</v>
      </c>
      <c r="D10" s="8">
        <v>64</v>
      </c>
      <c r="E10" s="8">
        <v>2</v>
      </c>
      <c r="F10" s="8">
        <v>0</v>
      </c>
      <c r="G10" s="8">
        <v>0</v>
      </c>
      <c r="H10" s="8">
        <v>1</v>
      </c>
    </row>
    <row r="11" spans="1:8" ht="16" x14ac:dyDescent="0.2">
      <c r="A11" s="8">
        <v>50</v>
      </c>
      <c r="B11" s="8">
        <v>1</v>
      </c>
      <c r="C11" s="8">
        <v>4</v>
      </c>
      <c r="D11" s="8">
        <v>55</v>
      </c>
      <c r="E11" s="8">
        <v>2</v>
      </c>
      <c r="F11" s="8">
        <v>0</v>
      </c>
      <c r="G11" s="8">
        <v>0</v>
      </c>
      <c r="H11" s="8">
        <v>1</v>
      </c>
    </row>
    <row r="12" spans="1:8" ht="16" x14ac:dyDescent="0.2">
      <c r="A12" s="8">
        <v>50</v>
      </c>
      <c r="B12" s="8">
        <v>2</v>
      </c>
      <c r="C12" s="8">
        <v>1</v>
      </c>
      <c r="D12" s="8">
        <v>26</v>
      </c>
      <c r="E12" s="8">
        <v>2</v>
      </c>
      <c r="F12" s="8">
        <v>1</v>
      </c>
      <c r="G12" s="8">
        <v>0</v>
      </c>
      <c r="H12" s="8">
        <v>0</v>
      </c>
    </row>
    <row r="13" spans="1:8" ht="16" x14ac:dyDescent="0.2">
      <c r="A13" s="8">
        <v>50</v>
      </c>
      <c r="B13" s="8">
        <v>3</v>
      </c>
      <c r="C13" s="8">
        <v>7</v>
      </c>
      <c r="D13" s="8">
        <v>5</v>
      </c>
      <c r="E13" s="8">
        <v>2</v>
      </c>
      <c r="F13" s="8">
        <v>0</v>
      </c>
      <c r="G13" s="8">
        <v>0</v>
      </c>
      <c r="H13" s="8">
        <v>1</v>
      </c>
    </row>
    <row r="14" spans="1:8" ht="16" x14ac:dyDescent="0.2">
      <c r="A14" s="8">
        <v>60</v>
      </c>
      <c r="B14" s="8">
        <v>1</v>
      </c>
      <c r="C14" s="8">
        <v>1</v>
      </c>
      <c r="D14" s="8">
        <v>58</v>
      </c>
      <c r="E14" s="8">
        <v>2</v>
      </c>
      <c r="F14" s="8">
        <v>1</v>
      </c>
      <c r="G14" s="8">
        <v>0</v>
      </c>
      <c r="H14" s="8">
        <v>0</v>
      </c>
    </row>
    <row r="15" spans="1:8" ht="16" x14ac:dyDescent="0.2">
      <c r="A15" s="8">
        <v>60</v>
      </c>
      <c r="B15" s="8">
        <v>2</v>
      </c>
      <c r="C15" s="8">
        <v>2</v>
      </c>
      <c r="D15" s="8">
        <v>71</v>
      </c>
      <c r="E15" s="8">
        <v>2</v>
      </c>
      <c r="F15" s="8">
        <v>2</v>
      </c>
      <c r="G15" s="8">
        <v>0</v>
      </c>
      <c r="H15" s="8">
        <v>0</v>
      </c>
    </row>
    <row r="16" spans="1:8" ht="16" x14ac:dyDescent="0.2">
      <c r="A16" s="8">
        <v>70</v>
      </c>
      <c r="B16" s="8">
        <v>1</v>
      </c>
      <c r="C16" s="8">
        <v>1</v>
      </c>
      <c r="D16" s="8">
        <v>65</v>
      </c>
      <c r="E16" s="8">
        <v>1</v>
      </c>
      <c r="F16" s="8">
        <v>1</v>
      </c>
      <c r="G16" s="8">
        <v>1</v>
      </c>
      <c r="H16" s="8">
        <v>0</v>
      </c>
    </row>
    <row r="17" spans="1:8" ht="16" x14ac:dyDescent="0.2">
      <c r="A17" s="8">
        <v>70</v>
      </c>
      <c r="B17" s="8">
        <v>2</v>
      </c>
      <c r="C17" s="8">
        <v>1</v>
      </c>
      <c r="D17" s="8">
        <v>64</v>
      </c>
      <c r="E17" s="8">
        <v>2</v>
      </c>
      <c r="F17" s="8">
        <v>1</v>
      </c>
      <c r="G17" s="8">
        <v>0</v>
      </c>
      <c r="H17" s="8">
        <v>0</v>
      </c>
    </row>
    <row r="18" spans="1:8" ht="16" x14ac:dyDescent="0.2">
      <c r="A18" s="8">
        <v>70</v>
      </c>
      <c r="B18" s="8">
        <v>3</v>
      </c>
      <c r="C18" s="8">
        <v>7</v>
      </c>
      <c r="D18" s="8">
        <v>6</v>
      </c>
      <c r="E18" s="8">
        <v>2</v>
      </c>
      <c r="F18" s="8">
        <v>0</v>
      </c>
      <c r="G18" s="8">
        <v>0</v>
      </c>
      <c r="H18" s="8">
        <v>1</v>
      </c>
    </row>
    <row r="19" spans="1:8" ht="16" x14ac:dyDescent="0.2">
      <c r="A19" s="8">
        <v>80</v>
      </c>
      <c r="B19" s="8">
        <v>1</v>
      </c>
      <c r="C19" s="8">
        <v>2</v>
      </c>
      <c r="D19" s="8">
        <v>47</v>
      </c>
      <c r="E19" s="8">
        <v>2</v>
      </c>
      <c r="F19" s="8">
        <v>2</v>
      </c>
      <c r="G19" s="8">
        <v>0</v>
      </c>
      <c r="H19" s="8">
        <v>0</v>
      </c>
    </row>
    <row r="20" spans="1:8" ht="16" x14ac:dyDescent="0.2">
      <c r="A20" s="8">
        <v>80</v>
      </c>
      <c r="B20" s="8">
        <v>2</v>
      </c>
      <c r="C20" s="8">
        <v>4</v>
      </c>
      <c r="D20" s="8">
        <v>48</v>
      </c>
      <c r="E20" s="8">
        <v>1</v>
      </c>
      <c r="F20" s="8">
        <v>0</v>
      </c>
      <c r="G20" s="8">
        <v>0</v>
      </c>
      <c r="H20" s="8">
        <v>1</v>
      </c>
    </row>
    <row r="21" spans="1:8" ht="16" x14ac:dyDescent="0.2">
      <c r="A21" s="8">
        <v>80</v>
      </c>
      <c r="B21" s="8">
        <v>3</v>
      </c>
      <c r="C21" s="8">
        <v>7</v>
      </c>
      <c r="D21" s="8">
        <v>14</v>
      </c>
      <c r="E21" s="8">
        <v>2</v>
      </c>
      <c r="F21" s="8">
        <v>0</v>
      </c>
      <c r="G21" s="8">
        <v>0</v>
      </c>
      <c r="H21" s="8">
        <v>1</v>
      </c>
    </row>
    <row r="22" spans="1:8" ht="16" x14ac:dyDescent="0.2">
      <c r="A22" s="8">
        <v>80</v>
      </c>
      <c r="B22" s="8">
        <v>4</v>
      </c>
      <c r="C22" s="8">
        <v>7</v>
      </c>
      <c r="D22" s="8">
        <v>10</v>
      </c>
      <c r="E22" s="8">
        <v>2</v>
      </c>
      <c r="F22" s="8">
        <v>0</v>
      </c>
      <c r="G22" s="8">
        <v>0</v>
      </c>
      <c r="H22" s="8">
        <v>1</v>
      </c>
    </row>
    <row r="23" spans="1:8" ht="16" x14ac:dyDescent="0.2">
      <c r="A23" s="8">
        <v>90</v>
      </c>
      <c r="B23" s="8">
        <v>1</v>
      </c>
      <c r="C23" s="8">
        <v>2</v>
      </c>
      <c r="D23" s="8">
        <v>37</v>
      </c>
      <c r="E23" s="8">
        <v>2</v>
      </c>
      <c r="F23" s="8">
        <v>2</v>
      </c>
      <c r="G23" s="8">
        <v>0</v>
      </c>
      <c r="H23" s="8">
        <v>1</v>
      </c>
    </row>
    <row r="24" spans="1:8" ht="16" x14ac:dyDescent="0.2">
      <c r="A24" s="8">
        <v>90</v>
      </c>
      <c r="B24" s="8">
        <v>2</v>
      </c>
      <c r="C24" s="8">
        <v>1</v>
      </c>
      <c r="D24" s="8">
        <v>37</v>
      </c>
      <c r="E24" s="8">
        <v>1</v>
      </c>
      <c r="F24" s="8">
        <v>1</v>
      </c>
      <c r="G24" s="8">
        <v>0</v>
      </c>
      <c r="H24" s="8">
        <v>0</v>
      </c>
    </row>
    <row r="25" spans="1:8" ht="16" x14ac:dyDescent="0.2">
      <c r="A25" s="8">
        <v>90</v>
      </c>
      <c r="B25" s="8">
        <v>3</v>
      </c>
      <c r="C25" s="8">
        <v>7</v>
      </c>
      <c r="D25" s="8">
        <v>6</v>
      </c>
      <c r="E25" s="8">
        <v>1</v>
      </c>
      <c r="F25" s="8">
        <v>0</v>
      </c>
      <c r="G25" s="8">
        <v>0</v>
      </c>
      <c r="H25" s="8">
        <v>1</v>
      </c>
    </row>
    <row r="26" spans="1:8" ht="16" x14ac:dyDescent="0.2">
      <c r="A26" s="8">
        <v>90</v>
      </c>
      <c r="B26" s="8">
        <v>4</v>
      </c>
      <c r="C26" s="8">
        <v>8</v>
      </c>
      <c r="D26" s="8">
        <v>4</v>
      </c>
      <c r="E26" s="8">
        <v>2</v>
      </c>
      <c r="F26" s="8">
        <v>0</v>
      </c>
      <c r="G26" s="8">
        <v>0</v>
      </c>
      <c r="H26" s="8">
        <v>1</v>
      </c>
    </row>
    <row r="27" spans="1:8" ht="16" x14ac:dyDescent="0.2">
      <c r="A27" s="8">
        <v>90</v>
      </c>
      <c r="B27" s="8">
        <v>5</v>
      </c>
      <c r="C27" s="8">
        <v>8</v>
      </c>
      <c r="D27" s="8">
        <v>1</v>
      </c>
      <c r="E27" s="8">
        <v>1</v>
      </c>
      <c r="F27" s="8">
        <v>0</v>
      </c>
      <c r="G27" s="8">
        <v>0</v>
      </c>
      <c r="H27" s="8">
        <v>1</v>
      </c>
    </row>
    <row r="28" spans="1:8" ht="16" x14ac:dyDescent="0.2">
      <c r="A28" s="8">
        <v>100</v>
      </c>
      <c r="B28" s="8">
        <v>1</v>
      </c>
      <c r="C28" s="8">
        <v>3</v>
      </c>
      <c r="D28" s="8">
        <v>78</v>
      </c>
      <c r="E28" s="8">
        <v>2</v>
      </c>
      <c r="F28" s="8">
        <v>0</v>
      </c>
      <c r="G28" s="8">
        <v>0</v>
      </c>
      <c r="H28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71" workbookViewId="0">
      <selection activeCell="T1" sqref="T1"/>
    </sheetView>
  </sheetViews>
  <sheetFormatPr baseColWidth="10" defaultColWidth="11.5" defaultRowHeight="15" x14ac:dyDescent="0.2"/>
  <sheetData>
    <row r="1" spans="1:19" x14ac:dyDescent="0.2">
      <c r="A1" t="s">
        <v>0</v>
      </c>
      <c r="B1" t="s">
        <v>14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32</v>
      </c>
      <c r="I1" t="s">
        <v>31</v>
      </c>
      <c r="J1" t="s">
        <v>238</v>
      </c>
      <c r="K1" t="s">
        <v>239</v>
      </c>
      <c r="L1" t="s">
        <v>30</v>
      </c>
      <c r="M1" t="s">
        <v>29</v>
      </c>
      <c r="N1" t="s">
        <v>240</v>
      </c>
      <c r="O1" t="s">
        <v>241</v>
      </c>
      <c r="P1" t="s">
        <v>242</v>
      </c>
      <c r="Q1" t="s">
        <v>243</v>
      </c>
      <c r="R1" t="s">
        <v>27</v>
      </c>
      <c r="S1" t="s">
        <v>246</v>
      </c>
    </row>
    <row r="2" spans="1:19" x14ac:dyDescent="0.2">
      <c r="A2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0</v>
      </c>
      <c r="I2">
        <v>0</v>
      </c>
      <c r="J2">
        <v>0</v>
      </c>
      <c r="K2">
        <v>0</v>
      </c>
      <c r="L2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  <c r="S2">
        <v>10000</v>
      </c>
    </row>
    <row r="3" spans="1:19" x14ac:dyDescent="0.2">
      <c r="A3">
        <v>10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30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10000</v>
      </c>
    </row>
    <row r="4" spans="1:19" x14ac:dyDescent="0.2">
      <c r="A4">
        <v>10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3.3000000000000003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0.5</v>
      </c>
      <c r="P4">
        <v>0</v>
      </c>
      <c r="Q4">
        <v>0</v>
      </c>
      <c r="R4">
        <v>0.5</v>
      </c>
      <c r="S4">
        <v>10000</v>
      </c>
    </row>
    <row r="5" spans="1:19" x14ac:dyDescent="0.2">
      <c r="A5">
        <v>10</v>
      </c>
      <c r="B5">
        <v>1</v>
      </c>
      <c r="C5">
        <v>2</v>
      </c>
      <c r="D5">
        <v>3</v>
      </c>
      <c r="E5">
        <v>1</v>
      </c>
      <c r="F5">
        <v>1</v>
      </c>
      <c r="G5">
        <v>4</v>
      </c>
      <c r="H5">
        <v>33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</v>
      </c>
      <c r="P5">
        <v>2</v>
      </c>
      <c r="Q5">
        <v>0</v>
      </c>
      <c r="R5">
        <v>14</v>
      </c>
      <c r="S5">
        <v>10000</v>
      </c>
    </row>
    <row r="6" spans="1:19" x14ac:dyDescent="0.2">
      <c r="A6">
        <v>10</v>
      </c>
      <c r="B6">
        <v>1</v>
      </c>
      <c r="C6">
        <v>2</v>
      </c>
      <c r="D6">
        <v>3</v>
      </c>
      <c r="E6">
        <v>2</v>
      </c>
      <c r="F6">
        <v>1</v>
      </c>
      <c r="G6">
        <v>3</v>
      </c>
      <c r="H6">
        <v>33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14</v>
      </c>
      <c r="P6">
        <v>0</v>
      </c>
      <c r="Q6">
        <v>0</v>
      </c>
      <c r="R6">
        <v>14</v>
      </c>
      <c r="S6">
        <v>10000</v>
      </c>
    </row>
    <row r="7" spans="1:19" x14ac:dyDescent="0.2">
      <c r="A7">
        <v>10</v>
      </c>
      <c r="B7">
        <v>1</v>
      </c>
      <c r="C7">
        <v>2</v>
      </c>
      <c r="D7">
        <v>3</v>
      </c>
      <c r="E7">
        <v>2</v>
      </c>
      <c r="F7">
        <v>2</v>
      </c>
      <c r="G7">
        <v>4</v>
      </c>
      <c r="H7">
        <v>3.3000000000000003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0.5</v>
      </c>
      <c r="P7">
        <v>0</v>
      </c>
      <c r="Q7">
        <v>0</v>
      </c>
      <c r="R7">
        <v>0.5</v>
      </c>
      <c r="S7">
        <v>10000</v>
      </c>
    </row>
    <row r="8" spans="1:19" x14ac:dyDescent="0.2">
      <c r="A8">
        <v>20</v>
      </c>
      <c r="B8">
        <v>1</v>
      </c>
      <c r="C8">
        <v>1</v>
      </c>
      <c r="D8">
        <v>5</v>
      </c>
      <c r="E8">
        <v>1</v>
      </c>
      <c r="F8">
        <v>1</v>
      </c>
      <c r="G8">
        <v>3</v>
      </c>
      <c r="H8">
        <v>37.400000000000006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</v>
      </c>
      <c r="P8">
        <v>0</v>
      </c>
      <c r="Q8">
        <v>0</v>
      </c>
      <c r="R8">
        <v>16</v>
      </c>
      <c r="S8">
        <v>10000</v>
      </c>
    </row>
    <row r="9" spans="1:19" x14ac:dyDescent="0.2">
      <c r="A9">
        <v>20</v>
      </c>
      <c r="B9">
        <v>1</v>
      </c>
      <c r="C9">
        <v>1</v>
      </c>
      <c r="D9">
        <v>5</v>
      </c>
      <c r="E9">
        <v>1</v>
      </c>
      <c r="F9">
        <v>2</v>
      </c>
      <c r="G9">
        <v>3</v>
      </c>
      <c r="H9">
        <v>3.3000000000000003</v>
      </c>
      <c r="I9">
        <v>0</v>
      </c>
      <c r="J9">
        <v>0</v>
      </c>
      <c r="K9">
        <v>0</v>
      </c>
      <c r="L9">
        <v>0</v>
      </c>
      <c r="M9">
        <v>0</v>
      </c>
      <c r="N9">
        <v>1.5</v>
      </c>
      <c r="O9">
        <v>0.5</v>
      </c>
      <c r="P9">
        <v>0</v>
      </c>
      <c r="Q9">
        <v>0</v>
      </c>
      <c r="R9">
        <v>0.5</v>
      </c>
      <c r="S9">
        <v>10000</v>
      </c>
    </row>
    <row r="10" spans="1:19" x14ac:dyDescent="0.2">
      <c r="A10">
        <v>20</v>
      </c>
      <c r="B10">
        <v>1</v>
      </c>
      <c r="C10">
        <v>1</v>
      </c>
      <c r="D10">
        <v>5</v>
      </c>
      <c r="E10">
        <v>2</v>
      </c>
      <c r="F10">
        <v>1</v>
      </c>
      <c r="G10">
        <v>3</v>
      </c>
      <c r="H10">
        <v>37.400000000000006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</v>
      </c>
      <c r="P10">
        <v>0</v>
      </c>
      <c r="Q10">
        <v>0</v>
      </c>
      <c r="R10">
        <v>16</v>
      </c>
      <c r="S10">
        <v>10000</v>
      </c>
    </row>
    <row r="11" spans="1:19" x14ac:dyDescent="0.2">
      <c r="A11">
        <v>20</v>
      </c>
      <c r="B11">
        <v>1</v>
      </c>
      <c r="C11">
        <v>1</v>
      </c>
      <c r="D11">
        <v>5</v>
      </c>
      <c r="E11">
        <v>2</v>
      </c>
      <c r="F11">
        <v>2</v>
      </c>
      <c r="G11">
        <v>3</v>
      </c>
      <c r="H11">
        <v>3.3000000000000003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0</v>
      </c>
      <c r="Q11">
        <v>0</v>
      </c>
      <c r="R11">
        <v>0.5</v>
      </c>
      <c r="S11">
        <v>10000</v>
      </c>
    </row>
    <row r="12" spans="1:19" x14ac:dyDescent="0.2">
      <c r="A12">
        <v>20</v>
      </c>
      <c r="B12">
        <v>2</v>
      </c>
      <c r="C12">
        <v>1</v>
      </c>
      <c r="D12">
        <v>6</v>
      </c>
      <c r="E12">
        <v>1</v>
      </c>
      <c r="F12">
        <v>1</v>
      </c>
      <c r="G12">
        <v>4</v>
      </c>
      <c r="H12">
        <v>3.3000000000000003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0</v>
      </c>
      <c r="R12">
        <v>0.5</v>
      </c>
      <c r="S12">
        <v>10000</v>
      </c>
    </row>
    <row r="13" spans="1:19" x14ac:dyDescent="0.2">
      <c r="A13">
        <v>20</v>
      </c>
      <c r="B13">
        <v>2</v>
      </c>
      <c r="C13">
        <v>1</v>
      </c>
      <c r="D13">
        <v>6</v>
      </c>
      <c r="E13">
        <v>2</v>
      </c>
      <c r="F13">
        <v>1</v>
      </c>
      <c r="G13">
        <v>4</v>
      </c>
      <c r="H13">
        <v>3.3000000000000003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0.5</v>
      </c>
      <c r="P13">
        <v>0</v>
      </c>
      <c r="Q13">
        <v>0</v>
      </c>
      <c r="R13">
        <v>0.5</v>
      </c>
      <c r="S13">
        <v>10000</v>
      </c>
    </row>
    <row r="14" spans="1:19" x14ac:dyDescent="0.2">
      <c r="A14">
        <v>40</v>
      </c>
      <c r="B14">
        <v>1</v>
      </c>
      <c r="C14">
        <v>1</v>
      </c>
      <c r="D14">
        <v>1</v>
      </c>
      <c r="E14">
        <v>1</v>
      </c>
      <c r="F14">
        <v>1</v>
      </c>
      <c r="G14">
        <v>3</v>
      </c>
      <c r="H14">
        <v>19.799999999999997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</v>
      </c>
      <c r="P14">
        <v>0</v>
      </c>
      <c r="Q14">
        <v>0</v>
      </c>
      <c r="R14">
        <v>8</v>
      </c>
      <c r="S14">
        <v>10000</v>
      </c>
    </row>
    <row r="15" spans="1:19" x14ac:dyDescent="0.2">
      <c r="A15">
        <v>40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3.3000000000000003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  <c r="Q15">
        <v>0</v>
      </c>
      <c r="R15">
        <v>0.5</v>
      </c>
      <c r="S15">
        <v>10000</v>
      </c>
    </row>
    <row r="16" spans="1:19" x14ac:dyDescent="0.2">
      <c r="A16">
        <v>40</v>
      </c>
      <c r="B16">
        <v>1</v>
      </c>
      <c r="C16">
        <v>1</v>
      </c>
      <c r="D16">
        <v>1</v>
      </c>
      <c r="E16">
        <v>2</v>
      </c>
      <c r="F16">
        <v>1</v>
      </c>
      <c r="G16">
        <v>3</v>
      </c>
      <c r="H16">
        <v>19.799999999999997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</v>
      </c>
      <c r="P16">
        <v>0</v>
      </c>
      <c r="Q16">
        <v>0</v>
      </c>
      <c r="R16">
        <v>8</v>
      </c>
      <c r="S16">
        <v>10000</v>
      </c>
    </row>
    <row r="17" spans="1:19" x14ac:dyDescent="0.2">
      <c r="A17">
        <v>40</v>
      </c>
      <c r="B17">
        <v>1</v>
      </c>
      <c r="C17">
        <v>1</v>
      </c>
      <c r="D17">
        <v>1</v>
      </c>
      <c r="E17">
        <v>2</v>
      </c>
      <c r="F17">
        <v>2</v>
      </c>
      <c r="G17">
        <v>3</v>
      </c>
      <c r="H17">
        <v>3.3000000000000003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</v>
      </c>
      <c r="P17">
        <v>0</v>
      </c>
      <c r="Q17">
        <v>0</v>
      </c>
      <c r="R17">
        <v>0.5</v>
      </c>
      <c r="S17">
        <v>10000</v>
      </c>
    </row>
    <row r="18" spans="1:19" x14ac:dyDescent="0.2">
      <c r="A18">
        <v>40</v>
      </c>
      <c r="B18">
        <v>1</v>
      </c>
      <c r="C18">
        <v>1</v>
      </c>
      <c r="D18">
        <v>1</v>
      </c>
      <c r="E18">
        <v>2</v>
      </c>
      <c r="F18">
        <v>3</v>
      </c>
      <c r="G18">
        <v>3</v>
      </c>
      <c r="H18">
        <v>3.3000000000000003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0</v>
      </c>
      <c r="Q18">
        <v>0</v>
      </c>
      <c r="R18">
        <v>0.5</v>
      </c>
      <c r="S18">
        <v>10000</v>
      </c>
    </row>
    <row r="19" spans="1:19" x14ac:dyDescent="0.2">
      <c r="A19">
        <v>40</v>
      </c>
      <c r="B19">
        <v>2</v>
      </c>
      <c r="C19">
        <v>1</v>
      </c>
      <c r="D19">
        <v>1</v>
      </c>
      <c r="E19">
        <v>1</v>
      </c>
      <c r="F19">
        <v>1</v>
      </c>
      <c r="G19">
        <v>4</v>
      </c>
      <c r="H19">
        <v>28.600000000000005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</v>
      </c>
      <c r="P19">
        <v>0</v>
      </c>
      <c r="Q19">
        <v>0</v>
      </c>
      <c r="R19">
        <v>12</v>
      </c>
      <c r="S19">
        <v>10000</v>
      </c>
    </row>
    <row r="20" spans="1:19" x14ac:dyDescent="0.2">
      <c r="A20">
        <v>40</v>
      </c>
      <c r="B20">
        <v>2</v>
      </c>
      <c r="C20">
        <v>1</v>
      </c>
      <c r="D20">
        <v>1</v>
      </c>
      <c r="E20">
        <v>1</v>
      </c>
      <c r="F20">
        <v>2</v>
      </c>
      <c r="G20">
        <v>3</v>
      </c>
      <c r="H20">
        <v>3.3000000000000003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0.5</v>
      </c>
      <c r="P20">
        <v>0</v>
      </c>
      <c r="Q20">
        <v>0</v>
      </c>
      <c r="R20">
        <v>0.5</v>
      </c>
      <c r="S20">
        <v>10000</v>
      </c>
    </row>
    <row r="21" spans="1:19" x14ac:dyDescent="0.2">
      <c r="A21">
        <v>40</v>
      </c>
      <c r="B21">
        <v>2</v>
      </c>
      <c r="C21">
        <v>1</v>
      </c>
      <c r="D21">
        <v>1</v>
      </c>
      <c r="E21">
        <v>2</v>
      </c>
      <c r="F21">
        <v>1</v>
      </c>
      <c r="G21">
        <v>3</v>
      </c>
      <c r="H21">
        <v>28.600000000000005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12</v>
      </c>
      <c r="P21">
        <v>0</v>
      </c>
      <c r="Q21">
        <v>0</v>
      </c>
      <c r="R21">
        <v>12</v>
      </c>
      <c r="S21">
        <v>10000</v>
      </c>
    </row>
    <row r="22" spans="1:19" x14ac:dyDescent="0.2">
      <c r="A22">
        <v>40</v>
      </c>
      <c r="B22">
        <v>3</v>
      </c>
      <c r="C22">
        <v>1</v>
      </c>
      <c r="D22">
        <v>3</v>
      </c>
      <c r="E22">
        <v>1</v>
      </c>
      <c r="F22">
        <v>1</v>
      </c>
      <c r="G22">
        <v>5</v>
      </c>
      <c r="H22">
        <v>3.3000000000000003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</v>
      </c>
      <c r="Q22">
        <v>0</v>
      </c>
      <c r="R22">
        <v>0.5</v>
      </c>
      <c r="S22">
        <v>10000</v>
      </c>
    </row>
    <row r="23" spans="1:19" x14ac:dyDescent="0.2">
      <c r="A23">
        <v>40</v>
      </c>
      <c r="B23">
        <v>3</v>
      </c>
      <c r="C23">
        <v>1</v>
      </c>
      <c r="D23">
        <v>3</v>
      </c>
      <c r="E23">
        <v>1</v>
      </c>
      <c r="F23">
        <v>2</v>
      </c>
      <c r="G23">
        <v>5</v>
      </c>
      <c r="H23">
        <v>3.3000000000000003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</v>
      </c>
      <c r="P23">
        <v>0</v>
      </c>
      <c r="Q23">
        <v>0</v>
      </c>
      <c r="R23">
        <v>0.5</v>
      </c>
      <c r="S23">
        <v>10000</v>
      </c>
    </row>
    <row r="24" spans="1:19" x14ac:dyDescent="0.2">
      <c r="A24">
        <v>40</v>
      </c>
      <c r="B24">
        <v>3</v>
      </c>
      <c r="C24">
        <v>1</v>
      </c>
      <c r="D24">
        <v>3</v>
      </c>
      <c r="E24">
        <v>2</v>
      </c>
      <c r="F24">
        <v>1</v>
      </c>
      <c r="G24">
        <v>4</v>
      </c>
      <c r="H24">
        <v>3.3000000000000003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0.5</v>
      </c>
      <c r="P24">
        <v>0</v>
      </c>
      <c r="Q24">
        <v>0</v>
      </c>
      <c r="R24">
        <v>0.5</v>
      </c>
      <c r="S24">
        <v>10000</v>
      </c>
    </row>
    <row r="25" spans="1:19" x14ac:dyDescent="0.2">
      <c r="A25">
        <v>40</v>
      </c>
      <c r="B25">
        <v>3</v>
      </c>
      <c r="C25">
        <v>1</v>
      </c>
      <c r="D25">
        <v>3</v>
      </c>
      <c r="E25">
        <v>2</v>
      </c>
      <c r="F25">
        <v>2</v>
      </c>
      <c r="G25">
        <v>5</v>
      </c>
      <c r="H25">
        <v>3.3000000000000003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0.5</v>
      </c>
      <c r="P25">
        <v>0</v>
      </c>
      <c r="Q25">
        <v>0</v>
      </c>
      <c r="R25">
        <v>0.5</v>
      </c>
      <c r="S25">
        <v>10000</v>
      </c>
    </row>
    <row r="26" spans="1:19" x14ac:dyDescent="0.2">
      <c r="A26">
        <v>40</v>
      </c>
      <c r="B26">
        <v>4</v>
      </c>
      <c r="C26">
        <v>1</v>
      </c>
      <c r="D26">
        <v>4</v>
      </c>
      <c r="E26">
        <v>1</v>
      </c>
      <c r="F26">
        <v>1</v>
      </c>
      <c r="G26">
        <v>4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</v>
      </c>
      <c r="P26">
        <v>0</v>
      </c>
      <c r="Q26">
        <v>0</v>
      </c>
      <c r="R26">
        <v>4</v>
      </c>
      <c r="S26">
        <v>10000</v>
      </c>
    </row>
    <row r="27" spans="1:19" x14ac:dyDescent="0.2">
      <c r="A27">
        <v>40</v>
      </c>
      <c r="B27">
        <v>4</v>
      </c>
      <c r="C27">
        <v>1</v>
      </c>
      <c r="D27">
        <v>4</v>
      </c>
      <c r="E27">
        <v>2</v>
      </c>
      <c r="F27">
        <v>1</v>
      </c>
      <c r="G27">
        <v>4</v>
      </c>
      <c r="H27">
        <v>11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0</v>
      </c>
      <c r="Q27">
        <v>0</v>
      </c>
      <c r="R27">
        <v>4</v>
      </c>
      <c r="S27">
        <v>10000</v>
      </c>
    </row>
    <row r="28" spans="1:19" x14ac:dyDescent="0.2">
      <c r="A28">
        <v>40</v>
      </c>
      <c r="B28">
        <v>5</v>
      </c>
      <c r="C28">
        <v>1</v>
      </c>
      <c r="D28">
        <v>3</v>
      </c>
      <c r="E28">
        <v>1</v>
      </c>
      <c r="F28">
        <v>1</v>
      </c>
      <c r="G28">
        <v>5</v>
      </c>
      <c r="H28">
        <v>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12</v>
      </c>
      <c r="P28">
        <v>3</v>
      </c>
      <c r="Q28">
        <v>0</v>
      </c>
      <c r="R28">
        <v>12</v>
      </c>
      <c r="S28">
        <v>10000</v>
      </c>
    </row>
    <row r="29" spans="1:19" x14ac:dyDescent="0.2">
      <c r="A29">
        <v>40</v>
      </c>
      <c r="B29">
        <v>5</v>
      </c>
      <c r="C29">
        <v>1</v>
      </c>
      <c r="D29">
        <v>3</v>
      </c>
      <c r="E29">
        <v>2</v>
      </c>
      <c r="F29">
        <v>1</v>
      </c>
      <c r="G29">
        <v>3</v>
      </c>
      <c r="H29">
        <v>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</v>
      </c>
      <c r="P29">
        <v>0</v>
      </c>
      <c r="Q29">
        <v>0</v>
      </c>
      <c r="R29">
        <v>12</v>
      </c>
      <c r="S29">
        <v>10000</v>
      </c>
    </row>
    <row r="30" spans="1:19" x14ac:dyDescent="0.2">
      <c r="A30">
        <v>40</v>
      </c>
      <c r="B30">
        <v>5</v>
      </c>
      <c r="C30">
        <v>1</v>
      </c>
      <c r="D30">
        <v>3</v>
      </c>
      <c r="E30">
        <v>2</v>
      </c>
      <c r="F30">
        <v>2</v>
      </c>
      <c r="G30">
        <v>3</v>
      </c>
      <c r="H30">
        <v>3.3000000000000003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0</v>
      </c>
      <c r="Q30">
        <v>0</v>
      </c>
      <c r="R30">
        <v>0.5</v>
      </c>
      <c r="S30">
        <v>10000</v>
      </c>
    </row>
    <row r="31" spans="1:19" x14ac:dyDescent="0.2">
      <c r="A31">
        <v>40</v>
      </c>
      <c r="B31">
        <v>5</v>
      </c>
      <c r="C31">
        <v>1</v>
      </c>
      <c r="D31">
        <v>3</v>
      </c>
      <c r="E31">
        <v>2</v>
      </c>
      <c r="F31">
        <v>3</v>
      </c>
      <c r="G31">
        <v>5</v>
      </c>
      <c r="H31">
        <v>3.3000000000000003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</v>
      </c>
      <c r="Q31">
        <v>0</v>
      </c>
      <c r="R31">
        <v>0.5</v>
      </c>
      <c r="S31">
        <v>10000</v>
      </c>
    </row>
    <row r="32" spans="1:19" x14ac:dyDescent="0.2">
      <c r="A32">
        <v>40</v>
      </c>
      <c r="B32">
        <v>5</v>
      </c>
      <c r="C32">
        <v>2</v>
      </c>
      <c r="D32">
        <v>4</v>
      </c>
      <c r="E32">
        <v>1</v>
      </c>
      <c r="F32">
        <v>1</v>
      </c>
      <c r="G32">
        <v>4</v>
      </c>
      <c r="H32">
        <v>3.3000000000000003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  <c r="R32">
        <v>0.5</v>
      </c>
      <c r="S32">
        <v>10000</v>
      </c>
    </row>
    <row r="33" spans="1:19" x14ac:dyDescent="0.2">
      <c r="A33">
        <v>40</v>
      </c>
      <c r="B33">
        <v>5</v>
      </c>
      <c r="C33">
        <v>2</v>
      </c>
      <c r="D33">
        <v>4</v>
      </c>
      <c r="E33">
        <v>2</v>
      </c>
      <c r="F33">
        <v>1</v>
      </c>
      <c r="G33">
        <v>4</v>
      </c>
      <c r="H33">
        <v>3.3000000000000003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0.5</v>
      </c>
      <c r="P33">
        <v>0</v>
      </c>
      <c r="Q33">
        <v>0</v>
      </c>
      <c r="R33">
        <v>0.5</v>
      </c>
      <c r="S33">
        <v>10000</v>
      </c>
    </row>
    <row r="34" spans="1:19" x14ac:dyDescent="0.2">
      <c r="A34">
        <v>40</v>
      </c>
      <c r="B34">
        <v>5</v>
      </c>
      <c r="C34">
        <v>3</v>
      </c>
      <c r="D34">
        <v>5</v>
      </c>
      <c r="E34">
        <v>1</v>
      </c>
      <c r="F34">
        <v>1</v>
      </c>
      <c r="G34">
        <v>4</v>
      </c>
      <c r="H34">
        <v>11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  <c r="Q34">
        <v>0</v>
      </c>
      <c r="R34">
        <v>4</v>
      </c>
      <c r="S34">
        <v>10000</v>
      </c>
    </row>
    <row r="35" spans="1:19" x14ac:dyDescent="0.2">
      <c r="A35">
        <v>40</v>
      </c>
      <c r="B35">
        <v>5</v>
      </c>
      <c r="C35">
        <v>3</v>
      </c>
      <c r="D35">
        <v>5</v>
      </c>
      <c r="E35">
        <v>2</v>
      </c>
      <c r="F35">
        <v>1</v>
      </c>
      <c r="G35">
        <v>4</v>
      </c>
      <c r="H35">
        <v>11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0</v>
      </c>
      <c r="Q35">
        <v>0</v>
      </c>
      <c r="R35">
        <v>4</v>
      </c>
      <c r="S35">
        <v>10000</v>
      </c>
    </row>
    <row r="36" spans="1:19" x14ac:dyDescent="0.2">
      <c r="A36">
        <v>40</v>
      </c>
      <c r="B36">
        <v>6</v>
      </c>
      <c r="C36">
        <v>1</v>
      </c>
      <c r="D36">
        <v>7</v>
      </c>
      <c r="E36">
        <v>1</v>
      </c>
      <c r="F36">
        <v>1</v>
      </c>
      <c r="G36">
        <v>4</v>
      </c>
      <c r="H36">
        <v>11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</v>
      </c>
      <c r="P36">
        <v>0</v>
      </c>
      <c r="Q36">
        <v>0</v>
      </c>
      <c r="R36">
        <v>4</v>
      </c>
      <c r="S36">
        <v>10000</v>
      </c>
    </row>
    <row r="37" spans="1:19" x14ac:dyDescent="0.2">
      <c r="A37">
        <v>40</v>
      </c>
      <c r="B37">
        <v>6</v>
      </c>
      <c r="C37">
        <v>1</v>
      </c>
      <c r="D37">
        <v>7</v>
      </c>
      <c r="E37">
        <v>1</v>
      </c>
      <c r="F37">
        <v>2</v>
      </c>
      <c r="G37">
        <v>3</v>
      </c>
      <c r="H37">
        <v>3.3000000000000003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0.5</v>
      </c>
      <c r="P37">
        <v>0</v>
      </c>
      <c r="Q37">
        <v>0</v>
      </c>
      <c r="R37">
        <v>0.5</v>
      </c>
      <c r="S37">
        <v>10000</v>
      </c>
    </row>
    <row r="38" spans="1:19" x14ac:dyDescent="0.2">
      <c r="A38">
        <v>40</v>
      </c>
      <c r="B38">
        <v>6</v>
      </c>
      <c r="C38">
        <v>1</v>
      </c>
      <c r="D38">
        <v>7</v>
      </c>
      <c r="E38">
        <v>2</v>
      </c>
      <c r="F38">
        <v>1</v>
      </c>
      <c r="G38">
        <v>4</v>
      </c>
      <c r="H38">
        <v>11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  <c r="Q38">
        <v>0</v>
      </c>
      <c r="R38">
        <v>4</v>
      </c>
      <c r="S38">
        <v>10000</v>
      </c>
    </row>
    <row r="39" spans="1:19" x14ac:dyDescent="0.2">
      <c r="A39">
        <v>40</v>
      </c>
      <c r="B39">
        <v>6</v>
      </c>
      <c r="C39">
        <v>1</v>
      </c>
      <c r="D39">
        <v>7</v>
      </c>
      <c r="E39">
        <v>2</v>
      </c>
      <c r="F39">
        <v>2</v>
      </c>
      <c r="G39">
        <v>4</v>
      </c>
      <c r="H39">
        <v>3.3000000000000003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0.5</v>
      </c>
      <c r="P39">
        <v>0</v>
      </c>
      <c r="Q39">
        <v>0</v>
      </c>
      <c r="R39">
        <v>0.5</v>
      </c>
      <c r="S39">
        <v>10000</v>
      </c>
    </row>
    <row r="40" spans="1:19" x14ac:dyDescent="0.2">
      <c r="A40">
        <v>40</v>
      </c>
      <c r="B40">
        <v>6</v>
      </c>
      <c r="C40">
        <v>2</v>
      </c>
      <c r="D40">
        <v>7</v>
      </c>
      <c r="E40">
        <v>1</v>
      </c>
      <c r="F40">
        <v>1</v>
      </c>
      <c r="G40">
        <v>5</v>
      </c>
      <c r="H40">
        <v>3.3000000000000003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0.5</v>
      </c>
      <c r="P40">
        <v>0</v>
      </c>
      <c r="Q40">
        <v>0</v>
      </c>
      <c r="R40">
        <v>0.5</v>
      </c>
      <c r="S40">
        <v>10000</v>
      </c>
    </row>
    <row r="41" spans="1:19" x14ac:dyDescent="0.2">
      <c r="A41">
        <v>40</v>
      </c>
      <c r="B41">
        <v>6</v>
      </c>
      <c r="C41">
        <v>2</v>
      </c>
      <c r="D41">
        <v>7</v>
      </c>
      <c r="E41">
        <v>1</v>
      </c>
      <c r="F41">
        <v>2</v>
      </c>
      <c r="G41">
        <v>5</v>
      </c>
      <c r="H41">
        <v>3.3000000000000003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0.5</v>
      </c>
      <c r="P41">
        <v>0</v>
      </c>
      <c r="Q41">
        <v>0</v>
      </c>
      <c r="R41">
        <v>0.5</v>
      </c>
      <c r="S41">
        <v>10000</v>
      </c>
    </row>
    <row r="42" spans="1:19" x14ac:dyDescent="0.2">
      <c r="A42">
        <v>40</v>
      </c>
      <c r="B42">
        <v>6</v>
      </c>
      <c r="C42">
        <v>2</v>
      </c>
      <c r="D42">
        <v>7</v>
      </c>
      <c r="E42">
        <v>2</v>
      </c>
      <c r="F42">
        <v>1</v>
      </c>
      <c r="G42">
        <v>5</v>
      </c>
      <c r="H42">
        <v>3.3000000000000003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0.5</v>
      </c>
      <c r="P42">
        <v>0</v>
      </c>
      <c r="Q42">
        <v>0</v>
      </c>
      <c r="R42">
        <v>0.5</v>
      </c>
      <c r="S42">
        <v>10000</v>
      </c>
    </row>
    <row r="43" spans="1:19" x14ac:dyDescent="0.2">
      <c r="A43">
        <v>50</v>
      </c>
      <c r="B43">
        <v>1</v>
      </c>
      <c r="C43">
        <v>1</v>
      </c>
      <c r="D43">
        <v>6</v>
      </c>
      <c r="E43">
        <v>1</v>
      </c>
      <c r="F43">
        <v>1</v>
      </c>
      <c r="G43">
        <v>5</v>
      </c>
      <c r="H43">
        <v>6.6000000000000005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2</v>
      </c>
      <c r="S43">
        <v>10000</v>
      </c>
    </row>
    <row r="44" spans="1:19" x14ac:dyDescent="0.2">
      <c r="A44">
        <v>50</v>
      </c>
      <c r="B44">
        <v>1</v>
      </c>
      <c r="C44">
        <v>1</v>
      </c>
      <c r="D44">
        <v>6</v>
      </c>
      <c r="E44">
        <v>2</v>
      </c>
      <c r="F44">
        <v>1</v>
      </c>
      <c r="G44">
        <v>5</v>
      </c>
      <c r="H44">
        <v>6.6000000000000005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2</v>
      </c>
      <c r="S44">
        <v>10000</v>
      </c>
    </row>
    <row r="45" spans="1:19" x14ac:dyDescent="0.2">
      <c r="A45">
        <v>50</v>
      </c>
      <c r="B45">
        <v>1</v>
      </c>
      <c r="C45">
        <v>1</v>
      </c>
      <c r="D45">
        <v>6</v>
      </c>
      <c r="E45">
        <v>2</v>
      </c>
      <c r="F45">
        <v>2</v>
      </c>
      <c r="G45">
        <v>4</v>
      </c>
      <c r="H45">
        <v>3.3000000000000003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0.5</v>
      </c>
      <c r="P45">
        <v>0</v>
      </c>
      <c r="Q45">
        <v>0</v>
      </c>
      <c r="R45">
        <v>0.5</v>
      </c>
      <c r="S45">
        <v>10000</v>
      </c>
    </row>
    <row r="46" spans="1:19" x14ac:dyDescent="0.2">
      <c r="A46">
        <v>50</v>
      </c>
      <c r="B46">
        <v>2</v>
      </c>
      <c r="C46">
        <v>1</v>
      </c>
      <c r="D46">
        <v>1</v>
      </c>
      <c r="E46">
        <v>1</v>
      </c>
      <c r="F46">
        <v>1</v>
      </c>
      <c r="G46">
        <v>5</v>
      </c>
      <c r="H46">
        <v>6.6000000000000005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2</v>
      </c>
      <c r="S46">
        <v>10000</v>
      </c>
    </row>
    <row r="47" spans="1:19" x14ac:dyDescent="0.2">
      <c r="A47">
        <v>50</v>
      </c>
      <c r="B47">
        <v>2</v>
      </c>
      <c r="C47">
        <v>1</v>
      </c>
      <c r="D47">
        <v>1</v>
      </c>
      <c r="E47">
        <v>2</v>
      </c>
      <c r="F47">
        <v>1</v>
      </c>
      <c r="G47">
        <v>5</v>
      </c>
      <c r="H47">
        <v>6.6000000000000005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2</v>
      </c>
      <c r="S47">
        <v>10000</v>
      </c>
    </row>
    <row r="48" spans="1:19" x14ac:dyDescent="0.2">
      <c r="A48">
        <v>50</v>
      </c>
      <c r="B48">
        <v>2</v>
      </c>
      <c r="C48">
        <v>1</v>
      </c>
      <c r="D48">
        <v>1</v>
      </c>
      <c r="E48">
        <v>2</v>
      </c>
      <c r="F48">
        <v>2</v>
      </c>
      <c r="G48">
        <v>5</v>
      </c>
      <c r="H48">
        <v>3.3000000000000003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0.5</v>
      </c>
      <c r="P48">
        <v>0</v>
      </c>
      <c r="Q48">
        <v>0</v>
      </c>
      <c r="R48">
        <v>0.5</v>
      </c>
      <c r="S48">
        <v>10000</v>
      </c>
    </row>
    <row r="49" spans="1:19" x14ac:dyDescent="0.2">
      <c r="A49">
        <v>50</v>
      </c>
      <c r="B49">
        <v>2</v>
      </c>
      <c r="C49">
        <v>2</v>
      </c>
      <c r="D49">
        <v>1</v>
      </c>
      <c r="E49">
        <v>1</v>
      </c>
      <c r="F49">
        <v>1</v>
      </c>
      <c r="G49">
        <v>3</v>
      </c>
      <c r="H49">
        <v>6.6000000000000005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2</v>
      </c>
      <c r="S49">
        <v>10000</v>
      </c>
    </row>
    <row r="50" spans="1:19" x14ac:dyDescent="0.2">
      <c r="A50">
        <v>50</v>
      </c>
      <c r="B50">
        <v>2</v>
      </c>
      <c r="C50">
        <v>2</v>
      </c>
      <c r="D50">
        <v>1</v>
      </c>
      <c r="E50">
        <v>1</v>
      </c>
      <c r="F50">
        <v>2</v>
      </c>
      <c r="G50">
        <v>5</v>
      </c>
      <c r="H50">
        <v>3.3000000000000003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0.5</v>
      </c>
      <c r="P50">
        <v>0</v>
      </c>
      <c r="Q50">
        <v>0</v>
      </c>
      <c r="R50">
        <v>0.5</v>
      </c>
      <c r="S50">
        <v>10000</v>
      </c>
    </row>
    <row r="51" spans="1:19" x14ac:dyDescent="0.2">
      <c r="A51">
        <v>50</v>
      </c>
      <c r="B51">
        <v>2</v>
      </c>
      <c r="C51">
        <v>2</v>
      </c>
      <c r="D51">
        <v>1</v>
      </c>
      <c r="E51">
        <v>1</v>
      </c>
      <c r="F51">
        <v>3</v>
      </c>
      <c r="G51">
        <v>5</v>
      </c>
      <c r="H51">
        <v>3.3000000000000003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0.5</v>
      </c>
      <c r="P51">
        <v>0</v>
      </c>
      <c r="Q51">
        <v>0</v>
      </c>
      <c r="R51">
        <v>0.5</v>
      </c>
      <c r="S51">
        <v>10000</v>
      </c>
    </row>
    <row r="52" spans="1:19" x14ac:dyDescent="0.2">
      <c r="A52">
        <v>50</v>
      </c>
      <c r="B52">
        <v>2</v>
      </c>
      <c r="C52">
        <v>2</v>
      </c>
      <c r="D52">
        <v>1</v>
      </c>
      <c r="E52">
        <v>1</v>
      </c>
      <c r="F52">
        <v>4</v>
      </c>
      <c r="G52">
        <v>5</v>
      </c>
      <c r="H52">
        <v>3.3000000000000003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0.5</v>
      </c>
      <c r="P52">
        <v>0</v>
      </c>
      <c r="Q52">
        <v>0</v>
      </c>
      <c r="R52">
        <v>0.5</v>
      </c>
      <c r="S52">
        <v>10000</v>
      </c>
    </row>
    <row r="53" spans="1:19" x14ac:dyDescent="0.2">
      <c r="A53">
        <v>50</v>
      </c>
      <c r="B53">
        <v>2</v>
      </c>
      <c r="C53">
        <v>2</v>
      </c>
      <c r="D53">
        <v>1</v>
      </c>
      <c r="E53">
        <v>2</v>
      </c>
      <c r="F53">
        <v>1</v>
      </c>
      <c r="G53">
        <v>5</v>
      </c>
      <c r="H53">
        <v>6.6000000000000005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0</v>
      </c>
      <c r="R53">
        <v>2</v>
      </c>
      <c r="S53">
        <v>10000</v>
      </c>
    </row>
    <row r="54" spans="1:19" x14ac:dyDescent="0.2">
      <c r="A54">
        <v>50</v>
      </c>
      <c r="B54">
        <v>3</v>
      </c>
      <c r="C54">
        <v>1</v>
      </c>
      <c r="D54">
        <v>2</v>
      </c>
      <c r="E54">
        <v>1</v>
      </c>
      <c r="F54">
        <v>1</v>
      </c>
      <c r="G54">
        <v>5</v>
      </c>
      <c r="H54">
        <v>6.6000000000000005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2</v>
      </c>
      <c r="S54">
        <v>10000</v>
      </c>
    </row>
    <row r="55" spans="1:19" x14ac:dyDescent="0.2">
      <c r="A55">
        <v>50</v>
      </c>
      <c r="B55">
        <v>3</v>
      </c>
      <c r="C55">
        <v>1</v>
      </c>
      <c r="D55">
        <v>2</v>
      </c>
      <c r="E55">
        <v>2</v>
      </c>
      <c r="F55">
        <v>1</v>
      </c>
      <c r="G55">
        <v>5</v>
      </c>
      <c r="H55">
        <v>6.6000000000000005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2</v>
      </c>
      <c r="S55">
        <v>10000</v>
      </c>
    </row>
    <row r="56" spans="1:19" x14ac:dyDescent="0.2">
      <c r="A56">
        <v>50</v>
      </c>
      <c r="B56">
        <v>3</v>
      </c>
      <c r="C56">
        <v>2</v>
      </c>
      <c r="D56">
        <v>5</v>
      </c>
      <c r="E56">
        <v>1</v>
      </c>
      <c r="F56">
        <v>1</v>
      </c>
      <c r="G56">
        <v>5</v>
      </c>
      <c r="H56">
        <v>15.399999999999999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0</v>
      </c>
      <c r="Q56">
        <v>0</v>
      </c>
      <c r="R56">
        <v>6</v>
      </c>
      <c r="S56">
        <v>10000</v>
      </c>
    </row>
    <row r="57" spans="1:19" x14ac:dyDescent="0.2">
      <c r="A57">
        <v>50</v>
      </c>
      <c r="B57">
        <v>3</v>
      </c>
      <c r="C57">
        <v>2</v>
      </c>
      <c r="D57">
        <v>5</v>
      </c>
      <c r="E57">
        <v>2</v>
      </c>
      <c r="F57">
        <v>1</v>
      </c>
      <c r="G57">
        <v>5</v>
      </c>
      <c r="H57">
        <v>15.399999999999999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</v>
      </c>
      <c r="P57">
        <v>0</v>
      </c>
      <c r="Q57">
        <v>0</v>
      </c>
      <c r="R57">
        <v>6</v>
      </c>
      <c r="S57">
        <v>10000</v>
      </c>
    </row>
    <row r="58" spans="1:19" x14ac:dyDescent="0.2">
      <c r="A58">
        <v>60</v>
      </c>
      <c r="B58">
        <v>1</v>
      </c>
      <c r="C58">
        <v>1</v>
      </c>
      <c r="D58">
        <v>1</v>
      </c>
      <c r="E58">
        <v>1</v>
      </c>
      <c r="F58">
        <v>1</v>
      </c>
      <c r="G58">
        <v>3</v>
      </c>
      <c r="H58">
        <v>19.799999999999997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8</v>
      </c>
      <c r="S58">
        <v>10000</v>
      </c>
    </row>
    <row r="59" spans="1:19" x14ac:dyDescent="0.2">
      <c r="A59">
        <v>60</v>
      </c>
      <c r="B59">
        <v>1</v>
      </c>
      <c r="C59">
        <v>1</v>
      </c>
      <c r="D59">
        <v>1</v>
      </c>
      <c r="E59">
        <v>2</v>
      </c>
      <c r="F59">
        <v>1</v>
      </c>
      <c r="G59">
        <v>3</v>
      </c>
      <c r="H59">
        <v>19.799999999999997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</v>
      </c>
      <c r="P59">
        <v>0</v>
      </c>
      <c r="Q59">
        <v>0</v>
      </c>
      <c r="R59">
        <v>8</v>
      </c>
      <c r="S59">
        <v>10000</v>
      </c>
    </row>
    <row r="60" spans="1:19" x14ac:dyDescent="0.2">
      <c r="A60">
        <v>60</v>
      </c>
      <c r="B60">
        <v>1</v>
      </c>
      <c r="C60">
        <v>1</v>
      </c>
      <c r="D60">
        <v>1</v>
      </c>
      <c r="E60">
        <v>2</v>
      </c>
      <c r="F60">
        <v>2</v>
      </c>
      <c r="G60">
        <v>3</v>
      </c>
      <c r="H60">
        <v>3.3000000000000003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0.5</v>
      </c>
      <c r="P60">
        <v>0</v>
      </c>
      <c r="Q60">
        <v>0</v>
      </c>
      <c r="R60">
        <v>0.5</v>
      </c>
      <c r="S60">
        <v>10000</v>
      </c>
    </row>
    <row r="61" spans="1:19" x14ac:dyDescent="0.2">
      <c r="A61">
        <v>60</v>
      </c>
      <c r="B61">
        <v>1</v>
      </c>
      <c r="C61">
        <v>1</v>
      </c>
      <c r="D61">
        <v>1</v>
      </c>
      <c r="E61">
        <v>2</v>
      </c>
      <c r="F61">
        <v>3</v>
      </c>
      <c r="G61">
        <v>3</v>
      </c>
      <c r="H61">
        <v>3.3000000000000003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0.5</v>
      </c>
      <c r="P61">
        <v>0</v>
      </c>
      <c r="Q61">
        <v>0</v>
      </c>
      <c r="R61">
        <v>0.5</v>
      </c>
      <c r="S61">
        <v>10000</v>
      </c>
    </row>
    <row r="62" spans="1:19" x14ac:dyDescent="0.2">
      <c r="A62">
        <v>60</v>
      </c>
      <c r="B62">
        <v>1</v>
      </c>
      <c r="C62">
        <v>1</v>
      </c>
      <c r="D62">
        <v>1</v>
      </c>
      <c r="E62">
        <v>2</v>
      </c>
      <c r="F62">
        <v>4</v>
      </c>
      <c r="G62">
        <v>3</v>
      </c>
      <c r="H62">
        <v>3.3000000000000003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0.5</v>
      </c>
      <c r="P62">
        <v>0</v>
      </c>
      <c r="Q62">
        <v>0</v>
      </c>
      <c r="R62">
        <v>0.5</v>
      </c>
      <c r="S62">
        <v>10000</v>
      </c>
    </row>
    <row r="63" spans="1:19" x14ac:dyDescent="0.2">
      <c r="A63">
        <v>60</v>
      </c>
      <c r="B63">
        <v>1</v>
      </c>
      <c r="C63">
        <v>2</v>
      </c>
      <c r="D63">
        <v>7</v>
      </c>
      <c r="E63">
        <v>1</v>
      </c>
      <c r="F63">
        <v>1</v>
      </c>
      <c r="G63">
        <v>3</v>
      </c>
      <c r="H63">
        <v>19.799999999999997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0</v>
      </c>
      <c r="Q63">
        <v>0</v>
      </c>
      <c r="R63">
        <v>8</v>
      </c>
      <c r="S63">
        <v>10000</v>
      </c>
    </row>
    <row r="64" spans="1:19" x14ac:dyDescent="0.2">
      <c r="A64">
        <v>60</v>
      </c>
      <c r="B64">
        <v>1</v>
      </c>
      <c r="C64">
        <v>2</v>
      </c>
      <c r="D64">
        <v>7</v>
      </c>
      <c r="E64">
        <v>2</v>
      </c>
      <c r="F64">
        <v>1</v>
      </c>
      <c r="G64">
        <v>3</v>
      </c>
      <c r="H64">
        <v>19.799999999999997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0</v>
      </c>
      <c r="Q64">
        <v>0</v>
      </c>
      <c r="R64">
        <v>8</v>
      </c>
      <c r="S64">
        <v>10000</v>
      </c>
    </row>
    <row r="65" spans="1:19" x14ac:dyDescent="0.2">
      <c r="A65">
        <v>60</v>
      </c>
      <c r="B65">
        <v>2</v>
      </c>
      <c r="C65">
        <v>1</v>
      </c>
      <c r="D65">
        <v>5</v>
      </c>
      <c r="E65">
        <v>1</v>
      </c>
      <c r="F65">
        <v>1</v>
      </c>
      <c r="G65">
        <v>4</v>
      </c>
      <c r="H65">
        <v>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</v>
      </c>
      <c r="P65">
        <v>0</v>
      </c>
      <c r="Q65">
        <v>0</v>
      </c>
      <c r="R65">
        <v>4</v>
      </c>
      <c r="S65">
        <v>10000</v>
      </c>
    </row>
    <row r="66" spans="1:19" x14ac:dyDescent="0.2">
      <c r="A66">
        <v>60</v>
      </c>
      <c r="B66">
        <v>2</v>
      </c>
      <c r="C66">
        <v>1</v>
      </c>
      <c r="D66">
        <v>5</v>
      </c>
      <c r="E66">
        <v>2</v>
      </c>
      <c r="F66">
        <v>1</v>
      </c>
      <c r="G66">
        <v>4</v>
      </c>
      <c r="H66">
        <v>11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</v>
      </c>
      <c r="P66">
        <v>0</v>
      </c>
      <c r="Q66">
        <v>0</v>
      </c>
      <c r="R66">
        <v>4</v>
      </c>
      <c r="S66">
        <v>10000</v>
      </c>
    </row>
    <row r="67" spans="1:19" x14ac:dyDescent="0.2">
      <c r="A67">
        <v>70</v>
      </c>
      <c r="B67">
        <v>1</v>
      </c>
      <c r="C67">
        <v>1</v>
      </c>
      <c r="D67">
        <v>1</v>
      </c>
      <c r="E67">
        <v>1</v>
      </c>
      <c r="F67">
        <v>1</v>
      </c>
      <c r="G67">
        <v>3</v>
      </c>
      <c r="H67">
        <v>24.200000000000003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</v>
      </c>
      <c r="P67">
        <v>0</v>
      </c>
      <c r="Q67">
        <v>0</v>
      </c>
      <c r="R67">
        <v>10</v>
      </c>
      <c r="S67">
        <v>10000</v>
      </c>
    </row>
    <row r="68" spans="1:19" x14ac:dyDescent="0.2">
      <c r="A68">
        <v>70</v>
      </c>
      <c r="B68">
        <v>1</v>
      </c>
      <c r="C68">
        <v>1</v>
      </c>
      <c r="D68">
        <v>1</v>
      </c>
      <c r="E68">
        <v>2</v>
      </c>
      <c r="F68">
        <v>1</v>
      </c>
      <c r="G68">
        <v>3</v>
      </c>
      <c r="H68">
        <v>24.200000000000003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10</v>
      </c>
      <c r="S68">
        <v>10000</v>
      </c>
    </row>
    <row r="69" spans="1:19" x14ac:dyDescent="0.2">
      <c r="A69">
        <v>70</v>
      </c>
      <c r="B69">
        <v>2</v>
      </c>
      <c r="C69">
        <v>1</v>
      </c>
      <c r="D69">
        <v>1</v>
      </c>
      <c r="E69">
        <v>1</v>
      </c>
      <c r="F69">
        <v>1</v>
      </c>
      <c r="G69">
        <v>3</v>
      </c>
      <c r="H69">
        <v>6.6000000000000005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0</v>
      </c>
      <c r="R69">
        <v>2</v>
      </c>
      <c r="S69">
        <v>10000</v>
      </c>
    </row>
    <row r="70" spans="1:19" x14ac:dyDescent="0.2">
      <c r="A70">
        <v>70</v>
      </c>
      <c r="B70">
        <v>2</v>
      </c>
      <c r="C70">
        <v>1</v>
      </c>
      <c r="D70">
        <v>1</v>
      </c>
      <c r="E70">
        <v>2</v>
      </c>
      <c r="F70">
        <v>1</v>
      </c>
      <c r="G70">
        <v>3</v>
      </c>
      <c r="H70">
        <v>6.6000000000000005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2</v>
      </c>
      <c r="S70">
        <v>10000</v>
      </c>
    </row>
    <row r="71" spans="1:19" x14ac:dyDescent="0.2">
      <c r="A71">
        <v>70</v>
      </c>
      <c r="B71">
        <v>3</v>
      </c>
      <c r="C71">
        <v>1</v>
      </c>
      <c r="D71">
        <v>2</v>
      </c>
      <c r="E71">
        <v>1</v>
      </c>
      <c r="F71">
        <v>1</v>
      </c>
      <c r="G71">
        <v>5</v>
      </c>
      <c r="H71">
        <v>24.200000000000003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10</v>
      </c>
      <c r="P71">
        <v>4</v>
      </c>
      <c r="Q71">
        <v>0</v>
      </c>
      <c r="R71">
        <v>10</v>
      </c>
      <c r="S71">
        <v>10000</v>
      </c>
    </row>
    <row r="72" spans="1:19" x14ac:dyDescent="0.2">
      <c r="A72">
        <v>70</v>
      </c>
      <c r="B72">
        <v>3</v>
      </c>
      <c r="C72">
        <v>1</v>
      </c>
      <c r="D72">
        <v>2</v>
      </c>
      <c r="E72">
        <v>1</v>
      </c>
      <c r="F72">
        <v>2</v>
      </c>
      <c r="G72">
        <v>4</v>
      </c>
      <c r="H72">
        <v>3.3000000000000003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0.5</v>
      </c>
      <c r="P72">
        <v>0</v>
      </c>
      <c r="Q72">
        <v>0</v>
      </c>
      <c r="R72">
        <v>0.5</v>
      </c>
      <c r="S72">
        <v>10000</v>
      </c>
    </row>
    <row r="73" spans="1:19" x14ac:dyDescent="0.2">
      <c r="A73">
        <v>70</v>
      </c>
      <c r="B73">
        <v>3</v>
      </c>
      <c r="C73">
        <v>1</v>
      </c>
      <c r="D73">
        <v>2</v>
      </c>
      <c r="E73">
        <v>2</v>
      </c>
      <c r="F73">
        <v>1</v>
      </c>
      <c r="G73">
        <v>5</v>
      </c>
      <c r="H73">
        <v>24.200000000000003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10</v>
      </c>
      <c r="P73">
        <v>0</v>
      </c>
      <c r="Q73">
        <v>0</v>
      </c>
      <c r="R73">
        <v>10</v>
      </c>
      <c r="S73">
        <v>10000</v>
      </c>
    </row>
    <row r="74" spans="1:19" x14ac:dyDescent="0.2">
      <c r="A74">
        <v>80</v>
      </c>
      <c r="B74">
        <v>1</v>
      </c>
      <c r="C74">
        <v>1</v>
      </c>
      <c r="D74">
        <v>3</v>
      </c>
      <c r="E74">
        <v>1</v>
      </c>
      <c r="F74">
        <v>1</v>
      </c>
      <c r="G74">
        <v>5</v>
      </c>
      <c r="H74">
        <v>28.600000000000005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12</v>
      </c>
      <c r="P74">
        <v>0</v>
      </c>
      <c r="Q74">
        <v>0</v>
      </c>
      <c r="R74">
        <v>12</v>
      </c>
      <c r="S74">
        <v>10000</v>
      </c>
    </row>
    <row r="75" spans="1:19" x14ac:dyDescent="0.2">
      <c r="A75">
        <v>80</v>
      </c>
      <c r="B75">
        <v>1</v>
      </c>
      <c r="C75">
        <v>1</v>
      </c>
      <c r="D75">
        <v>3</v>
      </c>
      <c r="E75">
        <v>2</v>
      </c>
      <c r="F75">
        <v>1</v>
      </c>
      <c r="G75">
        <v>3</v>
      </c>
      <c r="H75">
        <v>28.600000000000005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12</v>
      </c>
      <c r="P75">
        <v>0</v>
      </c>
      <c r="Q75">
        <v>0</v>
      </c>
      <c r="R75">
        <v>12</v>
      </c>
      <c r="S75">
        <v>10000</v>
      </c>
    </row>
    <row r="76" spans="1:19" x14ac:dyDescent="0.2">
      <c r="A76">
        <v>80</v>
      </c>
      <c r="B76">
        <v>1</v>
      </c>
      <c r="C76">
        <v>2</v>
      </c>
      <c r="D76">
        <v>3</v>
      </c>
      <c r="E76">
        <v>1</v>
      </c>
      <c r="F76">
        <v>1</v>
      </c>
      <c r="G76">
        <v>3</v>
      </c>
      <c r="H76">
        <v>3.3000000000000003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0.5</v>
      </c>
      <c r="P76">
        <v>0</v>
      </c>
      <c r="Q76">
        <v>0</v>
      </c>
      <c r="R76">
        <v>0.5</v>
      </c>
      <c r="S76">
        <v>10000</v>
      </c>
    </row>
    <row r="77" spans="1:19" x14ac:dyDescent="0.2">
      <c r="A77">
        <v>80</v>
      </c>
      <c r="B77">
        <v>1</v>
      </c>
      <c r="C77">
        <v>2</v>
      </c>
      <c r="D77">
        <v>3</v>
      </c>
      <c r="E77">
        <v>2</v>
      </c>
      <c r="F77">
        <v>1</v>
      </c>
      <c r="G77">
        <v>3</v>
      </c>
      <c r="H77">
        <v>3.3000000000000003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0.5</v>
      </c>
      <c r="P77">
        <v>0</v>
      </c>
      <c r="Q77">
        <v>0</v>
      </c>
      <c r="R77">
        <v>0.5</v>
      </c>
      <c r="S77">
        <v>10000</v>
      </c>
    </row>
    <row r="78" spans="1:19" x14ac:dyDescent="0.2">
      <c r="A78">
        <v>80</v>
      </c>
      <c r="B78">
        <v>1</v>
      </c>
      <c r="C78">
        <v>2</v>
      </c>
      <c r="D78">
        <v>3</v>
      </c>
      <c r="E78">
        <v>2</v>
      </c>
      <c r="F78">
        <v>2</v>
      </c>
      <c r="G78">
        <v>3</v>
      </c>
      <c r="H78">
        <v>3.3000000000000003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0.5</v>
      </c>
      <c r="P78">
        <v>0</v>
      </c>
      <c r="Q78">
        <v>0</v>
      </c>
      <c r="R78">
        <v>0.5</v>
      </c>
      <c r="S78">
        <v>10000</v>
      </c>
    </row>
    <row r="79" spans="1:19" x14ac:dyDescent="0.2">
      <c r="A79">
        <v>80</v>
      </c>
      <c r="B79">
        <v>1</v>
      </c>
      <c r="C79">
        <v>3</v>
      </c>
      <c r="D79">
        <v>3</v>
      </c>
      <c r="E79">
        <v>1</v>
      </c>
      <c r="F79">
        <v>1</v>
      </c>
      <c r="G79">
        <v>5</v>
      </c>
      <c r="H79">
        <v>19.799999999999997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</v>
      </c>
      <c r="P79">
        <v>0</v>
      </c>
      <c r="Q79">
        <v>0</v>
      </c>
      <c r="R79">
        <v>8</v>
      </c>
      <c r="S79">
        <v>10000</v>
      </c>
    </row>
    <row r="80" spans="1:19" x14ac:dyDescent="0.2">
      <c r="A80">
        <v>80</v>
      </c>
      <c r="B80">
        <v>1</v>
      </c>
      <c r="C80">
        <v>3</v>
      </c>
      <c r="D80">
        <v>3</v>
      </c>
      <c r="E80">
        <v>2</v>
      </c>
      <c r="F80">
        <v>1</v>
      </c>
      <c r="G80">
        <v>4</v>
      </c>
      <c r="H80">
        <v>19.799999999999997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</v>
      </c>
      <c r="P80">
        <v>0</v>
      </c>
      <c r="Q80">
        <v>0</v>
      </c>
      <c r="R80">
        <v>8</v>
      </c>
      <c r="S80">
        <v>10000</v>
      </c>
    </row>
    <row r="81" spans="1:19" x14ac:dyDescent="0.2">
      <c r="A81">
        <v>80</v>
      </c>
      <c r="B81">
        <v>2</v>
      </c>
      <c r="C81">
        <v>1</v>
      </c>
      <c r="D81">
        <v>4</v>
      </c>
      <c r="E81">
        <v>1</v>
      </c>
      <c r="F81">
        <v>1</v>
      </c>
      <c r="G81">
        <v>3</v>
      </c>
      <c r="H81">
        <v>11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0</v>
      </c>
      <c r="Q81">
        <v>0</v>
      </c>
      <c r="R81">
        <v>4</v>
      </c>
      <c r="S81">
        <v>10000</v>
      </c>
    </row>
    <row r="82" spans="1:19" x14ac:dyDescent="0.2">
      <c r="A82">
        <v>80</v>
      </c>
      <c r="B82">
        <v>2</v>
      </c>
      <c r="C82">
        <v>1</v>
      </c>
      <c r="D82">
        <v>4</v>
      </c>
      <c r="E82">
        <v>1</v>
      </c>
      <c r="F82">
        <v>2</v>
      </c>
      <c r="G82">
        <v>3</v>
      </c>
      <c r="H82">
        <v>3.3000000000000003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0.5</v>
      </c>
      <c r="P82">
        <v>0</v>
      </c>
      <c r="Q82">
        <v>0</v>
      </c>
      <c r="R82">
        <v>0.5</v>
      </c>
      <c r="S82">
        <v>10000</v>
      </c>
    </row>
    <row r="83" spans="1:19" x14ac:dyDescent="0.2">
      <c r="A83">
        <v>80</v>
      </c>
      <c r="B83">
        <v>2</v>
      </c>
      <c r="C83">
        <v>1</v>
      </c>
      <c r="D83">
        <v>4</v>
      </c>
      <c r="E83">
        <v>2</v>
      </c>
      <c r="F83">
        <v>1</v>
      </c>
      <c r="G83">
        <v>3</v>
      </c>
      <c r="H83">
        <v>11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</v>
      </c>
      <c r="P83">
        <v>0</v>
      </c>
      <c r="Q83">
        <v>0</v>
      </c>
      <c r="R83">
        <v>4</v>
      </c>
      <c r="S83">
        <v>10000</v>
      </c>
    </row>
    <row r="84" spans="1:19" x14ac:dyDescent="0.2">
      <c r="A84">
        <v>80</v>
      </c>
      <c r="B84">
        <v>2</v>
      </c>
      <c r="C84">
        <v>2</v>
      </c>
      <c r="D84">
        <v>7</v>
      </c>
      <c r="E84">
        <v>1</v>
      </c>
      <c r="F84">
        <v>1</v>
      </c>
      <c r="G84">
        <v>6</v>
      </c>
      <c r="H84">
        <v>0</v>
      </c>
      <c r="I84">
        <v>15</v>
      </c>
      <c r="J84">
        <v>5</v>
      </c>
      <c r="K84">
        <v>8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4</v>
      </c>
      <c r="S84">
        <v>10000</v>
      </c>
    </row>
    <row r="85" spans="1:19" x14ac:dyDescent="0.2">
      <c r="A85">
        <v>80</v>
      </c>
      <c r="B85">
        <v>2</v>
      </c>
      <c r="C85">
        <v>2</v>
      </c>
      <c r="D85">
        <v>7</v>
      </c>
      <c r="E85">
        <v>2</v>
      </c>
      <c r="F85">
        <v>1</v>
      </c>
      <c r="G85">
        <v>6</v>
      </c>
      <c r="H85">
        <v>0</v>
      </c>
      <c r="I85">
        <v>15</v>
      </c>
      <c r="J85">
        <v>5</v>
      </c>
      <c r="K85">
        <v>8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4</v>
      </c>
      <c r="S85">
        <v>10000</v>
      </c>
    </row>
    <row r="86" spans="1:19" x14ac:dyDescent="0.2">
      <c r="A86">
        <v>80</v>
      </c>
      <c r="B86">
        <v>3</v>
      </c>
      <c r="C86">
        <v>1</v>
      </c>
      <c r="D86">
        <v>2</v>
      </c>
      <c r="E86">
        <v>1</v>
      </c>
      <c r="F86">
        <v>1</v>
      </c>
      <c r="G86">
        <v>5</v>
      </c>
      <c r="H86">
        <v>28.600000000000005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12</v>
      </c>
      <c r="P86">
        <v>0</v>
      </c>
      <c r="Q86">
        <v>0</v>
      </c>
      <c r="R86">
        <v>12</v>
      </c>
      <c r="S86">
        <v>10000</v>
      </c>
    </row>
    <row r="87" spans="1:19" x14ac:dyDescent="0.2">
      <c r="A87">
        <v>80</v>
      </c>
      <c r="B87">
        <v>3</v>
      </c>
      <c r="C87">
        <v>1</v>
      </c>
      <c r="D87">
        <v>2</v>
      </c>
      <c r="E87">
        <v>2</v>
      </c>
      <c r="F87">
        <v>1</v>
      </c>
      <c r="G87">
        <v>5</v>
      </c>
      <c r="H87">
        <v>28.600000000000005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  <c r="P87">
        <v>0</v>
      </c>
      <c r="Q87">
        <v>0</v>
      </c>
      <c r="R87">
        <v>12</v>
      </c>
      <c r="S87">
        <v>10000</v>
      </c>
    </row>
    <row r="88" spans="1:19" x14ac:dyDescent="0.2">
      <c r="A88">
        <v>80</v>
      </c>
      <c r="B88">
        <v>4</v>
      </c>
      <c r="C88">
        <v>1</v>
      </c>
      <c r="D88">
        <v>2</v>
      </c>
      <c r="E88">
        <v>1</v>
      </c>
      <c r="F88">
        <v>1</v>
      </c>
      <c r="G88">
        <v>8</v>
      </c>
      <c r="H88">
        <v>26.400000000000002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</v>
      </c>
      <c r="P88">
        <v>0</v>
      </c>
      <c r="Q88">
        <v>0</v>
      </c>
      <c r="R88">
        <v>4</v>
      </c>
      <c r="S88">
        <v>10000</v>
      </c>
    </row>
    <row r="89" spans="1:19" x14ac:dyDescent="0.2">
      <c r="A89">
        <v>80</v>
      </c>
      <c r="B89">
        <v>4</v>
      </c>
      <c r="C89">
        <v>1</v>
      </c>
      <c r="D89">
        <v>2</v>
      </c>
      <c r="E89">
        <v>2</v>
      </c>
      <c r="F89">
        <v>1</v>
      </c>
      <c r="G89">
        <v>8</v>
      </c>
      <c r="H89">
        <v>26.400000000000002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</v>
      </c>
      <c r="P89">
        <v>0</v>
      </c>
      <c r="Q89">
        <v>0</v>
      </c>
      <c r="R89">
        <v>4</v>
      </c>
      <c r="S89">
        <v>10000</v>
      </c>
    </row>
    <row r="90" spans="1:19" x14ac:dyDescent="0.2">
      <c r="A90">
        <v>90</v>
      </c>
      <c r="B90">
        <v>1</v>
      </c>
      <c r="C90">
        <v>1</v>
      </c>
      <c r="D90">
        <v>1</v>
      </c>
      <c r="E90">
        <v>1</v>
      </c>
      <c r="F90">
        <v>1</v>
      </c>
      <c r="G90">
        <v>3</v>
      </c>
      <c r="H90">
        <v>15.399999999999999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0</v>
      </c>
      <c r="Q90">
        <v>0</v>
      </c>
      <c r="R90">
        <v>6</v>
      </c>
      <c r="S90">
        <v>10000</v>
      </c>
    </row>
    <row r="91" spans="1:19" x14ac:dyDescent="0.2">
      <c r="A91">
        <v>90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15.399999999999999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0</v>
      </c>
      <c r="Q91">
        <v>0</v>
      </c>
      <c r="R91">
        <v>6</v>
      </c>
      <c r="S91">
        <v>10000</v>
      </c>
    </row>
    <row r="92" spans="1:19" x14ac:dyDescent="0.2">
      <c r="A92">
        <v>90</v>
      </c>
      <c r="B92">
        <v>1</v>
      </c>
      <c r="C92">
        <v>1</v>
      </c>
      <c r="D92">
        <v>1</v>
      </c>
      <c r="E92">
        <v>2</v>
      </c>
      <c r="F92">
        <v>2</v>
      </c>
      <c r="G92">
        <v>3</v>
      </c>
      <c r="H92">
        <v>3.3000000000000003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0.5</v>
      </c>
      <c r="P92">
        <v>0</v>
      </c>
      <c r="Q92">
        <v>0</v>
      </c>
      <c r="R92">
        <v>0.5</v>
      </c>
      <c r="S92">
        <v>10000</v>
      </c>
    </row>
    <row r="93" spans="1:19" x14ac:dyDescent="0.2">
      <c r="A93">
        <v>90</v>
      </c>
      <c r="B93">
        <v>1</v>
      </c>
      <c r="C93">
        <v>2</v>
      </c>
      <c r="D93">
        <v>1</v>
      </c>
      <c r="E93">
        <v>1</v>
      </c>
      <c r="F93">
        <v>1</v>
      </c>
      <c r="G93">
        <v>3</v>
      </c>
      <c r="H93">
        <v>15.399999999999999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6</v>
      </c>
      <c r="S93">
        <v>10000</v>
      </c>
    </row>
    <row r="94" spans="1:19" x14ac:dyDescent="0.2">
      <c r="A94">
        <v>90</v>
      </c>
      <c r="B94">
        <v>1</v>
      </c>
      <c r="C94">
        <v>2</v>
      </c>
      <c r="D94">
        <v>1</v>
      </c>
      <c r="E94">
        <v>1</v>
      </c>
      <c r="F94">
        <v>2</v>
      </c>
      <c r="G94">
        <v>4</v>
      </c>
      <c r="H94">
        <v>3.3000000000000003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0.5</v>
      </c>
      <c r="P94">
        <v>0</v>
      </c>
      <c r="Q94">
        <v>0</v>
      </c>
      <c r="R94">
        <v>0.5</v>
      </c>
      <c r="S94">
        <v>10000</v>
      </c>
    </row>
    <row r="95" spans="1:19" x14ac:dyDescent="0.2">
      <c r="A95">
        <v>90</v>
      </c>
      <c r="B95">
        <v>1</v>
      </c>
      <c r="C95">
        <v>2</v>
      </c>
      <c r="D95">
        <v>1</v>
      </c>
      <c r="E95">
        <v>2</v>
      </c>
      <c r="F95">
        <v>1</v>
      </c>
      <c r="G95">
        <v>3</v>
      </c>
      <c r="H95">
        <v>15.399999999999999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</v>
      </c>
      <c r="P95">
        <v>0</v>
      </c>
      <c r="Q95">
        <v>0</v>
      </c>
      <c r="R95">
        <v>6</v>
      </c>
      <c r="S95">
        <v>10000</v>
      </c>
    </row>
    <row r="96" spans="1:19" x14ac:dyDescent="0.2">
      <c r="A96">
        <v>90</v>
      </c>
      <c r="B96">
        <v>1</v>
      </c>
      <c r="C96">
        <v>3</v>
      </c>
      <c r="D96">
        <v>3</v>
      </c>
      <c r="E96">
        <v>1</v>
      </c>
      <c r="F96">
        <v>1</v>
      </c>
      <c r="G96">
        <v>4</v>
      </c>
      <c r="H96">
        <v>15.399999999999999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</v>
      </c>
      <c r="P96">
        <v>0</v>
      </c>
      <c r="Q96">
        <v>0</v>
      </c>
      <c r="R96">
        <v>6</v>
      </c>
      <c r="S96">
        <v>10000</v>
      </c>
    </row>
    <row r="97" spans="1:19" x14ac:dyDescent="0.2">
      <c r="A97">
        <v>90</v>
      </c>
      <c r="B97">
        <v>1</v>
      </c>
      <c r="C97">
        <v>3</v>
      </c>
      <c r="D97">
        <v>3</v>
      </c>
      <c r="E97">
        <v>1</v>
      </c>
      <c r="F97">
        <v>2</v>
      </c>
      <c r="G97">
        <v>4</v>
      </c>
      <c r="H97">
        <v>3.3000000000000003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0.5</v>
      </c>
      <c r="P97">
        <v>0</v>
      </c>
      <c r="Q97">
        <v>0</v>
      </c>
      <c r="R97">
        <v>0.5</v>
      </c>
      <c r="S97">
        <v>10000</v>
      </c>
    </row>
    <row r="98" spans="1:19" x14ac:dyDescent="0.2">
      <c r="A98">
        <v>90</v>
      </c>
      <c r="B98">
        <v>1</v>
      </c>
      <c r="C98">
        <v>3</v>
      </c>
      <c r="D98">
        <v>3</v>
      </c>
      <c r="E98">
        <v>2</v>
      </c>
      <c r="F98">
        <v>1</v>
      </c>
      <c r="G98">
        <v>3</v>
      </c>
      <c r="H98">
        <v>15.399999999999999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</v>
      </c>
      <c r="P98">
        <v>0</v>
      </c>
      <c r="Q98">
        <v>0</v>
      </c>
      <c r="R98">
        <v>6</v>
      </c>
      <c r="S98">
        <v>10000</v>
      </c>
    </row>
    <row r="99" spans="1:19" x14ac:dyDescent="0.2">
      <c r="A99">
        <v>90</v>
      </c>
      <c r="B99">
        <v>1</v>
      </c>
      <c r="C99">
        <v>4</v>
      </c>
      <c r="D99">
        <v>5</v>
      </c>
      <c r="E99">
        <v>1</v>
      </c>
      <c r="F99">
        <v>1</v>
      </c>
      <c r="G99">
        <v>3</v>
      </c>
      <c r="H99">
        <v>6.6000000000000005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  <c r="Q99">
        <v>0</v>
      </c>
      <c r="R99">
        <v>2</v>
      </c>
      <c r="S99">
        <v>10000</v>
      </c>
    </row>
    <row r="100" spans="1:19" x14ac:dyDescent="0.2">
      <c r="A100">
        <v>90</v>
      </c>
      <c r="B100">
        <v>1</v>
      </c>
      <c r="C100">
        <v>4</v>
      </c>
      <c r="D100">
        <v>5</v>
      </c>
      <c r="E100">
        <v>2</v>
      </c>
      <c r="F100">
        <v>1</v>
      </c>
      <c r="G100">
        <v>3</v>
      </c>
      <c r="H100">
        <v>6.6000000000000005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0</v>
      </c>
      <c r="Q100">
        <v>0</v>
      </c>
      <c r="R100">
        <v>2</v>
      </c>
      <c r="S100">
        <v>10000</v>
      </c>
    </row>
    <row r="101" spans="1:19" x14ac:dyDescent="0.2">
      <c r="A101">
        <v>90</v>
      </c>
      <c r="B101">
        <v>2</v>
      </c>
      <c r="C101">
        <v>1</v>
      </c>
      <c r="D101">
        <v>1</v>
      </c>
      <c r="E101">
        <v>1</v>
      </c>
      <c r="F101">
        <v>1</v>
      </c>
      <c r="G101">
        <v>3</v>
      </c>
      <c r="H101">
        <v>6.6000000000000005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2</v>
      </c>
      <c r="S101">
        <v>10000</v>
      </c>
    </row>
    <row r="102" spans="1:19" x14ac:dyDescent="0.2">
      <c r="A102">
        <v>90</v>
      </c>
      <c r="B102">
        <v>2</v>
      </c>
      <c r="C102">
        <v>1</v>
      </c>
      <c r="D102">
        <v>1</v>
      </c>
      <c r="E102">
        <v>2</v>
      </c>
      <c r="F102">
        <v>1</v>
      </c>
      <c r="G102">
        <v>3</v>
      </c>
      <c r="H102">
        <v>6.6000000000000005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2</v>
      </c>
      <c r="S102">
        <v>10000</v>
      </c>
    </row>
    <row r="103" spans="1:19" x14ac:dyDescent="0.2">
      <c r="A103">
        <v>90</v>
      </c>
      <c r="B103">
        <v>2</v>
      </c>
      <c r="C103">
        <v>1</v>
      </c>
      <c r="D103">
        <v>1</v>
      </c>
      <c r="E103">
        <v>2</v>
      </c>
      <c r="F103">
        <v>2</v>
      </c>
      <c r="G103">
        <v>3</v>
      </c>
      <c r="H103">
        <v>3.3000000000000003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0.5</v>
      </c>
      <c r="P103">
        <v>0</v>
      </c>
      <c r="Q103">
        <v>0</v>
      </c>
      <c r="R103">
        <v>0.5</v>
      </c>
      <c r="S103">
        <v>10000</v>
      </c>
    </row>
    <row r="104" spans="1:19" x14ac:dyDescent="0.2">
      <c r="A104">
        <v>90</v>
      </c>
      <c r="B104">
        <v>2</v>
      </c>
      <c r="C104">
        <v>2</v>
      </c>
      <c r="D104">
        <v>4</v>
      </c>
      <c r="E104">
        <v>1</v>
      </c>
      <c r="F104">
        <v>1</v>
      </c>
      <c r="G104">
        <v>5</v>
      </c>
      <c r="H104">
        <v>6.6000000000000005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2</v>
      </c>
      <c r="S104">
        <v>10000</v>
      </c>
    </row>
    <row r="105" spans="1:19" x14ac:dyDescent="0.2">
      <c r="A105">
        <v>90</v>
      </c>
      <c r="B105">
        <v>2</v>
      </c>
      <c r="C105">
        <v>2</v>
      </c>
      <c r="D105">
        <v>4</v>
      </c>
      <c r="E105">
        <v>2</v>
      </c>
      <c r="F105">
        <v>1</v>
      </c>
      <c r="G105">
        <v>5</v>
      </c>
      <c r="H105">
        <v>6.6000000000000005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2</v>
      </c>
      <c r="S105">
        <v>10000</v>
      </c>
    </row>
    <row r="106" spans="1:19" x14ac:dyDescent="0.2">
      <c r="A106">
        <v>90</v>
      </c>
      <c r="B106">
        <v>2</v>
      </c>
      <c r="C106">
        <v>2</v>
      </c>
      <c r="D106">
        <v>4</v>
      </c>
      <c r="E106">
        <v>2</v>
      </c>
      <c r="F106">
        <v>2</v>
      </c>
      <c r="G106">
        <v>3</v>
      </c>
      <c r="H106">
        <v>3.3000000000000003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0.5</v>
      </c>
      <c r="P106">
        <v>0</v>
      </c>
      <c r="Q106">
        <v>0</v>
      </c>
      <c r="R106">
        <v>0.5</v>
      </c>
      <c r="S106">
        <v>10000</v>
      </c>
    </row>
    <row r="107" spans="1:19" x14ac:dyDescent="0.2">
      <c r="A107">
        <v>90</v>
      </c>
      <c r="B107">
        <v>3</v>
      </c>
      <c r="C107">
        <v>1</v>
      </c>
      <c r="D107">
        <v>2</v>
      </c>
      <c r="E107">
        <v>1</v>
      </c>
      <c r="F107">
        <v>1</v>
      </c>
      <c r="G107">
        <v>8</v>
      </c>
      <c r="H107">
        <v>92.40000000000002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</v>
      </c>
      <c r="P107">
        <v>0</v>
      </c>
      <c r="Q107">
        <v>0</v>
      </c>
      <c r="R107">
        <v>14</v>
      </c>
      <c r="S107">
        <v>10000</v>
      </c>
    </row>
    <row r="108" spans="1:19" x14ac:dyDescent="0.2">
      <c r="A108">
        <v>90</v>
      </c>
      <c r="B108">
        <v>3</v>
      </c>
      <c r="C108">
        <v>1</v>
      </c>
      <c r="D108">
        <v>2</v>
      </c>
      <c r="E108">
        <v>2</v>
      </c>
      <c r="F108">
        <v>1</v>
      </c>
      <c r="G108">
        <v>8</v>
      </c>
      <c r="H108">
        <v>92.40000000000002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</v>
      </c>
      <c r="P108">
        <v>0</v>
      </c>
      <c r="Q108">
        <v>0</v>
      </c>
      <c r="R108">
        <v>14</v>
      </c>
      <c r="S108">
        <v>10000</v>
      </c>
    </row>
    <row r="109" spans="1:19" x14ac:dyDescent="0.2">
      <c r="A109">
        <v>90</v>
      </c>
      <c r="B109">
        <v>3</v>
      </c>
      <c r="C109">
        <v>1</v>
      </c>
      <c r="D109">
        <v>2</v>
      </c>
      <c r="E109">
        <v>2</v>
      </c>
      <c r="F109">
        <v>2</v>
      </c>
      <c r="G109">
        <v>4</v>
      </c>
      <c r="H109">
        <v>3.3000000000000003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0.5</v>
      </c>
      <c r="P109">
        <v>0</v>
      </c>
      <c r="Q109">
        <v>0</v>
      </c>
      <c r="R109">
        <v>0.5</v>
      </c>
      <c r="S109">
        <v>10000</v>
      </c>
    </row>
    <row r="110" spans="1:19" x14ac:dyDescent="0.2">
      <c r="A110">
        <v>90</v>
      </c>
      <c r="B110">
        <v>4</v>
      </c>
      <c r="C110">
        <v>1</v>
      </c>
      <c r="D110">
        <v>2</v>
      </c>
      <c r="E110">
        <v>1</v>
      </c>
      <c r="F110">
        <v>1</v>
      </c>
      <c r="G110">
        <v>4</v>
      </c>
      <c r="H110">
        <v>6.6000000000000005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2</v>
      </c>
      <c r="S110">
        <v>10000</v>
      </c>
    </row>
    <row r="111" spans="1:19" x14ac:dyDescent="0.2">
      <c r="A111">
        <v>90</v>
      </c>
      <c r="B111">
        <v>4</v>
      </c>
      <c r="C111">
        <v>1</v>
      </c>
      <c r="D111">
        <v>2</v>
      </c>
      <c r="E111">
        <v>1</v>
      </c>
      <c r="F111">
        <v>2</v>
      </c>
      <c r="G111">
        <v>4</v>
      </c>
      <c r="H111">
        <v>3.3000000000000003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0.5</v>
      </c>
      <c r="P111">
        <v>0</v>
      </c>
      <c r="Q111">
        <v>0</v>
      </c>
      <c r="R111">
        <v>0.5</v>
      </c>
      <c r="S111">
        <v>10000</v>
      </c>
    </row>
    <row r="112" spans="1:19" x14ac:dyDescent="0.2">
      <c r="A112">
        <v>90</v>
      </c>
      <c r="B112">
        <v>4</v>
      </c>
      <c r="C112">
        <v>1</v>
      </c>
      <c r="D112">
        <v>2</v>
      </c>
      <c r="E112">
        <v>2</v>
      </c>
      <c r="F112">
        <v>1</v>
      </c>
      <c r="G112">
        <v>4</v>
      </c>
      <c r="H112">
        <v>6.6000000000000005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0</v>
      </c>
      <c r="Q112">
        <v>0</v>
      </c>
      <c r="R112">
        <v>2</v>
      </c>
      <c r="S112">
        <v>10000</v>
      </c>
    </row>
    <row r="113" spans="1:19" x14ac:dyDescent="0.2">
      <c r="A113">
        <v>90</v>
      </c>
      <c r="B113">
        <v>4</v>
      </c>
      <c r="C113">
        <v>1</v>
      </c>
      <c r="D113">
        <v>2</v>
      </c>
      <c r="E113">
        <v>2</v>
      </c>
      <c r="F113">
        <v>2</v>
      </c>
      <c r="G113">
        <v>4</v>
      </c>
      <c r="H113">
        <v>3.3000000000000003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0.5</v>
      </c>
      <c r="P113">
        <v>0</v>
      </c>
      <c r="Q113">
        <v>0</v>
      </c>
      <c r="R113">
        <v>0.5</v>
      </c>
      <c r="S113">
        <v>10000</v>
      </c>
    </row>
    <row r="114" spans="1:19" x14ac:dyDescent="0.2">
      <c r="A114">
        <v>90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5</v>
      </c>
      <c r="H114">
        <v>33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</v>
      </c>
      <c r="P114">
        <v>0</v>
      </c>
      <c r="Q114">
        <v>0</v>
      </c>
      <c r="R114">
        <v>14</v>
      </c>
      <c r="S114">
        <v>10000</v>
      </c>
    </row>
    <row r="115" spans="1:19" x14ac:dyDescent="0.2">
      <c r="A115">
        <v>90</v>
      </c>
      <c r="B115">
        <v>5</v>
      </c>
      <c r="C115">
        <v>1</v>
      </c>
      <c r="D115">
        <v>3</v>
      </c>
      <c r="E115">
        <v>1</v>
      </c>
      <c r="F115">
        <v>2</v>
      </c>
      <c r="G115">
        <v>5</v>
      </c>
      <c r="H115">
        <v>3.3000000000000003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</v>
      </c>
      <c r="P115">
        <v>0</v>
      </c>
      <c r="Q115">
        <v>0</v>
      </c>
      <c r="R115">
        <v>0.5</v>
      </c>
      <c r="S115">
        <v>10000</v>
      </c>
    </row>
    <row r="116" spans="1:19" x14ac:dyDescent="0.2">
      <c r="A116">
        <v>90</v>
      </c>
      <c r="B116">
        <v>5</v>
      </c>
      <c r="C116">
        <v>1</v>
      </c>
      <c r="D116">
        <v>3</v>
      </c>
      <c r="E116">
        <v>2</v>
      </c>
      <c r="F116">
        <v>1</v>
      </c>
      <c r="G116">
        <v>5</v>
      </c>
      <c r="H116">
        <v>33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14</v>
      </c>
      <c r="P116">
        <v>0</v>
      </c>
      <c r="Q116">
        <v>0</v>
      </c>
      <c r="R116">
        <v>14</v>
      </c>
      <c r="S116">
        <v>10000</v>
      </c>
    </row>
    <row r="117" spans="1:19" x14ac:dyDescent="0.2">
      <c r="A117">
        <v>90</v>
      </c>
      <c r="B117">
        <v>5</v>
      </c>
      <c r="C117">
        <v>1</v>
      </c>
      <c r="D117">
        <v>3</v>
      </c>
      <c r="E117">
        <v>2</v>
      </c>
      <c r="F117">
        <v>2</v>
      </c>
      <c r="G117">
        <v>5</v>
      </c>
      <c r="H117">
        <v>3.3000000000000003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0.5</v>
      </c>
      <c r="P117">
        <v>0</v>
      </c>
      <c r="Q117">
        <v>0</v>
      </c>
      <c r="R117">
        <v>0.5</v>
      </c>
      <c r="S117">
        <v>10000</v>
      </c>
    </row>
    <row r="118" spans="1:19" x14ac:dyDescent="0.2">
      <c r="A118">
        <v>90</v>
      </c>
      <c r="B118">
        <v>5</v>
      </c>
      <c r="C118">
        <v>2</v>
      </c>
      <c r="D118">
        <v>3</v>
      </c>
      <c r="E118">
        <v>1</v>
      </c>
      <c r="F118">
        <v>1</v>
      </c>
      <c r="G118">
        <v>4</v>
      </c>
      <c r="H118">
        <v>15.399999999999999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</v>
      </c>
      <c r="P118">
        <v>0</v>
      </c>
      <c r="Q118">
        <v>0</v>
      </c>
      <c r="R118">
        <v>6</v>
      </c>
      <c r="S118">
        <v>10000</v>
      </c>
    </row>
    <row r="119" spans="1:19" x14ac:dyDescent="0.2">
      <c r="A119">
        <v>90</v>
      </c>
      <c r="B119">
        <v>5</v>
      </c>
      <c r="C119">
        <v>2</v>
      </c>
      <c r="D119">
        <v>3</v>
      </c>
      <c r="E119">
        <v>1</v>
      </c>
      <c r="F119">
        <v>2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10</v>
      </c>
      <c r="N119">
        <v>0</v>
      </c>
      <c r="O119">
        <v>0</v>
      </c>
      <c r="P119">
        <v>0</v>
      </c>
      <c r="Q119">
        <v>0</v>
      </c>
      <c r="R119">
        <v>0.5</v>
      </c>
      <c r="S119">
        <v>10000</v>
      </c>
    </row>
    <row r="120" spans="1:19" x14ac:dyDescent="0.2">
      <c r="A120">
        <v>90</v>
      </c>
      <c r="B120">
        <v>5</v>
      </c>
      <c r="C120">
        <v>2</v>
      </c>
      <c r="D120">
        <v>3</v>
      </c>
      <c r="E120">
        <v>2</v>
      </c>
      <c r="F120">
        <v>1</v>
      </c>
      <c r="G120">
        <v>5</v>
      </c>
      <c r="H120">
        <v>15.399999999999999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</v>
      </c>
      <c r="P120">
        <v>0</v>
      </c>
      <c r="Q120">
        <v>0</v>
      </c>
      <c r="R120">
        <v>6</v>
      </c>
      <c r="S120">
        <v>10000</v>
      </c>
    </row>
    <row r="121" spans="1:19" x14ac:dyDescent="0.2">
      <c r="A121">
        <v>100</v>
      </c>
      <c r="B121">
        <v>1</v>
      </c>
      <c r="C121">
        <v>1</v>
      </c>
      <c r="D121">
        <v>4</v>
      </c>
      <c r="E121">
        <v>1</v>
      </c>
      <c r="F121">
        <v>1</v>
      </c>
      <c r="G121">
        <v>6</v>
      </c>
      <c r="H121">
        <v>0</v>
      </c>
      <c r="I121">
        <v>10</v>
      </c>
      <c r="J121">
        <v>5</v>
      </c>
      <c r="K121">
        <v>11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0.5</v>
      </c>
      <c r="S121">
        <v>10000</v>
      </c>
    </row>
    <row r="122" spans="1:19" x14ac:dyDescent="0.2">
      <c r="A122">
        <v>100</v>
      </c>
      <c r="B122">
        <v>1</v>
      </c>
      <c r="C122">
        <v>1</v>
      </c>
      <c r="D122">
        <v>4</v>
      </c>
      <c r="E122">
        <v>2</v>
      </c>
      <c r="F122">
        <v>1</v>
      </c>
      <c r="G122">
        <v>6</v>
      </c>
      <c r="H122">
        <v>0</v>
      </c>
      <c r="I122">
        <v>10</v>
      </c>
      <c r="J122">
        <v>5</v>
      </c>
      <c r="K122">
        <v>11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0.5</v>
      </c>
      <c r="S122">
        <v>10000</v>
      </c>
    </row>
    <row r="123" spans="1:19" x14ac:dyDescent="0.2">
      <c r="A123">
        <v>100</v>
      </c>
      <c r="B123">
        <v>1</v>
      </c>
      <c r="C123">
        <v>2</v>
      </c>
      <c r="D123">
        <v>4</v>
      </c>
      <c r="E123">
        <v>1</v>
      </c>
      <c r="F123">
        <v>1</v>
      </c>
      <c r="G123">
        <v>6</v>
      </c>
      <c r="H123">
        <v>0</v>
      </c>
      <c r="I123">
        <v>40</v>
      </c>
      <c r="J123">
        <v>15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2.5</v>
      </c>
      <c r="R123">
        <v>12</v>
      </c>
      <c r="S123">
        <v>10000</v>
      </c>
    </row>
    <row r="124" spans="1:19" x14ac:dyDescent="0.2">
      <c r="A124">
        <v>100</v>
      </c>
      <c r="B124">
        <v>1</v>
      </c>
      <c r="C124">
        <v>2</v>
      </c>
      <c r="D124">
        <v>4</v>
      </c>
      <c r="E124">
        <v>2</v>
      </c>
      <c r="F124">
        <v>1</v>
      </c>
      <c r="G124">
        <v>6</v>
      </c>
      <c r="H124">
        <v>0</v>
      </c>
      <c r="I124">
        <v>40</v>
      </c>
      <c r="J124">
        <v>15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2.5</v>
      </c>
      <c r="R124">
        <v>12</v>
      </c>
      <c r="S124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pane ySplit="1" topLeftCell="A86" activePane="bottomLeft" state="frozen"/>
      <selection activeCell="K1" sqref="K1"/>
      <selection pane="bottomLeft" activeCell="S1" sqref="S1:S1048576"/>
    </sheetView>
  </sheetViews>
  <sheetFormatPr baseColWidth="10" defaultColWidth="8.83203125" defaultRowHeight="15" x14ac:dyDescent="0.2"/>
  <sheetData>
    <row r="1" spans="1:19" x14ac:dyDescent="0.2">
      <c r="A1" t="str">
        <f>basetrips_normal!A1</f>
        <v>hhno</v>
      </c>
      <c r="B1" t="str">
        <f>basetrips_normal!B1</f>
        <v>pno</v>
      </c>
      <c r="C1" t="str">
        <f>basetrips_normal!C1</f>
        <v>tour</v>
      </c>
      <c r="D1" t="str">
        <f>basetrips_normal!D1</f>
        <v>pdpurp</v>
      </c>
      <c r="E1" t="str">
        <f>basetrips_normal!E1</f>
        <v>half</v>
      </c>
      <c r="F1" t="str">
        <f>basetrips_normal!F1</f>
        <v>tseg</v>
      </c>
      <c r="G1" t="str">
        <f>basetrips_normal!G1</f>
        <v>mode</v>
      </c>
      <c r="H1" t="str">
        <f>basetrips_normal!H1</f>
        <v>autotime</v>
      </c>
      <c r="I1" t="str">
        <f>basetrips_normal!I1</f>
        <v>transittime</v>
      </c>
      <c r="J1" t="str">
        <f>basetrips_normal!J1</f>
        <v>transitwait</v>
      </c>
      <c r="K1" t="str">
        <f>basetrips_normal!K1</f>
        <v>transitwalk</v>
      </c>
      <c r="L1" t="str">
        <f>basetrips_normal!L1</f>
        <v>biketime</v>
      </c>
      <c r="M1" t="str">
        <f>basetrips_normal!M1</f>
        <v>walktime</v>
      </c>
      <c r="N1" t="str">
        <f>basetrips_normal!N1</f>
        <v>tollcost</v>
      </c>
      <c r="O1" t="str">
        <f>basetrips_normal!O1</f>
        <v>fuelcost</v>
      </c>
      <c r="P1" t="str">
        <f>basetrips_normal!P1</f>
        <v>parkcost</v>
      </c>
      <c r="Q1" t="str">
        <f>basetrips_normal!Q1</f>
        <v>farecost</v>
      </c>
      <c r="R1" t="str">
        <f>basetrips_normal!R1</f>
        <v>travdist</v>
      </c>
      <c r="S1" t="s">
        <v>246</v>
      </c>
    </row>
    <row r="2" spans="1:19" x14ac:dyDescent="0.2">
      <c r="A2">
        <f>basetrips_normal!A2</f>
        <v>10</v>
      </c>
      <c r="B2">
        <f>basetrips_normal!B2</f>
        <v>1</v>
      </c>
      <c r="C2">
        <f>basetrips_normal!C2</f>
        <v>1</v>
      </c>
      <c r="D2">
        <f>basetrips_normal!D2</f>
        <v>1</v>
      </c>
      <c r="E2">
        <f>basetrips_normal!E2</f>
        <v>1</v>
      </c>
      <c r="F2">
        <f>basetrips_normal!F2</f>
        <v>1</v>
      </c>
      <c r="G2">
        <f>basetrips_normal!G2</f>
        <v>2</v>
      </c>
      <c r="H2">
        <f>basetrips_normal!H2*'trip bca calculations'!B$7</f>
        <v>0</v>
      </c>
      <c r="I2">
        <f>basetrips_normal!I2*'trip bca calculations'!C$7</f>
        <v>0</v>
      </c>
      <c r="J2">
        <f>basetrips_normal!J2*'trip bca calculations'!D$7</f>
        <v>0</v>
      </c>
      <c r="K2">
        <f>basetrips_normal!K2*'trip bca calculations'!E$7</f>
        <v>0</v>
      </c>
      <c r="L2">
        <f>basetrips_normal!L2*'trip bca calculations'!F$7</f>
        <v>27</v>
      </c>
      <c r="M2">
        <f>basetrips_normal!M2*'trip bca calculations'!G$7</f>
        <v>0</v>
      </c>
      <c r="N2">
        <f>basetrips_normal!N2*'trip bca calculations'!H$7</f>
        <v>0</v>
      </c>
      <c r="O2">
        <f>basetrips_normal!O2*'trip bca calculations'!I$7</f>
        <v>0</v>
      </c>
      <c r="P2">
        <f>basetrips_normal!P2*'trip bca calculations'!J$7</f>
        <v>0</v>
      </c>
      <c r="Q2">
        <f>basetrips_normal!Q2*'trip bca calculations'!K$7</f>
        <v>0</v>
      </c>
      <c r="R2">
        <f>basetrips_normal!R2</f>
        <v>6</v>
      </c>
      <c r="S2">
        <v>10000</v>
      </c>
    </row>
    <row r="3" spans="1:19" x14ac:dyDescent="0.2">
      <c r="A3">
        <f>basetrips_normal!A3</f>
        <v>10</v>
      </c>
      <c r="B3">
        <f>basetrips_normal!B3</f>
        <v>1</v>
      </c>
      <c r="C3">
        <f>basetrips_normal!C3</f>
        <v>1</v>
      </c>
      <c r="D3">
        <f>basetrips_normal!D3</f>
        <v>1</v>
      </c>
      <c r="E3">
        <f>basetrips_normal!E3</f>
        <v>2</v>
      </c>
      <c r="F3">
        <f>basetrips_normal!F3</f>
        <v>1</v>
      </c>
      <c r="G3">
        <f>basetrips_normal!G3</f>
        <v>2</v>
      </c>
      <c r="H3">
        <f>basetrips_normal!H3*'trip bca calculations'!B$7</f>
        <v>0</v>
      </c>
      <c r="I3">
        <f>basetrips_normal!I3*'trip bca calculations'!C$7</f>
        <v>0</v>
      </c>
      <c r="J3">
        <f>basetrips_normal!J3*'trip bca calculations'!D$7</f>
        <v>0</v>
      </c>
      <c r="K3">
        <f>basetrips_normal!K3*'trip bca calculations'!E$7</f>
        <v>0</v>
      </c>
      <c r="L3">
        <f>basetrips_normal!L3*'trip bca calculations'!F$7</f>
        <v>27</v>
      </c>
      <c r="M3">
        <f>basetrips_normal!M3*'trip bca calculations'!G$7</f>
        <v>0</v>
      </c>
      <c r="N3">
        <f>basetrips_normal!N3*'trip bca calculations'!H$7</f>
        <v>0</v>
      </c>
      <c r="O3">
        <f>basetrips_normal!O3*'trip bca calculations'!I$7</f>
        <v>0</v>
      </c>
      <c r="P3">
        <f>basetrips_normal!P3*'trip bca calculations'!J$7</f>
        <v>0</v>
      </c>
      <c r="Q3">
        <f>basetrips_normal!Q3*'trip bca calculations'!K$7</f>
        <v>0</v>
      </c>
      <c r="R3">
        <f>basetrips_normal!R3</f>
        <v>6</v>
      </c>
      <c r="S3">
        <v>10000</v>
      </c>
    </row>
    <row r="4" spans="1:19" x14ac:dyDescent="0.2">
      <c r="A4">
        <f>basetrips_normal!A4</f>
        <v>10</v>
      </c>
      <c r="B4">
        <f>basetrips_normal!B4</f>
        <v>1</v>
      </c>
      <c r="C4">
        <f>basetrips_normal!C4</f>
        <v>1</v>
      </c>
      <c r="D4">
        <f>basetrips_normal!D4</f>
        <v>1</v>
      </c>
      <c r="E4">
        <f>basetrips_normal!E4</f>
        <v>2</v>
      </c>
      <c r="F4">
        <f>basetrips_normal!F4</f>
        <v>2</v>
      </c>
      <c r="G4">
        <f>basetrips_normal!G4</f>
        <v>3</v>
      </c>
      <c r="H4">
        <f>basetrips_normal!H4*'trip bca calculations'!B$7</f>
        <v>2.97</v>
      </c>
      <c r="I4">
        <f>basetrips_normal!I4*'trip bca calculations'!C$7</f>
        <v>0</v>
      </c>
      <c r="J4">
        <f>basetrips_normal!J4*'trip bca calculations'!D$7</f>
        <v>0</v>
      </c>
      <c r="K4">
        <f>basetrips_normal!K4*'trip bca calculations'!E$7</f>
        <v>0</v>
      </c>
      <c r="L4">
        <f>basetrips_normal!L4*'trip bca calculations'!F$7</f>
        <v>0</v>
      </c>
      <c r="M4">
        <f>basetrips_normal!M4*'trip bca calculations'!G$7</f>
        <v>0</v>
      </c>
      <c r="N4">
        <f>basetrips_normal!N4*'trip bca calculations'!H$7</f>
        <v>0</v>
      </c>
      <c r="O4">
        <f>basetrips_normal!O4*'trip bca calculations'!I$7</f>
        <v>0.45</v>
      </c>
      <c r="P4">
        <f>basetrips_normal!P4*'trip bca calculations'!J$7</f>
        <v>0</v>
      </c>
      <c r="Q4">
        <f>basetrips_normal!Q4*'trip bca calculations'!K$7</f>
        <v>0</v>
      </c>
      <c r="R4">
        <f>basetrips_normal!R4</f>
        <v>0.5</v>
      </c>
      <c r="S4">
        <v>10000</v>
      </c>
    </row>
    <row r="5" spans="1:19" x14ac:dyDescent="0.2">
      <c r="A5">
        <f>basetrips_normal!A5</f>
        <v>10</v>
      </c>
      <c r="B5">
        <f>basetrips_normal!B5</f>
        <v>1</v>
      </c>
      <c r="C5">
        <f>basetrips_normal!C5</f>
        <v>2</v>
      </c>
      <c r="D5">
        <f>basetrips_normal!D5</f>
        <v>3</v>
      </c>
      <c r="E5">
        <f>basetrips_normal!E5</f>
        <v>1</v>
      </c>
      <c r="F5">
        <f>basetrips_normal!F5</f>
        <v>1</v>
      </c>
      <c r="G5">
        <f>basetrips_normal!G5</f>
        <v>4</v>
      </c>
      <c r="H5">
        <f>basetrips_normal!H5*'trip bca calculations'!B$7</f>
        <v>29.7</v>
      </c>
      <c r="I5">
        <f>basetrips_normal!I5*'trip bca calculations'!C$7</f>
        <v>0</v>
      </c>
      <c r="J5">
        <f>basetrips_normal!J5*'trip bca calculations'!D$7</f>
        <v>0</v>
      </c>
      <c r="K5">
        <f>basetrips_normal!K5*'trip bca calculations'!E$7</f>
        <v>0</v>
      </c>
      <c r="L5">
        <f>basetrips_normal!L5*'trip bca calculations'!F$7</f>
        <v>0</v>
      </c>
      <c r="M5">
        <f>basetrips_normal!M5*'trip bca calculations'!G$7</f>
        <v>0</v>
      </c>
      <c r="N5">
        <f>basetrips_normal!N5*'trip bca calculations'!H$7</f>
        <v>0</v>
      </c>
      <c r="O5">
        <f>basetrips_normal!O5*'trip bca calculations'!I$7</f>
        <v>12.6</v>
      </c>
      <c r="P5">
        <f>basetrips_normal!P5*'trip bca calculations'!J$7</f>
        <v>1.8</v>
      </c>
      <c r="Q5">
        <f>basetrips_normal!Q5*'trip bca calculations'!K$7</f>
        <v>0</v>
      </c>
      <c r="R5">
        <f>basetrips_normal!R5</f>
        <v>14</v>
      </c>
      <c r="S5">
        <v>10000</v>
      </c>
    </row>
    <row r="6" spans="1:19" x14ac:dyDescent="0.2">
      <c r="A6">
        <f>basetrips_normal!A6</f>
        <v>10</v>
      </c>
      <c r="B6">
        <f>basetrips_normal!B6</f>
        <v>1</v>
      </c>
      <c r="C6">
        <f>basetrips_normal!C6</f>
        <v>2</v>
      </c>
      <c r="D6">
        <f>basetrips_normal!D6</f>
        <v>3</v>
      </c>
      <c r="E6">
        <f>basetrips_normal!E6</f>
        <v>2</v>
      </c>
      <c r="F6">
        <f>basetrips_normal!F6</f>
        <v>1</v>
      </c>
      <c r="G6">
        <f>basetrips_normal!G6</f>
        <v>3</v>
      </c>
      <c r="H6">
        <f>basetrips_normal!H6*'trip bca calculations'!B$7</f>
        <v>29.7</v>
      </c>
      <c r="I6">
        <f>basetrips_normal!I6*'trip bca calculations'!C$7</f>
        <v>0</v>
      </c>
      <c r="J6">
        <f>basetrips_normal!J6*'trip bca calculations'!D$7</f>
        <v>0</v>
      </c>
      <c r="K6">
        <f>basetrips_normal!K6*'trip bca calculations'!E$7</f>
        <v>0</v>
      </c>
      <c r="L6">
        <f>basetrips_normal!L6*'trip bca calculations'!F$7</f>
        <v>0</v>
      </c>
      <c r="M6">
        <f>basetrips_normal!M6*'trip bca calculations'!G$7</f>
        <v>0</v>
      </c>
      <c r="N6">
        <f>basetrips_normal!N6*'trip bca calculations'!H$7</f>
        <v>0</v>
      </c>
      <c r="O6">
        <f>basetrips_normal!O6*'trip bca calculations'!I$7</f>
        <v>12.6</v>
      </c>
      <c r="P6">
        <f>basetrips_normal!P6*'trip bca calculations'!J$7</f>
        <v>0</v>
      </c>
      <c r="Q6">
        <f>basetrips_normal!Q6*'trip bca calculations'!K$7</f>
        <v>0</v>
      </c>
      <c r="R6">
        <f>basetrips_normal!R6</f>
        <v>14</v>
      </c>
      <c r="S6">
        <v>10000</v>
      </c>
    </row>
    <row r="7" spans="1:19" x14ac:dyDescent="0.2">
      <c r="A7">
        <f>basetrips_normal!A7</f>
        <v>10</v>
      </c>
      <c r="B7">
        <f>basetrips_normal!B7</f>
        <v>1</v>
      </c>
      <c r="C7">
        <f>basetrips_normal!C7</f>
        <v>2</v>
      </c>
      <c r="D7">
        <f>basetrips_normal!D7</f>
        <v>3</v>
      </c>
      <c r="E7">
        <f>basetrips_normal!E7</f>
        <v>2</v>
      </c>
      <c r="F7">
        <f>basetrips_normal!F7</f>
        <v>2</v>
      </c>
      <c r="G7">
        <f>basetrips_normal!G7</f>
        <v>4</v>
      </c>
      <c r="H7">
        <f>basetrips_normal!H7*'trip bca calculations'!B$7</f>
        <v>2.97</v>
      </c>
      <c r="I7">
        <f>basetrips_normal!I7*'trip bca calculations'!C$7</f>
        <v>0</v>
      </c>
      <c r="J7">
        <f>basetrips_normal!J7*'trip bca calculations'!D$7</f>
        <v>0</v>
      </c>
      <c r="K7">
        <f>basetrips_normal!K7*'trip bca calculations'!E$7</f>
        <v>0</v>
      </c>
      <c r="L7">
        <f>basetrips_normal!L7*'trip bca calculations'!F$7</f>
        <v>0</v>
      </c>
      <c r="M7">
        <f>basetrips_normal!M7*'trip bca calculations'!G$7</f>
        <v>0</v>
      </c>
      <c r="N7">
        <f>basetrips_normal!N7*'trip bca calculations'!H$7</f>
        <v>0</v>
      </c>
      <c r="O7">
        <f>basetrips_normal!O7*'trip bca calculations'!I$7</f>
        <v>0.45</v>
      </c>
      <c r="P7">
        <f>basetrips_normal!P7*'trip bca calculations'!J$7</f>
        <v>0</v>
      </c>
      <c r="Q7">
        <f>basetrips_normal!Q7*'trip bca calculations'!K$7</f>
        <v>0</v>
      </c>
      <c r="R7">
        <f>basetrips_normal!R7</f>
        <v>0.5</v>
      </c>
      <c r="S7">
        <v>10000</v>
      </c>
    </row>
    <row r="8" spans="1:19" x14ac:dyDescent="0.2">
      <c r="A8">
        <f>basetrips_normal!A8</f>
        <v>20</v>
      </c>
      <c r="B8">
        <f>basetrips_normal!B8</f>
        <v>1</v>
      </c>
      <c r="C8">
        <f>basetrips_normal!C8</f>
        <v>1</v>
      </c>
      <c r="D8">
        <f>basetrips_normal!D8</f>
        <v>5</v>
      </c>
      <c r="E8">
        <f>basetrips_normal!E8</f>
        <v>1</v>
      </c>
      <c r="F8">
        <f>basetrips_normal!F8</f>
        <v>1</v>
      </c>
      <c r="G8">
        <f>basetrips_normal!G8</f>
        <v>3</v>
      </c>
      <c r="H8">
        <f>basetrips_normal!H8*'trip bca calculations'!B$7</f>
        <v>33.660000000000004</v>
      </c>
      <c r="I8">
        <f>basetrips_normal!I8*'trip bca calculations'!C$7</f>
        <v>0</v>
      </c>
      <c r="J8">
        <f>basetrips_normal!J8*'trip bca calculations'!D$7</f>
        <v>0</v>
      </c>
      <c r="K8">
        <f>basetrips_normal!K8*'trip bca calculations'!E$7</f>
        <v>0</v>
      </c>
      <c r="L8">
        <f>basetrips_normal!L8*'trip bca calculations'!F$7</f>
        <v>0</v>
      </c>
      <c r="M8">
        <f>basetrips_normal!M8*'trip bca calculations'!G$7</f>
        <v>0</v>
      </c>
      <c r="N8">
        <f>basetrips_normal!N8*'trip bca calculations'!H$7</f>
        <v>0</v>
      </c>
      <c r="O8">
        <f>basetrips_normal!O8*'trip bca calculations'!I$7</f>
        <v>14.4</v>
      </c>
      <c r="P8">
        <f>basetrips_normal!P8*'trip bca calculations'!J$7</f>
        <v>0</v>
      </c>
      <c r="Q8">
        <f>basetrips_normal!Q8*'trip bca calculations'!K$7</f>
        <v>0</v>
      </c>
      <c r="R8">
        <f>basetrips_normal!R8</f>
        <v>16</v>
      </c>
      <c r="S8">
        <v>10000</v>
      </c>
    </row>
    <row r="9" spans="1:19" x14ac:dyDescent="0.2">
      <c r="A9">
        <f>basetrips_normal!A9</f>
        <v>20</v>
      </c>
      <c r="B9">
        <f>basetrips_normal!B9</f>
        <v>1</v>
      </c>
      <c r="C9">
        <f>basetrips_normal!C9</f>
        <v>1</v>
      </c>
      <c r="D9">
        <f>basetrips_normal!D9</f>
        <v>5</v>
      </c>
      <c r="E9">
        <f>basetrips_normal!E9</f>
        <v>1</v>
      </c>
      <c r="F9">
        <f>basetrips_normal!F9</f>
        <v>2</v>
      </c>
      <c r="G9">
        <f>basetrips_normal!G9</f>
        <v>3</v>
      </c>
      <c r="H9">
        <f>basetrips_normal!H9*'trip bca calculations'!B$7</f>
        <v>2.97</v>
      </c>
      <c r="I9">
        <f>basetrips_normal!I9*'trip bca calculations'!C$7</f>
        <v>0</v>
      </c>
      <c r="J9">
        <f>basetrips_normal!J9*'trip bca calculations'!D$7</f>
        <v>0</v>
      </c>
      <c r="K9">
        <f>basetrips_normal!K9*'trip bca calculations'!E$7</f>
        <v>0</v>
      </c>
      <c r="L9">
        <f>basetrips_normal!L9*'trip bca calculations'!F$7</f>
        <v>0</v>
      </c>
      <c r="M9">
        <f>basetrips_normal!M9*'trip bca calculations'!G$7</f>
        <v>0</v>
      </c>
      <c r="N9">
        <f>basetrips_normal!N9*'trip bca calculations'!H$7</f>
        <v>1.35</v>
      </c>
      <c r="O9">
        <f>basetrips_normal!O9*'trip bca calculations'!I$7</f>
        <v>0.45</v>
      </c>
      <c r="P9">
        <f>basetrips_normal!P9*'trip bca calculations'!J$7</f>
        <v>0</v>
      </c>
      <c r="Q9">
        <f>basetrips_normal!Q9*'trip bca calculations'!K$7</f>
        <v>0</v>
      </c>
      <c r="R9">
        <f>basetrips_normal!R9</f>
        <v>0.5</v>
      </c>
      <c r="S9">
        <v>10000</v>
      </c>
    </row>
    <row r="10" spans="1:19" x14ac:dyDescent="0.2">
      <c r="A10">
        <f>basetrips_normal!A10</f>
        <v>20</v>
      </c>
      <c r="B10">
        <f>basetrips_normal!B10</f>
        <v>1</v>
      </c>
      <c r="C10">
        <f>basetrips_normal!C10</f>
        <v>1</v>
      </c>
      <c r="D10">
        <f>basetrips_normal!D10</f>
        <v>5</v>
      </c>
      <c r="E10">
        <f>basetrips_normal!E10</f>
        <v>2</v>
      </c>
      <c r="F10">
        <f>basetrips_normal!F10</f>
        <v>1</v>
      </c>
      <c r="G10">
        <f>basetrips_normal!G10</f>
        <v>3</v>
      </c>
      <c r="H10">
        <f>basetrips_normal!H10*'trip bca calculations'!B$7</f>
        <v>33.660000000000004</v>
      </c>
      <c r="I10">
        <f>basetrips_normal!I10*'trip bca calculations'!C$7</f>
        <v>0</v>
      </c>
      <c r="J10">
        <f>basetrips_normal!J10*'trip bca calculations'!D$7</f>
        <v>0</v>
      </c>
      <c r="K10">
        <f>basetrips_normal!K10*'trip bca calculations'!E$7</f>
        <v>0</v>
      </c>
      <c r="L10">
        <f>basetrips_normal!L10*'trip bca calculations'!F$7</f>
        <v>0</v>
      </c>
      <c r="M10">
        <f>basetrips_normal!M10*'trip bca calculations'!G$7</f>
        <v>0</v>
      </c>
      <c r="N10">
        <f>basetrips_normal!N10*'trip bca calculations'!H$7</f>
        <v>0</v>
      </c>
      <c r="O10">
        <f>basetrips_normal!O10*'trip bca calculations'!I$7</f>
        <v>14.4</v>
      </c>
      <c r="P10">
        <f>basetrips_normal!P10*'trip bca calculations'!J$7</f>
        <v>0</v>
      </c>
      <c r="Q10">
        <f>basetrips_normal!Q10*'trip bca calculations'!K$7</f>
        <v>0</v>
      </c>
      <c r="R10">
        <f>basetrips_normal!R10</f>
        <v>16</v>
      </c>
      <c r="S10">
        <v>10000</v>
      </c>
    </row>
    <row r="11" spans="1:19" x14ac:dyDescent="0.2">
      <c r="A11">
        <f>basetrips_normal!A11</f>
        <v>20</v>
      </c>
      <c r="B11">
        <f>basetrips_normal!B11</f>
        <v>1</v>
      </c>
      <c r="C11">
        <f>basetrips_normal!C11</f>
        <v>1</v>
      </c>
      <c r="D11">
        <f>basetrips_normal!D11</f>
        <v>5</v>
      </c>
      <c r="E11">
        <f>basetrips_normal!E11</f>
        <v>2</v>
      </c>
      <c r="F11">
        <f>basetrips_normal!F11</f>
        <v>2</v>
      </c>
      <c r="G11">
        <f>basetrips_normal!G11</f>
        <v>3</v>
      </c>
      <c r="H11">
        <f>basetrips_normal!H11*'trip bca calculations'!B$7</f>
        <v>2.97</v>
      </c>
      <c r="I11">
        <f>basetrips_normal!I11*'trip bca calculations'!C$7</f>
        <v>0</v>
      </c>
      <c r="J11">
        <f>basetrips_normal!J11*'trip bca calculations'!D$7</f>
        <v>0</v>
      </c>
      <c r="K11">
        <f>basetrips_normal!K11*'trip bca calculations'!E$7</f>
        <v>0</v>
      </c>
      <c r="L11">
        <f>basetrips_normal!L11*'trip bca calculations'!F$7</f>
        <v>0</v>
      </c>
      <c r="M11">
        <f>basetrips_normal!M11*'trip bca calculations'!G$7</f>
        <v>0</v>
      </c>
      <c r="N11">
        <f>basetrips_normal!N11*'trip bca calculations'!H$7</f>
        <v>0</v>
      </c>
      <c r="O11">
        <f>basetrips_normal!O11*'trip bca calculations'!I$7</f>
        <v>0.45</v>
      </c>
      <c r="P11">
        <f>basetrips_normal!P11*'trip bca calculations'!J$7</f>
        <v>0</v>
      </c>
      <c r="Q11">
        <f>basetrips_normal!Q11*'trip bca calculations'!K$7</f>
        <v>0</v>
      </c>
      <c r="R11">
        <f>basetrips_normal!R11</f>
        <v>0.5</v>
      </c>
      <c r="S11">
        <v>10000</v>
      </c>
    </row>
    <row r="12" spans="1:19" x14ac:dyDescent="0.2">
      <c r="A12">
        <f>basetrips_normal!A12</f>
        <v>20</v>
      </c>
      <c r="B12">
        <f>basetrips_normal!B12</f>
        <v>2</v>
      </c>
      <c r="C12">
        <f>basetrips_normal!C12</f>
        <v>1</v>
      </c>
      <c r="D12">
        <f>basetrips_normal!D12</f>
        <v>6</v>
      </c>
      <c r="E12">
        <f>basetrips_normal!E12</f>
        <v>1</v>
      </c>
      <c r="F12">
        <f>basetrips_normal!F12</f>
        <v>1</v>
      </c>
      <c r="G12">
        <f>basetrips_normal!G12</f>
        <v>4</v>
      </c>
      <c r="H12">
        <f>basetrips_normal!H12*'trip bca calculations'!B$7</f>
        <v>2.97</v>
      </c>
      <c r="I12">
        <f>basetrips_normal!I12*'trip bca calculations'!C$7</f>
        <v>0</v>
      </c>
      <c r="J12">
        <f>basetrips_normal!J12*'trip bca calculations'!D$7</f>
        <v>0</v>
      </c>
      <c r="K12">
        <f>basetrips_normal!K12*'trip bca calculations'!E$7</f>
        <v>0</v>
      </c>
      <c r="L12">
        <f>basetrips_normal!L12*'trip bca calculations'!F$7</f>
        <v>0</v>
      </c>
      <c r="M12">
        <f>basetrips_normal!M12*'trip bca calculations'!G$7</f>
        <v>0</v>
      </c>
      <c r="N12">
        <f>basetrips_normal!N12*'trip bca calculations'!H$7</f>
        <v>0</v>
      </c>
      <c r="O12">
        <f>basetrips_normal!O12*'trip bca calculations'!I$7</f>
        <v>0.45</v>
      </c>
      <c r="P12">
        <f>basetrips_normal!P12*'trip bca calculations'!J$7</f>
        <v>0</v>
      </c>
      <c r="Q12">
        <f>basetrips_normal!Q12*'trip bca calculations'!K$7</f>
        <v>0</v>
      </c>
      <c r="R12">
        <f>basetrips_normal!R12</f>
        <v>0.5</v>
      </c>
      <c r="S12">
        <v>10000</v>
      </c>
    </row>
    <row r="13" spans="1:19" x14ac:dyDescent="0.2">
      <c r="A13">
        <f>basetrips_normal!A13</f>
        <v>20</v>
      </c>
      <c r="B13">
        <f>basetrips_normal!B13</f>
        <v>2</v>
      </c>
      <c r="C13">
        <f>basetrips_normal!C13</f>
        <v>1</v>
      </c>
      <c r="D13">
        <f>basetrips_normal!D13</f>
        <v>6</v>
      </c>
      <c r="E13">
        <f>basetrips_normal!E13</f>
        <v>2</v>
      </c>
      <c r="F13">
        <f>basetrips_normal!F13</f>
        <v>1</v>
      </c>
      <c r="G13">
        <f>basetrips_normal!G13</f>
        <v>4</v>
      </c>
      <c r="H13">
        <f>basetrips_normal!H13*'trip bca calculations'!B$7</f>
        <v>2.97</v>
      </c>
      <c r="I13">
        <f>basetrips_normal!I13*'trip bca calculations'!C$7</f>
        <v>0</v>
      </c>
      <c r="J13">
        <f>basetrips_normal!J13*'trip bca calculations'!D$7</f>
        <v>0</v>
      </c>
      <c r="K13">
        <f>basetrips_normal!K13*'trip bca calculations'!E$7</f>
        <v>0</v>
      </c>
      <c r="L13">
        <f>basetrips_normal!L13*'trip bca calculations'!F$7</f>
        <v>0</v>
      </c>
      <c r="M13">
        <f>basetrips_normal!M13*'trip bca calculations'!G$7</f>
        <v>0</v>
      </c>
      <c r="N13">
        <f>basetrips_normal!N13*'trip bca calculations'!H$7</f>
        <v>0</v>
      </c>
      <c r="O13">
        <f>basetrips_normal!O13*'trip bca calculations'!I$7</f>
        <v>0.45</v>
      </c>
      <c r="P13">
        <f>basetrips_normal!P13*'trip bca calculations'!J$7</f>
        <v>0</v>
      </c>
      <c r="Q13">
        <f>basetrips_normal!Q13*'trip bca calculations'!K$7</f>
        <v>0</v>
      </c>
      <c r="R13">
        <f>basetrips_normal!R13</f>
        <v>0.5</v>
      </c>
      <c r="S13">
        <v>10000</v>
      </c>
    </row>
    <row r="14" spans="1:19" x14ac:dyDescent="0.2">
      <c r="A14">
        <f>basetrips_normal!A14</f>
        <v>40</v>
      </c>
      <c r="B14">
        <f>basetrips_normal!B14</f>
        <v>1</v>
      </c>
      <c r="C14">
        <f>basetrips_normal!C14</f>
        <v>1</v>
      </c>
      <c r="D14">
        <f>basetrips_normal!D14</f>
        <v>1</v>
      </c>
      <c r="E14">
        <f>basetrips_normal!E14</f>
        <v>1</v>
      </c>
      <c r="F14">
        <f>basetrips_normal!F14</f>
        <v>1</v>
      </c>
      <c r="G14">
        <f>basetrips_normal!G14</f>
        <v>3</v>
      </c>
      <c r="H14">
        <f>basetrips_normal!H14*'trip bca calculations'!B$7</f>
        <v>17.819999999999997</v>
      </c>
      <c r="I14">
        <f>basetrips_normal!I14*'trip bca calculations'!C$7</f>
        <v>0</v>
      </c>
      <c r="J14">
        <f>basetrips_normal!J14*'trip bca calculations'!D$7</f>
        <v>0</v>
      </c>
      <c r="K14">
        <f>basetrips_normal!K14*'trip bca calculations'!E$7</f>
        <v>0</v>
      </c>
      <c r="L14">
        <f>basetrips_normal!L14*'trip bca calculations'!F$7</f>
        <v>0</v>
      </c>
      <c r="M14">
        <f>basetrips_normal!M14*'trip bca calculations'!G$7</f>
        <v>0</v>
      </c>
      <c r="N14">
        <f>basetrips_normal!N14*'trip bca calculations'!H$7</f>
        <v>0</v>
      </c>
      <c r="O14">
        <f>basetrips_normal!O14*'trip bca calculations'!I$7</f>
        <v>7.2</v>
      </c>
      <c r="P14">
        <f>basetrips_normal!P14*'trip bca calculations'!J$7</f>
        <v>0</v>
      </c>
      <c r="Q14">
        <f>basetrips_normal!Q14*'trip bca calculations'!K$7</f>
        <v>0</v>
      </c>
      <c r="R14">
        <f>basetrips_normal!R14</f>
        <v>8</v>
      </c>
      <c r="S14">
        <v>10000</v>
      </c>
    </row>
    <row r="15" spans="1:19" x14ac:dyDescent="0.2">
      <c r="A15">
        <f>basetrips_normal!A15</f>
        <v>40</v>
      </c>
      <c r="B15">
        <f>basetrips_normal!B15</f>
        <v>1</v>
      </c>
      <c r="C15">
        <f>basetrips_normal!C15</f>
        <v>1</v>
      </c>
      <c r="D15">
        <f>basetrips_normal!D15</f>
        <v>1</v>
      </c>
      <c r="E15">
        <f>basetrips_normal!E15</f>
        <v>1</v>
      </c>
      <c r="F15">
        <f>basetrips_normal!F15</f>
        <v>2</v>
      </c>
      <c r="G15">
        <f>basetrips_normal!G15</f>
        <v>3</v>
      </c>
      <c r="H15">
        <f>basetrips_normal!H15*'trip bca calculations'!B$7</f>
        <v>2.97</v>
      </c>
      <c r="I15">
        <f>basetrips_normal!I15*'trip bca calculations'!C$7</f>
        <v>0</v>
      </c>
      <c r="J15">
        <f>basetrips_normal!J15*'trip bca calculations'!D$7</f>
        <v>0</v>
      </c>
      <c r="K15">
        <f>basetrips_normal!K15*'trip bca calculations'!E$7</f>
        <v>0</v>
      </c>
      <c r="L15">
        <f>basetrips_normal!L15*'trip bca calculations'!F$7</f>
        <v>0</v>
      </c>
      <c r="M15">
        <f>basetrips_normal!M15*'trip bca calculations'!G$7</f>
        <v>0</v>
      </c>
      <c r="N15">
        <f>basetrips_normal!N15*'trip bca calculations'!H$7</f>
        <v>0</v>
      </c>
      <c r="O15">
        <f>basetrips_normal!O15*'trip bca calculations'!I$7</f>
        <v>0.45</v>
      </c>
      <c r="P15">
        <f>basetrips_normal!P15*'trip bca calculations'!J$7</f>
        <v>0</v>
      </c>
      <c r="Q15">
        <f>basetrips_normal!Q15*'trip bca calculations'!K$7</f>
        <v>0</v>
      </c>
      <c r="R15">
        <f>basetrips_normal!R15</f>
        <v>0.5</v>
      </c>
      <c r="S15">
        <v>10000</v>
      </c>
    </row>
    <row r="16" spans="1:19" x14ac:dyDescent="0.2">
      <c r="A16">
        <f>basetrips_normal!A16</f>
        <v>40</v>
      </c>
      <c r="B16">
        <f>basetrips_normal!B16</f>
        <v>1</v>
      </c>
      <c r="C16">
        <f>basetrips_normal!C16</f>
        <v>1</v>
      </c>
      <c r="D16">
        <f>basetrips_normal!D16</f>
        <v>1</v>
      </c>
      <c r="E16">
        <f>basetrips_normal!E16</f>
        <v>2</v>
      </c>
      <c r="F16">
        <f>basetrips_normal!F16</f>
        <v>1</v>
      </c>
      <c r="G16">
        <f>basetrips_normal!G16</f>
        <v>3</v>
      </c>
      <c r="H16">
        <f>basetrips_normal!H16*'trip bca calculations'!B$7</f>
        <v>17.819999999999997</v>
      </c>
      <c r="I16">
        <f>basetrips_normal!I16*'trip bca calculations'!C$7</f>
        <v>0</v>
      </c>
      <c r="J16">
        <f>basetrips_normal!J16*'trip bca calculations'!D$7</f>
        <v>0</v>
      </c>
      <c r="K16">
        <f>basetrips_normal!K16*'trip bca calculations'!E$7</f>
        <v>0</v>
      </c>
      <c r="L16">
        <f>basetrips_normal!L16*'trip bca calculations'!F$7</f>
        <v>0</v>
      </c>
      <c r="M16">
        <f>basetrips_normal!M16*'trip bca calculations'!G$7</f>
        <v>0</v>
      </c>
      <c r="N16">
        <f>basetrips_normal!N16*'trip bca calculations'!H$7</f>
        <v>0</v>
      </c>
      <c r="O16">
        <f>basetrips_normal!O16*'trip bca calculations'!I$7</f>
        <v>7.2</v>
      </c>
      <c r="P16">
        <f>basetrips_normal!P16*'trip bca calculations'!J$7</f>
        <v>0</v>
      </c>
      <c r="Q16">
        <f>basetrips_normal!Q16*'trip bca calculations'!K$7</f>
        <v>0</v>
      </c>
      <c r="R16">
        <f>basetrips_normal!R16</f>
        <v>8</v>
      </c>
      <c r="S16">
        <v>10000</v>
      </c>
    </row>
    <row r="17" spans="1:19" x14ac:dyDescent="0.2">
      <c r="A17">
        <f>basetrips_normal!A17</f>
        <v>40</v>
      </c>
      <c r="B17">
        <f>basetrips_normal!B17</f>
        <v>1</v>
      </c>
      <c r="C17">
        <f>basetrips_normal!C17</f>
        <v>1</v>
      </c>
      <c r="D17">
        <f>basetrips_normal!D17</f>
        <v>1</v>
      </c>
      <c r="E17">
        <f>basetrips_normal!E17</f>
        <v>2</v>
      </c>
      <c r="F17">
        <f>basetrips_normal!F17</f>
        <v>2</v>
      </c>
      <c r="G17">
        <f>basetrips_normal!G17</f>
        <v>3</v>
      </c>
      <c r="H17">
        <f>basetrips_normal!H17*'trip bca calculations'!B$7</f>
        <v>2.97</v>
      </c>
      <c r="I17">
        <f>basetrips_normal!I17*'trip bca calculations'!C$7</f>
        <v>0</v>
      </c>
      <c r="J17">
        <f>basetrips_normal!J17*'trip bca calculations'!D$7</f>
        <v>0</v>
      </c>
      <c r="K17">
        <f>basetrips_normal!K17*'trip bca calculations'!E$7</f>
        <v>0</v>
      </c>
      <c r="L17">
        <f>basetrips_normal!L17*'trip bca calculations'!F$7</f>
        <v>0</v>
      </c>
      <c r="M17">
        <f>basetrips_normal!M17*'trip bca calculations'!G$7</f>
        <v>0</v>
      </c>
      <c r="N17">
        <f>basetrips_normal!N17*'trip bca calculations'!H$7</f>
        <v>0</v>
      </c>
      <c r="O17">
        <f>basetrips_normal!O17*'trip bca calculations'!I$7</f>
        <v>0.45</v>
      </c>
      <c r="P17">
        <f>basetrips_normal!P17*'trip bca calculations'!J$7</f>
        <v>0</v>
      </c>
      <c r="Q17">
        <f>basetrips_normal!Q17*'trip bca calculations'!K$7</f>
        <v>0</v>
      </c>
      <c r="R17">
        <f>basetrips_normal!R17</f>
        <v>0.5</v>
      </c>
      <c r="S17">
        <v>10000</v>
      </c>
    </row>
    <row r="18" spans="1:19" x14ac:dyDescent="0.2">
      <c r="A18">
        <f>basetrips_normal!A18</f>
        <v>40</v>
      </c>
      <c r="B18">
        <f>basetrips_normal!B18</f>
        <v>1</v>
      </c>
      <c r="C18">
        <f>basetrips_normal!C18</f>
        <v>1</v>
      </c>
      <c r="D18">
        <f>basetrips_normal!D18</f>
        <v>1</v>
      </c>
      <c r="E18">
        <f>basetrips_normal!E18</f>
        <v>2</v>
      </c>
      <c r="F18">
        <f>basetrips_normal!F18</f>
        <v>3</v>
      </c>
      <c r="G18">
        <f>basetrips_normal!G18</f>
        <v>3</v>
      </c>
      <c r="H18">
        <f>basetrips_normal!H18*'trip bca calculations'!B$7</f>
        <v>2.97</v>
      </c>
      <c r="I18">
        <f>basetrips_normal!I18*'trip bca calculations'!C$7</f>
        <v>0</v>
      </c>
      <c r="J18">
        <f>basetrips_normal!J18*'trip bca calculations'!D$7</f>
        <v>0</v>
      </c>
      <c r="K18">
        <f>basetrips_normal!K18*'trip bca calculations'!E$7</f>
        <v>0</v>
      </c>
      <c r="L18">
        <f>basetrips_normal!L18*'trip bca calculations'!F$7</f>
        <v>0</v>
      </c>
      <c r="M18">
        <f>basetrips_normal!M18*'trip bca calculations'!G$7</f>
        <v>0</v>
      </c>
      <c r="N18">
        <f>basetrips_normal!N18*'trip bca calculations'!H$7</f>
        <v>0</v>
      </c>
      <c r="O18">
        <f>basetrips_normal!O18*'trip bca calculations'!I$7</f>
        <v>0.45</v>
      </c>
      <c r="P18">
        <f>basetrips_normal!P18*'trip bca calculations'!J$7</f>
        <v>0</v>
      </c>
      <c r="Q18">
        <f>basetrips_normal!Q18*'trip bca calculations'!K$7</f>
        <v>0</v>
      </c>
      <c r="R18">
        <f>basetrips_normal!R18</f>
        <v>0.5</v>
      </c>
      <c r="S18">
        <v>10000</v>
      </c>
    </row>
    <row r="19" spans="1:19" x14ac:dyDescent="0.2">
      <c r="A19">
        <f>basetrips_normal!A19</f>
        <v>40</v>
      </c>
      <c r="B19">
        <f>basetrips_normal!B19</f>
        <v>2</v>
      </c>
      <c r="C19">
        <f>basetrips_normal!C19</f>
        <v>1</v>
      </c>
      <c r="D19">
        <f>basetrips_normal!D19</f>
        <v>1</v>
      </c>
      <c r="E19">
        <f>basetrips_normal!E19</f>
        <v>1</v>
      </c>
      <c r="F19">
        <f>basetrips_normal!F19</f>
        <v>1</v>
      </c>
      <c r="G19">
        <f>basetrips_normal!G19</f>
        <v>4</v>
      </c>
      <c r="H19">
        <f>basetrips_normal!H19*'trip bca calculations'!B$7</f>
        <v>25.740000000000006</v>
      </c>
      <c r="I19">
        <f>basetrips_normal!I19*'trip bca calculations'!C$7</f>
        <v>0</v>
      </c>
      <c r="J19">
        <f>basetrips_normal!J19*'trip bca calculations'!D$7</f>
        <v>0</v>
      </c>
      <c r="K19">
        <f>basetrips_normal!K19*'trip bca calculations'!E$7</f>
        <v>0</v>
      </c>
      <c r="L19">
        <f>basetrips_normal!L19*'trip bca calculations'!F$7</f>
        <v>0</v>
      </c>
      <c r="M19">
        <f>basetrips_normal!M19*'trip bca calculations'!G$7</f>
        <v>0</v>
      </c>
      <c r="N19">
        <f>basetrips_normal!N19*'trip bca calculations'!H$7</f>
        <v>0</v>
      </c>
      <c r="O19">
        <f>basetrips_normal!O19*'trip bca calculations'!I$7</f>
        <v>10.8</v>
      </c>
      <c r="P19">
        <f>basetrips_normal!P19*'trip bca calculations'!J$7</f>
        <v>0</v>
      </c>
      <c r="Q19">
        <f>basetrips_normal!Q19*'trip bca calculations'!K$7</f>
        <v>0</v>
      </c>
      <c r="R19">
        <f>basetrips_normal!R19</f>
        <v>12</v>
      </c>
      <c r="S19">
        <v>10000</v>
      </c>
    </row>
    <row r="20" spans="1:19" x14ac:dyDescent="0.2">
      <c r="A20">
        <f>basetrips_normal!A20</f>
        <v>40</v>
      </c>
      <c r="B20">
        <f>basetrips_normal!B20</f>
        <v>2</v>
      </c>
      <c r="C20">
        <f>basetrips_normal!C20</f>
        <v>1</v>
      </c>
      <c r="D20">
        <f>basetrips_normal!D20</f>
        <v>1</v>
      </c>
      <c r="E20">
        <f>basetrips_normal!E20</f>
        <v>1</v>
      </c>
      <c r="F20">
        <f>basetrips_normal!F20</f>
        <v>2</v>
      </c>
      <c r="G20">
        <f>basetrips_normal!G20</f>
        <v>3</v>
      </c>
      <c r="H20">
        <f>basetrips_normal!H20*'trip bca calculations'!B$7</f>
        <v>2.97</v>
      </c>
      <c r="I20">
        <f>basetrips_normal!I20*'trip bca calculations'!C$7</f>
        <v>0</v>
      </c>
      <c r="J20">
        <f>basetrips_normal!J20*'trip bca calculations'!D$7</f>
        <v>0</v>
      </c>
      <c r="K20">
        <f>basetrips_normal!K20*'trip bca calculations'!E$7</f>
        <v>0</v>
      </c>
      <c r="L20">
        <f>basetrips_normal!L20*'trip bca calculations'!F$7</f>
        <v>0</v>
      </c>
      <c r="M20">
        <f>basetrips_normal!M20*'trip bca calculations'!G$7</f>
        <v>0</v>
      </c>
      <c r="N20">
        <f>basetrips_normal!N20*'trip bca calculations'!H$7</f>
        <v>0</v>
      </c>
      <c r="O20">
        <f>basetrips_normal!O20*'trip bca calculations'!I$7</f>
        <v>0.45</v>
      </c>
      <c r="P20">
        <f>basetrips_normal!P20*'trip bca calculations'!J$7</f>
        <v>0</v>
      </c>
      <c r="Q20">
        <f>basetrips_normal!Q20*'trip bca calculations'!K$7</f>
        <v>0</v>
      </c>
      <c r="R20">
        <f>basetrips_normal!R20</f>
        <v>0.5</v>
      </c>
      <c r="S20">
        <v>10000</v>
      </c>
    </row>
    <row r="21" spans="1:19" x14ac:dyDescent="0.2">
      <c r="A21">
        <f>basetrips_normal!A21</f>
        <v>40</v>
      </c>
      <c r="B21">
        <f>basetrips_normal!B21</f>
        <v>2</v>
      </c>
      <c r="C21">
        <f>basetrips_normal!C21</f>
        <v>1</v>
      </c>
      <c r="D21">
        <f>basetrips_normal!D21</f>
        <v>1</v>
      </c>
      <c r="E21">
        <f>basetrips_normal!E21</f>
        <v>2</v>
      </c>
      <c r="F21">
        <f>basetrips_normal!F21</f>
        <v>1</v>
      </c>
      <c r="G21">
        <f>basetrips_normal!G21</f>
        <v>3</v>
      </c>
      <c r="H21">
        <f>basetrips_normal!H21*'trip bca calculations'!B$7</f>
        <v>25.740000000000006</v>
      </c>
      <c r="I21">
        <f>basetrips_normal!I21*'trip bca calculations'!C$7</f>
        <v>0</v>
      </c>
      <c r="J21">
        <f>basetrips_normal!J21*'trip bca calculations'!D$7</f>
        <v>0</v>
      </c>
      <c r="K21">
        <f>basetrips_normal!K21*'trip bca calculations'!E$7</f>
        <v>0</v>
      </c>
      <c r="L21">
        <f>basetrips_normal!L21*'trip bca calculations'!F$7</f>
        <v>0</v>
      </c>
      <c r="M21">
        <f>basetrips_normal!M21*'trip bca calculations'!G$7</f>
        <v>0</v>
      </c>
      <c r="N21">
        <f>basetrips_normal!N21*'trip bca calculations'!H$7</f>
        <v>0</v>
      </c>
      <c r="O21">
        <f>basetrips_normal!O21*'trip bca calculations'!I$7</f>
        <v>10.8</v>
      </c>
      <c r="P21">
        <f>basetrips_normal!P21*'trip bca calculations'!J$7</f>
        <v>0</v>
      </c>
      <c r="Q21">
        <f>basetrips_normal!Q21*'trip bca calculations'!K$7</f>
        <v>0</v>
      </c>
      <c r="R21">
        <f>basetrips_normal!R21</f>
        <v>12</v>
      </c>
      <c r="S21">
        <v>10000</v>
      </c>
    </row>
    <row r="22" spans="1:19" x14ac:dyDescent="0.2">
      <c r="A22">
        <f>basetrips_normal!A22</f>
        <v>40</v>
      </c>
      <c r="B22">
        <f>basetrips_normal!B22</f>
        <v>3</v>
      </c>
      <c r="C22">
        <f>basetrips_normal!C22</f>
        <v>1</v>
      </c>
      <c r="D22">
        <f>basetrips_normal!D22</f>
        <v>3</v>
      </c>
      <c r="E22">
        <f>basetrips_normal!E22</f>
        <v>1</v>
      </c>
      <c r="F22">
        <f>basetrips_normal!F22</f>
        <v>1</v>
      </c>
      <c r="G22">
        <f>basetrips_normal!G22</f>
        <v>5</v>
      </c>
      <c r="H22">
        <f>basetrips_normal!H22*'trip bca calculations'!B$7</f>
        <v>2.97</v>
      </c>
      <c r="I22">
        <f>basetrips_normal!I22*'trip bca calculations'!C$7</f>
        <v>0</v>
      </c>
      <c r="J22">
        <f>basetrips_normal!J22*'trip bca calculations'!D$7</f>
        <v>0</v>
      </c>
      <c r="K22">
        <f>basetrips_normal!K22*'trip bca calculations'!E$7</f>
        <v>0</v>
      </c>
      <c r="L22">
        <f>basetrips_normal!L22*'trip bca calculations'!F$7</f>
        <v>0</v>
      </c>
      <c r="M22">
        <f>basetrips_normal!M22*'trip bca calculations'!G$7</f>
        <v>0</v>
      </c>
      <c r="N22">
        <f>basetrips_normal!N22*'trip bca calculations'!H$7</f>
        <v>0</v>
      </c>
      <c r="O22">
        <f>basetrips_normal!O22*'trip bca calculations'!I$7</f>
        <v>0.45</v>
      </c>
      <c r="P22">
        <f>basetrips_normal!P22*'trip bca calculations'!J$7</f>
        <v>0</v>
      </c>
      <c r="Q22">
        <f>basetrips_normal!Q22*'trip bca calculations'!K$7</f>
        <v>0</v>
      </c>
      <c r="R22">
        <f>basetrips_normal!R22</f>
        <v>0.5</v>
      </c>
      <c r="S22">
        <v>10000</v>
      </c>
    </row>
    <row r="23" spans="1:19" x14ac:dyDescent="0.2">
      <c r="A23">
        <f>basetrips_normal!A23</f>
        <v>40</v>
      </c>
      <c r="B23">
        <f>basetrips_normal!B23</f>
        <v>3</v>
      </c>
      <c r="C23">
        <f>basetrips_normal!C23</f>
        <v>1</v>
      </c>
      <c r="D23">
        <f>basetrips_normal!D23</f>
        <v>3</v>
      </c>
      <c r="E23">
        <f>basetrips_normal!E23</f>
        <v>1</v>
      </c>
      <c r="F23">
        <f>basetrips_normal!F23</f>
        <v>2</v>
      </c>
      <c r="G23">
        <f>basetrips_normal!G23</f>
        <v>5</v>
      </c>
      <c r="H23">
        <f>basetrips_normal!H23*'trip bca calculations'!B$7</f>
        <v>2.97</v>
      </c>
      <c r="I23">
        <f>basetrips_normal!I23*'trip bca calculations'!C$7</f>
        <v>0</v>
      </c>
      <c r="J23">
        <f>basetrips_normal!J23*'trip bca calculations'!D$7</f>
        <v>0</v>
      </c>
      <c r="K23">
        <f>basetrips_normal!K23*'trip bca calculations'!E$7</f>
        <v>0</v>
      </c>
      <c r="L23">
        <f>basetrips_normal!L23*'trip bca calculations'!F$7</f>
        <v>0</v>
      </c>
      <c r="M23">
        <f>basetrips_normal!M23*'trip bca calculations'!G$7</f>
        <v>0</v>
      </c>
      <c r="N23">
        <f>basetrips_normal!N23*'trip bca calculations'!H$7</f>
        <v>0</v>
      </c>
      <c r="O23">
        <f>basetrips_normal!O23*'trip bca calculations'!I$7</f>
        <v>0.45</v>
      </c>
      <c r="P23">
        <f>basetrips_normal!P23*'trip bca calculations'!J$7</f>
        <v>0</v>
      </c>
      <c r="Q23">
        <f>basetrips_normal!Q23*'trip bca calculations'!K$7</f>
        <v>0</v>
      </c>
      <c r="R23">
        <f>basetrips_normal!R23</f>
        <v>0.5</v>
      </c>
      <c r="S23">
        <v>10000</v>
      </c>
    </row>
    <row r="24" spans="1:19" x14ac:dyDescent="0.2">
      <c r="A24">
        <f>basetrips_normal!A24</f>
        <v>40</v>
      </c>
      <c r="B24">
        <f>basetrips_normal!B24</f>
        <v>3</v>
      </c>
      <c r="C24">
        <f>basetrips_normal!C24</f>
        <v>1</v>
      </c>
      <c r="D24">
        <f>basetrips_normal!D24</f>
        <v>3</v>
      </c>
      <c r="E24">
        <f>basetrips_normal!E24</f>
        <v>2</v>
      </c>
      <c r="F24">
        <f>basetrips_normal!F24</f>
        <v>1</v>
      </c>
      <c r="G24">
        <f>basetrips_normal!G24</f>
        <v>4</v>
      </c>
      <c r="H24">
        <f>basetrips_normal!H24*'trip bca calculations'!B$7</f>
        <v>2.97</v>
      </c>
      <c r="I24">
        <f>basetrips_normal!I24*'trip bca calculations'!C$7</f>
        <v>0</v>
      </c>
      <c r="J24">
        <f>basetrips_normal!J24*'trip bca calculations'!D$7</f>
        <v>0</v>
      </c>
      <c r="K24">
        <f>basetrips_normal!K24*'trip bca calculations'!E$7</f>
        <v>0</v>
      </c>
      <c r="L24">
        <f>basetrips_normal!L24*'trip bca calculations'!F$7</f>
        <v>0</v>
      </c>
      <c r="M24">
        <f>basetrips_normal!M24*'trip bca calculations'!G$7</f>
        <v>0</v>
      </c>
      <c r="N24">
        <f>basetrips_normal!N24*'trip bca calculations'!H$7</f>
        <v>0</v>
      </c>
      <c r="O24">
        <f>basetrips_normal!O24*'trip bca calculations'!I$7</f>
        <v>0.45</v>
      </c>
      <c r="P24">
        <f>basetrips_normal!P24*'trip bca calculations'!J$7</f>
        <v>0</v>
      </c>
      <c r="Q24">
        <f>basetrips_normal!Q24*'trip bca calculations'!K$7</f>
        <v>0</v>
      </c>
      <c r="R24">
        <f>basetrips_normal!R24</f>
        <v>0.5</v>
      </c>
      <c r="S24">
        <v>10000</v>
      </c>
    </row>
    <row r="25" spans="1:19" x14ac:dyDescent="0.2">
      <c r="A25">
        <f>basetrips_normal!A25</f>
        <v>40</v>
      </c>
      <c r="B25">
        <f>basetrips_normal!B25</f>
        <v>3</v>
      </c>
      <c r="C25">
        <f>basetrips_normal!C25</f>
        <v>1</v>
      </c>
      <c r="D25">
        <f>basetrips_normal!D25</f>
        <v>3</v>
      </c>
      <c r="E25">
        <f>basetrips_normal!E25</f>
        <v>2</v>
      </c>
      <c r="F25">
        <f>basetrips_normal!F25</f>
        <v>2</v>
      </c>
      <c r="G25">
        <f>basetrips_normal!G25</f>
        <v>5</v>
      </c>
      <c r="H25">
        <f>basetrips_normal!H25*'trip bca calculations'!B$7</f>
        <v>2.97</v>
      </c>
      <c r="I25">
        <f>basetrips_normal!I25*'trip bca calculations'!C$7</f>
        <v>0</v>
      </c>
      <c r="J25">
        <f>basetrips_normal!J25*'trip bca calculations'!D$7</f>
        <v>0</v>
      </c>
      <c r="K25">
        <f>basetrips_normal!K25*'trip bca calculations'!E$7</f>
        <v>0</v>
      </c>
      <c r="L25">
        <f>basetrips_normal!L25*'trip bca calculations'!F$7</f>
        <v>0</v>
      </c>
      <c r="M25">
        <f>basetrips_normal!M25*'trip bca calculations'!G$7</f>
        <v>0</v>
      </c>
      <c r="N25">
        <f>basetrips_normal!N25*'trip bca calculations'!H$7</f>
        <v>0</v>
      </c>
      <c r="O25">
        <f>basetrips_normal!O25*'trip bca calculations'!I$7</f>
        <v>0.45</v>
      </c>
      <c r="P25">
        <f>basetrips_normal!P25*'trip bca calculations'!J$7</f>
        <v>0</v>
      </c>
      <c r="Q25">
        <f>basetrips_normal!Q25*'trip bca calculations'!K$7</f>
        <v>0</v>
      </c>
      <c r="R25">
        <f>basetrips_normal!R25</f>
        <v>0.5</v>
      </c>
      <c r="S25">
        <v>10000</v>
      </c>
    </row>
    <row r="26" spans="1:19" x14ac:dyDescent="0.2">
      <c r="A26">
        <f>basetrips_normal!A26</f>
        <v>40</v>
      </c>
      <c r="B26">
        <f>basetrips_normal!B26</f>
        <v>4</v>
      </c>
      <c r="C26">
        <f>basetrips_normal!C26</f>
        <v>1</v>
      </c>
      <c r="D26">
        <f>basetrips_normal!D26</f>
        <v>4</v>
      </c>
      <c r="E26">
        <f>basetrips_normal!E26</f>
        <v>1</v>
      </c>
      <c r="F26">
        <f>basetrips_normal!F26</f>
        <v>1</v>
      </c>
      <c r="G26">
        <f>basetrips_normal!G26</f>
        <v>4</v>
      </c>
      <c r="H26">
        <f>basetrips_normal!H26*'trip bca calculations'!B$7</f>
        <v>9.9</v>
      </c>
      <c r="I26">
        <f>basetrips_normal!I26*'trip bca calculations'!C$7</f>
        <v>0</v>
      </c>
      <c r="J26">
        <f>basetrips_normal!J26*'trip bca calculations'!D$7</f>
        <v>0</v>
      </c>
      <c r="K26">
        <f>basetrips_normal!K26*'trip bca calculations'!E$7</f>
        <v>0</v>
      </c>
      <c r="L26">
        <f>basetrips_normal!L26*'trip bca calculations'!F$7</f>
        <v>0</v>
      </c>
      <c r="M26">
        <f>basetrips_normal!M26*'trip bca calculations'!G$7</f>
        <v>0</v>
      </c>
      <c r="N26">
        <f>basetrips_normal!N26*'trip bca calculations'!H$7</f>
        <v>0</v>
      </c>
      <c r="O26">
        <f>basetrips_normal!O26*'trip bca calculations'!I$7</f>
        <v>3.6</v>
      </c>
      <c r="P26">
        <f>basetrips_normal!P26*'trip bca calculations'!J$7</f>
        <v>0</v>
      </c>
      <c r="Q26">
        <f>basetrips_normal!Q26*'trip bca calculations'!K$7</f>
        <v>0</v>
      </c>
      <c r="R26">
        <f>basetrips_normal!R26</f>
        <v>4</v>
      </c>
      <c r="S26">
        <v>10000</v>
      </c>
    </row>
    <row r="27" spans="1:19" x14ac:dyDescent="0.2">
      <c r="A27">
        <f>basetrips_normal!A27</f>
        <v>40</v>
      </c>
      <c r="B27">
        <f>basetrips_normal!B27</f>
        <v>4</v>
      </c>
      <c r="C27">
        <f>basetrips_normal!C27</f>
        <v>1</v>
      </c>
      <c r="D27">
        <f>basetrips_normal!D27</f>
        <v>4</v>
      </c>
      <c r="E27">
        <f>basetrips_normal!E27</f>
        <v>2</v>
      </c>
      <c r="F27">
        <f>basetrips_normal!F27</f>
        <v>1</v>
      </c>
      <c r="G27">
        <f>basetrips_normal!G27</f>
        <v>4</v>
      </c>
      <c r="H27">
        <f>basetrips_normal!H27*'trip bca calculations'!B$7</f>
        <v>9.9</v>
      </c>
      <c r="I27">
        <f>basetrips_normal!I27*'trip bca calculations'!C$7</f>
        <v>0</v>
      </c>
      <c r="J27">
        <f>basetrips_normal!J27*'trip bca calculations'!D$7</f>
        <v>0</v>
      </c>
      <c r="K27">
        <f>basetrips_normal!K27*'trip bca calculations'!E$7</f>
        <v>0</v>
      </c>
      <c r="L27">
        <f>basetrips_normal!L27*'trip bca calculations'!F$7</f>
        <v>0</v>
      </c>
      <c r="M27">
        <f>basetrips_normal!M27*'trip bca calculations'!G$7</f>
        <v>0</v>
      </c>
      <c r="N27">
        <f>basetrips_normal!N27*'trip bca calculations'!H$7</f>
        <v>0</v>
      </c>
      <c r="O27">
        <f>basetrips_normal!O27*'trip bca calculations'!I$7</f>
        <v>3.6</v>
      </c>
      <c r="P27">
        <f>basetrips_normal!P27*'trip bca calculations'!J$7</f>
        <v>0</v>
      </c>
      <c r="Q27">
        <f>basetrips_normal!Q27*'trip bca calculations'!K$7</f>
        <v>0</v>
      </c>
      <c r="R27">
        <f>basetrips_normal!R27</f>
        <v>4</v>
      </c>
      <c r="S27">
        <v>10000</v>
      </c>
    </row>
    <row r="28" spans="1:19" x14ac:dyDescent="0.2">
      <c r="A28">
        <f>basetrips_normal!A28</f>
        <v>40</v>
      </c>
      <c r="B28">
        <f>basetrips_normal!B28</f>
        <v>5</v>
      </c>
      <c r="C28">
        <f>basetrips_normal!C28</f>
        <v>1</v>
      </c>
      <c r="D28">
        <f>basetrips_normal!D28</f>
        <v>3</v>
      </c>
      <c r="E28">
        <f>basetrips_normal!E28</f>
        <v>1</v>
      </c>
      <c r="F28">
        <f>basetrips_normal!F28</f>
        <v>1</v>
      </c>
      <c r="G28">
        <f>basetrips_normal!G28</f>
        <v>5</v>
      </c>
      <c r="H28">
        <f>basetrips_normal!H28*'trip bca calculations'!B$7</f>
        <v>9.9</v>
      </c>
      <c r="I28">
        <f>basetrips_normal!I28*'trip bca calculations'!C$7</f>
        <v>0</v>
      </c>
      <c r="J28">
        <f>basetrips_normal!J28*'trip bca calculations'!D$7</f>
        <v>0</v>
      </c>
      <c r="K28">
        <f>basetrips_normal!K28*'trip bca calculations'!E$7</f>
        <v>0</v>
      </c>
      <c r="L28">
        <f>basetrips_normal!L28*'trip bca calculations'!F$7</f>
        <v>0</v>
      </c>
      <c r="M28">
        <f>basetrips_normal!M28*'trip bca calculations'!G$7</f>
        <v>0</v>
      </c>
      <c r="N28">
        <f>basetrips_normal!N28*'trip bca calculations'!H$7</f>
        <v>0</v>
      </c>
      <c r="O28">
        <f>basetrips_normal!O28*'trip bca calculations'!I$7</f>
        <v>10.8</v>
      </c>
      <c r="P28">
        <f>basetrips_normal!P28*'trip bca calculations'!J$7</f>
        <v>2.7</v>
      </c>
      <c r="Q28">
        <f>basetrips_normal!Q28*'trip bca calculations'!K$7</f>
        <v>0</v>
      </c>
      <c r="R28">
        <f>basetrips_normal!R28</f>
        <v>12</v>
      </c>
      <c r="S28">
        <v>10000</v>
      </c>
    </row>
    <row r="29" spans="1:19" x14ac:dyDescent="0.2">
      <c r="A29">
        <f>basetrips_normal!A29</f>
        <v>40</v>
      </c>
      <c r="B29">
        <f>basetrips_normal!B29</f>
        <v>5</v>
      </c>
      <c r="C29">
        <f>basetrips_normal!C29</f>
        <v>1</v>
      </c>
      <c r="D29">
        <f>basetrips_normal!D29</f>
        <v>3</v>
      </c>
      <c r="E29">
        <f>basetrips_normal!E29</f>
        <v>2</v>
      </c>
      <c r="F29">
        <f>basetrips_normal!F29</f>
        <v>1</v>
      </c>
      <c r="G29">
        <f>basetrips_normal!G29</f>
        <v>3</v>
      </c>
      <c r="H29">
        <f>basetrips_normal!H29*'trip bca calculations'!B$7</f>
        <v>9.9</v>
      </c>
      <c r="I29">
        <f>basetrips_normal!I29*'trip bca calculations'!C$7</f>
        <v>0</v>
      </c>
      <c r="J29">
        <f>basetrips_normal!J29*'trip bca calculations'!D$7</f>
        <v>0</v>
      </c>
      <c r="K29">
        <f>basetrips_normal!K29*'trip bca calculations'!E$7</f>
        <v>0</v>
      </c>
      <c r="L29">
        <f>basetrips_normal!L29*'trip bca calculations'!F$7</f>
        <v>0</v>
      </c>
      <c r="M29">
        <f>basetrips_normal!M29*'trip bca calculations'!G$7</f>
        <v>0</v>
      </c>
      <c r="N29">
        <f>basetrips_normal!N29*'trip bca calculations'!H$7</f>
        <v>0</v>
      </c>
      <c r="O29">
        <f>basetrips_normal!O29*'trip bca calculations'!I$7</f>
        <v>10.8</v>
      </c>
      <c r="P29">
        <f>basetrips_normal!P29*'trip bca calculations'!J$7</f>
        <v>0</v>
      </c>
      <c r="Q29">
        <f>basetrips_normal!Q29*'trip bca calculations'!K$7</f>
        <v>0</v>
      </c>
      <c r="R29">
        <f>basetrips_normal!R29</f>
        <v>12</v>
      </c>
      <c r="S29">
        <v>10000</v>
      </c>
    </row>
    <row r="30" spans="1:19" x14ac:dyDescent="0.2">
      <c r="A30">
        <f>basetrips_normal!A30</f>
        <v>40</v>
      </c>
      <c r="B30">
        <f>basetrips_normal!B30</f>
        <v>5</v>
      </c>
      <c r="C30">
        <f>basetrips_normal!C30</f>
        <v>1</v>
      </c>
      <c r="D30">
        <f>basetrips_normal!D30</f>
        <v>3</v>
      </c>
      <c r="E30">
        <f>basetrips_normal!E30</f>
        <v>2</v>
      </c>
      <c r="F30">
        <f>basetrips_normal!F30</f>
        <v>2</v>
      </c>
      <c r="G30">
        <f>basetrips_normal!G30</f>
        <v>3</v>
      </c>
      <c r="H30">
        <f>basetrips_normal!H30*'trip bca calculations'!B$7</f>
        <v>2.97</v>
      </c>
      <c r="I30">
        <f>basetrips_normal!I30*'trip bca calculations'!C$7</f>
        <v>0</v>
      </c>
      <c r="J30">
        <f>basetrips_normal!J30*'trip bca calculations'!D$7</f>
        <v>0</v>
      </c>
      <c r="K30">
        <f>basetrips_normal!K30*'trip bca calculations'!E$7</f>
        <v>0</v>
      </c>
      <c r="L30">
        <f>basetrips_normal!L30*'trip bca calculations'!F$7</f>
        <v>0</v>
      </c>
      <c r="M30">
        <f>basetrips_normal!M30*'trip bca calculations'!G$7</f>
        <v>0</v>
      </c>
      <c r="N30">
        <f>basetrips_normal!N30*'trip bca calculations'!H$7</f>
        <v>0</v>
      </c>
      <c r="O30">
        <f>basetrips_normal!O30*'trip bca calculations'!I$7</f>
        <v>0.45</v>
      </c>
      <c r="P30">
        <f>basetrips_normal!P30*'trip bca calculations'!J$7</f>
        <v>0</v>
      </c>
      <c r="Q30">
        <f>basetrips_normal!Q30*'trip bca calculations'!K$7</f>
        <v>0</v>
      </c>
      <c r="R30">
        <f>basetrips_normal!R30</f>
        <v>0.5</v>
      </c>
      <c r="S30">
        <v>10000</v>
      </c>
    </row>
    <row r="31" spans="1:19" x14ac:dyDescent="0.2">
      <c r="A31">
        <f>basetrips_normal!A31</f>
        <v>40</v>
      </c>
      <c r="B31">
        <f>basetrips_normal!B31</f>
        <v>5</v>
      </c>
      <c r="C31">
        <f>basetrips_normal!C31</f>
        <v>1</v>
      </c>
      <c r="D31">
        <f>basetrips_normal!D31</f>
        <v>3</v>
      </c>
      <c r="E31">
        <f>basetrips_normal!E31</f>
        <v>2</v>
      </c>
      <c r="F31">
        <f>basetrips_normal!F31</f>
        <v>3</v>
      </c>
      <c r="G31">
        <f>basetrips_normal!G31</f>
        <v>5</v>
      </c>
      <c r="H31">
        <f>basetrips_normal!H31*'trip bca calculations'!B$7</f>
        <v>2.97</v>
      </c>
      <c r="I31">
        <f>basetrips_normal!I31*'trip bca calculations'!C$7</f>
        <v>0</v>
      </c>
      <c r="J31">
        <f>basetrips_normal!J31*'trip bca calculations'!D$7</f>
        <v>0</v>
      </c>
      <c r="K31">
        <f>basetrips_normal!K31*'trip bca calculations'!E$7</f>
        <v>0</v>
      </c>
      <c r="L31">
        <f>basetrips_normal!L31*'trip bca calculations'!F$7</f>
        <v>0</v>
      </c>
      <c r="M31">
        <f>basetrips_normal!M31*'trip bca calculations'!G$7</f>
        <v>0</v>
      </c>
      <c r="N31">
        <f>basetrips_normal!N31*'trip bca calculations'!H$7</f>
        <v>0</v>
      </c>
      <c r="O31">
        <f>basetrips_normal!O31*'trip bca calculations'!I$7</f>
        <v>0.45</v>
      </c>
      <c r="P31">
        <f>basetrips_normal!P31*'trip bca calculations'!J$7</f>
        <v>0</v>
      </c>
      <c r="Q31">
        <f>basetrips_normal!Q31*'trip bca calculations'!K$7</f>
        <v>0</v>
      </c>
      <c r="R31">
        <f>basetrips_normal!R31</f>
        <v>0.5</v>
      </c>
      <c r="S31">
        <v>10000</v>
      </c>
    </row>
    <row r="32" spans="1:19" x14ac:dyDescent="0.2">
      <c r="A32">
        <f>basetrips_normal!A32</f>
        <v>40</v>
      </c>
      <c r="B32">
        <f>basetrips_normal!B32</f>
        <v>5</v>
      </c>
      <c r="C32">
        <f>basetrips_normal!C32</f>
        <v>2</v>
      </c>
      <c r="D32">
        <f>basetrips_normal!D32</f>
        <v>4</v>
      </c>
      <c r="E32">
        <f>basetrips_normal!E32</f>
        <v>1</v>
      </c>
      <c r="F32">
        <f>basetrips_normal!F32</f>
        <v>1</v>
      </c>
      <c r="G32">
        <f>basetrips_normal!G32</f>
        <v>4</v>
      </c>
      <c r="H32">
        <f>basetrips_normal!H32*'trip bca calculations'!B$7</f>
        <v>2.97</v>
      </c>
      <c r="I32">
        <f>basetrips_normal!I32*'trip bca calculations'!C$7</f>
        <v>0</v>
      </c>
      <c r="J32">
        <f>basetrips_normal!J32*'trip bca calculations'!D$7</f>
        <v>0</v>
      </c>
      <c r="K32">
        <f>basetrips_normal!K32*'trip bca calculations'!E$7</f>
        <v>0</v>
      </c>
      <c r="L32">
        <f>basetrips_normal!L32*'trip bca calculations'!F$7</f>
        <v>0</v>
      </c>
      <c r="M32">
        <f>basetrips_normal!M32*'trip bca calculations'!G$7</f>
        <v>0</v>
      </c>
      <c r="N32">
        <f>basetrips_normal!N32*'trip bca calculations'!H$7</f>
        <v>0</v>
      </c>
      <c r="O32">
        <f>basetrips_normal!O32*'trip bca calculations'!I$7</f>
        <v>0.45</v>
      </c>
      <c r="P32">
        <f>basetrips_normal!P32*'trip bca calculations'!J$7</f>
        <v>0</v>
      </c>
      <c r="Q32">
        <f>basetrips_normal!Q32*'trip bca calculations'!K$7</f>
        <v>0</v>
      </c>
      <c r="R32">
        <f>basetrips_normal!R32</f>
        <v>0.5</v>
      </c>
      <c r="S32">
        <v>10000</v>
      </c>
    </row>
    <row r="33" spans="1:19" x14ac:dyDescent="0.2">
      <c r="A33">
        <f>basetrips_normal!A33</f>
        <v>40</v>
      </c>
      <c r="B33">
        <f>basetrips_normal!B33</f>
        <v>5</v>
      </c>
      <c r="C33">
        <f>basetrips_normal!C33</f>
        <v>2</v>
      </c>
      <c r="D33">
        <f>basetrips_normal!D33</f>
        <v>4</v>
      </c>
      <c r="E33">
        <f>basetrips_normal!E33</f>
        <v>2</v>
      </c>
      <c r="F33">
        <f>basetrips_normal!F33</f>
        <v>1</v>
      </c>
      <c r="G33">
        <f>basetrips_normal!G33</f>
        <v>4</v>
      </c>
      <c r="H33">
        <f>basetrips_normal!H33*'trip bca calculations'!B$7</f>
        <v>2.97</v>
      </c>
      <c r="I33">
        <f>basetrips_normal!I33*'trip bca calculations'!C$7</f>
        <v>0</v>
      </c>
      <c r="J33">
        <f>basetrips_normal!J33*'trip bca calculations'!D$7</f>
        <v>0</v>
      </c>
      <c r="K33">
        <f>basetrips_normal!K33*'trip bca calculations'!E$7</f>
        <v>0</v>
      </c>
      <c r="L33">
        <f>basetrips_normal!L33*'trip bca calculations'!F$7</f>
        <v>0</v>
      </c>
      <c r="M33">
        <f>basetrips_normal!M33*'trip bca calculations'!G$7</f>
        <v>0</v>
      </c>
      <c r="N33">
        <f>basetrips_normal!N33*'trip bca calculations'!H$7</f>
        <v>0</v>
      </c>
      <c r="O33">
        <f>basetrips_normal!O33*'trip bca calculations'!I$7</f>
        <v>0.45</v>
      </c>
      <c r="P33">
        <f>basetrips_normal!P33*'trip bca calculations'!J$7</f>
        <v>0</v>
      </c>
      <c r="Q33">
        <f>basetrips_normal!Q33*'trip bca calculations'!K$7</f>
        <v>0</v>
      </c>
      <c r="R33">
        <f>basetrips_normal!R33</f>
        <v>0.5</v>
      </c>
      <c r="S33">
        <v>10000</v>
      </c>
    </row>
    <row r="34" spans="1:19" x14ac:dyDescent="0.2">
      <c r="A34">
        <f>basetrips_normal!A34</f>
        <v>40</v>
      </c>
      <c r="B34">
        <f>basetrips_normal!B34</f>
        <v>5</v>
      </c>
      <c r="C34">
        <f>basetrips_normal!C34</f>
        <v>3</v>
      </c>
      <c r="D34">
        <f>basetrips_normal!D34</f>
        <v>5</v>
      </c>
      <c r="E34">
        <f>basetrips_normal!E34</f>
        <v>1</v>
      </c>
      <c r="F34">
        <f>basetrips_normal!F34</f>
        <v>1</v>
      </c>
      <c r="G34">
        <f>basetrips_normal!G34</f>
        <v>4</v>
      </c>
      <c r="H34">
        <f>basetrips_normal!H34*'trip bca calculations'!B$7</f>
        <v>9.9</v>
      </c>
      <c r="I34">
        <f>basetrips_normal!I34*'trip bca calculations'!C$7</f>
        <v>0</v>
      </c>
      <c r="J34">
        <f>basetrips_normal!J34*'trip bca calculations'!D$7</f>
        <v>0</v>
      </c>
      <c r="K34">
        <f>basetrips_normal!K34*'trip bca calculations'!E$7</f>
        <v>0</v>
      </c>
      <c r="L34">
        <f>basetrips_normal!L34*'trip bca calculations'!F$7</f>
        <v>0</v>
      </c>
      <c r="M34">
        <f>basetrips_normal!M34*'trip bca calculations'!G$7</f>
        <v>0</v>
      </c>
      <c r="N34">
        <f>basetrips_normal!N34*'trip bca calculations'!H$7</f>
        <v>0</v>
      </c>
      <c r="O34">
        <f>basetrips_normal!O34*'trip bca calculations'!I$7</f>
        <v>3.6</v>
      </c>
      <c r="P34">
        <f>basetrips_normal!P34*'trip bca calculations'!J$7</f>
        <v>0</v>
      </c>
      <c r="Q34">
        <f>basetrips_normal!Q34*'trip bca calculations'!K$7</f>
        <v>0</v>
      </c>
      <c r="R34">
        <f>basetrips_normal!R34</f>
        <v>4</v>
      </c>
      <c r="S34">
        <v>10000</v>
      </c>
    </row>
    <row r="35" spans="1:19" x14ac:dyDescent="0.2">
      <c r="A35">
        <f>basetrips_normal!A35</f>
        <v>40</v>
      </c>
      <c r="B35">
        <f>basetrips_normal!B35</f>
        <v>5</v>
      </c>
      <c r="C35">
        <f>basetrips_normal!C35</f>
        <v>3</v>
      </c>
      <c r="D35">
        <f>basetrips_normal!D35</f>
        <v>5</v>
      </c>
      <c r="E35">
        <f>basetrips_normal!E35</f>
        <v>2</v>
      </c>
      <c r="F35">
        <f>basetrips_normal!F35</f>
        <v>1</v>
      </c>
      <c r="G35">
        <f>basetrips_normal!G35</f>
        <v>4</v>
      </c>
      <c r="H35">
        <f>basetrips_normal!H35*'trip bca calculations'!B$7</f>
        <v>9.9</v>
      </c>
      <c r="I35">
        <f>basetrips_normal!I35*'trip bca calculations'!C$7</f>
        <v>0</v>
      </c>
      <c r="J35">
        <f>basetrips_normal!J35*'trip bca calculations'!D$7</f>
        <v>0</v>
      </c>
      <c r="K35">
        <f>basetrips_normal!K35*'trip bca calculations'!E$7</f>
        <v>0</v>
      </c>
      <c r="L35">
        <f>basetrips_normal!L35*'trip bca calculations'!F$7</f>
        <v>0</v>
      </c>
      <c r="M35">
        <f>basetrips_normal!M35*'trip bca calculations'!G$7</f>
        <v>0</v>
      </c>
      <c r="N35">
        <f>basetrips_normal!N35*'trip bca calculations'!H$7</f>
        <v>0</v>
      </c>
      <c r="O35">
        <f>basetrips_normal!O35*'trip bca calculations'!I$7</f>
        <v>3.6</v>
      </c>
      <c r="P35">
        <f>basetrips_normal!P35*'trip bca calculations'!J$7</f>
        <v>0</v>
      </c>
      <c r="Q35">
        <f>basetrips_normal!Q35*'trip bca calculations'!K$7</f>
        <v>0</v>
      </c>
      <c r="R35">
        <f>basetrips_normal!R35</f>
        <v>4</v>
      </c>
      <c r="S35">
        <v>10000</v>
      </c>
    </row>
    <row r="36" spans="1:19" x14ac:dyDescent="0.2">
      <c r="A36">
        <f>basetrips_normal!A36</f>
        <v>40</v>
      </c>
      <c r="B36">
        <f>basetrips_normal!B36</f>
        <v>6</v>
      </c>
      <c r="C36">
        <f>basetrips_normal!C36</f>
        <v>1</v>
      </c>
      <c r="D36">
        <f>basetrips_normal!D36</f>
        <v>7</v>
      </c>
      <c r="E36">
        <f>basetrips_normal!E36</f>
        <v>1</v>
      </c>
      <c r="F36">
        <f>basetrips_normal!F36</f>
        <v>1</v>
      </c>
      <c r="G36">
        <f>basetrips_normal!G36</f>
        <v>4</v>
      </c>
      <c r="H36">
        <f>basetrips_normal!H36*'trip bca calculations'!B$7</f>
        <v>9.9</v>
      </c>
      <c r="I36">
        <f>basetrips_normal!I36*'trip bca calculations'!C$7</f>
        <v>0</v>
      </c>
      <c r="J36">
        <f>basetrips_normal!J36*'trip bca calculations'!D$7</f>
        <v>0</v>
      </c>
      <c r="K36">
        <f>basetrips_normal!K36*'trip bca calculations'!E$7</f>
        <v>0</v>
      </c>
      <c r="L36">
        <f>basetrips_normal!L36*'trip bca calculations'!F$7</f>
        <v>0</v>
      </c>
      <c r="M36">
        <f>basetrips_normal!M36*'trip bca calculations'!G$7</f>
        <v>0</v>
      </c>
      <c r="N36">
        <f>basetrips_normal!N36*'trip bca calculations'!H$7</f>
        <v>0</v>
      </c>
      <c r="O36">
        <f>basetrips_normal!O36*'trip bca calculations'!I$7</f>
        <v>3.6</v>
      </c>
      <c r="P36">
        <f>basetrips_normal!P36*'trip bca calculations'!J$7</f>
        <v>0</v>
      </c>
      <c r="Q36">
        <f>basetrips_normal!Q36*'trip bca calculations'!K$7</f>
        <v>0</v>
      </c>
      <c r="R36">
        <f>basetrips_normal!R36</f>
        <v>4</v>
      </c>
      <c r="S36">
        <v>10000</v>
      </c>
    </row>
    <row r="37" spans="1:19" x14ac:dyDescent="0.2">
      <c r="A37">
        <f>basetrips_normal!A37</f>
        <v>40</v>
      </c>
      <c r="B37">
        <f>basetrips_normal!B37</f>
        <v>6</v>
      </c>
      <c r="C37">
        <f>basetrips_normal!C37</f>
        <v>1</v>
      </c>
      <c r="D37">
        <f>basetrips_normal!D37</f>
        <v>7</v>
      </c>
      <c r="E37">
        <f>basetrips_normal!E37</f>
        <v>1</v>
      </c>
      <c r="F37">
        <f>basetrips_normal!F37</f>
        <v>2</v>
      </c>
      <c r="G37">
        <f>basetrips_normal!G37</f>
        <v>3</v>
      </c>
      <c r="H37">
        <f>basetrips_normal!H37*'trip bca calculations'!B$7</f>
        <v>2.97</v>
      </c>
      <c r="I37">
        <f>basetrips_normal!I37*'trip bca calculations'!C$7</f>
        <v>0</v>
      </c>
      <c r="J37">
        <f>basetrips_normal!J37*'trip bca calculations'!D$7</f>
        <v>0</v>
      </c>
      <c r="K37">
        <f>basetrips_normal!K37*'trip bca calculations'!E$7</f>
        <v>0</v>
      </c>
      <c r="L37">
        <f>basetrips_normal!L37*'trip bca calculations'!F$7</f>
        <v>0</v>
      </c>
      <c r="M37">
        <f>basetrips_normal!M37*'trip bca calculations'!G$7</f>
        <v>0</v>
      </c>
      <c r="N37">
        <f>basetrips_normal!N37*'trip bca calculations'!H$7</f>
        <v>0</v>
      </c>
      <c r="O37">
        <f>basetrips_normal!O37*'trip bca calculations'!I$7</f>
        <v>0.45</v>
      </c>
      <c r="P37">
        <f>basetrips_normal!P37*'trip bca calculations'!J$7</f>
        <v>0</v>
      </c>
      <c r="Q37">
        <f>basetrips_normal!Q37*'trip bca calculations'!K$7</f>
        <v>0</v>
      </c>
      <c r="R37">
        <f>basetrips_normal!R37</f>
        <v>0.5</v>
      </c>
      <c r="S37">
        <v>10000</v>
      </c>
    </row>
    <row r="38" spans="1:19" x14ac:dyDescent="0.2">
      <c r="A38">
        <f>basetrips_normal!A38</f>
        <v>40</v>
      </c>
      <c r="B38">
        <f>basetrips_normal!B38</f>
        <v>6</v>
      </c>
      <c r="C38">
        <f>basetrips_normal!C38</f>
        <v>1</v>
      </c>
      <c r="D38">
        <f>basetrips_normal!D38</f>
        <v>7</v>
      </c>
      <c r="E38">
        <f>basetrips_normal!E38</f>
        <v>2</v>
      </c>
      <c r="F38">
        <f>basetrips_normal!F38</f>
        <v>1</v>
      </c>
      <c r="G38">
        <f>basetrips_normal!G38</f>
        <v>4</v>
      </c>
      <c r="H38">
        <f>basetrips_normal!H38*'trip bca calculations'!B$7</f>
        <v>9.9</v>
      </c>
      <c r="I38">
        <f>basetrips_normal!I38*'trip bca calculations'!C$7</f>
        <v>0</v>
      </c>
      <c r="J38">
        <f>basetrips_normal!J38*'trip bca calculations'!D$7</f>
        <v>0</v>
      </c>
      <c r="K38">
        <f>basetrips_normal!K38*'trip bca calculations'!E$7</f>
        <v>0</v>
      </c>
      <c r="L38">
        <f>basetrips_normal!L38*'trip bca calculations'!F$7</f>
        <v>0</v>
      </c>
      <c r="M38">
        <f>basetrips_normal!M38*'trip bca calculations'!G$7</f>
        <v>0</v>
      </c>
      <c r="N38">
        <f>basetrips_normal!N38*'trip bca calculations'!H$7</f>
        <v>0</v>
      </c>
      <c r="O38">
        <f>basetrips_normal!O38*'trip bca calculations'!I$7</f>
        <v>3.6</v>
      </c>
      <c r="P38">
        <f>basetrips_normal!P38*'trip bca calculations'!J$7</f>
        <v>0</v>
      </c>
      <c r="Q38">
        <f>basetrips_normal!Q38*'trip bca calculations'!K$7</f>
        <v>0</v>
      </c>
      <c r="R38">
        <f>basetrips_normal!R38</f>
        <v>4</v>
      </c>
      <c r="S38">
        <v>10000</v>
      </c>
    </row>
    <row r="39" spans="1:19" x14ac:dyDescent="0.2">
      <c r="A39">
        <f>basetrips_normal!A39</f>
        <v>40</v>
      </c>
      <c r="B39">
        <f>basetrips_normal!B39</f>
        <v>6</v>
      </c>
      <c r="C39">
        <f>basetrips_normal!C39</f>
        <v>1</v>
      </c>
      <c r="D39">
        <f>basetrips_normal!D39</f>
        <v>7</v>
      </c>
      <c r="E39">
        <f>basetrips_normal!E39</f>
        <v>2</v>
      </c>
      <c r="F39">
        <f>basetrips_normal!F39</f>
        <v>2</v>
      </c>
      <c r="G39">
        <f>basetrips_normal!G39</f>
        <v>4</v>
      </c>
      <c r="H39">
        <f>basetrips_normal!H39*'trip bca calculations'!B$7</f>
        <v>2.97</v>
      </c>
      <c r="I39">
        <f>basetrips_normal!I39*'trip bca calculations'!C$7</f>
        <v>0</v>
      </c>
      <c r="J39">
        <f>basetrips_normal!J39*'trip bca calculations'!D$7</f>
        <v>0</v>
      </c>
      <c r="K39">
        <f>basetrips_normal!K39*'trip bca calculations'!E$7</f>
        <v>0</v>
      </c>
      <c r="L39">
        <f>basetrips_normal!L39*'trip bca calculations'!F$7</f>
        <v>0</v>
      </c>
      <c r="M39">
        <f>basetrips_normal!M39*'trip bca calculations'!G$7</f>
        <v>0</v>
      </c>
      <c r="N39">
        <f>basetrips_normal!N39*'trip bca calculations'!H$7</f>
        <v>0</v>
      </c>
      <c r="O39">
        <f>basetrips_normal!O39*'trip bca calculations'!I$7</f>
        <v>0.45</v>
      </c>
      <c r="P39">
        <f>basetrips_normal!P39*'trip bca calculations'!J$7</f>
        <v>0</v>
      </c>
      <c r="Q39">
        <f>basetrips_normal!Q39*'trip bca calculations'!K$7</f>
        <v>0</v>
      </c>
      <c r="R39">
        <f>basetrips_normal!R39</f>
        <v>0.5</v>
      </c>
      <c r="S39">
        <v>10000</v>
      </c>
    </row>
    <row r="40" spans="1:19" x14ac:dyDescent="0.2">
      <c r="A40">
        <f>basetrips_normal!A40</f>
        <v>40</v>
      </c>
      <c r="B40">
        <f>basetrips_normal!B40</f>
        <v>6</v>
      </c>
      <c r="C40">
        <f>basetrips_normal!C40</f>
        <v>2</v>
      </c>
      <c r="D40">
        <f>basetrips_normal!D40</f>
        <v>7</v>
      </c>
      <c r="E40">
        <f>basetrips_normal!E40</f>
        <v>1</v>
      </c>
      <c r="F40">
        <f>basetrips_normal!F40</f>
        <v>1</v>
      </c>
      <c r="G40">
        <f>basetrips_normal!G40</f>
        <v>5</v>
      </c>
      <c r="H40">
        <f>basetrips_normal!H40*'trip bca calculations'!B$7</f>
        <v>2.97</v>
      </c>
      <c r="I40">
        <f>basetrips_normal!I40*'trip bca calculations'!C$7</f>
        <v>0</v>
      </c>
      <c r="J40">
        <f>basetrips_normal!J40*'trip bca calculations'!D$7</f>
        <v>0</v>
      </c>
      <c r="K40">
        <f>basetrips_normal!K40*'trip bca calculations'!E$7</f>
        <v>0</v>
      </c>
      <c r="L40">
        <f>basetrips_normal!L40*'trip bca calculations'!F$7</f>
        <v>0</v>
      </c>
      <c r="M40">
        <f>basetrips_normal!M40*'trip bca calculations'!G$7</f>
        <v>0</v>
      </c>
      <c r="N40">
        <f>basetrips_normal!N40*'trip bca calculations'!H$7</f>
        <v>0</v>
      </c>
      <c r="O40">
        <f>basetrips_normal!O40*'trip bca calculations'!I$7</f>
        <v>0.45</v>
      </c>
      <c r="P40">
        <f>basetrips_normal!P40*'trip bca calculations'!J$7</f>
        <v>0</v>
      </c>
      <c r="Q40">
        <f>basetrips_normal!Q40*'trip bca calculations'!K$7</f>
        <v>0</v>
      </c>
      <c r="R40">
        <f>basetrips_normal!R40</f>
        <v>0.5</v>
      </c>
      <c r="S40">
        <v>10000</v>
      </c>
    </row>
    <row r="41" spans="1:19" x14ac:dyDescent="0.2">
      <c r="A41">
        <f>basetrips_normal!A41</f>
        <v>40</v>
      </c>
      <c r="B41">
        <f>basetrips_normal!B41</f>
        <v>6</v>
      </c>
      <c r="C41">
        <f>basetrips_normal!C41</f>
        <v>2</v>
      </c>
      <c r="D41">
        <f>basetrips_normal!D41</f>
        <v>7</v>
      </c>
      <c r="E41">
        <f>basetrips_normal!E41</f>
        <v>1</v>
      </c>
      <c r="F41">
        <f>basetrips_normal!F41</f>
        <v>2</v>
      </c>
      <c r="G41">
        <f>basetrips_normal!G41</f>
        <v>5</v>
      </c>
      <c r="H41">
        <f>basetrips_normal!H41*'trip bca calculations'!B$7</f>
        <v>2.97</v>
      </c>
      <c r="I41">
        <f>basetrips_normal!I41*'trip bca calculations'!C$7</f>
        <v>0</v>
      </c>
      <c r="J41">
        <f>basetrips_normal!J41*'trip bca calculations'!D$7</f>
        <v>0</v>
      </c>
      <c r="K41">
        <f>basetrips_normal!K41*'trip bca calculations'!E$7</f>
        <v>0</v>
      </c>
      <c r="L41">
        <f>basetrips_normal!L41*'trip bca calculations'!F$7</f>
        <v>0</v>
      </c>
      <c r="M41">
        <f>basetrips_normal!M41*'trip bca calculations'!G$7</f>
        <v>0</v>
      </c>
      <c r="N41">
        <f>basetrips_normal!N41*'trip bca calculations'!H$7</f>
        <v>0</v>
      </c>
      <c r="O41">
        <f>basetrips_normal!O41*'trip bca calculations'!I$7</f>
        <v>0.45</v>
      </c>
      <c r="P41">
        <f>basetrips_normal!P41*'trip bca calculations'!J$7</f>
        <v>0</v>
      </c>
      <c r="Q41">
        <f>basetrips_normal!Q41*'trip bca calculations'!K$7</f>
        <v>0</v>
      </c>
      <c r="R41">
        <f>basetrips_normal!R41</f>
        <v>0.5</v>
      </c>
      <c r="S41">
        <v>10000</v>
      </c>
    </row>
    <row r="42" spans="1:19" x14ac:dyDescent="0.2">
      <c r="A42">
        <f>basetrips_normal!A42</f>
        <v>40</v>
      </c>
      <c r="B42">
        <f>basetrips_normal!B42</f>
        <v>6</v>
      </c>
      <c r="C42">
        <f>basetrips_normal!C42</f>
        <v>2</v>
      </c>
      <c r="D42">
        <f>basetrips_normal!D42</f>
        <v>7</v>
      </c>
      <c r="E42">
        <f>basetrips_normal!E42</f>
        <v>2</v>
      </c>
      <c r="F42">
        <f>basetrips_normal!F42</f>
        <v>1</v>
      </c>
      <c r="G42">
        <f>basetrips_normal!G42</f>
        <v>5</v>
      </c>
      <c r="H42">
        <f>basetrips_normal!H42*'trip bca calculations'!B$7</f>
        <v>2.97</v>
      </c>
      <c r="I42">
        <f>basetrips_normal!I42*'trip bca calculations'!C$7</f>
        <v>0</v>
      </c>
      <c r="J42">
        <f>basetrips_normal!J42*'trip bca calculations'!D$7</f>
        <v>0</v>
      </c>
      <c r="K42">
        <f>basetrips_normal!K42*'trip bca calculations'!E$7</f>
        <v>0</v>
      </c>
      <c r="L42">
        <f>basetrips_normal!L42*'trip bca calculations'!F$7</f>
        <v>0</v>
      </c>
      <c r="M42">
        <f>basetrips_normal!M42*'trip bca calculations'!G$7</f>
        <v>0</v>
      </c>
      <c r="N42">
        <f>basetrips_normal!N42*'trip bca calculations'!H$7</f>
        <v>0</v>
      </c>
      <c r="O42">
        <f>basetrips_normal!O42*'trip bca calculations'!I$7</f>
        <v>0.45</v>
      </c>
      <c r="P42">
        <f>basetrips_normal!P42*'trip bca calculations'!J$7</f>
        <v>0</v>
      </c>
      <c r="Q42">
        <f>basetrips_normal!Q42*'trip bca calculations'!K$7</f>
        <v>0</v>
      </c>
      <c r="R42">
        <f>basetrips_normal!R42</f>
        <v>0.5</v>
      </c>
      <c r="S42">
        <v>10000</v>
      </c>
    </row>
    <row r="43" spans="1:19" x14ac:dyDescent="0.2">
      <c r="A43">
        <f>basetrips_normal!A43</f>
        <v>50</v>
      </c>
      <c r="B43">
        <f>basetrips_normal!B43</f>
        <v>1</v>
      </c>
      <c r="C43">
        <f>basetrips_normal!C43</f>
        <v>1</v>
      </c>
      <c r="D43">
        <f>basetrips_normal!D43</f>
        <v>6</v>
      </c>
      <c r="E43">
        <f>basetrips_normal!E43</f>
        <v>1</v>
      </c>
      <c r="F43">
        <f>basetrips_normal!F43</f>
        <v>1</v>
      </c>
      <c r="G43">
        <f>basetrips_normal!G43</f>
        <v>5</v>
      </c>
      <c r="H43">
        <f>basetrips_normal!H43*'trip bca calculations'!B$7</f>
        <v>5.94</v>
      </c>
      <c r="I43">
        <f>basetrips_normal!I43*'trip bca calculations'!C$7</f>
        <v>0</v>
      </c>
      <c r="J43">
        <f>basetrips_normal!J43*'trip bca calculations'!D$7</f>
        <v>0</v>
      </c>
      <c r="K43">
        <f>basetrips_normal!K43*'trip bca calculations'!E$7</f>
        <v>0</v>
      </c>
      <c r="L43">
        <f>basetrips_normal!L43*'trip bca calculations'!F$7</f>
        <v>0</v>
      </c>
      <c r="M43">
        <f>basetrips_normal!M43*'trip bca calculations'!G$7</f>
        <v>0</v>
      </c>
      <c r="N43">
        <f>basetrips_normal!N43*'trip bca calculations'!H$7</f>
        <v>0</v>
      </c>
      <c r="O43">
        <f>basetrips_normal!O43*'trip bca calculations'!I$7</f>
        <v>1.8</v>
      </c>
      <c r="P43">
        <f>basetrips_normal!P43*'trip bca calculations'!J$7</f>
        <v>0</v>
      </c>
      <c r="Q43">
        <f>basetrips_normal!Q43*'trip bca calculations'!K$7</f>
        <v>0</v>
      </c>
      <c r="R43">
        <f>basetrips_normal!R43</f>
        <v>2</v>
      </c>
      <c r="S43">
        <v>10000</v>
      </c>
    </row>
    <row r="44" spans="1:19" x14ac:dyDescent="0.2">
      <c r="A44">
        <f>basetrips_normal!A44</f>
        <v>50</v>
      </c>
      <c r="B44">
        <f>basetrips_normal!B44</f>
        <v>1</v>
      </c>
      <c r="C44">
        <f>basetrips_normal!C44</f>
        <v>1</v>
      </c>
      <c r="D44">
        <f>basetrips_normal!D44</f>
        <v>6</v>
      </c>
      <c r="E44">
        <f>basetrips_normal!E44</f>
        <v>2</v>
      </c>
      <c r="F44">
        <f>basetrips_normal!F44</f>
        <v>1</v>
      </c>
      <c r="G44">
        <f>basetrips_normal!G44</f>
        <v>5</v>
      </c>
      <c r="H44">
        <f>basetrips_normal!H44*'trip bca calculations'!B$7</f>
        <v>5.94</v>
      </c>
      <c r="I44">
        <f>basetrips_normal!I44*'trip bca calculations'!C$7</f>
        <v>0</v>
      </c>
      <c r="J44">
        <f>basetrips_normal!J44*'trip bca calculations'!D$7</f>
        <v>0</v>
      </c>
      <c r="K44">
        <f>basetrips_normal!K44*'trip bca calculations'!E$7</f>
        <v>0</v>
      </c>
      <c r="L44">
        <f>basetrips_normal!L44*'trip bca calculations'!F$7</f>
        <v>0</v>
      </c>
      <c r="M44">
        <f>basetrips_normal!M44*'trip bca calculations'!G$7</f>
        <v>0</v>
      </c>
      <c r="N44">
        <f>basetrips_normal!N44*'trip bca calculations'!H$7</f>
        <v>0</v>
      </c>
      <c r="O44">
        <f>basetrips_normal!O44*'trip bca calculations'!I$7</f>
        <v>1.8</v>
      </c>
      <c r="P44">
        <f>basetrips_normal!P44*'trip bca calculations'!J$7</f>
        <v>0</v>
      </c>
      <c r="Q44">
        <f>basetrips_normal!Q44*'trip bca calculations'!K$7</f>
        <v>0</v>
      </c>
      <c r="R44">
        <f>basetrips_normal!R44</f>
        <v>2</v>
      </c>
      <c r="S44">
        <v>10000</v>
      </c>
    </row>
    <row r="45" spans="1:19" x14ac:dyDescent="0.2">
      <c r="A45">
        <f>basetrips_normal!A45</f>
        <v>50</v>
      </c>
      <c r="B45">
        <f>basetrips_normal!B45</f>
        <v>1</v>
      </c>
      <c r="C45">
        <f>basetrips_normal!C45</f>
        <v>1</v>
      </c>
      <c r="D45">
        <f>basetrips_normal!D45</f>
        <v>6</v>
      </c>
      <c r="E45">
        <f>basetrips_normal!E45</f>
        <v>2</v>
      </c>
      <c r="F45">
        <f>basetrips_normal!F45</f>
        <v>2</v>
      </c>
      <c r="G45">
        <f>basetrips_normal!G45</f>
        <v>4</v>
      </c>
      <c r="H45">
        <f>basetrips_normal!H45*'trip bca calculations'!B$7</f>
        <v>2.97</v>
      </c>
      <c r="I45">
        <f>basetrips_normal!I45*'trip bca calculations'!C$7</f>
        <v>0</v>
      </c>
      <c r="J45">
        <f>basetrips_normal!J45*'trip bca calculations'!D$7</f>
        <v>0</v>
      </c>
      <c r="K45">
        <f>basetrips_normal!K45*'trip bca calculations'!E$7</f>
        <v>0</v>
      </c>
      <c r="L45">
        <f>basetrips_normal!L45*'trip bca calculations'!F$7</f>
        <v>0</v>
      </c>
      <c r="M45">
        <f>basetrips_normal!M45*'trip bca calculations'!G$7</f>
        <v>0</v>
      </c>
      <c r="N45">
        <f>basetrips_normal!N45*'trip bca calculations'!H$7</f>
        <v>0</v>
      </c>
      <c r="O45">
        <f>basetrips_normal!O45*'trip bca calculations'!I$7</f>
        <v>0.45</v>
      </c>
      <c r="P45">
        <f>basetrips_normal!P45*'trip bca calculations'!J$7</f>
        <v>0</v>
      </c>
      <c r="Q45">
        <f>basetrips_normal!Q45*'trip bca calculations'!K$7</f>
        <v>0</v>
      </c>
      <c r="R45">
        <f>basetrips_normal!R45</f>
        <v>0.5</v>
      </c>
      <c r="S45">
        <v>10000</v>
      </c>
    </row>
    <row r="46" spans="1:19" x14ac:dyDescent="0.2">
      <c r="A46">
        <f>basetrips_normal!A46</f>
        <v>50</v>
      </c>
      <c r="B46">
        <f>basetrips_normal!B46</f>
        <v>2</v>
      </c>
      <c r="C46">
        <f>basetrips_normal!C46</f>
        <v>1</v>
      </c>
      <c r="D46">
        <f>basetrips_normal!D46</f>
        <v>1</v>
      </c>
      <c r="E46">
        <f>basetrips_normal!E46</f>
        <v>1</v>
      </c>
      <c r="F46">
        <f>basetrips_normal!F46</f>
        <v>1</v>
      </c>
      <c r="G46">
        <f>basetrips_normal!G46</f>
        <v>5</v>
      </c>
      <c r="H46">
        <f>basetrips_normal!H46*'trip bca calculations'!B$7</f>
        <v>5.94</v>
      </c>
      <c r="I46">
        <f>basetrips_normal!I46*'trip bca calculations'!C$7</f>
        <v>0</v>
      </c>
      <c r="J46">
        <f>basetrips_normal!J46*'trip bca calculations'!D$7</f>
        <v>0</v>
      </c>
      <c r="K46">
        <f>basetrips_normal!K46*'trip bca calculations'!E$7</f>
        <v>0</v>
      </c>
      <c r="L46">
        <f>basetrips_normal!L46*'trip bca calculations'!F$7</f>
        <v>0</v>
      </c>
      <c r="M46">
        <f>basetrips_normal!M46*'trip bca calculations'!G$7</f>
        <v>0</v>
      </c>
      <c r="N46">
        <f>basetrips_normal!N46*'trip bca calculations'!H$7</f>
        <v>0</v>
      </c>
      <c r="O46">
        <f>basetrips_normal!O46*'trip bca calculations'!I$7</f>
        <v>1.8</v>
      </c>
      <c r="P46">
        <f>basetrips_normal!P46*'trip bca calculations'!J$7</f>
        <v>0</v>
      </c>
      <c r="Q46">
        <f>basetrips_normal!Q46*'trip bca calculations'!K$7</f>
        <v>0</v>
      </c>
      <c r="R46">
        <f>basetrips_normal!R46</f>
        <v>2</v>
      </c>
      <c r="S46">
        <v>10000</v>
      </c>
    </row>
    <row r="47" spans="1:19" x14ac:dyDescent="0.2">
      <c r="A47">
        <f>basetrips_normal!A47</f>
        <v>50</v>
      </c>
      <c r="B47">
        <f>basetrips_normal!B47</f>
        <v>2</v>
      </c>
      <c r="C47">
        <f>basetrips_normal!C47</f>
        <v>1</v>
      </c>
      <c r="D47">
        <f>basetrips_normal!D47</f>
        <v>1</v>
      </c>
      <c r="E47">
        <f>basetrips_normal!E47</f>
        <v>2</v>
      </c>
      <c r="F47">
        <f>basetrips_normal!F47</f>
        <v>1</v>
      </c>
      <c r="G47">
        <f>basetrips_normal!G47</f>
        <v>5</v>
      </c>
      <c r="H47">
        <f>basetrips_normal!H47*'trip bca calculations'!B$7</f>
        <v>5.94</v>
      </c>
      <c r="I47">
        <f>basetrips_normal!I47*'trip bca calculations'!C$7</f>
        <v>0</v>
      </c>
      <c r="J47">
        <f>basetrips_normal!J47*'trip bca calculations'!D$7</f>
        <v>0</v>
      </c>
      <c r="K47">
        <f>basetrips_normal!K47*'trip bca calculations'!E$7</f>
        <v>0</v>
      </c>
      <c r="L47">
        <f>basetrips_normal!L47*'trip bca calculations'!F$7</f>
        <v>0</v>
      </c>
      <c r="M47">
        <f>basetrips_normal!M47*'trip bca calculations'!G$7</f>
        <v>0</v>
      </c>
      <c r="N47">
        <f>basetrips_normal!N47*'trip bca calculations'!H$7</f>
        <v>0</v>
      </c>
      <c r="O47">
        <f>basetrips_normal!O47*'trip bca calculations'!I$7</f>
        <v>1.8</v>
      </c>
      <c r="P47">
        <f>basetrips_normal!P47*'trip bca calculations'!J$7</f>
        <v>0</v>
      </c>
      <c r="Q47">
        <f>basetrips_normal!Q47*'trip bca calculations'!K$7</f>
        <v>0</v>
      </c>
      <c r="R47">
        <f>basetrips_normal!R47</f>
        <v>2</v>
      </c>
      <c r="S47">
        <v>10000</v>
      </c>
    </row>
    <row r="48" spans="1:19" x14ac:dyDescent="0.2">
      <c r="A48">
        <f>basetrips_normal!A48</f>
        <v>50</v>
      </c>
      <c r="B48">
        <f>basetrips_normal!B48</f>
        <v>2</v>
      </c>
      <c r="C48">
        <f>basetrips_normal!C48</f>
        <v>1</v>
      </c>
      <c r="D48">
        <f>basetrips_normal!D48</f>
        <v>1</v>
      </c>
      <c r="E48">
        <f>basetrips_normal!E48</f>
        <v>2</v>
      </c>
      <c r="F48">
        <f>basetrips_normal!F48</f>
        <v>2</v>
      </c>
      <c r="G48">
        <f>basetrips_normal!G48</f>
        <v>5</v>
      </c>
      <c r="H48">
        <f>basetrips_normal!H48*'trip bca calculations'!B$7</f>
        <v>2.97</v>
      </c>
      <c r="I48">
        <f>basetrips_normal!I48*'trip bca calculations'!C$7</f>
        <v>0</v>
      </c>
      <c r="J48">
        <f>basetrips_normal!J48*'trip bca calculations'!D$7</f>
        <v>0</v>
      </c>
      <c r="K48">
        <f>basetrips_normal!K48*'trip bca calculations'!E$7</f>
        <v>0</v>
      </c>
      <c r="L48">
        <f>basetrips_normal!L48*'trip bca calculations'!F$7</f>
        <v>0</v>
      </c>
      <c r="M48">
        <f>basetrips_normal!M48*'trip bca calculations'!G$7</f>
        <v>0</v>
      </c>
      <c r="N48">
        <f>basetrips_normal!N48*'trip bca calculations'!H$7</f>
        <v>0</v>
      </c>
      <c r="O48">
        <f>basetrips_normal!O48*'trip bca calculations'!I$7</f>
        <v>0.45</v>
      </c>
      <c r="P48">
        <f>basetrips_normal!P48*'trip bca calculations'!J$7</f>
        <v>0</v>
      </c>
      <c r="Q48">
        <f>basetrips_normal!Q48*'trip bca calculations'!K$7</f>
        <v>0</v>
      </c>
      <c r="R48">
        <f>basetrips_normal!R48</f>
        <v>0.5</v>
      </c>
      <c r="S48">
        <v>10000</v>
      </c>
    </row>
    <row r="49" spans="1:19" x14ac:dyDescent="0.2">
      <c r="A49">
        <f>basetrips_normal!A49</f>
        <v>50</v>
      </c>
      <c r="B49">
        <f>basetrips_normal!B49</f>
        <v>2</v>
      </c>
      <c r="C49">
        <f>basetrips_normal!C49</f>
        <v>2</v>
      </c>
      <c r="D49">
        <f>basetrips_normal!D49</f>
        <v>1</v>
      </c>
      <c r="E49">
        <f>basetrips_normal!E49</f>
        <v>1</v>
      </c>
      <c r="F49">
        <f>basetrips_normal!F49</f>
        <v>1</v>
      </c>
      <c r="G49">
        <f>basetrips_normal!G49</f>
        <v>3</v>
      </c>
      <c r="H49">
        <f>basetrips_normal!H49*'trip bca calculations'!B$7</f>
        <v>5.94</v>
      </c>
      <c r="I49">
        <f>basetrips_normal!I49*'trip bca calculations'!C$7</f>
        <v>0</v>
      </c>
      <c r="J49">
        <f>basetrips_normal!J49*'trip bca calculations'!D$7</f>
        <v>0</v>
      </c>
      <c r="K49">
        <f>basetrips_normal!K49*'trip bca calculations'!E$7</f>
        <v>0</v>
      </c>
      <c r="L49">
        <f>basetrips_normal!L49*'trip bca calculations'!F$7</f>
        <v>0</v>
      </c>
      <c r="M49">
        <f>basetrips_normal!M49*'trip bca calculations'!G$7</f>
        <v>0</v>
      </c>
      <c r="N49">
        <f>basetrips_normal!N49*'trip bca calculations'!H$7</f>
        <v>0</v>
      </c>
      <c r="O49">
        <f>basetrips_normal!O49*'trip bca calculations'!I$7</f>
        <v>1.8</v>
      </c>
      <c r="P49">
        <f>basetrips_normal!P49*'trip bca calculations'!J$7</f>
        <v>0</v>
      </c>
      <c r="Q49">
        <f>basetrips_normal!Q49*'trip bca calculations'!K$7</f>
        <v>0</v>
      </c>
      <c r="R49">
        <f>basetrips_normal!R49</f>
        <v>2</v>
      </c>
      <c r="S49">
        <v>10000</v>
      </c>
    </row>
    <row r="50" spans="1:19" x14ac:dyDescent="0.2">
      <c r="A50">
        <f>basetrips_normal!A50</f>
        <v>50</v>
      </c>
      <c r="B50">
        <f>basetrips_normal!B50</f>
        <v>2</v>
      </c>
      <c r="C50">
        <f>basetrips_normal!C50</f>
        <v>2</v>
      </c>
      <c r="D50">
        <f>basetrips_normal!D50</f>
        <v>1</v>
      </c>
      <c r="E50">
        <f>basetrips_normal!E50</f>
        <v>1</v>
      </c>
      <c r="F50">
        <f>basetrips_normal!F50</f>
        <v>2</v>
      </c>
      <c r="G50">
        <f>basetrips_normal!G50</f>
        <v>5</v>
      </c>
      <c r="H50">
        <f>basetrips_normal!H50*'trip bca calculations'!B$7</f>
        <v>2.97</v>
      </c>
      <c r="I50">
        <f>basetrips_normal!I50*'trip bca calculations'!C$7</f>
        <v>0</v>
      </c>
      <c r="J50">
        <f>basetrips_normal!J50*'trip bca calculations'!D$7</f>
        <v>0</v>
      </c>
      <c r="K50">
        <f>basetrips_normal!K50*'trip bca calculations'!E$7</f>
        <v>0</v>
      </c>
      <c r="L50">
        <f>basetrips_normal!L50*'trip bca calculations'!F$7</f>
        <v>0</v>
      </c>
      <c r="M50">
        <f>basetrips_normal!M50*'trip bca calculations'!G$7</f>
        <v>0</v>
      </c>
      <c r="N50">
        <f>basetrips_normal!N50*'trip bca calculations'!H$7</f>
        <v>0</v>
      </c>
      <c r="O50">
        <f>basetrips_normal!O50*'trip bca calculations'!I$7</f>
        <v>0.45</v>
      </c>
      <c r="P50">
        <f>basetrips_normal!P50*'trip bca calculations'!J$7</f>
        <v>0</v>
      </c>
      <c r="Q50">
        <f>basetrips_normal!Q50*'trip bca calculations'!K$7</f>
        <v>0</v>
      </c>
      <c r="R50">
        <f>basetrips_normal!R50</f>
        <v>0.5</v>
      </c>
      <c r="S50">
        <v>10000</v>
      </c>
    </row>
    <row r="51" spans="1:19" x14ac:dyDescent="0.2">
      <c r="A51">
        <f>basetrips_normal!A51</f>
        <v>50</v>
      </c>
      <c r="B51">
        <f>basetrips_normal!B51</f>
        <v>2</v>
      </c>
      <c r="C51">
        <f>basetrips_normal!C51</f>
        <v>2</v>
      </c>
      <c r="D51">
        <f>basetrips_normal!D51</f>
        <v>1</v>
      </c>
      <c r="E51">
        <f>basetrips_normal!E51</f>
        <v>1</v>
      </c>
      <c r="F51">
        <f>basetrips_normal!F51</f>
        <v>3</v>
      </c>
      <c r="G51">
        <f>basetrips_normal!G51</f>
        <v>5</v>
      </c>
      <c r="H51">
        <f>basetrips_normal!H51*'trip bca calculations'!B$7</f>
        <v>2.97</v>
      </c>
      <c r="I51">
        <f>basetrips_normal!I51*'trip bca calculations'!C$7</f>
        <v>0</v>
      </c>
      <c r="J51">
        <f>basetrips_normal!J51*'trip bca calculations'!D$7</f>
        <v>0</v>
      </c>
      <c r="K51">
        <f>basetrips_normal!K51*'trip bca calculations'!E$7</f>
        <v>0</v>
      </c>
      <c r="L51">
        <f>basetrips_normal!L51*'trip bca calculations'!F$7</f>
        <v>0</v>
      </c>
      <c r="M51">
        <f>basetrips_normal!M51*'trip bca calculations'!G$7</f>
        <v>0</v>
      </c>
      <c r="N51">
        <f>basetrips_normal!N51*'trip bca calculations'!H$7</f>
        <v>0</v>
      </c>
      <c r="O51">
        <f>basetrips_normal!O51*'trip bca calculations'!I$7</f>
        <v>0.45</v>
      </c>
      <c r="P51">
        <f>basetrips_normal!P51*'trip bca calculations'!J$7</f>
        <v>0</v>
      </c>
      <c r="Q51">
        <f>basetrips_normal!Q51*'trip bca calculations'!K$7</f>
        <v>0</v>
      </c>
      <c r="R51">
        <f>basetrips_normal!R51</f>
        <v>0.5</v>
      </c>
      <c r="S51">
        <v>10000</v>
      </c>
    </row>
    <row r="52" spans="1:19" x14ac:dyDescent="0.2">
      <c r="A52">
        <f>basetrips_normal!A52</f>
        <v>50</v>
      </c>
      <c r="B52">
        <f>basetrips_normal!B52</f>
        <v>2</v>
      </c>
      <c r="C52">
        <f>basetrips_normal!C52</f>
        <v>2</v>
      </c>
      <c r="D52">
        <f>basetrips_normal!D52</f>
        <v>1</v>
      </c>
      <c r="E52">
        <f>basetrips_normal!E52</f>
        <v>1</v>
      </c>
      <c r="F52">
        <f>basetrips_normal!F52</f>
        <v>4</v>
      </c>
      <c r="G52">
        <f>basetrips_normal!G52</f>
        <v>5</v>
      </c>
      <c r="H52">
        <f>basetrips_normal!H52*'trip bca calculations'!B$7</f>
        <v>2.97</v>
      </c>
      <c r="I52">
        <f>basetrips_normal!I52*'trip bca calculations'!C$7</f>
        <v>0</v>
      </c>
      <c r="J52">
        <f>basetrips_normal!J52*'trip bca calculations'!D$7</f>
        <v>0</v>
      </c>
      <c r="K52">
        <f>basetrips_normal!K52*'trip bca calculations'!E$7</f>
        <v>0</v>
      </c>
      <c r="L52">
        <f>basetrips_normal!L52*'trip bca calculations'!F$7</f>
        <v>0</v>
      </c>
      <c r="M52">
        <f>basetrips_normal!M52*'trip bca calculations'!G$7</f>
        <v>0</v>
      </c>
      <c r="N52">
        <f>basetrips_normal!N52*'trip bca calculations'!H$7</f>
        <v>0</v>
      </c>
      <c r="O52">
        <f>basetrips_normal!O52*'trip bca calculations'!I$7</f>
        <v>0.45</v>
      </c>
      <c r="P52">
        <f>basetrips_normal!P52*'trip bca calculations'!J$7</f>
        <v>0</v>
      </c>
      <c r="Q52">
        <f>basetrips_normal!Q52*'trip bca calculations'!K$7</f>
        <v>0</v>
      </c>
      <c r="R52">
        <f>basetrips_normal!R52</f>
        <v>0.5</v>
      </c>
      <c r="S52">
        <v>10000</v>
      </c>
    </row>
    <row r="53" spans="1:19" x14ac:dyDescent="0.2">
      <c r="A53">
        <f>basetrips_normal!A53</f>
        <v>50</v>
      </c>
      <c r="B53">
        <f>basetrips_normal!B53</f>
        <v>2</v>
      </c>
      <c r="C53">
        <f>basetrips_normal!C53</f>
        <v>2</v>
      </c>
      <c r="D53">
        <f>basetrips_normal!D53</f>
        <v>1</v>
      </c>
      <c r="E53">
        <f>basetrips_normal!E53</f>
        <v>2</v>
      </c>
      <c r="F53">
        <f>basetrips_normal!F53</f>
        <v>1</v>
      </c>
      <c r="G53">
        <f>basetrips_normal!G53</f>
        <v>5</v>
      </c>
      <c r="H53">
        <f>basetrips_normal!H53*'trip bca calculations'!B$7</f>
        <v>5.94</v>
      </c>
      <c r="I53">
        <f>basetrips_normal!I53*'trip bca calculations'!C$7</f>
        <v>0</v>
      </c>
      <c r="J53">
        <f>basetrips_normal!J53*'trip bca calculations'!D$7</f>
        <v>0</v>
      </c>
      <c r="K53">
        <f>basetrips_normal!K53*'trip bca calculations'!E$7</f>
        <v>0</v>
      </c>
      <c r="L53">
        <f>basetrips_normal!L53*'trip bca calculations'!F$7</f>
        <v>0</v>
      </c>
      <c r="M53">
        <f>basetrips_normal!M53*'trip bca calculations'!G$7</f>
        <v>0</v>
      </c>
      <c r="N53">
        <f>basetrips_normal!N53*'trip bca calculations'!H$7</f>
        <v>0</v>
      </c>
      <c r="O53">
        <f>basetrips_normal!O53*'trip bca calculations'!I$7</f>
        <v>1.8</v>
      </c>
      <c r="P53">
        <f>basetrips_normal!P53*'trip bca calculations'!J$7</f>
        <v>1.8</v>
      </c>
      <c r="Q53">
        <f>basetrips_normal!Q53*'trip bca calculations'!K$7</f>
        <v>0</v>
      </c>
      <c r="R53">
        <f>basetrips_normal!R53</f>
        <v>2</v>
      </c>
      <c r="S53">
        <v>10000</v>
      </c>
    </row>
    <row r="54" spans="1:19" x14ac:dyDescent="0.2">
      <c r="A54">
        <f>basetrips_normal!A54</f>
        <v>50</v>
      </c>
      <c r="B54">
        <f>basetrips_normal!B54</f>
        <v>3</v>
      </c>
      <c r="C54">
        <f>basetrips_normal!C54</f>
        <v>1</v>
      </c>
      <c r="D54">
        <f>basetrips_normal!D54</f>
        <v>2</v>
      </c>
      <c r="E54">
        <f>basetrips_normal!E54</f>
        <v>1</v>
      </c>
      <c r="F54">
        <f>basetrips_normal!F54</f>
        <v>1</v>
      </c>
      <c r="G54">
        <f>basetrips_normal!G54</f>
        <v>5</v>
      </c>
      <c r="H54">
        <f>basetrips_normal!H54*'trip bca calculations'!B$7</f>
        <v>5.94</v>
      </c>
      <c r="I54">
        <f>basetrips_normal!I54*'trip bca calculations'!C$7</f>
        <v>0</v>
      </c>
      <c r="J54">
        <f>basetrips_normal!J54*'trip bca calculations'!D$7</f>
        <v>0</v>
      </c>
      <c r="K54">
        <f>basetrips_normal!K54*'trip bca calculations'!E$7</f>
        <v>0</v>
      </c>
      <c r="L54">
        <f>basetrips_normal!L54*'trip bca calculations'!F$7</f>
        <v>0</v>
      </c>
      <c r="M54">
        <f>basetrips_normal!M54*'trip bca calculations'!G$7</f>
        <v>0</v>
      </c>
      <c r="N54">
        <f>basetrips_normal!N54*'trip bca calculations'!H$7</f>
        <v>0</v>
      </c>
      <c r="O54">
        <f>basetrips_normal!O54*'trip bca calculations'!I$7</f>
        <v>1.8</v>
      </c>
      <c r="P54">
        <f>basetrips_normal!P54*'trip bca calculations'!J$7</f>
        <v>0</v>
      </c>
      <c r="Q54">
        <f>basetrips_normal!Q54*'trip bca calculations'!K$7</f>
        <v>0</v>
      </c>
      <c r="R54">
        <f>basetrips_normal!R54</f>
        <v>2</v>
      </c>
      <c r="S54">
        <v>10000</v>
      </c>
    </row>
    <row r="55" spans="1:19" x14ac:dyDescent="0.2">
      <c r="A55">
        <f>basetrips_normal!A55</f>
        <v>50</v>
      </c>
      <c r="B55">
        <f>basetrips_normal!B55</f>
        <v>3</v>
      </c>
      <c r="C55">
        <f>basetrips_normal!C55</f>
        <v>1</v>
      </c>
      <c r="D55">
        <f>basetrips_normal!D55</f>
        <v>2</v>
      </c>
      <c r="E55">
        <f>basetrips_normal!E55</f>
        <v>2</v>
      </c>
      <c r="F55">
        <f>basetrips_normal!F55</f>
        <v>1</v>
      </c>
      <c r="G55">
        <f>basetrips_normal!G55</f>
        <v>5</v>
      </c>
      <c r="H55">
        <f>basetrips_normal!H55*'trip bca calculations'!B$7</f>
        <v>5.94</v>
      </c>
      <c r="I55">
        <f>basetrips_normal!I55*'trip bca calculations'!C$7</f>
        <v>0</v>
      </c>
      <c r="J55">
        <f>basetrips_normal!J55*'trip bca calculations'!D$7</f>
        <v>0</v>
      </c>
      <c r="K55">
        <f>basetrips_normal!K55*'trip bca calculations'!E$7</f>
        <v>0</v>
      </c>
      <c r="L55">
        <f>basetrips_normal!L55*'trip bca calculations'!F$7</f>
        <v>0</v>
      </c>
      <c r="M55">
        <f>basetrips_normal!M55*'trip bca calculations'!G$7</f>
        <v>0</v>
      </c>
      <c r="N55">
        <f>basetrips_normal!N55*'trip bca calculations'!H$7</f>
        <v>0</v>
      </c>
      <c r="O55">
        <f>basetrips_normal!O55*'trip bca calculations'!I$7</f>
        <v>1.8</v>
      </c>
      <c r="P55">
        <f>basetrips_normal!P55*'trip bca calculations'!J$7</f>
        <v>0</v>
      </c>
      <c r="Q55">
        <f>basetrips_normal!Q55*'trip bca calculations'!K$7</f>
        <v>0</v>
      </c>
      <c r="R55">
        <f>basetrips_normal!R55</f>
        <v>2</v>
      </c>
      <c r="S55">
        <v>10000</v>
      </c>
    </row>
    <row r="56" spans="1:19" x14ac:dyDescent="0.2">
      <c r="A56">
        <f>basetrips_normal!A56</f>
        <v>50</v>
      </c>
      <c r="B56">
        <f>basetrips_normal!B56</f>
        <v>3</v>
      </c>
      <c r="C56">
        <f>basetrips_normal!C56</f>
        <v>2</v>
      </c>
      <c r="D56">
        <f>basetrips_normal!D56</f>
        <v>5</v>
      </c>
      <c r="E56">
        <f>basetrips_normal!E56</f>
        <v>1</v>
      </c>
      <c r="F56">
        <f>basetrips_normal!F56</f>
        <v>1</v>
      </c>
      <c r="G56">
        <f>basetrips_normal!G56</f>
        <v>5</v>
      </c>
      <c r="H56">
        <f>basetrips_normal!H56*'trip bca calculations'!B$7</f>
        <v>13.86</v>
      </c>
      <c r="I56">
        <f>basetrips_normal!I56*'trip bca calculations'!C$7</f>
        <v>0</v>
      </c>
      <c r="J56">
        <f>basetrips_normal!J56*'trip bca calculations'!D$7</f>
        <v>0</v>
      </c>
      <c r="K56">
        <f>basetrips_normal!K56*'trip bca calculations'!E$7</f>
        <v>0</v>
      </c>
      <c r="L56">
        <f>basetrips_normal!L56*'trip bca calculations'!F$7</f>
        <v>0</v>
      </c>
      <c r="M56">
        <f>basetrips_normal!M56*'trip bca calculations'!G$7</f>
        <v>0</v>
      </c>
      <c r="N56">
        <f>basetrips_normal!N56*'trip bca calculations'!H$7</f>
        <v>0</v>
      </c>
      <c r="O56">
        <f>basetrips_normal!O56*'trip bca calculations'!I$7</f>
        <v>5.4</v>
      </c>
      <c r="P56">
        <f>basetrips_normal!P56*'trip bca calculations'!J$7</f>
        <v>0</v>
      </c>
      <c r="Q56">
        <f>basetrips_normal!Q56*'trip bca calculations'!K$7</f>
        <v>0</v>
      </c>
      <c r="R56">
        <f>basetrips_normal!R56</f>
        <v>6</v>
      </c>
      <c r="S56">
        <v>10000</v>
      </c>
    </row>
    <row r="57" spans="1:19" x14ac:dyDescent="0.2">
      <c r="A57">
        <f>basetrips_normal!A57</f>
        <v>50</v>
      </c>
      <c r="B57">
        <f>basetrips_normal!B57</f>
        <v>3</v>
      </c>
      <c r="C57">
        <f>basetrips_normal!C57</f>
        <v>2</v>
      </c>
      <c r="D57">
        <f>basetrips_normal!D57</f>
        <v>5</v>
      </c>
      <c r="E57">
        <f>basetrips_normal!E57</f>
        <v>2</v>
      </c>
      <c r="F57">
        <f>basetrips_normal!F57</f>
        <v>1</v>
      </c>
      <c r="G57">
        <f>basetrips_normal!G57</f>
        <v>5</v>
      </c>
      <c r="H57">
        <f>basetrips_normal!H57*'trip bca calculations'!B$7</f>
        <v>13.86</v>
      </c>
      <c r="I57">
        <f>basetrips_normal!I57*'trip bca calculations'!C$7</f>
        <v>0</v>
      </c>
      <c r="J57">
        <f>basetrips_normal!J57*'trip bca calculations'!D$7</f>
        <v>0</v>
      </c>
      <c r="K57">
        <f>basetrips_normal!K57*'trip bca calculations'!E$7</f>
        <v>0</v>
      </c>
      <c r="L57">
        <f>basetrips_normal!L57*'trip bca calculations'!F$7</f>
        <v>0</v>
      </c>
      <c r="M57">
        <f>basetrips_normal!M57*'trip bca calculations'!G$7</f>
        <v>0</v>
      </c>
      <c r="N57">
        <f>basetrips_normal!N57*'trip bca calculations'!H$7</f>
        <v>0</v>
      </c>
      <c r="O57">
        <f>basetrips_normal!O57*'trip bca calculations'!I$7</f>
        <v>5.4</v>
      </c>
      <c r="P57">
        <f>basetrips_normal!P57*'trip bca calculations'!J$7</f>
        <v>0</v>
      </c>
      <c r="Q57">
        <f>basetrips_normal!Q57*'trip bca calculations'!K$7</f>
        <v>0</v>
      </c>
      <c r="R57">
        <f>basetrips_normal!R57</f>
        <v>6</v>
      </c>
      <c r="S57">
        <v>10000</v>
      </c>
    </row>
    <row r="58" spans="1:19" x14ac:dyDescent="0.2">
      <c r="A58">
        <f>basetrips_normal!A58</f>
        <v>60</v>
      </c>
      <c r="B58">
        <f>basetrips_normal!B58</f>
        <v>1</v>
      </c>
      <c r="C58">
        <f>basetrips_normal!C58</f>
        <v>1</v>
      </c>
      <c r="D58">
        <f>basetrips_normal!D58</f>
        <v>1</v>
      </c>
      <c r="E58">
        <f>basetrips_normal!E58</f>
        <v>1</v>
      </c>
      <c r="F58">
        <f>basetrips_normal!F58</f>
        <v>1</v>
      </c>
      <c r="G58">
        <f>basetrips_normal!G58</f>
        <v>3</v>
      </c>
      <c r="H58">
        <f>basetrips_normal!H58*'trip bca calculations'!B$7</f>
        <v>17.819999999999997</v>
      </c>
      <c r="I58">
        <f>basetrips_normal!I58*'trip bca calculations'!C$7</f>
        <v>0</v>
      </c>
      <c r="J58">
        <f>basetrips_normal!J58*'trip bca calculations'!D$7</f>
        <v>0</v>
      </c>
      <c r="K58">
        <f>basetrips_normal!K58*'trip bca calculations'!E$7</f>
        <v>0</v>
      </c>
      <c r="L58">
        <f>basetrips_normal!L58*'trip bca calculations'!F$7</f>
        <v>0</v>
      </c>
      <c r="M58">
        <f>basetrips_normal!M58*'trip bca calculations'!G$7</f>
        <v>0</v>
      </c>
      <c r="N58">
        <f>basetrips_normal!N58*'trip bca calculations'!H$7</f>
        <v>0</v>
      </c>
      <c r="O58">
        <f>basetrips_normal!O58*'trip bca calculations'!I$7</f>
        <v>7.2</v>
      </c>
      <c r="P58">
        <f>basetrips_normal!P58*'trip bca calculations'!J$7</f>
        <v>0</v>
      </c>
      <c r="Q58">
        <f>basetrips_normal!Q58*'trip bca calculations'!K$7</f>
        <v>0</v>
      </c>
      <c r="R58">
        <f>basetrips_normal!R58</f>
        <v>8</v>
      </c>
      <c r="S58">
        <v>10000</v>
      </c>
    </row>
    <row r="59" spans="1:19" x14ac:dyDescent="0.2">
      <c r="A59">
        <f>basetrips_normal!A59</f>
        <v>60</v>
      </c>
      <c r="B59">
        <f>basetrips_normal!B59</f>
        <v>1</v>
      </c>
      <c r="C59">
        <f>basetrips_normal!C59</f>
        <v>1</v>
      </c>
      <c r="D59">
        <f>basetrips_normal!D59</f>
        <v>1</v>
      </c>
      <c r="E59">
        <f>basetrips_normal!E59</f>
        <v>2</v>
      </c>
      <c r="F59">
        <f>basetrips_normal!F59</f>
        <v>1</v>
      </c>
      <c r="G59">
        <f>basetrips_normal!G59</f>
        <v>3</v>
      </c>
      <c r="H59">
        <f>basetrips_normal!H59*'trip bca calculations'!B$7</f>
        <v>17.819999999999997</v>
      </c>
      <c r="I59">
        <f>basetrips_normal!I59*'trip bca calculations'!C$7</f>
        <v>0</v>
      </c>
      <c r="J59">
        <f>basetrips_normal!J59*'trip bca calculations'!D$7</f>
        <v>0</v>
      </c>
      <c r="K59">
        <f>basetrips_normal!K59*'trip bca calculations'!E$7</f>
        <v>0</v>
      </c>
      <c r="L59">
        <f>basetrips_normal!L59*'trip bca calculations'!F$7</f>
        <v>0</v>
      </c>
      <c r="M59">
        <f>basetrips_normal!M59*'trip bca calculations'!G$7</f>
        <v>0</v>
      </c>
      <c r="N59">
        <f>basetrips_normal!N59*'trip bca calculations'!H$7</f>
        <v>0</v>
      </c>
      <c r="O59">
        <f>basetrips_normal!O59*'trip bca calculations'!I$7</f>
        <v>7.2</v>
      </c>
      <c r="P59">
        <f>basetrips_normal!P59*'trip bca calculations'!J$7</f>
        <v>0</v>
      </c>
      <c r="Q59">
        <f>basetrips_normal!Q59*'trip bca calculations'!K$7</f>
        <v>0</v>
      </c>
      <c r="R59">
        <f>basetrips_normal!R59</f>
        <v>8</v>
      </c>
      <c r="S59">
        <v>10000</v>
      </c>
    </row>
    <row r="60" spans="1:19" x14ac:dyDescent="0.2">
      <c r="A60">
        <f>basetrips_normal!A60</f>
        <v>60</v>
      </c>
      <c r="B60">
        <f>basetrips_normal!B60</f>
        <v>1</v>
      </c>
      <c r="C60">
        <f>basetrips_normal!C60</f>
        <v>1</v>
      </c>
      <c r="D60">
        <f>basetrips_normal!D60</f>
        <v>1</v>
      </c>
      <c r="E60">
        <f>basetrips_normal!E60</f>
        <v>2</v>
      </c>
      <c r="F60">
        <f>basetrips_normal!F60</f>
        <v>2</v>
      </c>
      <c r="G60">
        <f>basetrips_normal!G60</f>
        <v>3</v>
      </c>
      <c r="H60">
        <f>basetrips_normal!H60*'trip bca calculations'!B$7</f>
        <v>2.97</v>
      </c>
      <c r="I60">
        <f>basetrips_normal!I60*'trip bca calculations'!C$7</f>
        <v>0</v>
      </c>
      <c r="J60">
        <f>basetrips_normal!J60*'trip bca calculations'!D$7</f>
        <v>0</v>
      </c>
      <c r="K60">
        <f>basetrips_normal!K60*'trip bca calculations'!E$7</f>
        <v>0</v>
      </c>
      <c r="L60">
        <f>basetrips_normal!L60*'trip bca calculations'!F$7</f>
        <v>0</v>
      </c>
      <c r="M60">
        <f>basetrips_normal!M60*'trip bca calculations'!G$7</f>
        <v>0</v>
      </c>
      <c r="N60">
        <f>basetrips_normal!N60*'trip bca calculations'!H$7</f>
        <v>0</v>
      </c>
      <c r="O60">
        <f>basetrips_normal!O60*'trip bca calculations'!I$7</f>
        <v>0.45</v>
      </c>
      <c r="P60">
        <f>basetrips_normal!P60*'trip bca calculations'!J$7</f>
        <v>0</v>
      </c>
      <c r="Q60">
        <f>basetrips_normal!Q60*'trip bca calculations'!K$7</f>
        <v>0</v>
      </c>
      <c r="R60">
        <f>basetrips_normal!R60</f>
        <v>0.5</v>
      </c>
      <c r="S60">
        <v>10000</v>
      </c>
    </row>
    <row r="61" spans="1:19" x14ac:dyDescent="0.2">
      <c r="A61">
        <f>basetrips_normal!A61</f>
        <v>60</v>
      </c>
      <c r="B61">
        <f>basetrips_normal!B61</f>
        <v>1</v>
      </c>
      <c r="C61">
        <f>basetrips_normal!C61</f>
        <v>1</v>
      </c>
      <c r="D61">
        <f>basetrips_normal!D61</f>
        <v>1</v>
      </c>
      <c r="E61">
        <f>basetrips_normal!E61</f>
        <v>2</v>
      </c>
      <c r="F61">
        <f>basetrips_normal!F61</f>
        <v>3</v>
      </c>
      <c r="G61">
        <f>basetrips_normal!G61</f>
        <v>3</v>
      </c>
      <c r="H61">
        <f>basetrips_normal!H61*'trip bca calculations'!B$7</f>
        <v>2.97</v>
      </c>
      <c r="I61">
        <f>basetrips_normal!I61*'trip bca calculations'!C$7</f>
        <v>0</v>
      </c>
      <c r="J61">
        <f>basetrips_normal!J61*'trip bca calculations'!D$7</f>
        <v>0</v>
      </c>
      <c r="K61">
        <f>basetrips_normal!K61*'trip bca calculations'!E$7</f>
        <v>0</v>
      </c>
      <c r="L61">
        <f>basetrips_normal!L61*'trip bca calculations'!F$7</f>
        <v>0</v>
      </c>
      <c r="M61">
        <f>basetrips_normal!M61*'trip bca calculations'!G$7</f>
        <v>0</v>
      </c>
      <c r="N61">
        <f>basetrips_normal!N61*'trip bca calculations'!H$7</f>
        <v>0</v>
      </c>
      <c r="O61">
        <f>basetrips_normal!O61*'trip bca calculations'!I$7</f>
        <v>0.45</v>
      </c>
      <c r="P61">
        <f>basetrips_normal!P61*'trip bca calculations'!J$7</f>
        <v>0</v>
      </c>
      <c r="Q61">
        <f>basetrips_normal!Q61*'trip bca calculations'!K$7</f>
        <v>0</v>
      </c>
      <c r="R61">
        <f>basetrips_normal!R61</f>
        <v>0.5</v>
      </c>
      <c r="S61">
        <v>10000</v>
      </c>
    </row>
    <row r="62" spans="1:19" x14ac:dyDescent="0.2">
      <c r="A62">
        <f>basetrips_normal!A62</f>
        <v>60</v>
      </c>
      <c r="B62">
        <f>basetrips_normal!B62</f>
        <v>1</v>
      </c>
      <c r="C62">
        <f>basetrips_normal!C62</f>
        <v>1</v>
      </c>
      <c r="D62">
        <f>basetrips_normal!D62</f>
        <v>1</v>
      </c>
      <c r="E62">
        <f>basetrips_normal!E62</f>
        <v>2</v>
      </c>
      <c r="F62">
        <f>basetrips_normal!F62</f>
        <v>4</v>
      </c>
      <c r="G62">
        <f>basetrips_normal!G62</f>
        <v>3</v>
      </c>
      <c r="H62">
        <f>basetrips_normal!H62*'trip bca calculations'!B$7</f>
        <v>2.97</v>
      </c>
      <c r="I62">
        <f>basetrips_normal!I62*'trip bca calculations'!C$7</f>
        <v>0</v>
      </c>
      <c r="J62">
        <f>basetrips_normal!J62*'trip bca calculations'!D$7</f>
        <v>0</v>
      </c>
      <c r="K62">
        <f>basetrips_normal!K62*'trip bca calculations'!E$7</f>
        <v>0</v>
      </c>
      <c r="L62">
        <f>basetrips_normal!L62*'trip bca calculations'!F$7</f>
        <v>0</v>
      </c>
      <c r="M62">
        <f>basetrips_normal!M62*'trip bca calculations'!G$7</f>
        <v>0</v>
      </c>
      <c r="N62">
        <f>basetrips_normal!N62*'trip bca calculations'!H$7</f>
        <v>0</v>
      </c>
      <c r="O62">
        <f>basetrips_normal!O62*'trip bca calculations'!I$7</f>
        <v>0.45</v>
      </c>
      <c r="P62">
        <f>basetrips_normal!P62*'trip bca calculations'!J$7</f>
        <v>0</v>
      </c>
      <c r="Q62">
        <f>basetrips_normal!Q62*'trip bca calculations'!K$7</f>
        <v>0</v>
      </c>
      <c r="R62">
        <f>basetrips_normal!R62</f>
        <v>0.5</v>
      </c>
      <c r="S62">
        <v>10000</v>
      </c>
    </row>
    <row r="63" spans="1:19" x14ac:dyDescent="0.2">
      <c r="A63">
        <f>basetrips_normal!A63</f>
        <v>60</v>
      </c>
      <c r="B63">
        <f>basetrips_normal!B63</f>
        <v>1</v>
      </c>
      <c r="C63">
        <f>basetrips_normal!C63</f>
        <v>2</v>
      </c>
      <c r="D63">
        <f>basetrips_normal!D63</f>
        <v>7</v>
      </c>
      <c r="E63">
        <f>basetrips_normal!E63</f>
        <v>1</v>
      </c>
      <c r="F63">
        <f>basetrips_normal!F63</f>
        <v>1</v>
      </c>
      <c r="G63">
        <f>basetrips_normal!G63</f>
        <v>3</v>
      </c>
      <c r="H63">
        <f>basetrips_normal!H63*'trip bca calculations'!B$7</f>
        <v>17.819999999999997</v>
      </c>
      <c r="I63">
        <f>basetrips_normal!I63*'trip bca calculations'!C$7</f>
        <v>0</v>
      </c>
      <c r="J63">
        <f>basetrips_normal!J63*'trip bca calculations'!D$7</f>
        <v>0</v>
      </c>
      <c r="K63">
        <f>basetrips_normal!K63*'trip bca calculations'!E$7</f>
        <v>0</v>
      </c>
      <c r="L63">
        <f>basetrips_normal!L63*'trip bca calculations'!F$7</f>
        <v>0</v>
      </c>
      <c r="M63">
        <f>basetrips_normal!M63*'trip bca calculations'!G$7</f>
        <v>0</v>
      </c>
      <c r="N63">
        <f>basetrips_normal!N63*'trip bca calculations'!H$7</f>
        <v>0</v>
      </c>
      <c r="O63">
        <f>basetrips_normal!O63*'trip bca calculations'!I$7</f>
        <v>7.2</v>
      </c>
      <c r="P63">
        <f>basetrips_normal!P63*'trip bca calculations'!J$7</f>
        <v>0</v>
      </c>
      <c r="Q63">
        <f>basetrips_normal!Q63*'trip bca calculations'!K$7</f>
        <v>0</v>
      </c>
      <c r="R63">
        <f>basetrips_normal!R63</f>
        <v>8</v>
      </c>
      <c r="S63">
        <v>10000</v>
      </c>
    </row>
    <row r="64" spans="1:19" x14ac:dyDescent="0.2">
      <c r="A64">
        <f>basetrips_normal!A64</f>
        <v>60</v>
      </c>
      <c r="B64">
        <f>basetrips_normal!B64</f>
        <v>1</v>
      </c>
      <c r="C64">
        <f>basetrips_normal!C64</f>
        <v>2</v>
      </c>
      <c r="D64">
        <f>basetrips_normal!D64</f>
        <v>7</v>
      </c>
      <c r="E64">
        <f>basetrips_normal!E64</f>
        <v>2</v>
      </c>
      <c r="F64">
        <f>basetrips_normal!F64</f>
        <v>1</v>
      </c>
      <c r="G64">
        <f>basetrips_normal!G64</f>
        <v>3</v>
      </c>
      <c r="H64">
        <f>basetrips_normal!H64*'trip bca calculations'!B$7</f>
        <v>17.819999999999997</v>
      </c>
      <c r="I64">
        <f>basetrips_normal!I64*'trip bca calculations'!C$7</f>
        <v>0</v>
      </c>
      <c r="J64">
        <f>basetrips_normal!J64*'trip bca calculations'!D$7</f>
        <v>0</v>
      </c>
      <c r="K64">
        <f>basetrips_normal!K64*'trip bca calculations'!E$7</f>
        <v>0</v>
      </c>
      <c r="L64">
        <f>basetrips_normal!L64*'trip bca calculations'!F$7</f>
        <v>0</v>
      </c>
      <c r="M64">
        <f>basetrips_normal!M64*'trip bca calculations'!G$7</f>
        <v>0</v>
      </c>
      <c r="N64">
        <f>basetrips_normal!N64*'trip bca calculations'!H$7</f>
        <v>0</v>
      </c>
      <c r="O64">
        <f>basetrips_normal!O64*'trip bca calculations'!I$7</f>
        <v>7.2</v>
      </c>
      <c r="P64">
        <f>basetrips_normal!P64*'trip bca calculations'!J$7</f>
        <v>0</v>
      </c>
      <c r="Q64">
        <f>basetrips_normal!Q64*'trip bca calculations'!K$7</f>
        <v>0</v>
      </c>
      <c r="R64">
        <f>basetrips_normal!R64</f>
        <v>8</v>
      </c>
      <c r="S64">
        <v>10000</v>
      </c>
    </row>
    <row r="65" spans="1:19" x14ac:dyDescent="0.2">
      <c r="A65">
        <f>basetrips_normal!A65</f>
        <v>60</v>
      </c>
      <c r="B65">
        <f>basetrips_normal!B65</f>
        <v>2</v>
      </c>
      <c r="C65">
        <f>basetrips_normal!C65</f>
        <v>1</v>
      </c>
      <c r="D65">
        <f>basetrips_normal!D65</f>
        <v>5</v>
      </c>
      <c r="E65">
        <f>basetrips_normal!E65</f>
        <v>1</v>
      </c>
      <c r="F65">
        <f>basetrips_normal!F65</f>
        <v>1</v>
      </c>
      <c r="G65">
        <f>basetrips_normal!G65</f>
        <v>4</v>
      </c>
      <c r="H65">
        <f>basetrips_normal!H65*'trip bca calculations'!B$7</f>
        <v>9.9</v>
      </c>
      <c r="I65">
        <f>basetrips_normal!I65*'trip bca calculations'!C$7</f>
        <v>0</v>
      </c>
      <c r="J65">
        <f>basetrips_normal!J65*'trip bca calculations'!D$7</f>
        <v>0</v>
      </c>
      <c r="K65">
        <f>basetrips_normal!K65*'trip bca calculations'!E$7</f>
        <v>0</v>
      </c>
      <c r="L65">
        <f>basetrips_normal!L65*'trip bca calculations'!F$7</f>
        <v>0</v>
      </c>
      <c r="M65">
        <f>basetrips_normal!M65*'trip bca calculations'!G$7</f>
        <v>0</v>
      </c>
      <c r="N65">
        <f>basetrips_normal!N65*'trip bca calculations'!H$7</f>
        <v>0</v>
      </c>
      <c r="O65">
        <f>basetrips_normal!O65*'trip bca calculations'!I$7</f>
        <v>3.6</v>
      </c>
      <c r="P65">
        <f>basetrips_normal!P65*'trip bca calculations'!J$7</f>
        <v>0</v>
      </c>
      <c r="Q65">
        <f>basetrips_normal!Q65*'trip bca calculations'!K$7</f>
        <v>0</v>
      </c>
      <c r="R65">
        <f>basetrips_normal!R65</f>
        <v>4</v>
      </c>
      <c r="S65">
        <v>10000</v>
      </c>
    </row>
    <row r="66" spans="1:19" x14ac:dyDescent="0.2">
      <c r="A66">
        <f>basetrips_normal!A66</f>
        <v>60</v>
      </c>
      <c r="B66">
        <f>basetrips_normal!B66</f>
        <v>2</v>
      </c>
      <c r="C66">
        <f>basetrips_normal!C66</f>
        <v>1</v>
      </c>
      <c r="D66">
        <f>basetrips_normal!D66</f>
        <v>5</v>
      </c>
      <c r="E66">
        <f>basetrips_normal!E66</f>
        <v>2</v>
      </c>
      <c r="F66">
        <f>basetrips_normal!F66</f>
        <v>1</v>
      </c>
      <c r="G66">
        <f>basetrips_normal!G66</f>
        <v>4</v>
      </c>
      <c r="H66">
        <f>basetrips_normal!H66*'trip bca calculations'!B$7</f>
        <v>9.9</v>
      </c>
      <c r="I66">
        <f>basetrips_normal!I66*'trip bca calculations'!C$7</f>
        <v>0</v>
      </c>
      <c r="J66">
        <f>basetrips_normal!J66*'trip bca calculations'!D$7</f>
        <v>0</v>
      </c>
      <c r="K66">
        <f>basetrips_normal!K66*'trip bca calculations'!E$7</f>
        <v>0</v>
      </c>
      <c r="L66">
        <f>basetrips_normal!L66*'trip bca calculations'!F$7</f>
        <v>0</v>
      </c>
      <c r="M66">
        <f>basetrips_normal!M66*'trip bca calculations'!G$7</f>
        <v>0</v>
      </c>
      <c r="N66">
        <f>basetrips_normal!N66*'trip bca calculations'!H$7</f>
        <v>0</v>
      </c>
      <c r="O66">
        <f>basetrips_normal!O66*'trip bca calculations'!I$7</f>
        <v>3.6</v>
      </c>
      <c r="P66">
        <f>basetrips_normal!P66*'trip bca calculations'!J$7</f>
        <v>0</v>
      </c>
      <c r="Q66">
        <f>basetrips_normal!Q66*'trip bca calculations'!K$7</f>
        <v>0</v>
      </c>
      <c r="R66">
        <f>basetrips_normal!R66</f>
        <v>4</v>
      </c>
      <c r="S66">
        <v>10000</v>
      </c>
    </row>
    <row r="67" spans="1:19" x14ac:dyDescent="0.2">
      <c r="A67">
        <f>basetrips_normal!A67</f>
        <v>70</v>
      </c>
      <c r="B67">
        <f>basetrips_normal!B67</f>
        <v>1</v>
      </c>
      <c r="C67">
        <f>basetrips_normal!C67</f>
        <v>1</v>
      </c>
      <c r="D67">
        <f>basetrips_normal!D67</f>
        <v>1</v>
      </c>
      <c r="E67">
        <f>basetrips_normal!E67</f>
        <v>1</v>
      </c>
      <c r="F67">
        <f>basetrips_normal!F67</f>
        <v>1</v>
      </c>
      <c r="G67">
        <f>basetrips_normal!G67</f>
        <v>3</v>
      </c>
      <c r="H67">
        <f>basetrips_normal!H67*'trip bca calculations'!B$7</f>
        <v>21.780000000000005</v>
      </c>
      <c r="I67">
        <f>basetrips_normal!I67*'trip bca calculations'!C$7</f>
        <v>0</v>
      </c>
      <c r="J67">
        <f>basetrips_normal!J67*'trip bca calculations'!D$7</f>
        <v>0</v>
      </c>
      <c r="K67">
        <f>basetrips_normal!K67*'trip bca calculations'!E$7</f>
        <v>0</v>
      </c>
      <c r="L67">
        <f>basetrips_normal!L67*'trip bca calculations'!F$7</f>
        <v>0</v>
      </c>
      <c r="M67">
        <f>basetrips_normal!M67*'trip bca calculations'!G$7</f>
        <v>0</v>
      </c>
      <c r="N67">
        <f>basetrips_normal!N67*'trip bca calculations'!H$7</f>
        <v>0</v>
      </c>
      <c r="O67">
        <f>basetrips_normal!O67*'trip bca calculations'!I$7</f>
        <v>9</v>
      </c>
      <c r="P67">
        <f>basetrips_normal!P67*'trip bca calculations'!J$7</f>
        <v>0</v>
      </c>
      <c r="Q67">
        <f>basetrips_normal!Q67*'trip bca calculations'!K$7</f>
        <v>0</v>
      </c>
      <c r="R67">
        <f>basetrips_normal!R67</f>
        <v>10</v>
      </c>
      <c r="S67">
        <v>10000</v>
      </c>
    </row>
    <row r="68" spans="1:19" x14ac:dyDescent="0.2">
      <c r="A68">
        <f>basetrips_normal!A68</f>
        <v>70</v>
      </c>
      <c r="B68">
        <f>basetrips_normal!B68</f>
        <v>1</v>
      </c>
      <c r="C68">
        <f>basetrips_normal!C68</f>
        <v>1</v>
      </c>
      <c r="D68">
        <f>basetrips_normal!D68</f>
        <v>1</v>
      </c>
      <c r="E68">
        <f>basetrips_normal!E68</f>
        <v>2</v>
      </c>
      <c r="F68">
        <f>basetrips_normal!F68</f>
        <v>1</v>
      </c>
      <c r="G68">
        <f>basetrips_normal!G68</f>
        <v>3</v>
      </c>
      <c r="H68">
        <f>basetrips_normal!H68*'trip bca calculations'!B$7</f>
        <v>21.780000000000005</v>
      </c>
      <c r="I68">
        <f>basetrips_normal!I68*'trip bca calculations'!C$7</f>
        <v>0</v>
      </c>
      <c r="J68">
        <f>basetrips_normal!J68*'trip bca calculations'!D$7</f>
        <v>0</v>
      </c>
      <c r="K68">
        <f>basetrips_normal!K68*'trip bca calculations'!E$7</f>
        <v>0</v>
      </c>
      <c r="L68">
        <f>basetrips_normal!L68*'trip bca calculations'!F$7</f>
        <v>0</v>
      </c>
      <c r="M68">
        <f>basetrips_normal!M68*'trip bca calculations'!G$7</f>
        <v>0</v>
      </c>
      <c r="N68">
        <f>basetrips_normal!N68*'trip bca calculations'!H$7</f>
        <v>0</v>
      </c>
      <c r="O68">
        <f>basetrips_normal!O68*'trip bca calculations'!I$7</f>
        <v>9</v>
      </c>
      <c r="P68">
        <f>basetrips_normal!P68*'trip bca calculations'!J$7</f>
        <v>0</v>
      </c>
      <c r="Q68">
        <f>basetrips_normal!Q68*'trip bca calculations'!K$7</f>
        <v>0</v>
      </c>
      <c r="R68">
        <f>basetrips_normal!R68</f>
        <v>10</v>
      </c>
      <c r="S68">
        <v>10000</v>
      </c>
    </row>
    <row r="69" spans="1:19" x14ac:dyDescent="0.2">
      <c r="A69">
        <f>basetrips_normal!A69</f>
        <v>70</v>
      </c>
      <c r="B69">
        <f>basetrips_normal!B69</f>
        <v>2</v>
      </c>
      <c r="C69">
        <f>basetrips_normal!C69</f>
        <v>1</v>
      </c>
      <c r="D69">
        <f>basetrips_normal!D69</f>
        <v>1</v>
      </c>
      <c r="E69">
        <f>basetrips_normal!E69</f>
        <v>1</v>
      </c>
      <c r="F69">
        <f>basetrips_normal!F69</f>
        <v>1</v>
      </c>
      <c r="G69">
        <f>basetrips_normal!G69</f>
        <v>3</v>
      </c>
      <c r="H69">
        <f>basetrips_normal!H69*'trip bca calculations'!B$7</f>
        <v>5.94</v>
      </c>
      <c r="I69">
        <f>basetrips_normal!I69*'trip bca calculations'!C$7</f>
        <v>0</v>
      </c>
      <c r="J69">
        <f>basetrips_normal!J69*'trip bca calculations'!D$7</f>
        <v>0</v>
      </c>
      <c r="K69">
        <f>basetrips_normal!K69*'trip bca calculations'!E$7</f>
        <v>0</v>
      </c>
      <c r="L69">
        <f>basetrips_normal!L69*'trip bca calculations'!F$7</f>
        <v>0</v>
      </c>
      <c r="M69">
        <f>basetrips_normal!M69*'trip bca calculations'!G$7</f>
        <v>0</v>
      </c>
      <c r="N69">
        <f>basetrips_normal!N69*'trip bca calculations'!H$7</f>
        <v>0</v>
      </c>
      <c r="O69">
        <f>basetrips_normal!O69*'trip bca calculations'!I$7</f>
        <v>1.8</v>
      </c>
      <c r="P69">
        <f>basetrips_normal!P69*'trip bca calculations'!J$7</f>
        <v>0</v>
      </c>
      <c r="Q69">
        <f>basetrips_normal!Q69*'trip bca calculations'!K$7</f>
        <v>0</v>
      </c>
      <c r="R69">
        <f>basetrips_normal!R69</f>
        <v>2</v>
      </c>
      <c r="S69">
        <v>10000</v>
      </c>
    </row>
    <row r="70" spans="1:19" x14ac:dyDescent="0.2">
      <c r="A70">
        <f>basetrips_normal!A70</f>
        <v>70</v>
      </c>
      <c r="B70">
        <f>basetrips_normal!B70</f>
        <v>2</v>
      </c>
      <c r="C70">
        <f>basetrips_normal!C70</f>
        <v>1</v>
      </c>
      <c r="D70">
        <f>basetrips_normal!D70</f>
        <v>1</v>
      </c>
      <c r="E70">
        <f>basetrips_normal!E70</f>
        <v>2</v>
      </c>
      <c r="F70">
        <f>basetrips_normal!F70</f>
        <v>1</v>
      </c>
      <c r="G70">
        <f>basetrips_normal!G70</f>
        <v>3</v>
      </c>
      <c r="H70">
        <f>basetrips_normal!H70*'trip bca calculations'!B$7</f>
        <v>5.94</v>
      </c>
      <c r="I70">
        <f>basetrips_normal!I70*'trip bca calculations'!C$7</f>
        <v>0</v>
      </c>
      <c r="J70">
        <f>basetrips_normal!J70*'trip bca calculations'!D$7</f>
        <v>0</v>
      </c>
      <c r="K70">
        <f>basetrips_normal!K70*'trip bca calculations'!E$7</f>
        <v>0</v>
      </c>
      <c r="L70">
        <f>basetrips_normal!L70*'trip bca calculations'!F$7</f>
        <v>0</v>
      </c>
      <c r="M70">
        <f>basetrips_normal!M70*'trip bca calculations'!G$7</f>
        <v>0</v>
      </c>
      <c r="N70">
        <f>basetrips_normal!N70*'trip bca calculations'!H$7</f>
        <v>0</v>
      </c>
      <c r="O70">
        <f>basetrips_normal!O70*'trip bca calculations'!I$7</f>
        <v>1.8</v>
      </c>
      <c r="P70">
        <f>basetrips_normal!P70*'trip bca calculations'!J$7</f>
        <v>0</v>
      </c>
      <c r="Q70">
        <f>basetrips_normal!Q70*'trip bca calculations'!K$7</f>
        <v>0</v>
      </c>
      <c r="R70">
        <f>basetrips_normal!R70</f>
        <v>2</v>
      </c>
      <c r="S70">
        <v>10000</v>
      </c>
    </row>
    <row r="71" spans="1:19" x14ac:dyDescent="0.2">
      <c r="A71">
        <f>basetrips_normal!A71</f>
        <v>70</v>
      </c>
      <c r="B71">
        <f>basetrips_normal!B71</f>
        <v>3</v>
      </c>
      <c r="C71">
        <f>basetrips_normal!C71</f>
        <v>1</v>
      </c>
      <c r="D71">
        <f>basetrips_normal!D71</f>
        <v>2</v>
      </c>
      <c r="E71">
        <f>basetrips_normal!E71</f>
        <v>1</v>
      </c>
      <c r="F71">
        <f>basetrips_normal!F71</f>
        <v>1</v>
      </c>
      <c r="G71">
        <f>basetrips_normal!G71</f>
        <v>5</v>
      </c>
      <c r="H71">
        <f>basetrips_normal!H71*'trip bca calculations'!B$7</f>
        <v>21.780000000000005</v>
      </c>
      <c r="I71">
        <f>basetrips_normal!I71*'trip bca calculations'!C$7</f>
        <v>0</v>
      </c>
      <c r="J71">
        <f>basetrips_normal!J71*'trip bca calculations'!D$7</f>
        <v>0</v>
      </c>
      <c r="K71">
        <f>basetrips_normal!K71*'trip bca calculations'!E$7</f>
        <v>0</v>
      </c>
      <c r="L71">
        <f>basetrips_normal!L71*'trip bca calculations'!F$7</f>
        <v>0</v>
      </c>
      <c r="M71">
        <f>basetrips_normal!M71*'trip bca calculations'!G$7</f>
        <v>0</v>
      </c>
      <c r="N71">
        <f>basetrips_normal!N71*'trip bca calculations'!H$7</f>
        <v>0</v>
      </c>
      <c r="O71">
        <f>basetrips_normal!O71*'trip bca calculations'!I$7</f>
        <v>9</v>
      </c>
      <c r="P71">
        <f>basetrips_normal!P71*'trip bca calculations'!J$7</f>
        <v>3.6</v>
      </c>
      <c r="Q71">
        <f>basetrips_normal!Q71*'trip bca calculations'!K$7</f>
        <v>0</v>
      </c>
      <c r="R71">
        <f>basetrips_normal!R71</f>
        <v>10</v>
      </c>
      <c r="S71">
        <v>10000</v>
      </c>
    </row>
    <row r="72" spans="1:19" x14ac:dyDescent="0.2">
      <c r="A72">
        <f>basetrips_normal!A72</f>
        <v>70</v>
      </c>
      <c r="B72">
        <f>basetrips_normal!B72</f>
        <v>3</v>
      </c>
      <c r="C72">
        <f>basetrips_normal!C72</f>
        <v>1</v>
      </c>
      <c r="D72">
        <f>basetrips_normal!D72</f>
        <v>2</v>
      </c>
      <c r="E72">
        <f>basetrips_normal!E72</f>
        <v>1</v>
      </c>
      <c r="F72">
        <f>basetrips_normal!F72</f>
        <v>2</v>
      </c>
      <c r="G72">
        <f>basetrips_normal!G72</f>
        <v>4</v>
      </c>
      <c r="H72">
        <f>basetrips_normal!H72*'trip bca calculations'!B$7</f>
        <v>2.97</v>
      </c>
      <c r="I72">
        <f>basetrips_normal!I72*'trip bca calculations'!C$7</f>
        <v>0</v>
      </c>
      <c r="J72">
        <f>basetrips_normal!J72*'trip bca calculations'!D$7</f>
        <v>0</v>
      </c>
      <c r="K72">
        <f>basetrips_normal!K72*'trip bca calculations'!E$7</f>
        <v>0</v>
      </c>
      <c r="L72">
        <f>basetrips_normal!L72*'trip bca calculations'!F$7</f>
        <v>0</v>
      </c>
      <c r="M72">
        <f>basetrips_normal!M72*'trip bca calculations'!G$7</f>
        <v>0</v>
      </c>
      <c r="N72">
        <f>basetrips_normal!N72*'trip bca calculations'!H$7</f>
        <v>0</v>
      </c>
      <c r="O72">
        <f>basetrips_normal!O72*'trip bca calculations'!I$7</f>
        <v>0.45</v>
      </c>
      <c r="P72">
        <f>basetrips_normal!P72*'trip bca calculations'!J$7</f>
        <v>0</v>
      </c>
      <c r="Q72">
        <f>basetrips_normal!Q72*'trip bca calculations'!K$7</f>
        <v>0</v>
      </c>
      <c r="R72">
        <f>basetrips_normal!R72</f>
        <v>0.5</v>
      </c>
      <c r="S72">
        <v>10000</v>
      </c>
    </row>
    <row r="73" spans="1:19" x14ac:dyDescent="0.2">
      <c r="A73">
        <f>basetrips_normal!A73</f>
        <v>70</v>
      </c>
      <c r="B73">
        <f>basetrips_normal!B73</f>
        <v>3</v>
      </c>
      <c r="C73">
        <f>basetrips_normal!C73</f>
        <v>1</v>
      </c>
      <c r="D73">
        <f>basetrips_normal!D73</f>
        <v>2</v>
      </c>
      <c r="E73">
        <f>basetrips_normal!E73</f>
        <v>2</v>
      </c>
      <c r="F73">
        <f>basetrips_normal!F73</f>
        <v>1</v>
      </c>
      <c r="G73">
        <f>basetrips_normal!G73</f>
        <v>5</v>
      </c>
      <c r="H73">
        <f>basetrips_normal!H73*'trip bca calculations'!B$7</f>
        <v>21.780000000000005</v>
      </c>
      <c r="I73">
        <f>basetrips_normal!I73*'trip bca calculations'!C$7</f>
        <v>0</v>
      </c>
      <c r="J73">
        <f>basetrips_normal!J73*'trip bca calculations'!D$7</f>
        <v>0</v>
      </c>
      <c r="K73">
        <f>basetrips_normal!K73*'trip bca calculations'!E$7</f>
        <v>0</v>
      </c>
      <c r="L73">
        <f>basetrips_normal!L73*'trip bca calculations'!F$7</f>
        <v>0</v>
      </c>
      <c r="M73">
        <f>basetrips_normal!M73*'trip bca calculations'!G$7</f>
        <v>0</v>
      </c>
      <c r="N73">
        <f>basetrips_normal!N73*'trip bca calculations'!H$7</f>
        <v>2.7</v>
      </c>
      <c r="O73">
        <f>basetrips_normal!O73*'trip bca calculations'!I$7</f>
        <v>9</v>
      </c>
      <c r="P73">
        <f>basetrips_normal!P73*'trip bca calculations'!J$7</f>
        <v>0</v>
      </c>
      <c r="Q73">
        <f>basetrips_normal!Q73*'trip bca calculations'!K$7</f>
        <v>0</v>
      </c>
      <c r="R73">
        <f>basetrips_normal!R73</f>
        <v>10</v>
      </c>
      <c r="S73">
        <v>10000</v>
      </c>
    </row>
    <row r="74" spans="1:19" x14ac:dyDescent="0.2">
      <c r="A74">
        <f>basetrips_normal!A74</f>
        <v>80</v>
      </c>
      <c r="B74">
        <f>basetrips_normal!B74</f>
        <v>1</v>
      </c>
      <c r="C74">
        <f>basetrips_normal!C74</f>
        <v>1</v>
      </c>
      <c r="D74">
        <f>basetrips_normal!D74</f>
        <v>3</v>
      </c>
      <c r="E74">
        <f>basetrips_normal!E74</f>
        <v>1</v>
      </c>
      <c r="F74">
        <f>basetrips_normal!F74</f>
        <v>1</v>
      </c>
      <c r="G74">
        <f>basetrips_normal!G74</f>
        <v>5</v>
      </c>
      <c r="H74">
        <f>basetrips_normal!H74*'trip bca calculations'!B$7</f>
        <v>25.740000000000006</v>
      </c>
      <c r="I74">
        <f>basetrips_normal!I74*'trip bca calculations'!C$7</f>
        <v>0</v>
      </c>
      <c r="J74">
        <f>basetrips_normal!J74*'trip bca calculations'!D$7</f>
        <v>0</v>
      </c>
      <c r="K74">
        <f>basetrips_normal!K74*'trip bca calculations'!E$7</f>
        <v>0</v>
      </c>
      <c r="L74">
        <f>basetrips_normal!L74*'trip bca calculations'!F$7</f>
        <v>0</v>
      </c>
      <c r="M74">
        <f>basetrips_normal!M74*'trip bca calculations'!G$7</f>
        <v>0</v>
      </c>
      <c r="N74">
        <f>basetrips_normal!N74*'trip bca calculations'!H$7</f>
        <v>0</v>
      </c>
      <c r="O74">
        <f>basetrips_normal!O74*'trip bca calculations'!I$7</f>
        <v>10.8</v>
      </c>
      <c r="P74">
        <f>basetrips_normal!P74*'trip bca calculations'!J$7</f>
        <v>0</v>
      </c>
      <c r="Q74">
        <f>basetrips_normal!Q74*'trip bca calculations'!K$7</f>
        <v>0</v>
      </c>
      <c r="R74">
        <f>basetrips_normal!R74</f>
        <v>12</v>
      </c>
      <c r="S74">
        <v>10000</v>
      </c>
    </row>
    <row r="75" spans="1:19" x14ac:dyDescent="0.2">
      <c r="A75">
        <f>basetrips_normal!A75</f>
        <v>80</v>
      </c>
      <c r="B75">
        <f>basetrips_normal!B75</f>
        <v>1</v>
      </c>
      <c r="C75">
        <f>basetrips_normal!C75</f>
        <v>1</v>
      </c>
      <c r="D75">
        <f>basetrips_normal!D75</f>
        <v>3</v>
      </c>
      <c r="E75">
        <f>basetrips_normal!E75</f>
        <v>2</v>
      </c>
      <c r="F75">
        <f>basetrips_normal!F75</f>
        <v>1</v>
      </c>
      <c r="G75">
        <f>basetrips_normal!G75</f>
        <v>3</v>
      </c>
      <c r="H75">
        <f>basetrips_normal!H75*'trip bca calculations'!B$7</f>
        <v>25.740000000000006</v>
      </c>
      <c r="I75">
        <f>basetrips_normal!I75*'trip bca calculations'!C$7</f>
        <v>0</v>
      </c>
      <c r="J75">
        <f>basetrips_normal!J75*'trip bca calculations'!D$7</f>
        <v>0</v>
      </c>
      <c r="K75">
        <f>basetrips_normal!K75*'trip bca calculations'!E$7</f>
        <v>0</v>
      </c>
      <c r="L75">
        <f>basetrips_normal!L75*'trip bca calculations'!F$7</f>
        <v>0</v>
      </c>
      <c r="M75">
        <f>basetrips_normal!M75*'trip bca calculations'!G$7</f>
        <v>0</v>
      </c>
      <c r="N75">
        <f>basetrips_normal!N75*'trip bca calculations'!H$7</f>
        <v>0</v>
      </c>
      <c r="O75">
        <f>basetrips_normal!O75*'trip bca calculations'!I$7</f>
        <v>10.8</v>
      </c>
      <c r="P75">
        <f>basetrips_normal!P75*'trip bca calculations'!J$7</f>
        <v>0</v>
      </c>
      <c r="Q75">
        <f>basetrips_normal!Q75*'trip bca calculations'!K$7</f>
        <v>0</v>
      </c>
      <c r="R75">
        <f>basetrips_normal!R75</f>
        <v>12</v>
      </c>
      <c r="S75">
        <v>10000</v>
      </c>
    </row>
    <row r="76" spans="1:19" x14ac:dyDescent="0.2">
      <c r="A76">
        <f>basetrips_normal!A76</f>
        <v>80</v>
      </c>
      <c r="B76">
        <f>basetrips_normal!B76</f>
        <v>1</v>
      </c>
      <c r="C76">
        <f>basetrips_normal!C76</f>
        <v>2</v>
      </c>
      <c r="D76">
        <f>basetrips_normal!D76</f>
        <v>3</v>
      </c>
      <c r="E76">
        <f>basetrips_normal!E76</f>
        <v>1</v>
      </c>
      <c r="F76">
        <f>basetrips_normal!F76</f>
        <v>1</v>
      </c>
      <c r="G76">
        <f>basetrips_normal!G76</f>
        <v>3</v>
      </c>
      <c r="H76">
        <f>basetrips_normal!H76*'trip bca calculations'!B$7</f>
        <v>2.97</v>
      </c>
      <c r="I76">
        <f>basetrips_normal!I76*'trip bca calculations'!C$7</f>
        <v>0</v>
      </c>
      <c r="J76">
        <f>basetrips_normal!J76*'trip bca calculations'!D$7</f>
        <v>0</v>
      </c>
      <c r="K76">
        <f>basetrips_normal!K76*'trip bca calculations'!E$7</f>
        <v>0</v>
      </c>
      <c r="L76">
        <f>basetrips_normal!L76*'trip bca calculations'!F$7</f>
        <v>0</v>
      </c>
      <c r="M76">
        <f>basetrips_normal!M76*'trip bca calculations'!G$7</f>
        <v>0</v>
      </c>
      <c r="N76">
        <f>basetrips_normal!N76*'trip bca calculations'!H$7</f>
        <v>0</v>
      </c>
      <c r="O76">
        <f>basetrips_normal!O76*'trip bca calculations'!I$7</f>
        <v>0.45</v>
      </c>
      <c r="P76">
        <f>basetrips_normal!P76*'trip bca calculations'!J$7</f>
        <v>0</v>
      </c>
      <c r="Q76">
        <f>basetrips_normal!Q76*'trip bca calculations'!K$7</f>
        <v>0</v>
      </c>
      <c r="R76">
        <f>basetrips_normal!R76</f>
        <v>0.5</v>
      </c>
      <c r="S76">
        <v>10000</v>
      </c>
    </row>
    <row r="77" spans="1:19" x14ac:dyDescent="0.2">
      <c r="A77">
        <f>basetrips_normal!A77</f>
        <v>80</v>
      </c>
      <c r="B77">
        <f>basetrips_normal!B77</f>
        <v>1</v>
      </c>
      <c r="C77">
        <f>basetrips_normal!C77</f>
        <v>2</v>
      </c>
      <c r="D77">
        <f>basetrips_normal!D77</f>
        <v>3</v>
      </c>
      <c r="E77">
        <f>basetrips_normal!E77</f>
        <v>2</v>
      </c>
      <c r="F77">
        <f>basetrips_normal!F77</f>
        <v>1</v>
      </c>
      <c r="G77">
        <f>basetrips_normal!G77</f>
        <v>3</v>
      </c>
      <c r="H77">
        <f>basetrips_normal!H77*'trip bca calculations'!B$7</f>
        <v>2.97</v>
      </c>
      <c r="I77">
        <f>basetrips_normal!I77*'trip bca calculations'!C$7</f>
        <v>0</v>
      </c>
      <c r="J77">
        <f>basetrips_normal!J77*'trip bca calculations'!D$7</f>
        <v>0</v>
      </c>
      <c r="K77">
        <f>basetrips_normal!K77*'trip bca calculations'!E$7</f>
        <v>0</v>
      </c>
      <c r="L77">
        <f>basetrips_normal!L77*'trip bca calculations'!F$7</f>
        <v>0</v>
      </c>
      <c r="M77">
        <f>basetrips_normal!M77*'trip bca calculations'!G$7</f>
        <v>0</v>
      </c>
      <c r="N77">
        <f>basetrips_normal!N77*'trip bca calculations'!H$7</f>
        <v>0</v>
      </c>
      <c r="O77">
        <f>basetrips_normal!O77*'trip bca calculations'!I$7</f>
        <v>0.45</v>
      </c>
      <c r="P77">
        <f>basetrips_normal!P77*'trip bca calculations'!J$7</f>
        <v>0</v>
      </c>
      <c r="Q77">
        <f>basetrips_normal!Q77*'trip bca calculations'!K$7</f>
        <v>0</v>
      </c>
      <c r="R77">
        <f>basetrips_normal!R77</f>
        <v>0.5</v>
      </c>
      <c r="S77">
        <v>10000</v>
      </c>
    </row>
    <row r="78" spans="1:19" x14ac:dyDescent="0.2">
      <c r="A78">
        <f>basetrips_normal!A78</f>
        <v>80</v>
      </c>
      <c r="B78">
        <f>basetrips_normal!B78</f>
        <v>1</v>
      </c>
      <c r="C78">
        <f>basetrips_normal!C78</f>
        <v>2</v>
      </c>
      <c r="D78">
        <f>basetrips_normal!D78</f>
        <v>3</v>
      </c>
      <c r="E78">
        <f>basetrips_normal!E78</f>
        <v>2</v>
      </c>
      <c r="F78">
        <f>basetrips_normal!F78</f>
        <v>2</v>
      </c>
      <c r="G78">
        <f>basetrips_normal!G78</f>
        <v>3</v>
      </c>
      <c r="H78">
        <f>basetrips_normal!H78*'trip bca calculations'!B$7</f>
        <v>2.97</v>
      </c>
      <c r="I78">
        <f>basetrips_normal!I78*'trip bca calculations'!C$7</f>
        <v>0</v>
      </c>
      <c r="J78">
        <f>basetrips_normal!J78*'trip bca calculations'!D$7</f>
        <v>0</v>
      </c>
      <c r="K78">
        <f>basetrips_normal!K78*'trip bca calculations'!E$7</f>
        <v>0</v>
      </c>
      <c r="L78">
        <f>basetrips_normal!L78*'trip bca calculations'!F$7</f>
        <v>0</v>
      </c>
      <c r="M78">
        <f>basetrips_normal!M78*'trip bca calculations'!G$7</f>
        <v>0</v>
      </c>
      <c r="N78">
        <f>basetrips_normal!N78*'trip bca calculations'!H$7</f>
        <v>0</v>
      </c>
      <c r="O78">
        <f>basetrips_normal!O78*'trip bca calculations'!I$7</f>
        <v>0.45</v>
      </c>
      <c r="P78">
        <f>basetrips_normal!P78*'trip bca calculations'!J$7</f>
        <v>0</v>
      </c>
      <c r="Q78">
        <f>basetrips_normal!Q78*'trip bca calculations'!K$7</f>
        <v>0</v>
      </c>
      <c r="R78">
        <f>basetrips_normal!R78</f>
        <v>0.5</v>
      </c>
      <c r="S78">
        <v>10000</v>
      </c>
    </row>
    <row r="79" spans="1:19" x14ac:dyDescent="0.2">
      <c r="A79">
        <f>basetrips_normal!A79</f>
        <v>80</v>
      </c>
      <c r="B79">
        <f>basetrips_normal!B79</f>
        <v>1</v>
      </c>
      <c r="C79">
        <f>basetrips_normal!C79</f>
        <v>3</v>
      </c>
      <c r="D79">
        <f>basetrips_normal!D79</f>
        <v>3</v>
      </c>
      <c r="E79">
        <f>basetrips_normal!E79</f>
        <v>1</v>
      </c>
      <c r="F79">
        <f>basetrips_normal!F79</f>
        <v>1</v>
      </c>
      <c r="G79">
        <f>basetrips_normal!G79</f>
        <v>5</v>
      </c>
      <c r="H79">
        <f>basetrips_normal!H79*'trip bca calculations'!B$7</f>
        <v>17.819999999999997</v>
      </c>
      <c r="I79">
        <f>basetrips_normal!I79*'trip bca calculations'!C$7</f>
        <v>0</v>
      </c>
      <c r="J79">
        <f>basetrips_normal!J79*'trip bca calculations'!D$7</f>
        <v>0</v>
      </c>
      <c r="K79">
        <f>basetrips_normal!K79*'trip bca calculations'!E$7</f>
        <v>0</v>
      </c>
      <c r="L79">
        <f>basetrips_normal!L79*'trip bca calculations'!F$7</f>
        <v>0</v>
      </c>
      <c r="M79">
        <f>basetrips_normal!M79*'trip bca calculations'!G$7</f>
        <v>0</v>
      </c>
      <c r="N79">
        <f>basetrips_normal!N79*'trip bca calculations'!H$7</f>
        <v>0</v>
      </c>
      <c r="O79">
        <f>basetrips_normal!O79*'trip bca calculations'!I$7</f>
        <v>7.2</v>
      </c>
      <c r="P79">
        <f>basetrips_normal!P79*'trip bca calculations'!J$7</f>
        <v>0</v>
      </c>
      <c r="Q79">
        <f>basetrips_normal!Q79*'trip bca calculations'!K$7</f>
        <v>0</v>
      </c>
      <c r="R79">
        <f>basetrips_normal!R79</f>
        <v>8</v>
      </c>
      <c r="S79">
        <v>10000</v>
      </c>
    </row>
    <row r="80" spans="1:19" x14ac:dyDescent="0.2">
      <c r="A80">
        <f>basetrips_normal!A80</f>
        <v>80</v>
      </c>
      <c r="B80">
        <f>basetrips_normal!B80</f>
        <v>1</v>
      </c>
      <c r="C80">
        <f>basetrips_normal!C80</f>
        <v>3</v>
      </c>
      <c r="D80">
        <f>basetrips_normal!D80</f>
        <v>3</v>
      </c>
      <c r="E80">
        <f>basetrips_normal!E80</f>
        <v>2</v>
      </c>
      <c r="F80">
        <f>basetrips_normal!F80</f>
        <v>1</v>
      </c>
      <c r="G80">
        <f>basetrips_normal!G80</f>
        <v>4</v>
      </c>
      <c r="H80">
        <f>basetrips_normal!H80*'trip bca calculations'!B$7</f>
        <v>17.819999999999997</v>
      </c>
      <c r="I80">
        <f>basetrips_normal!I80*'trip bca calculations'!C$7</f>
        <v>0</v>
      </c>
      <c r="J80">
        <f>basetrips_normal!J80*'trip bca calculations'!D$7</f>
        <v>0</v>
      </c>
      <c r="K80">
        <f>basetrips_normal!K80*'trip bca calculations'!E$7</f>
        <v>0</v>
      </c>
      <c r="L80">
        <f>basetrips_normal!L80*'trip bca calculations'!F$7</f>
        <v>0</v>
      </c>
      <c r="M80">
        <f>basetrips_normal!M80*'trip bca calculations'!G$7</f>
        <v>0</v>
      </c>
      <c r="N80">
        <f>basetrips_normal!N80*'trip bca calculations'!H$7</f>
        <v>0</v>
      </c>
      <c r="O80">
        <f>basetrips_normal!O80*'trip bca calculations'!I$7</f>
        <v>7.2</v>
      </c>
      <c r="P80">
        <f>basetrips_normal!P80*'trip bca calculations'!J$7</f>
        <v>0</v>
      </c>
      <c r="Q80">
        <f>basetrips_normal!Q80*'trip bca calculations'!K$7</f>
        <v>0</v>
      </c>
      <c r="R80">
        <f>basetrips_normal!R80</f>
        <v>8</v>
      </c>
      <c r="S80">
        <v>10000</v>
      </c>
    </row>
    <row r="81" spans="1:19" x14ac:dyDescent="0.2">
      <c r="A81">
        <f>basetrips_normal!A81</f>
        <v>80</v>
      </c>
      <c r="B81">
        <f>basetrips_normal!B81</f>
        <v>2</v>
      </c>
      <c r="C81">
        <f>basetrips_normal!C81</f>
        <v>1</v>
      </c>
      <c r="D81">
        <f>basetrips_normal!D81</f>
        <v>4</v>
      </c>
      <c r="E81">
        <f>basetrips_normal!E81</f>
        <v>1</v>
      </c>
      <c r="F81">
        <f>basetrips_normal!F81</f>
        <v>1</v>
      </c>
      <c r="G81">
        <f>basetrips_normal!G81</f>
        <v>3</v>
      </c>
      <c r="H81">
        <f>basetrips_normal!H81*'trip bca calculations'!B$7</f>
        <v>9.9</v>
      </c>
      <c r="I81">
        <f>basetrips_normal!I81*'trip bca calculations'!C$7</f>
        <v>0</v>
      </c>
      <c r="J81">
        <f>basetrips_normal!J81*'trip bca calculations'!D$7</f>
        <v>0</v>
      </c>
      <c r="K81">
        <f>basetrips_normal!K81*'trip bca calculations'!E$7</f>
        <v>0</v>
      </c>
      <c r="L81">
        <f>basetrips_normal!L81*'trip bca calculations'!F$7</f>
        <v>0</v>
      </c>
      <c r="M81">
        <f>basetrips_normal!M81*'trip bca calculations'!G$7</f>
        <v>0</v>
      </c>
      <c r="N81">
        <f>basetrips_normal!N81*'trip bca calculations'!H$7</f>
        <v>0</v>
      </c>
      <c r="O81">
        <f>basetrips_normal!O81*'trip bca calculations'!I$7</f>
        <v>3.6</v>
      </c>
      <c r="P81">
        <f>basetrips_normal!P81*'trip bca calculations'!J$7</f>
        <v>0</v>
      </c>
      <c r="Q81">
        <f>basetrips_normal!Q81*'trip bca calculations'!K$7</f>
        <v>0</v>
      </c>
      <c r="R81">
        <f>basetrips_normal!R81</f>
        <v>4</v>
      </c>
      <c r="S81">
        <v>10000</v>
      </c>
    </row>
    <row r="82" spans="1:19" x14ac:dyDescent="0.2">
      <c r="A82">
        <f>basetrips_normal!A82</f>
        <v>80</v>
      </c>
      <c r="B82">
        <f>basetrips_normal!B82</f>
        <v>2</v>
      </c>
      <c r="C82">
        <f>basetrips_normal!C82</f>
        <v>1</v>
      </c>
      <c r="D82">
        <f>basetrips_normal!D82</f>
        <v>4</v>
      </c>
      <c r="E82">
        <f>basetrips_normal!E82</f>
        <v>1</v>
      </c>
      <c r="F82">
        <f>basetrips_normal!F82</f>
        <v>2</v>
      </c>
      <c r="G82">
        <f>basetrips_normal!G82</f>
        <v>3</v>
      </c>
      <c r="H82">
        <f>basetrips_normal!H82*'trip bca calculations'!B$7</f>
        <v>2.97</v>
      </c>
      <c r="I82">
        <f>basetrips_normal!I82*'trip bca calculations'!C$7</f>
        <v>0</v>
      </c>
      <c r="J82">
        <f>basetrips_normal!J82*'trip bca calculations'!D$7</f>
        <v>0</v>
      </c>
      <c r="K82">
        <f>basetrips_normal!K82*'trip bca calculations'!E$7</f>
        <v>0</v>
      </c>
      <c r="L82">
        <f>basetrips_normal!L82*'trip bca calculations'!F$7</f>
        <v>0</v>
      </c>
      <c r="M82">
        <f>basetrips_normal!M82*'trip bca calculations'!G$7</f>
        <v>0</v>
      </c>
      <c r="N82">
        <f>basetrips_normal!N82*'trip bca calculations'!H$7</f>
        <v>0</v>
      </c>
      <c r="O82">
        <f>basetrips_normal!O82*'trip bca calculations'!I$7</f>
        <v>0.45</v>
      </c>
      <c r="P82">
        <f>basetrips_normal!P82*'trip bca calculations'!J$7</f>
        <v>0</v>
      </c>
      <c r="Q82">
        <f>basetrips_normal!Q82*'trip bca calculations'!K$7</f>
        <v>0</v>
      </c>
      <c r="R82">
        <f>basetrips_normal!R82</f>
        <v>0.5</v>
      </c>
      <c r="S82">
        <v>10000</v>
      </c>
    </row>
    <row r="83" spans="1:19" x14ac:dyDescent="0.2">
      <c r="A83">
        <f>basetrips_normal!A83</f>
        <v>80</v>
      </c>
      <c r="B83">
        <f>basetrips_normal!B83</f>
        <v>2</v>
      </c>
      <c r="C83">
        <f>basetrips_normal!C83</f>
        <v>1</v>
      </c>
      <c r="D83">
        <f>basetrips_normal!D83</f>
        <v>4</v>
      </c>
      <c r="E83">
        <f>basetrips_normal!E83</f>
        <v>2</v>
      </c>
      <c r="F83">
        <f>basetrips_normal!F83</f>
        <v>1</v>
      </c>
      <c r="G83">
        <f>basetrips_normal!G83</f>
        <v>3</v>
      </c>
      <c r="H83">
        <f>basetrips_normal!H83*'trip bca calculations'!B$7</f>
        <v>9.9</v>
      </c>
      <c r="I83">
        <f>basetrips_normal!I83*'trip bca calculations'!C$7</f>
        <v>0</v>
      </c>
      <c r="J83">
        <f>basetrips_normal!J83*'trip bca calculations'!D$7</f>
        <v>0</v>
      </c>
      <c r="K83">
        <f>basetrips_normal!K83*'trip bca calculations'!E$7</f>
        <v>0</v>
      </c>
      <c r="L83">
        <f>basetrips_normal!L83*'trip bca calculations'!F$7</f>
        <v>0</v>
      </c>
      <c r="M83">
        <f>basetrips_normal!M83*'trip bca calculations'!G$7</f>
        <v>0</v>
      </c>
      <c r="N83">
        <f>basetrips_normal!N83*'trip bca calculations'!H$7</f>
        <v>0</v>
      </c>
      <c r="O83">
        <f>basetrips_normal!O83*'trip bca calculations'!I$7</f>
        <v>3.6</v>
      </c>
      <c r="P83">
        <f>basetrips_normal!P83*'trip bca calculations'!J$7</f>
        <v>0</v>
      </c>
      <c r="Q83">
        <f>basetrips_normal!Q83*'trip bca calculations'!K$7</f>
        <v>0</v>
      </c>
      <c r="R83">
        <f>basetrips_normal!R83</f>
        <v>4</v>
      </c>
      <c r="S83">
        <v>10000</v>
      </c>
    </row>
    <row r="84" spans="1:19" x14ac:dyDescent="0.2">
      <c r="A84">
        <f>basetrips_normal!A84</f>
        <v>80</v>
      </c>
      <c r="B84">
        <f>basetrips_normal!B84</f>
        <v>2</v>
      </c>
      <c r="C84">
        <f>basetrips_normal!C84</f>
        <v>2</v>
      </c>
      <c r="D84">
        <f>basetrips_normal!D84</f>
        <v>7</v>
      </c>
      <c r="E84">
        <f>basetrips_normal!E84</f>
        <v>1</v>
      </c>
      <c r="F84">
        <f>basetrips_normal!F84</f>
        <v>1</v>
      </c>
      <c r="G84">
        <f>basetrips_normal!G84</f>
        <v>6</v>
      </c>
      <c r="H84">
        <f>basetrips_normal!H84*'trip bca calculations'!B$7</f>
        <v>0</v>
      </c>
      <c r="I84">
        <f>basetrips_normal!I84*'trip bca calculations'!C$7</f>
        <v>13.5</v>
      </c>
      <c r="J84">
        <f>basetrips_normal!J84*'trip bca calculations'!D$7</f>
        <v>4.5</v>
      </c>
      <c r="K84">
        <f>basetrips_normal!K84*'trip bca calculations'!E$7</f>
        <v>7.2</v>
      </c>
      <c r="L84">
        <f>basetrips_normal!L84*'trip bca calculations'!F$7</f>
        <v>0</v>
      </c>
      <c r="M84">
        <f>basetrips_normal!M84*'trip bca calculations'!G$7</f>
        <v>0</v>
      </c>
      <c r="N84">
        <f>basetrips_normal!N84*'trip bca calculations'!H$7</f>
        <v>0</v>
      </c>
      <c r="O84">
        <f>basetrips_normal!O84*'trip bca calculations'!I$7</f>
        <v>0</v>
      </c>
      <c r="P84">
        <f>basetrips_normal!P84*'trip bca calculations'!J$7</f>
        <v>0</v>
      </c>
      <c r="Q84">
        <f>basetrips_normal!Q84*'trip bca calculations'!K$7</f>
        <v>1.8</v>
      </c>
      <c r="R84">
        <f>basetrips_normal!R84</f>
        <v>4</v>
      </c>
      <c r="S84">
        <v>10000</v>
      </c>
    </row>
    <row r="85" spans="1:19" x14ac:dyDescent="0.2">
      <c r="A85">
        <f>basetrips_normal!A85</f>
        <v>80</v>
      </c>
      <c r="B85">
        <f>basetrips_normal!B85</f>
        <v>2</v>
      </c>
      <c r="C85">
        <f>basetrips_normal!C85</f>
        <v>2</v>
      </c>
      <c r="D85">
        <f>basetrips_normal!D85</f>
        <v>7</v>
      </c>
      <c r="E85">
        <f>basetrips_normal!E85</f>
        <v>2</v>
      </c>
      <c r="F85">
        <f>basetrips_normal!F85</f>
        <v>1</v>
      </c>
      <c r="G85">
        <f>basetrips_normal!G85</f>
        <v>6</v>
      </c>
      <c r="H85">
        <f>basetrips_normal!H85*'trip bca calculations'!B$7</f>
        <v>0</v>
      </c>
      <c r="I85">
        <f>basetrips_normal!I85*'trip bca calculations'!C$7</f>
        <v>13.5</v>
      </c>
      <c r="J85">
        <f>basetrips_normal!J85*'trip bca calculations'!D$7</f>
        <v>4.5</v>
      </c>
      <c r="K85">
        <f>basetrips_normal!K85*'trip bca calculations'!E$7</f>
        <v>7.2</v>
      </c>
      <c r="L85">
        <f>basetrips_normal!L85*'trip bca calculations'!F$7</f>
        <v>0</v>
      </c>
      <c r="M85">
        <f>basetrips_normal!M85*'trip bca calculations'!G$7</f>
        <v>0</v>
      </c>
      <c r="N85">
        <f>basetrips_normal!N85*'trip bca calculations'!H$7</f>
        <v>0</v>
      </c>
      <c r="O85">
        <f>basetrips_normal!O85*'trip bca calculations'!I$7</f>
        <v>0</v>
      </c>
      <c r="P85">
        <f>basetrips_normal!P85*'trip bca calculations'!J$7</f>
        <v>0</v>
      </c>
      <c r="Q85">
        <f>basetrips_normal!Q85*'trip bca calculations'!K$7</f>
        <v>1.8</v>
      </c>
      <c r="R85">
        <f>basetrips_normal!R85</f>
        <v>4</v>
      </c>
      <c r="S85">
        <v>10000</v>
      </c>
    </row>
    <row r="86" spans="1:19" x14ac:dyDescent="0.2">
      <c r="A86">
        <f>basetrips_normal!A86</f>
        <v>80</v>
      </c>
      <c r="B86">
        <f>basetrips_normal!B86</f>
        <v>3</v>
      </c>
      <c r="C86">
        <f>basetrips_normal!C86</f>
        <v>1</v>
      </c>
      <c r="D86">
        <f>basetrips_normal!D86</f>
        <v>2</v>
      </c>
      <c r="E86">
        <f>basetrips_normal!E86</f>
        <v>1</v>
      </c>
      <c r="F86">
        <f>basetrips_normal!F86</f>
        <v>1</v>
      </c>
      <c r="G86">
        <f>basetrips_normal!G86</f>
        <v>5</v>
      </c>
      <c r="H86">
        <f>basetrips_normal!H86*'trip bca calculations'!B$7</f>
        <v>25.740000000000006</v>
      </c>
      <c r="I86">
        <f>basetrips_normal!I86*'trip bca calculations'!C$7</f>
        <v>0</v>
      </c>
      <c r="J86">
        <f>basetrips_normal!J86*'trip bca calculations'!D$7</f>
        <v>0</v>
      </c>
      <c r="K86">
        <f>basetrips_normal!K86*'trip bca calculations'!E$7</f>
        <v>0</v>
      </c>
      <c r="L86">
        <f>basetrips_normal!L86*'trip bca calculations'!F$7</f>
        <v>0</v>
      </c>
      <c r="M86">
        <f>basetrips_normal!M86*'trip bca calculations'!G$7</f>
        <v>0</v>
      </c>
      <c r="N86">
        <f>basetrips_normal!N86*'trip bca calculations'!H$7</f>
        <v>0</v>
      </c>
      <c r="O86">
        <f>basetrips_normal!O86*'trip bca calculations'!I$7</f>
        <v>10.8</v>
      </c>
      <c r="P86">
        <f>basetrips_normal!P86*'trip bca calculations'!J$7</f>
        <v>0</v>
      </c>
      <c r="Q86">
        <f>basetrips_normal!Q86*'trip bca calculations'!K$7</f>
        <v>0</v>
      </c>
      <c r="R86">
        <f>basetrips_normal!R86</f>
        <v>12</v>
      </c>
      <c r="S86">
        <v>10000</v>
      </c>
    </row>
    <row r="87" spans="1:19" x14ac:dyDescent="0.2">
      <c r="A87">
        <f>basetrips_normal!A87</f>
        <v>80</v>
      </c>
      <c r="B87">
        <f>basetrips_normal!B87</f>
        <v>3</v>
      </c>
      <c r="C87">
        <f>basetrips_normal!C87</f>
        <v>1</v>
      </c>
      <c r="D87">
        <f>basetrips_normal!D87</f>
        <v>2</v>
      </c>
      <c r="E87">
        <f>basetrips_normal!E87</f>
        <v>2</v>
      </c>
      <c r="F87">
        <f>basetrips_normal!F87</f>
        <v>1</v>
      </c>
      <c r="G87">
        <f>basetrips_normal!G87</f>
        <v>5</v>
      </c>
      <c r="H87">
        <f>basetrips_normal!H87*'trip bca calculations'!B$7</f>
        <v>25.740000000000006</v>
      </c>
      <c r="I87">
        <f>basetrips_normal!I87*'trip bca calculations'!C$7</f>
        <v>0</v>
      </c>
      <c r="J87">
        <f>basetrips_normal!J87*'trip bca calculations'!D$7</f>
        <v>0</v>
      </c>
      <c r="K87">
        <f>basetrips_normal!K87*'trip bca calculations'!E$7</f>
        <v>0</v>
      </c>
      <c r="L87">
        <f>basetrips_normal!L87*'trip bca calculations'!F$7</f>
        <v>0</v>
      </c>
      <c r="M87">
        <f>basetrips_normal!M87*'trip bca calculations'!G$7</f>
        <v>0</v>
      </c>
      <c r="N87">
        <f>basetrips_normal!N87*'trip bca calculations'!H$7</f>
        <v>0</v>
      </c>
      <c r="O87">
        <f>basetrips_normal!O87*'trip bca calculations'!I$7</f>
        <v>10.8</v>
      </c>
      <c r="P87">
        <f>basetrips_normal!P87*'trip bca calculations'!J$7</f>
        <v>0</v>
      </c>
      <c r="Q87">
        <f>basetrips_normal!Q87*'trip bca calculations'!K$7</f>
        <v>0</v>
      </c>
      <c r="R87">
        <f>basetrips_normal!R87</f>
        <v>12</v>
      </c>
      <c r="S87">
        <v>10000</v>
      </c>
    </row>
    <row r="88" spans="1:19" x14ac:dyDescent="0.2">
      <c r="A88">
        <f>basetrips_normal!A88</f>
        <v>80</v>
      </c>
      <c r="B88">
        <f>basetrips_normal!B88</f>
        <v>4</v>
      </c>
      <c r="C88">
        <f>basetrips_normal!C88</f>
        <v>1</v>
      </c>
      <c r="D88">
        <f>basetrips_normal!D88</f>
        <v>2</v>
      </c>
      <c r="E88">
        <f>basetrips_normal!E88</f>
        <v>1</v>
      </c>
      <c r="F88">
        <f>basetrips_normal!F88</f>
        <v>1</v>
      </c>
      <c r="G88">
        <f>basetrips_normal!G88</f>
        <v>8</v>
      </c>
      <c r="H88">
        <f>basetrips_normal!H88*'trip bca calculations'!B$7</f>
        <v>23.76</v>
      </c>
      <c r="I88">
        <f>basetrips_normal!I88*'trip bca calculations'!C$7</f>
        <v>0</v>
      </c>
      <c r="J88">
        <f>basetrips_normal!J88*'trip bca calculations'!D$7</f>
        <v>0</v>
      </c>
      <c r="K88">
        <f>basetrips_normal!K88*'trip bca calculations'!E$7</f>
        <v>0</v>
      </c>
      <c r="L88">
        <f>basetrips_normal!L88*'trip bca calculations'!F$7</f>
        <v>0</v>
      </c>
      <c r="M88">
        <f>basetrips_normal!M88*'trip bca calculations'!G$7</f>
        <v>0</v>
      </c>
      <c r="N88">
        <f>basetrips_normal!N88*'trip bca calculations'!H$7</f>
        <v>0</v>
      </c>
      <c r="O88">
        <f>basetrips_normal!O88*'trip bca calculations'!I$7</f>
        <v>3.6</v>
      </c>
      <c r="P88">
        <f>basetrips_normal!P88*'trip bca calculations'!J$7</f>
        <v>0</v>
      </c>
      <c r="Q88">
        <f>basetrips_normal!Q88*'trip bca calculations'!K$7</f>
        <v>0</v>
      </c>
      <c r="R88">
        <f>basetrips_normal!R88</f>
        <v>4</v>
      </c>
      <c r="S88">
        <v>10000</v>
      </c>
    </row>
    <row r="89" spans="1:19" x14ac:dyDescent="0.2">
      <c r="A89">
        <f>basetrips_normal!A89</f>
        <v>80</v>
      </c>
      <c r="B89">
        <f>basetrips_normal!B89</f>
        <v>4</v>
      </c>
      <c r="C89">
        <f>basetrips_normal!C89</f>
        <v>1</v>
      </c>
      <c r="D89">
        <f>basetrips_normal!D89</f>
        <v>2</v>
      </c>
      <c r="E89">
        <f>basetrips_normal!E89</f>
        <v>2</v>
      </c>
      <c r="F89">
        <f>basetrips_normal!F89</f>
        <v>1</v>
      </c>
      <c r="G89">
        <f>basetrips_normal!G89</f>
        <v>8</v>
      </c>
      <c r="H89">
        <f>basetrips_normal!H89*'trip bca calculations'!B$7</f>
        <v>23.76</v>
      </c>
      <c r="I89">
        <f>basetrips_normal!I89*'trip bca calculations'!C$7</f>
        <v>0</v>
      </c>
      <c r="J89">
        <f>basetrips_normal!J89*'trip bca calculations'!D$7</f>
        <v>0</v>
      </c>
      <c r="K89">
        <f>basetrips_normal!K89*'trip bca calculations'!E$7</f>
        <v>0</v>
      </c>
      <c r="L89">
        <f>basetrips_normal!L89*'trip bca calculations'!F$7</f>
        <v>0</v>
      </c>
      <c r="M89">
        <f>basetrips_normal!M89*'trip bca calculations'!G$7</f>
        <v>0</v>
      </c>
      <c r="N89">
        <f>basetrips_normal!N89*'trip bca calculations'!H$7</f>
        <v>0</v>
      </c>
      <c r="O89">
        <f>basetrips_normal!O89*'trip bca calculations'!I$7</f>
        <v>3.6</v>
      </c>
      <c r="P89">
        <f>basetrips_normal!P89*'trip bca calculations'!J$7</f>
        <v>0</v>
      </c>
      <c r="Q89">
        <f>basetrips_normal!Q89*'trip bca calculations'!K$7</f>
        <v>0</v>
      </c>
      <c r="R89">
        <f>basetrips_normal!R89</f>
        <v>4</v>
      </c>
      <c r="S89">
        <v>10000</v>
      </c>
    </row>
    <row r="90" spans="1:19" x14ac:dyDescent="0.2">
      <c r="A90">
        <f>basetrips_normal!A90</f>
        <v>90</v>
      </c>
      <c r="B90">
        <f>basetrips_normal!B90</f>
        <v>1</v>
      </c>
      <c r="C90">
        <f>basetrips_normal!C90</f>
        <v>1</v>
      </c>
      <c r="D90">
        <f>basetrips_normal!D90</f>
        <v>1</v>
      </c>
      <c r="E90">
        <f>basetrips_normal!E90</f>
        <v>1</v>
      </c>
      <c r="F90">
        <f>basetrips_normal!F90</f>
        <v>1</v>
      </c>
      <c r="G90">
        <f>basetrips_normal!G90</f>
        <v>3</v>
      </c>
      <c r="H90">
        <f>basetrips_normal!H90*'trip bca calculations'!B$7</f>
        <v>13.86</v>
      </c>
      <c r="I90">
        <f>basetrips_normal!I90*'trip bca calculations'!C$7</f>
        <v>0</v>
      </c>
      <c r="J90">
        <f>basetrips_normal!J90*'trip bca calculations'!D$7</f>
        <v>0</v>
      </c>
      <c r="K90">
        <f>basetrips_normal!K90*'trip bca calculations'!E$7</f>
        <v>0</v>
      </c>
      <c r="L90">
        <f>basetrips_normal!L90*'trip bca calculations'!F$7</f>
        <v>0</v>
      </c>
      <c r="M90">
        <f>basetrips_normal!M90*'trip bca calculations'!G$7</f>
        <v>0</v>
      </c>
      <c r="N90">
        <f>basetrips_normal!N90*'trip bca calculations'!H$7</f>
        <v>0</v>
      </c>
      <c r="O90">
        <f>basetrips_normal!O90*'trip bca calculations'!I$7</f>
        <v>5.4</v>
      </c>
      <c r="P90">
        <f>basetrips_normal!P90*'trip bca calculations'!J$7</f>
        <v>0</v>
      </c>
      <c r="Q90">
        <f>basetrips_normal!Q90*'trip bca calculations'!K$7</f>
        <v>0</v>
      </c>
      <c r="R90">
        <f>basetrips_normal!R90</f>
        <v>6</v>
      </c>
      <c r="S90">
        <v>10000</v>
      </c>
    </row>
    <row r="91" spans="1:19" x14ac:dyDescent="0.2">
      <c r="A91">
        <f>basetrips_normal!A91</f>
        <v>90</v>
      </c>
      <c r="B91">
        <f>basetrips_normal!B91</f>
        <v>1</v>
      </c>
      <c r="C91">
        <f>basetrips_normal!C91</f>
        <v>1</v>
      </c>
      <c r="D91">
        <f>basetrips_normal!D91</f>
        <v>1</v>
      </c>
      <c r="E91">
        <f>basetrips_normal!E91</f>
        <v>2</v>
      </c>
      <c r="F91">
        <f>basetrips_normal!F91</f>
        <v>1</v>
      </c>
      <c r="G91">
        <f>basetrips_normal!G91</f>
        <v>3</v>
      </c>
      <c r="H91">
        <f>basetrips_normal!H91*'trip bca calculations'!B$7</f>
        <v>13.86</v>
      </c>
      <c r="I91">
        <f>basetrips_normal!I91*'trip bca calculations'!C$7</f>
        <v>0</v>
      </c>
      <c r="J91">
        <f>basetrips_normal!J91*'trip bca calculations'!D$7</f>
        <v>0</v>
      </c>
      <c r="K91">
        <f>basetrips_normal!K91*'trip bca calculations'!E$7</f>
        <v>0</v>
      </c>
      <c r="L91">
        <f>basetrips_normal!L91*'trip bca calculations'!F$7</f>
        <v>0</v>
      </c>
      <c r="M91">
        <f>basetrips_normal!M91*'trip bca calculations'!G$7</f>
        <v>0</v>
      </c>
      <c r="N91">
        <f>basetrips_normal!N91*'trip bca calculations'!H$7</f>
        <v>0</v>
      </c>
      <c r="O91">
        <f>basetrips_normal!O91*'trip bca calculations'!I$7</f>
        <v>5.4</v>
      </c>
      <c r="P91">
        <f>basetrips_normal!P91*'trip bca calculations'!J$7</f>
        <v>0</v>
      </c>
      <c r="Q91">
        <f>basetrips_normal!Q91*'trip bca calculations'!K$7</f>
        <v>0</v>
      </c>
      <c r="R91">
        <f>basetrips_normal!R91</f>
        <v>6</v>
      </c>
      <c r="S91">
        <v>10000</v>
      </c>
    </row>
    <row r="92" spans="1:19" x14ac:dyDescent="0.2">
      <c r="A92">
        <f>basetrips_normal!A92</f>
        <v>90</v>
      </c>
      <c r="B92">
        <f>basetrips_normal!B92</f>
        <v>1</v>
      </c>
      <c r="C92">
        <f>basetrips_normal!C92</f>
        <v>1</v>
      </c>
      <c r="D92">
        <f>basetrips_normal!D92</f>
        <v>1</v>
      </c>
      <c r="E92">
        <f>basetrips_normal!E92</f>
        <v>2</v>
      </c>
      <c r="F92">
        <f>basetrips_normal!F92</f>
        <v>2</v>
      </c>
      <c r="G92">
        <f>basetrips_normal!G92</f>
        <v>3</v>
      </c>
      <c r="H92">
        <f>basetrips_normal!H92*'trip bca calculations'!B$7</f>
        <v>2.97</v>
      </c>
      <c r="I92">
        <f>basetrips_normal!I92*'trip bca calculations'!C$7</f>
        <v>0</v>
      </c>
      <c r="J92">
        <f>basetrips_normal!J92*'trip bca calculations'!D$7</f>
        <v>0</v>
      </c>
      <c r="K92">
        <f>basetrips_normal!K92*'trip bca calculations'!E$7</f>
        <v>0</v>
      </c>
      <c r="L92">
        <f>basetrips_normal!L92*'trip bca calculations'!F$7</f>
        <v>0</v>
      </c>
      <c r="M92">
        <f>basetrips_normal!M92*'trip bca calculations'!G$7</f>
        <v>0</v>
      </c>
      <c r="N92">
        <f>basetrips_normal!N92*'trip bca calculations'!H$7</f>
        <v>0</v>
      </c>
      <c r="O92">
        <f>basetrips_normal!O92*'trip bca calculations'!I$7</f>
        <v>0.45</v>
      </c>
      <c r="P92">
        <f>basetrips_normal!P92*'trip bca calculations'!J$7</f>
        <v>0</v>
      </c>
      <c r="Q92">
        <f>basetrips_normal!Q92*'trip bca calculations'!K$7</f>
        <v>0</v>
      </c>
      <c r="R92">
        <f>basetrips_normal!R92</f>
        <v>0.5</v>
      </c>
      <c r="S92">
        <v>10000</v>
      </c>
    </row>
    <row r="93" spans="1:19" x14ac:dyDescent="0.2">
      <c r="A93">
        <f>basetrips_normal!A93</f>
        <v>90</v>
      </c>
      <c r="B93">
        <f>basetrips_normal!B93</f>
        <v>1</v>
      </c>
      <c r="C93">
        <f>basetrips_normal!C93</f>
        <v>2</v>
      </c>
      <c r="D93">
        <f>basetrips_normal!D93</f>
        <v>1</v>
      </c>
      <c r="E93">
        <f>basetrips_normal!E93</f>
        <v>1</v>
      </c>
      <c r="F93">
        <f>basetrips_normal!F93</f>
        <v>1</v>
      </c>
      <c r="G93">
        <f>basetrips_normal!G93</f>
        <v>3</v>
      </c>
      <c r="H93">
        <f>basetrips_normal!H93*'trip bca calculations'!B$7</f>
        <v>13.86</v>
      </c>
      <c r="I93">
        <f>basetrips_normal!I93*'trip bca calculations'!C$7</f>
        <v>0</v>
      </c>
      <c r="J93">
        <f>basetrips_normal!J93*'trip bca calculations'!D$7</f>
        <v>0</v>
      </c>
      <c r="K93">
        <f>basetrips_normal!K93*'trip bca calculations'!E$7</f>
        <v>0</v>
      </c>
      <c r="L93">
        <f>basetrips_normal!L93*'trip bca calculations'!F$7</f>
        <v>0</v>
      </c>
      <c r="M93">
        <f>basetrips_normal!M93*'trip bca calculations'!G$7</f>
        <v>0</v>
      </c>
      <c r="N93">
        <f>basetrips_normal!N93*'trip bca calculations'!H$7</f>
        <v>0</v>
      </c>
      <c r="O93">
        <f>basetrips_normal!O93*'trip bca calculations'!I$7</f>
        <v>5.4</v>
      </c>
      <c r="P93">
        <f>basetrips_normal!P93*'trip bca calculations'!J$7</f>
        <v>0</v>
      </c>
      <c r="Q93">
        <f>basetrips_normal!Q93*'trip bca calculations'!K$7</f>
        <v>0</v>
      </c>
      <c r="R93">
        <f>basetrips_normal!R93</f>
        <v>6</v>
      </c>
      <c r="S93">
        <v>10000</v>
      </c>
    </row>
    <row r="94" spans="1:19" x14ac:dyDescent="0.2">
      <c r="A94">
        <f>basetrips_normal!A94</f>
        <v>90</v>
      </c>
      <c r="B94">
        <f>basetrips_normal!B94</f>
        <v>1</v>
      </c>
      <c r="C94">
        <f>basetrips_normal!C94</f>
        <v>2</v>
      </c>
      <c r="D94">
        <f>basetrips_normal!D94</f>
        <v>1</v>
      </c>
      <c r="E94">
        <f>basetrips_normal!E94</f>
        <v>1</v>
      </c>
      <c r="F94">
        <f>basetrips_normal!F94</f>
        <v>2</v>
      </c>
      <c r="G94">
        <f>basetrips_normal!G94</f>
        <v>4</v>
      </c>
      <c r="H94">
        <f>basetrips_normal!H94*'trip bca calculations'!B$7</f>
        <v>2.97</v>
      </c>
      <c r="I94">
        <f>basetrips_normal!I94*'trip bca calculations'!C$7</f>
        <v>0</v>
      </c>
      <c r="J94">
        <f>basetrips_normal!J94*'trip bca calculations'!D$7</f>
        <v>0</v>
      </c>
      <c r="K94">
        <f>basetrips_normal!K94*'trip bca calculations'!E$7</f>
        <v>0</v>
      </c>
      <c r="L94">
        <f>basetrips_normal!L94*'trip bca calculations'!F$7</f>
        <v>0</v>
      </c>
      <c r="M94">
        <f>basetrips_normal!M94*'trip bca calculations'!G$7</f>
        <v>0</v>
      </c>
      <c r="N94">
        <f>basetrips_normal!N94*'trip bca calculations'!H$7</f>
        <v>0</v>
      </c>
      <c r="O94">
        <f>basetrips_normal!O94*'trip bca calculations'!I$7</f>
        <v>0.45</v>
      </c>
      <c r="P94">
        <f>basetrips_normal!P94*'trip bca calculations'!J$7</f>
        <v>0</v>
      </c>
      <c r="Q94">
        <f>basetrips_normal!Q94*'trip bca calculations'!K$7</f>
        <v>0</v>
      </c>
      <c r="R94">
        <f>basetrips_normal!R94</f>
        <v>0.5</v>
      </c>
      <c r="S94">
        <v>10000</v>
      </c>
    </row>
    <row r="95" spans="1:19" x14ac:dyDescent="0.2">
      <c r="A95">
        <f>basetrips_normal!A95</f>
        <v>90</v>
      </c>
      <c r="B95">
        <f>basetrips_normal!B95</f>
        <v>1</v>
      </c>
      <c r="C95">
        <f>basetrips_normal!C95</f>
        <v>2</v>
      </c>
      <c r="D95">
        <f>basetrips_normal!D95</f>
        <v>1</v>
      </c>
      <c r="E95">
        <f>basetrips_normal!E95</f>
        <v>2</v>
      </c>
      <c r="F95">
        <f>basetrips_normal!F95</f>
        <v>1</v>
      </c>
      <c r="G95">
        <f>basetrips_normal!G95</f>
        <v>3</v>
      </c>
      <c r="H95">
        <f>basetrips_normal!H95*'trip bca calculations'!B$7</f>
        <v>13.86</v>
      </c>
      <c r="I95">
        <f>basetrips_normal!I95*'trip bca calculations'!C$7</f>
        <v>0</v>
      </c>
      <c r="J95">
        <f>basetrips_normal!J95*'trip bca calculations'!D$7</f>
        <v>0</v>
      </c>
      <c r="K95">
        <f>basetrips_normal!K95*'trip bca calculations'!E$7</f>
        <v>0</v>
      </c>
      <c r="L95">
        <f>basetrips_normal!L95*'trip bca calculations'!F$7</f>
        <v>0</v>
      </c>
      <c r="M95">
        <f>basetrips_normal!M95*'trip bca calculations'!G$7</f>
        <v>0</v>
      </c>
      <c r="N95">
        <f>basetrips_normal!N95*'trip bca calculations'!H$7</f>
        <v>0</v>
      </c>
      <c r="O95">
        <f>basetrips_normal!O95*'trip bca calculations'!I$7</f>
        <v>5.4</v>
      </c>
      <c r="P95">
        <f>basetrips_normal!P95*'trip bca calculations'!J$7</f>
        <v>0</v>
      </c>
      <c r="Q95">
        <f>basetrips_normal!Q95*'trip bca calculations'!K$7</f>
        <v>0</v>
      </c>
      <c r="R95">
        <f>basetrips_normal!R95</f>
        <v>6</v>
      </c>
      <c r="S95">
        <v>10000</v>
      </c>
    </row>
    <row r="96" spans="1:19" x14ac:dyDescent="0.2">
      <c r="A96">
        <f>basetrips_normal!A96</f>
        <v>90</v>
      </c>
      <c r="B96">
        <f>basetrips_normal!B96</f>
        <v>1</v>
      </c>
      <c r="C96">
        <f>basetrips_normal!C96</f>
        <v>3</v>
      </c>
      <c r="D96">
        <f>basetrips_normal!D96</f>
        <v>3</v>
      </c>
      <c r="E96">
        <f>basetrips_normal!E96</f>
        <v>1</v>
      </c>
      <c r="F96">
        <f>basetrips_normal!F96</f>
        <v>1</v>
      </c>
      <c r="G96">
        <f>basetrips_normal!G96</f>
        <v>4</v>
      </c>
      <c r="H96">
        <f>basetrips_normal!H96*'trip bca calculations'!B$7</f>
        <v>13.86</v>
      </c>
      <c r="I96">
        <f>basetrips_normal!I96*'trip bca calculations'!C$7</f>
        <v>0</v>
      </c>
      <c r="J96">
        <f>basetrips_normal!J96*'trip bca calculations'!D$7</f>
        <v>0</v>
      </c>
      <c r="K96">
        <f>basetrips_normal!K96*'trip bca calculations'!E$7</f>
        <v>0</v>
      </c>
      <c r="L96">
        <f>basetrips_normal!L96*'trip bca calculations'!F$7</f>
        <v>0</v>
      </c>
      <c r="M96">
        <f>basetrips_normal!M96*'trip bca calculations'!G$7</f>
        <v>0</v>
      </c>
      <c r="N96">
        <f>basetrips_normal!N96*'trip bca calculations'!H$7</f>
        <v>0</v>
      </c>
      <c r="O96">
        <f>basetrips_normal!O96*'trip bca calculations'!I$7</f>
        <v>5.4</v>
      </c>
      <c r="P96">
        <f>basetrips_normal!P96*'trip bca calculations'!J$7</f>
        <v>0</v>
      </c>
      <c r="Q96">
        <f>basetrips_normal!Q96*'trip bca calculations'!K$7</f>
        <v>0</v>
      </c>
      <c r="R96">
        <f>basetrips_normal!R96</f>
        <v>6</v>
      </c>
      <c r="S96">
        <v>10000</v>
      </c>
    </row>
    <row r="97" spans="1:19" x14ac:dyDescent="0.2">
      <c r="A97">
        <f>basetrips_normal!A97</f>
        <v>90</v>
      </c>
      <c r="B97">
        <f>basetrips_normal!B97</f>
        <v>1</v>
      </c>
      <c r="C97">
        <f>basetrips_normal!C97</f>
        <v>3</v>
      </c>
      <c r="D97">
        <f>basetrips_normal!D97</f>
        <v>3</v>
      </c>
      <c r="E97">
        <f>basetrips_normal!E97</f>
        <v>1</v>
      </c>
      <c r="F97">
        <f>basetrips_normal!F97</f>
        <v>2</v>
      </c>
      <c r="G97">
        <f>basetrips_normal!G97</f>
        <v>4</v>
      </c>
      <c r="H97">
        <f>basetrips_normal!H97*'trip bca calculations'!B$7</f>
        <v>2.97</v>
      </c>
      <c r="I97">
        <f>basetrips_normal!I97*'trip bca calculations'!C$7</f>
        <v>0</v>
      </c>
      <c r="J97">
        <f>basetrips_normal!J97*'trip bca calculations'!D$7</f>
        <v>0</v>
      </c>
      <c r="K97">
        <f>basetrips_normal!K97*'trip bca calculations'!E$7</f>
        <v>0</v>
      </c>
      <c r="L97">
        <f>basetrips_normal!L97*'trip bca calculations'!F$7</f>
        <v>0</v>
      </c>
      <c r="M97">
        <f>basetrips_normal!M97*'trip bca calculations'!G$7</f>
        <v>0</v>
      </c>
      <c r="N97">
        <f>basetrips_normal!N97*'trip bca calculations'!H$7</f>
        <v>0</v>
      </c>
      <c r="O97">
        <f>basetrips_normal!O97*'trip bca calculations'!I$7</f>
        <v>0.45</v>
      </c>
      <c r="P97">
        <f>basetrips_normal!P97*'trip bca calculations'!J$7</f>
        <v>0</v>
      </c>
      <c r="Q97">
        <f>basetrips_normal!Q97*'trip bca calculations'!K$7</f>
        <v>0</v>
      </c>
      <c r="R97">
        <f>basetrips_normal!R97</f>
        <v>0.5</v>
      </c>
      <c r="S97">
        <v>10000</v>
      </c>
    </row>
    <row r="98" spans="1:19" x14ac:dyDescent="0.2">
      <c r="A98">
        <f>basetrips_normal!A98</f>
        <v>90</v>
      </c>
      <c r="B98">
        <f>basetrips_normal!B98</f>
        <v>1</v>
      </c>
      <c r="C98">
        <f>basetrips_normal!C98</f>
        <v>3</v>
      </c>
      <c r="D98">
        <f>basetrips_normal!D98</f>
        <v>3</v>
      </c>
      <c r="E98">
        <f>basetrips_normal!E98</f>
        <v>2</v>
      </c>
      <c r="F98">
        <f>basetrips_normal!F98</f>
        <v>1</v>
      </c>
      <c r="G98">
        <f>basetrips_normal!G98</f>
        <v>3</v>
      </c>
      <c r="H98">
        <f>basetrips_normal!H98*'trip bca calculations'!B$7</f>
        <v>13.86</v>
      </c>
      <c r="I98">
        <f>basetrips_normal!I98*'trip bca calculations'!C$7</f>
        <v>0</v>
      </c>
      <c r="J98">
        <f>basetrips_normal!J98*'trip bca calculations'!D$7</f>
        <v>0</v>
      </c>
      <c r="K98">
        <f>basetrips_normal!K98*'trip bca calculations'!E$7</f>
        <v>0</v>
      </c>
      <c r="L98">
        <f>basetrips_normal!L98*'trip bca calculations'!F$7</f>
        <v>0</v>
      </c>
      <c r="M98">
        <f>basetrips_normal!M98*'trip bca calculations'!G$7</f>
        <v>0</v>
      </c>
      <c r="N98">
        <f>basetrips_normal!N98*'trip bca calculations'!H$7</f>
        <v>0</v>
      </c>
      <c r="O98">
        <f>basetrips_normal!O98*'trip bca calculations'!I$7</f>
        <v>5.4</v>
      </c>
      <c r="P98">
        <f>basetrips_normal!P98*'trip bca calculations'!J$7</f>
        <v>0</v>
      </c>
      <c r="Q98">
        <f>basetrips_normal!Q98*'trip bca calculations'!K$7</f>
        <v>0</v>
      </c>
      <c r="R98">
        <f>basetrips_normal!R98</f>
        <v>6</v>
      </c>
      <c r="S98">
        <v>10000</v>
      </c>
    </row>
    <row r="99" spans="1:19" x14ac:dyDescent="0.2">
      <c r="A99">
        <f>basetrips_normal!A99</f>
        <v>90</v>
      </c>
      <c r="B99">
        <f>basetrips_normal!B99</f>
        <v>1</v>
      </c>
      <c r="C99">
        <f>basetrips_normal!C99</f>
        <v>4</v>
      </c>
      <c r="D99">
        <f>basetrips_normal!D99</f>
        <v>5</v>
      </c>
      <c r="E99">
        <f>basetrips_normal!E99</f>
        <v>1</v>
      </c>
      <c r="F99">
        <f>basetrips_normal!F99</f>
        <v>1</v>
      </c>
      <c r="G99">
        <f>basetrips_normal!G99</f>
        <v>3</v>
      </c>
      <c r="H99">
        <f>basetrips_normal!H99*'trip bca calculations'!B$7</f>
        <v>5.94</v>
      </c>
      <c r="I99">
        <f>basetrips_normal!I99*'trip bca calculations'!C$7</f>
        <v>0</v>
      </c>
      <c r="J99">
        <f>basetrips_normal!J99*'trip bca calculations'!D$7</f>
        <v>0</v>
      </c>
      <c r="K99">
        <f>basetrips_normal!K99*'trip bca calculations'!E$7</f>
        <v>0</v>
      </c>
      <c r="L99">
        <f>basetrips_normal!L99*'trip bca calculations'!F$7</f>
        <v>0</v>
      </c>
      <c r="M99">
        <f>basetrips_normal!M99*'trip bca calculations'!G$7</f>
        <v>0</v>
      </c>
      <c r="N99">
        <f>basetrips_normal!N99*'trip bca calculations'!H$7</f>
        <v>0</v>
      </c>
      <c r="O99">
        <f>basetrips_normal!O99*'trip bca calculations'!I$7</f>
        <v>1.8</v>
      </c>
      <c r="P99">
        <f>basetrips_normal!P99*'trip bca calculations'!J$7</f>
        <v>0</v>
      </c>
      <c r="Q99">
        <f>basetrips_normal!Q99*'trip bca calculations'!K$7</f>
        <v>0</v>
      </c>
      <c r="R99">
        <f>basetrips_normal!R99</f>
        <v>2</v>
      </c>
      <c r="S99">
        <v>10000</v>
      </c>
    </row>
    <row r="100" spans="1:19" x14ac:dyDescent="0.2">
      <c r="A100">
        <f>basetrips_normal!A100</f>
        <v>90</v>
      </c>
      <c r="B100">
        <f>basetrips_normal!B100</f>
        <v>1</v>
      </c>
      <c r="C100">
        <f>basetrips_normal!C100</f>
        <v>4</v>
      </c>
      <c r="D100">
        <f>basetrips_normal!D100</f>
        <v>5</v>
      </c>
      <c r="E100">
        <f>basetrips_normal!E100</f>
        <v>2</v>
      </c>
      <c r="F100">
        <f>basetrips_normal!F100</f>
        <v>1</v>
      </c>
      <c r="G100">
        <f>basetrips_normal!G100</f>
        <v>3</v>
      </c>
      <c r="H100">
        <f>basetrips_normal!H100*'trip bca calculations'!B$7</f>
        <v>5.94</v>
      </c>
      <c r="I100">
        <f>basetrips_normal!I100*'trip bca calculations'!C$7</f>
        <v>0</v>
      </c>
      <c r="J100">
        <f>basetrips_normal!J100*'trip bca calculations'!D$7</f>
        <v>0</v>
      </c>
      <c r="K100">
        <f>basetrips_normal!K100*'trip bca calculations'!E$7</f>
        <v>0</v>
      </c>
      <c r="L100">
        <f>basetrips_normal!L100*'trip bca calculations'!F$7</f>
        <v>0</v>
      </c>
      <c r="M100">
        <f>basetrips_normal!M100*'trip bca calculations'!G$7</f>
        <v>0</v>
      </c>
      <c r="N100">
        <f>basetrips_normal!N100*'trip bca calculations'!H$7</f>
        <v>0</v>
      </c>
      <c r="O100">
        <f>basetrips_normal!O100*'trip bca calculations'!I$7</f>
        <v>1.8</v>
      </c>
      <c r="P100">
        <f>basetrips_normal!P100*'trip bca calculations'!J$7</f>
        <v>0</v>
      </c>
      <c r="Q100">
        <f>basetrips_normal!Q100*'trip bca calculations'!K$7</f>
        <v>0</v>
      </c>
      <c r="R100">
        <f>basetrips_normal!R100</f>
        <v>2</v>
      </c>
      <c r="S100">
        <v>10000</v>
      </c>
    </row>
    <row r="101" spans="1:19" x14ac:dyDescent="0.2">
      <c r="A101">
        <f>basetrips_normal!A101</f>
        <v>90</v>
      </c>
      <c r="B101">
        <f>basetrips_normal!B101</f>
        <v>2</v>
      </c>
      <c r="C101">
        <f>basetrips_normal!C101</f>
        <v>1</v>
      </c>
      <c r="D101">
        <f>basetrips_normal!D101</f>
        <v>1</v>
      </c>
      <c r="E101">
        <f>basetrips_normal!E101</f>
        <v>1</v>
      </c>
      <c r="F101">
        <f>basetrips_normal!F101</f>
        <v>1</v>
      </c>
      <c r="G101">
        <f>basetrips_normal!G101</f>
        <v>3</v>
      </c>
      <c r="H101">
        <f>basetrips_normal!H101*'trip bca calculations'!B$7</f>
        <v>5.94</v>
      </c>
      <c r="I101">
        <f>basetrips_normal!I101*'trip bca calculations'!C$7</f>
        <v>0</v>
      </c>
      <c r="J101">
        <f>basetrips_normal!J101*'trip bca calculations'!D$7</f>
        <v>0</v>
      </c>
      <c r="K101">
        <f>basetrips_normal!K101*'trip bca calculations'!E$7</f>
        <v>0</v>
      </c>
      <c r="L101">
        <f>basetrips_normal!L101*'trip bca calculations'!F$7</f>
        <v>0</v>
      </c>
      <c r="M101">
        <f>basetrips_normal!M101*'trip bca calculations'!G$7</f>
        <v>0</v>
      </c>
      <c r="N101">
        <f>basetrips_normal!N101*'trip bca calculations'!H$7</f>
        <v>0</v>
      </c>
      <c r="O101">
        <f>basetrips_normal!O101*'trip bca calculations'!I$7</f>
        <v>1.8</v>
      </c>
      <c r="P101">
        <f>basetrips_normal!P101*'trip bca calculations'!J$7</f>
        <v>0</v>
      </c>
      <c r="Q101">
        <f>basetrips_normal!Q101*'trip bca calculations'!K$7</f>
        <v>0</v>
      </c>
      <c r="R101">
        <f>basetrips_normal!R101</f>
        <v>2</v>
      </c>
      <c r="S101">
        <v>10000</v>
      </c>
    </row>
    <row r="102" spans="1:19" x14ac:dyDescent="0.2">
      <c r="A102">
        <f>basetrips_normal!A102</f>
        <v>90</v>
      </c>
      <c r="B102">
        <f>basetrips_normal!B102</f>
        <v>2</v>
      </c>
      <c r="C102">
        <f>basetrips_normal!C102</f>
        <v>1</v>
      </c>
      <c r="D102">
        <f>basetrips_normal!D102</f>
        <v>1</v>
      </c>
      <c r="E102">
        <f>basetrips_normal!E102</f>
        <v>2</v>
      </c>
      <c r="F102">
        <f>basetrips_normal!F102</f>
        <v>1</v>
      </c>
      <c r="G102">
        <f>basetrips_normal!G102</f>
        <v>3</v>
      </c>
      <c r="H102">
        <f>basetrips_normal!H102*'trip bca calculations'!B$7</f>
        <v>5.94</v>
      </c>
      <c r="I102">
        <f>basetrips_normal!I102*'trip bca calculations'!C$7</f>
        <v>0</v>
      </c>
      <c r="J102">
        <f>basetrips_normal!J102*'trip bca calculations'!D$7</f>
        <v>0</v>
      </c>
      <c r="K102">
        <f>basetrips_normal!K102*'trip bca calculations'!E$7</f>
        <v>0</v>
      </c>
      <c r="L102">
        <f>basetrips_normal!L102*'trip bca calculations'!F$7</f>
        <v>0</v>
      </c>
      <c r="M102">
        <f>basetrips_normal!M102*'trip bca calculations'!G$7</f>
        <v>0</v>
      </c>
      <c r="N102">
        <f>basetrips_normal!N102*'trip bca calculations'!H$7</f>
        <v>0</v>
      </c>
      <c r="O102">
        <f>basetrips_normal!O102*'trip bca calculations'!I$7</f>
        <v>1.8</v>
      </c>
      <c r="P102">
        <f>basetrips_normal!P102*'trip bca calculations'!J$7</f>
        <v>0</v>
      </c>
      <c r="Q102">
        <f>basetrips_normal!Q102*'trip bca calculations'!K$7</f>
        <v>0</v>
      </c>
      <c r="R102">
        <f>basetrips_normal!R102</f>
        <v>2</v>
      </c>
      <c r="S102">
        <v>10000</v>
      </c>
    </row>
    <row r="103" spans="1:19" x14ac:dyDescent="0.2">
      <c r="A103">
        <f>basetrips_normal!A103</f>
        <v>90</v>
      </c>
      <c r="B103">
        <f>basetrips_normal!B103</f>
        <v>2</v>
      </c>
      <c r="C103">
        <f>basetrips_normal!C103</f>
        <v>1</v>
      </c>
      <c r="D103">
        <f>basetrips_normal!D103</f>
        <v>1</v>
      </c>
      <c r="E103">
        <f>basetrips_normal!E103</f>
        <v>2</v>
      </c>
      <c r="F103">
        <f>basetrips_normal!F103</f>
        <v>2</v>
      </c>
      <c r="G103">
        <f>basetrips_normal!G103</f>
        <v>3</v>
      </c>
      <c r="H103">
        <f>basetrips_normal!H103*'trip bca calculations'!B$7</f>
        <v>2.97</v>
      </c>
      <c r="I103">
        <f>basetrips_normal!I103*'trip bca calculations'!C$7</f>
        <v>0</v>
      </c>
      <c r="J103">
        <f>basetrips_normal!J103*'trip bca calculations'!D$7</f>
        <v>0</v>
      </c>
      <c r="K103">
        <f>basetrips_normal!K103*'trip bca calculations'!E$7</f>
        <v>0</v>
      </c>
      <c r="L103">
        <f>basetrips_normal!L103*'trip bca calculations'!F$7</f>
        <v>0</v>
      </c>
      <c r="M103">
        <f>basetrips_normal!M103*'trip bca calculations'!G$7</f>
        <v>0</v>
      </c>
      <c r="N103">
        <f>basetrips_normal!N103*'trip bca calculations'!H$7</f>
        <v>0</v>
      </c>
      <c r="O103">
        <f>basetrips_normal!O103*'trip bca calculations'!I$7</f>
        <v>0.45</v>
      </c>
      <c r="P103">
        <f>basetrips_normal!P103*'trip bca calculations'!J$7</f>
        <v>0</v>
      </c>
      <c r="Q103">
        <f>basetrips_normal!Q103*'trip bca calculations'!K$7</f>
        <v>0</v>
      </c>
      <c r="R103">
        <f>basetrips_normal!R103</f>
        <v>0.5</v>
      </c>
      <c r="S103">
        <v>10000</v>
      </c>
    </row>
    <row r="104" spans="1:19" x14ac:dyDescent="0.2">
      <c r="A104">
        <f>basetrips_normal!A104</f>
        <v>90</v>
      </c>
      <c r="B104">
        <f>basetrips_normal!B104</f>
        <v>2</v>
      </c>
      <c r="C104">
        <f>basetrips_normal!C104</f>
        <v>2</v>
      </c>
      <c r="D104">
        <f>basetrips_normal!D104</f>
        <v>4</v>
      </c>
      <c r="E104">
        <f>basetrips_normal!E104</f>
        <v>1</v>
      </c>
      <c r="F104">
        <f>basetrips_normal!F104</f>
        <v>1</v>
      </c>
      <c r="G104">
        <f>basetrips_normal!G104</f>
        <v>5</v>
      </c>
      <c r="H104">
        <f>basetrips_normal!H104*'trip bca calculations'!B$7</f>
        <v>5.94</v>
      </c>
      <c r="I104">
        <f>basetrips_normal!I104*'trip bca calculations'!C$7</f>
        <v>0</v>
      </c>
      <c r="J104">
        <f>basetrips_normal!J104*'trip bca calculations'!D$7</f>
        <v>0</v>
      </c>
      <c r="K104">
        <f>basetrips_normal!K104*'trip bca calculations'!E$7</f>
        <v>0</v>
      </c>
      <c r="L104">
        <f>basetrips_normal!L104*'trip bca calculations'!F$7</f>
        <v>0</v>
      </c>
      <c r="M104">
        <f>basetrips_normal!M104*'trip bca calculations'!G$7</f>
        <v>0</v>
      </c>
      <c r="N104">
        <f>basetrips_normal!N104*'trip bca calculations'!H$7</f>
        <v>0</v>
      </c>
      <c r="O104">
        <f>basetrips_normal!O104*'trip bca calculations'!I$7</f>
        <v>1.8</v>
      </c>
      <c r="P104">
        <f>basetrips_normal!P104*'trip bca calculations'!J$7</f>
        <v>0</v>
      </c>
      <c r="Q104">
        <f>basetrips_normal!Q104*'trip bca calculations'!K$7</f>
        <v>0</v>
      </c>
      <c r="R104">
        <f>basetrips_normal!R104</f>
        <v>2</v>
      </c>
      <c r="S104">
        <v>10000</v>
      </c>
    </row>
    <row r="105" spans="1:19" x14ac:dyDescent="0.2">
      <c r="A105">
        <f>basetrips_normal!A105</f>
        <v>90</v>
      </c>
      <c r="B105">
        <f>basetrips_normal!B105</f>
        <v>2</v>
      </c>
      <c r="C105">
        <f>basetrips_normal!C105</f>
        <v>2</v>
      </c>
      <c r="D105">
        <f>basetrips_normal!D105</f>
        <v>4</v>
      </c>
      <c r="E105">
        <f>basetrips_normal!E105</f>
        <v>2</v>
      </c>
      <c r="F105">
        <f>basetrips_normal!F105</f>
        <v>1</v>
      </c>
      <c r="G105">
        <f>basetrips_normal!G105</f>
        <v>5</v>
      </c>
      <c r="H105">
        <f>basetrips_normal!H105*'trip bca calculations'!B$7</f>
        <v>5.94</v>
      </c>
      <c r="I105">
        <f>basetrips_normal!I105*'trip bca calculations'!C$7</f>
        <v>0</v>
      </c>
      <c r="J105">
        <f>basetrips_normal!J105*'trip bca calculations'!D$7</f>
        <v>0</v>
      </c>
      <c r="K105">
        <f>basetrips_normal!K105*'trip bca calculations'!E$7</f>
        <v>0</v>
      </c>
      <c r="L105">
        <f>basetrips_normal!L105*'trip bca calculations'!F$7</f>
        <v>0</v>
      </c>
      <c r="M105">
        <f>basetrips_normal!M105*'trip bca calculations'!G$7</f>
        <v>0</v>
      </c>
      <c r="N105">
        <f>basetrips_normal!N105*'trip bca calculations'!H$7</f>
        <v>0</v>
      </c>
      <c r="O105">
        <f>basetrips_normal!O105*'trip bca calculations'!I$7</f>
        <v>1.8</v>
      </c>
      <c r="P105">
        <f>basetrips_normal!P105*'trip bca calculations'!J$7</f>
        <v>0</v>
      </c>
      <c r="Q105">
        <f>basetrips_normal!Q105*'trip bca calculations'!K$7</f>
        <v>0</v>
      </c>
      <c r="R105">
        <f>basetrips_normal!R105</f>
        <v>2</v>
      </c>
      <c r="S105">
        <v>10000</v>
      </c>
    </row>
    <row r="106" spans="1:19" x14ac:dyDescent="0.2">
      <c r="A106">
        <f>basetrips_normal!A106</f>
        <v>90</v>
      </c>
      <c r="B106">
        <f>basetrips_normal!B106</f>
        <v>2</v>
      </c>
      <c r="C106">
        <f>basetrips_normal!C106</f>
        <v>2</v>
      </c>
      <c r="D106">
        <f>basetrips_normal!D106</f>
        <v>4</v>
      </c>
      <c r="E106">
        <f>basetrips_normal!E106</f>
        <v>2</v>
      </c>
      <c r="F106">
        <f>basetrips_normal!F106</f>
        <v>2</v>
      </c>
      <c r="G106">
        <f>basetrips_normal!G106</f>
        <v>3</v>
      </c>
      <c r="H106">
        <f>basetrips_normal!H106*'trip bca calculations'!B$7</f>
        <v>2.97</v>
      </c>
      <c r="I106">
        <f>basetrips_normal!I106*'trip bca calculations'!C$7</f>
        <v>0</v>
      </c>
      <c r="J106">
        <f>basetrips_normal!J106*'trip bca calculations'!D$7</f>
        <v>0</v>
      </c>
      <c r="K106">
        <f>basetrips_normal!K106*'trip bca calculations'!E$7</f>
        <v>0</v>
      </c>
      <c r="L106">
        <f>basetrips_normal!L106*'trip bca calculations'!F$7</f>
        <v>0</v>
      </c>
      <c r="M106">
        <f>basetrips_normal!M106*'trip bca calculations'!G$7</f>
        <v>0</v>
      </c>
      <c r="N106">
        <f>basetrips_normal!N106*'trip bca calculations'!H$7</f>
        <v>0</v>
      </c>
      <c r="O106">
        <f>basetrips_normal!O106*'trip bca calculations'!I$7</f>
        <v>0.45</v>
      </c>
      <c r="P106">
        <f>basetrips_normal!P106*'trip bca calculations'!J$7</f>
        <v>0</v>
      </c>
      <c r="Q106">
        <f>basetrips_normal!Q106*'trip bca calculations'!K$7</f>
        <v>0</v>
      </c>
      <c r="R106">
        <f>basetrips_normal!R106</f>
        <v>0.5</v>
      </c>
      <c r="S106">
        <v>10000</v>
      </c>
    </row>
    <row r="107" spans="1:19" x14ac:dyDescent="0.2">
      <c r="A107">
        <f>basetrips_normal!A107</f>
        <v>90</v>
      </c>
      <c r="B107">
        <f>basetrips_normal!B107</f>
        <v>3</v>
      </c>
      <c r="C107">
        <f>basetrips_normal!C107</f>
        <v>1</v>
      </c>
      <c r="D107">
        <f>basetrips_normal!D107</f>
        <v>2</v>
      </c>
      <c r="E107">
        <f>basetrips_normal!E107</f>
        <v>1</v>
      </c>
      <c r="F107">
        <f>basetrips_normal!F107</f>
        <v>1</v>
      </c>
      <c r="G107">
        <f>basetrips_normal!G107</f>
        <v>8</v>
      </c>
      <c r="H107">
        <f>basetrips_normal!H107*'trip bca calculations'!B$7</f>
        <v>83.160000000000025</v>
      </c>
      <c r="I107">
        <f>basetrips_normal!I107*'trip bca calculations'!C$7</f>
        <v>0</v>
      </c>
      <c r="J107">
        <f>basetrips_normal!J107*'trip bca calculations'!D$7</f>
        <v>0</v>
      </c>
      <c r="K107">
        <f>basetrips_normal!K107*'trip bca calculations'!E$7</f>
        <v>0</v>
      </c>
      <c r="L107">
        <f>basetrips_normal!L107*'trip bca calculations'!F$7</f>
        <v>0</v>
      </c>
      <c r="M107">
        <f>basetrips_normal!M107*'trip bca calculations'!G$7</f>
        <v>0</v>
      </c>
      <c r="N107">
        <f>basetrips_normal!N107*'trip bca calculations'!H$7</f>
        <v>0</v>
      </c>
      <c r="O107">
        <f>basetrips_normal!O107*'trip bca calculations'!I$7</f>
        <v>12.6</v>
      </c>
      <c r="P107">
        <f>basetrips_normal!P107*'trip bca calculations'!J$7</f>
        <v>0</v>
      </c>
      <c r="Q107">
        <f>basetrips_normal!Q107*'trip bca calculations'!K$7</f>
        <v>0</v>
      </c>
      <c r="R107">
        <f>basetrips_normal!R107</f>
        <v>14</v>
      </c>
      <c r="S107">
        <v>10000</v>
      </c>
    </row>
    <row r="108" spans="1:19" x14ac:dyDescent="0.2">
      <c r="A108">
        <f>basetrips_normal!A108</f>
        <v>90</v>
      </c>
      <c r="B108">
        <f>basetrips_normal!B108</f>
        <v>3</v>
      </c>
      <c r="C108">
        <f>basetrips_normal!C108</f>
        <v>1</v>
      </c>
      <c r="D108">
        <f>basetrips_normal!D108</f>
        <v>2</v>
      </c>
      <c r="E108">
        <f>basetrips_normal!E108</f>
        <v>2</v>
      </c>
      <c r="F108">
        <f>basetrips_normal!F108</f>
        <v>1</v>
      </c>
      <c r="G108">
        <f>basetrips_normal!G108</f>
        <v>8</v>
      </c>
      <c r="H108">
        <f>basetrips_normal!H108*'trip bca calculations'!B$7</f>
        <v>83.160000000000025</v>
      </c>
      <c r="I108">
        <f>basetrips_normal!I108*'trip bca calculations'!C$7</f>
        <v>0</v>
      </c>
      <c r="J108">
        <f>basetrips_normal!J108*'trip bca calculations'!D$7</f>
        <v>0</v>
      </c>
      <c r="K108">
        <f>basetrips_normal!K108*'trip bca calculations'!E$7</f>
        <v>0</v>
      </c>
      <c r="L108">
        <f>basetrips_normal!L108*'trip bca calculations'!F$7</f>
        <v>0</v>
      </c>
      <c r="M108">
        <f>basetrips_normal!M108*'trip bca calculations'!G$7</f>
        <v>0</v>
      </c>
      <c r="N108">
        <f>basetrips_normal!N108*'trip bca calculations'!H$7</f>
        <v>0</v>
      </c>
      <c r="O108">
        <f>basetrips_normal!O108*'trip bca calculations'!I$7</f>
        <v>12.6</v>
      </c>
      <c r="P108">
        <f>basetrips_normal!P108*'trip bca calculations'!J$7</f>
        <v>0</v>
      </c>
      <c r="Q108">
        <f>basetrips_normal!Q108*'trip bca calculations'!K$7</f>
        <v>0</v>
      </c>
      <c r="R108">
        <f>basetrips_normal!R108</f>
        <v>14</v>
      </c>
      <c r="S108">
        <v>10000</v>
      </c>
    </row>
    <row r="109" spans="1:19" x14ac:dyDescent="0.2">
      <c r="A109">
        <f>basetrips_normal!A109</f>
        <v>90</v>
      </c>
      <c r="B109">
        <f>basetrips_normal!B109</f>
        <v>3</v>
      </c>
      <c r="C109">
        <f>basetrips_normal!C109</f>
        <v>1</v>
      </c>
      <c r="D109">
        <f>basetrips_normal!D109</f>
        <v>2</v>
      </c>
      <c r="E109">
        <f>basetrips_normal!E109</f>
        <v>2</v>
      </c>
      <c r="F109">
        <f>basetrips_normal!F109</f>
        <v>2</v>
      </c>
      <c r="G109">
        <f>basetrips_normal!G109</f>
        <v>4</v>
      </c>
      <c r="H109">
        <f>basetrips_normal!H109*'trip bca calculations'!B$7</f>
        <v>2.97</v>
      </c>
      <c r="I109">
        <f>basetrips_normal!I109*'trip bca calculations'!C$7</f>
        <v>0</v>
      </c>
      <c r="J109">
        <f>basetrips_normal!J109*'trip bca calculations'!D$7</f>
        <v>0</v>
      </c>
      <c r="K109">
        <f>basetrips_normal!K109*'trip bca calculations'!E$7</f>
        <v>0</v>
      </c>
      <c r="L109">
        <f>basetrips_normal!L109*'trip bca calculations'!F$7</f>
        <v>0</v>
      </c>
      <c r="M109">
        <f>basetrips_normal!M109*'trip bca calculations'!G$7</f>
        <v>0</v>
      </c>
      <c r="N109">
        <f>basetrips_normal!N109*'trip bca calculations'!H$7</f>
        <v>0</v>
      </c>
      <c r="O109">
        <f>basetrips_normal!O109*'trip bca calculations'!I$7</f>
        <v>0.45</v>
      </c>
      <c r="P109">
        <f>basetrips_normal!P109*'trip bca calculations'!J$7</f>
        <v>0</v>
      </c>
      <c r="Q109">
        <f>basetrips_normal!Q109*'trip bca calculations'!K$7</f>
        <v>0</v>
      </c>
      <c r="R109">
        <f>basetrips_normal!R109</f>
        <v>0.5</v>
      </c>
      <c r="S109">
        <v>10000</v>
      </c>
    </row>
    <row r="110" spans="1:19" x14ac:dyDescent="0.2">
      <c r="A110">
        <f>basetrips_normal!A110</f>
        <v>90</v>
      </c>
      <c r="B110">
        <f>basetrips_normal!B110</f>
        <v>4</v>
      </c>
      <c r="C110">
        <f>basetrips_normal!C110</f>
        <v>1</v>
      </c>
      <c r="D110">
        <f>basetrips_normal!D110</f>
        <v>2</v>
      </c>
      <c r="E110">
        <f>basetrips_normal!E110</f>
        <v>1</v>
      </c>
      <c r="F110">
        <f>basetrips_normal!F110</f>
        <v>1</v>
      </c>
      <c r="G110">
        <f>basetrips_normal!G110</f>
        <v>4</v>
      </c>
      <c r="H110">
        <f>basetrips_normal!H110*'trip bca calculations'!B$7</f>
        <v>5.94</v>
      </c>
      <c r="I110">
        <f>basetrips_normal!I110*'trip bca calculations'!C$7</f>
        <v>0</v>
      </c>
      <c r="J110">
        <f>basetrips_normal!J110*'trip bca calculations'!D$7</f>
        <v>0</v>
      </c>
      <c r="K110">
        <f>basetrips_normal!K110*'trip bca calculations'!E$7</f>
        <v>0</v>
      </c>
      <c r="L110">
        <f>basetrips_normal!L110*'trip bca calculations'!F$7</f>
        <v>0</v>
      </c>
      <c r="M110">
        <f>basetrips_normal!M110*'trip bca calculations'!G$7</f>
        <v>0</v>
      </c>
      <c r="N110">
        <f>basetrips_normal!N110*'trip bca calculations'!H$7</f>
        <v>0</v>
      </c>
      <c r="O110">
        <f>basetrips_normal!O110*'trip bca calculations'!I$7</f>
        <v>1.8</v>
      </c>
      <c r="P110">
        <f>basetrips_normal!P110*'trip bca calculations'!J$7</f>
        <v>0</v>
      </c>
      <c r="Q110">
        <f>basetrips_normal!Q110*'trip bca calculations'!K$7</f>
        <v>0</v>
      </c>
      <c r="R110">
        <f>basetrips_normal!R110</f>
        <v>2</v>
      </c>
      <c r="S110">
        <v>10000</v>
      </c>
    </row>
    <row r="111" spans="1:19" x14ac:dyDescent="0.2">
      <c r="A111">
        <f>basetrips_normal!A111</f>
        <v>90</v>
      </c>
      <c r="B111">
        <f>basetrips_normal!B111</f>
        <v>4</v>
      </c>
      <c r="C111">
        <f>basetrips_normal!C111</f>
        <v>1</v>
      </c>
      <c r="D111">
        <f>basetrips_normal!D111</f>
        <v>2</v>
      </c>
      <c r="E111">
        <f>basetrips_normal!E111</f>
        <v>1</v>
      </c>
      <c r="F111">
        <f>basetrips_normal!F111</f>
        <v>2</v>
      </c>
      <c r="G111">
        <f>basetrips_normal!G111</f>
        <v>4</v>
      </c>
      <c r="H111">
        <f>basetrips_normal!H111*'trip bca calculations'!B$7</f>
        <v>2.97</v>
      </c>
      <c r="I111">
        <f>basetrips_normal!I111*'trip bca calculations'!C$7</f>
        <v>0</v>
      </c>
      <c r="J111">
        <f>basetrips_normal!J111*'trip bca calculations'!D$7</f>
        <v>0</v>
      </c>
      <c r="K111">
        <f>basetrips_normal!K111*'trip bca calculations'!E$7</f>
        <v>0</v>
      </c>
      <c r="L111">
        <f>basetrips_normal!L111*'trip bca calculations'!F$7</f>
        <v>0</v>
      </c>
      <c r="M111">
        <f>basetrips_normal!M111*'trip bca calculations'!G$7</f>
        <v>0</v>
      </c>
      <c r="N111">
        <f>basetrips_normal!N111*'trip bca calculations'!H$7</f>
        <v>0</v>
      </c>
      <c r="O111">
        <f>basetrips_normal!O111*'trip bca calculations'!I$7</f>
        <v>0.45</v>
      </c>
      <c r="P111">
        <f>basetrips_normal!P111*'trip bca calculations'!J$7</f>
        <v>0</v>
      </c>
      <c r="Q111">
        <f>basetrips_normal!Q111*'trip bca calculations'!K$7</f>
        <v>0</v>
      </c>
      <c r="R111">
        <f>basetrips_normal!R111</f>
        <v>0.5</v>
      </c>
      <c r="S111">
        <v>10000</v>
      </c>
    </row>
    <row r="112" spans="1:19" x14ac:dyDescent="0.2">
      <c r="A112">
        <f>basetrips_normal!A112</f>
        <v>90</v>
      </c>
      <c r="B112">
        <f>basetrips_normal!B112</f>
        <v>4</v>
      </c>
      <c r="C112">
        <f>basetrips_normal!C112</f>
        <v>1</v>
      </c>
      <c r="D112">
        <f>basetrips_normal!D112</f>
        <v>2</v>
      </c>
      <c r="E112">
        <f>basetrips_normal!E112</f>
        <v>2</v>
      </c>
      <c r="F112">
        <f>basetrips_normal!F112</f>
        <v>1</v>
      </c>
      <c r="G112">
        <f>basetrips_normal!G112</f>
        <v>4</v>
      </c>
      <c r="H112">
        <f>basetrips_normal!H112*'trip bca calculations'!B$7</f>
        <v>5.94</v>
      </c>
      <c r="I112">
        <f>basetrips_normal!I112*'trip bca calculations'!C$7</f>
        <v>0</v>
      </c>
      <c r="J112">
        <f>basetrips_normal!J112*'trip bca calculations'!D$7</f>
        <v>0</v>
      </c>
      <c r="K112">
        <f>basetrips_normal!K112*'trip bca calculations'!E$7</f>
        <v>0</v>
      </c>
      <c r="L112">
        <f>basetrips_normal!L112*'trip bca calculations'!F$7</f>
        <v>0</v>
      </c>
      <c r="M112">
        <f>basetrips_normal!M112*'trip bca calculations'!G$7</f>
        <v>0</v>
      </c>
      <c r="N112">
        <f>basetrips_normal!N112*'trip bca calculations'!H$7</f>
        <v>0</v>
      </c>
      <c r="O112">
        <f>basetrips_normal!O112*'trip bca calculations'!I$7</f>
        <v>1.8</v>
      </c>
      <c r="P112">
        <f>basetrips_normal!P112*'trip bca calculations'!J$7</f>
        <v>0</v>
      </c>
      <c r="Q112">
        <f>basetrips_normal!Q112*'trip bca calculations'!K$7</f>
        <v>0</v>
      </c>
      <c r="R112">
        <f>basetrips_normal!R112</f>
        <v>2</v>
      </c>
      <c r="S112">
        <v>10000</v>
      </c>
    </row>
    <row r="113" spans="1:19" x14ac:dyDescent="0.2">
      <c r="A113">
        <f>basetrips_normal!A113</f>
        <v>90</v>
      </c>
      <c r="B113">
        <f>basetrips_normal!B113</f>
        <v>4</v>
      </c>
      <c r="C113">
        <f>basetrips_normal!C113</f>
        <v>1</v>
      </c>
      <c r="D113">
        <f>basetrips_normal!D113</f>
        <v>2</v>
      </c>
      <c r="E113">
        <f>basetrips_normal!E113</f>
        <v>2</v>
      </c>
      <c r="F113">
        <f>basetrips_normal!F113</f>
        <v>2</v>
      </c>
      <c r="G113">
        <f>basetrips_normal!G113</f>
        <v>4</v>
      </c>
      <c r="H113">
        <f>basetrips_normal!H113*'trip bca calculations'!B$7</f>
        <v>2.97</v>
      </c>
      <c r="I113">
        <f>basetrips_normal!I113*'trip bca calculations'!C$7</f>
        <v>0</v>
      </c>
      <c r="J113">
        <f>basetrips_normal!J113*'trip bca calculations'!D$7</f>
        <v>0</v>
      </c>
      <c r="K113">
        <f>basetrips_normal!K113*'trip bca calculations'!E$7</f>
        <v>0</v>
      </c>
      <c r="L113">
        <f>basetrips_normal!L113*'trip bca calculations'!F$7</f>
        <v>0</v>
      </c>
      <c r="M113">
        <f>basetrips_normal!M113*'trip bca calculations'!G$7</f>
        <v>0</v>
      </c>
      <c r="N113">
        <f>basetrips_normal!N113*'trip bca calculations'!H$7</f>
        <v>0</v>
      </c>
      <c r="O113">
        <f>basetrips_normal!O113*'trip bca calculations'!I$7</f>
        <v>0.45</v>
      </c>
      <c r="P113">
        <f>basetrips_normal!P113*'trip bca calculations'!J$7</f>
        <v>0</v>
      </c>
      <c r="Q113">
        <f>basetrips_normal!Q113*'trip bca calculations'!K$7</f>
        <v>0</v>
      </c>
      <c r="R113">
        <f>basetrips_normal!R113</f>
        <v>0.5</v>
      </c>
      <c r="S113">
        <v>10000</v>
      </c>
    </row>
    <row r="114" spans="1:19" x14ac:dyDescent="0.2">
      <c r="A114">
        <f>basetrips_normal!A114</f>
        <v>90</v>
      </c>
      <c r="B114">
        <f>basetrips_normal!B114</f>
        <v>5</v>
      </c>
      <c r="C114">
        <f>basetrips_normal!C114</f>
        <v>1</v>
      </c>
      <c r="D114">
        <f>basetrips_normal!D114</f>
        <v>3</v>
      </c>
      <c r="E114">
        <f>basetrips_normal!E114</f>
        <v>1</v>
      </c>
      <c r="F114">
        <f>basetrips_normal!F114</f>
        <v>1</v>
      </c>
      <c r="G114">
        <f>basetrips_normal!G114</f>
        <v>5</v>
      </c>
      <c r="H114">
        <f>basetrips_normal!H114*'trip bca calculations'!B$7</f>
        <v>29.7</v>
      </c>
      <c r="I114">
        <f>basetrips_normal!I114*'trip bca calculations'!C$7</f>
        <v>0</v>
      </c>
      <c r="J114">
        <f>basetrips_normal!J114*'trip bca calculations'!D$7</f>
        <v>0</v>
      </c>
      <c r="K114">
        <f>basetrips_normal!K114*'trip bca calculations'!E$7</f>
        <v>0</v>
      </c>
      <c r="L114">
        <f>basetrips_normal!L114*'trip bca calculations'!F$7</f>
        <v>0</v>
      </c>
      <c r="M114">
        <f>basetrips_normal!M114*'trip bca calculations'!G$7</f>
        <v>0</v>
      </c>
      <c r="N114">
        <f>basetrips_normal!N114*'trip bca calculations'!H$7</f>
        <v>0</v>
      </c>
      <c r="O114">
        <f>basetrips_normal!O114*'trip bca calculations'!I$7</f>
        <v>12.6</v>
      </c>
      <c r="P114">
        <f>basetrips_normal!P114*'trip bca calculations'!J$7</f>
        <v>0</v>
      </c>
      <c r="Q114">
        <f>basetrips_normal!Q114*'trip bca calculations'!K$7</f>
        <v>0</v>
      </c>
      <c r="R114">
        <f>basetrips_normal!R114</f>
        <v>14</v>
      </c>
      <c r="S114">
        <v>10000</v>
      </c>
    </row>
    <row r="115" spans="1:19" x14ac:dyDescent="0.2">
      <c r="A115">
        <f>basetrips_normal!A115</f>
        <v>90</v>
      </c>
      <c r="B115">
        <f>basetrips_normal!B115</f>
        <v>5</v>
      </c>
      <c r="C115">
        <f>basetrips_normal!C115</f>
        <v>1</v>
      </c>
      <c r="D115">
        <f>basetrips_normal!D115</f>
        <v>3</v>
      </c>
      <c r="E115">
        <f>basetrips_normal!E115</f>
        <v>1</v>
      </c>
      <c r="F115">
        <f>basetrips_normal!F115</f>
        <v>2</v>
      </c>
      <c r="G115">
        <f>basetrips_normal!G115</f>
        <v>5</v>
      </c>
      <c r="H115">
        <f>basetrips_normal!H115*'trip bca calculations'!B$7</f>
        <v>2.97</v>
      </c>
      <c r="I115">
        <f>basetrips_normal!I115*'trip bca calculations'!C$7</f>
        <v>0</v>
      </c>
      <c r="J115">
        <f>basetrips_normal!J115*'trip bca calculations'!D$7</f>
        <v>0</v>
      </c>
      <c r="K115">
        <f>basetrips_normal!K115*'trip bca calculations'!E$7</f>
        <v>0</v>
      </c>
      <c r="L115">
        <f>basetrips_normal!L115*'trip bca calculations'!F$7</f>
        <v>0</v>
      </c>
      <c r="M115">
        <f>basetrips_normal!M115*'trip bca calculations'!G$7</f>
        <v>0</v>
      </c>
      <c r="N115">
        <f>basetrips_normal!N115*'trip bca calculations'!H$7</f>
        <v>0</v>
      </c>
      <c r="O115">
        <f>basetrips_normal!O115*'trip bca calculations'!I$7</f>
        <v>0.45</v>
      </c>
      <c r="P115">
        <f>basetrips_normal!P115*'trip bca calculations'!J$7</f>
        <v>0</v>
      </c>
      <c r="Q115">
        <f>basetrips_normal!Q115*'trip bca calculations'!K$7</f>
        <v>0</v>
      </c>
      <c r="R115">
        <f>basetrips_normal!R115</f>
        <v>0.5</v>
      </c>
      <c r="S115">
        <v>10000</v>
      </c>
    </row>
    <row r="116" spans="1:19" x14ac:dyDescent="0.2">
      <c r="A116">
        <f>basetrips_normal!A116</f>
        <v>90</v>
      </c>
      <c r="B116">
        <f>basetrips_normal!B116</f>
        <v>5</v>
      </c>
      <c r="C116">
        <f>basetrips_normal!C116</f>
        <v>1</v>
      </c>
      <c r="D116">
        <f>basetrips_normal!D116</f>
        <v>3</v>
      </c>
      <c r="E116">
        <f>basetrips_normal!E116</f>
        <v>2</v>
      </c>
      <c r="F116">
        <f>basetrips_normal!F116</f>
        <v>1</v>
      </c>
      <c r="G116">
        <f>basetrips_normal!G116</f>
        <v>5</v>
      </c>
      <c r="H116">
        <f>basetrips_normal!H116*'trip bca calculations'!B$7</f>
        <v>29.7</v>
      </c>
      <c r="I116">
        <f>basetrips_normal!I116*'trip bca calculations'!C$7</f>
        <v>0</v>
      </c>
      <c r="J116">
        <f>basetrips_normal!J116*'trip bca calculations'!D$7</f>
        <v>0</v>
      </c>
      <c r="K116">
        <f>basetrips_normal!K116*'trip bca calculations'!E$7</f>
        <v>0</v>
      </c>
      <c r="L116">
        <f>basetrips_normal!L116*'trip bca calculations'!F$7</f>
        <v>0</v>
      </c>
      <c r="M116">
        <f>basetrips_normal!M116*'trip bca calculations'!G$7</f>
        <v>0</v>
      </c>
      <c r="N116">
        <f>basetrips_normal!N116*'trip bca calculations'!H$7</f>
        <v>0</v>
      </c>
      <c r="O116">
        <f>basetrips_normal!O116*'trip bca calculations'!I$7</f>
        <v>12.6</v>
      </c>
      <c r="P116">
        <f>basetrips_normal!P116*'trip bca calculations'!J$7</f>
        <v>0</v>
      </c>
      <c r="Q116">
        <f>basetrips_normal!Q116*'trip bca calculations'!K$7</f>
        <v>0</v>
      </c>
      <c r="R116">
        <f>basetrips_normal!R116</f>
        <v>14</v>
      </c>
      <c r="S116">
        <v>10000</v>
      </c>
    </row>
    <row r="117" spans="1:19" x14ac:dyDescent="0.2">
      <c r="A117">
        <f>basetrips_normal!A117</f>
        <v>90</v>
      </c>
      <c r="B117">
        <f>basetrips_normal!B117</f>
        <v>5</v>
      </c>
      <c r="C117">
        <f>basetrips_normal!C117</f>
        <v>1</v>
      </c>
      <c r="D117">
        <f>basetrips_normal!D117</f>
        <v>3</v>
      </c>
      <c r="E117">
        <f>basetrips_normal!E117</f>
        <v>2</v>
      </c>
      <c r="F117">
        <f>basetrips_normal!F117</f>
        <v>2</v>
      </c>
      <c r="G117">
        <f>basetrips_normal!G117</f>
        <v>5</v>
      </c>
      <c r="H117">
        <f>basetrips_normal!H117*'trip bca calculations'!B$7</f>
        <v>2.97</v>
      </c>
      <c r="I117">
        <f>basetrips_normal!I117*'trip bca calculations'!C$7</f>
        <v>0</v>
      </c>
      <c r="J117">
        <f>basetrips_normal!J117*'trip bca calculations'!D$7</f>
        <v>0</v>
      </c>
      <c r="K117">
        <f>basetrips_normal!K117*'trip bca calculations'!E$7</f>
        <v>0</v>
      </c>
      <c r="L117">
        <f>basetrips_normal!L117*'trip bca calculations'!F$7</f>
        <v>0</v>
      </c>
      <c r="M117">
        <f>basetrips_normal!M117*'trip bca calculations'!G$7</f>
        <v>0</v>
      </c>
      <c r="N117">
        <f>basetrips_normal!N117*'trip bca calculations'!H$7</f>
        <v>0</v>
      </c>
      <c r="O117">
        <f>basetrips_normal!O117*'trip bca calculations'!I$7</f>
        <v>0.45</v>
      </c>
      <c r="P117">
        <f>basetrips_normal!P117*'trip bca calculations'!J$7</f>
        <v>0</v>
      </c>
      <c r="Q117">
        <f>basetrips_normal!Q117*'trip bca calculations'!K$7</f>
        <v>0</v>
      </c>
      <c r="R117">
        <f>basetrips_normal!R117</f>
        <v>0.5</v>
      </c>
      <c r="S117">
        <v>10000</v>
      </c>
    </row>
    <row r="118" spans="1:19" x14ac:dyDescent="0.2">
      <c r="A118">
        <f>basetrips_normal!A118</f>
        <v>90</v>
      </c>
      <c r="B118">
        <f>basetrips_normal!B118</f>
        <v>5</v>
      </c>
      <c r="C118">
        <f>basetrips_normal!C118</f>
        <v>2</v>
      </c>
      <c r="D118">
        <f>basetrips_normal!D118</f>
        <v>3</v>
      </c>
      <c r="E118">
        <f>basetrips_normal!E118</f>
        <v>1</v>
      </c>
      <c r="F118">
        <f>basetrips_normal!F118</f>
        <v>1</v>
      </c>
      <c r="G118">
        <f>basetrips_normal!G118</f>
        <v>4</v>
      </c>
      <c r="H118">
        <f>basetrips_normal!H118*'trip bca calculations'!B$7</f>
        <v>13.86</v>
      </c>
      <c r="I118">
        <f>basetrips_normal!I118*'trip bca calculations'!C$7</f>
        <v>0</v>
      </c>
      <c r="J118">
        <f>basetrips_normal!J118*'trip bca calculations'!D$7</f>
        <v>0</v>
      </c>
      <c r="K118">
        <f>basetrips_normal!K118*'trip bca calculations'!E$7</f>
        <v>0</v>
      </c>
      <c r="L118">
        <f>basetrips_normal!L118*'trip bca calculations'!F$7</f>
        <v>0</v>
      </c>
      <c r="M118">
        <f>basetrips_normal!M118*'trip bca calculations'!G$7</f>
        <v>0</v>
      </c>
      <c r="N118">
        <f>basetrips_normal!N118*'trip bca calculations'!H$7</f>
        <v>0</v>
      </c>
      <c r="O118">
        <f>basetrips_normal!O118*'trip bca calculations'!I$7</f>
        <v>5.4</v>
      </c>
      <c r="P118">
        <f>basetrips_normal!P118*'trip bca calculations'!J$7</f>
        <v>0</v>
      </c>
      <c r="Q118">
        <f>basetrips_normal!Q118*'trip bca calculations'!K$7</f>
        <v>0</v>
      </c>
      <c r="R118">
        <f>basetrips_normal!R118</f>
        <v>6</v>
      </c>
      <c r="S118">
        <v>10000</v>
      </c>
    </row>
    <row r="119" spans="1:19" x14ac:dyDescent="0.2">
      <c r="A119">
        <f>basetrips_normal!A119</f>
        <v>90</v>
      </c>
      <c r="B119">
        <f>basetrips_normal!B119</f>
        <v>5</v>
      </c>
      <c r="C119">
        <f>basetrips_normal!C119</f>
        <v>2</v>
      </c>
      <c r="D119">
        <f>basetrips_normal!D119</f>
        <v>3</v>
      </c>
      <c r="E119">
        <f>basetrips_normal!E119</f>
        <v>1</v>
      </c>
      <c r="F119">
        <f>basetrips_normal!F119</f>
        <v>2</v>
      </c>
      <c r="G119">
        <f>basetrips_normal!G119</f>
        <v>1</v>
      </c>
      <c r="H119">
        <f>basetrips_normal!H119*'trip bca calculations'!B$7</f>
        <v>0</v>
      </c>
      <c r="I119">
        <f>basetrips_normal!I119*'trip bca calculations'!C$7</f>
        <v>0</v>
      </c>
      <c r="J119">
        <f>basetrips_normal!J119*'trip bca calculations'!D$7</f>
        <v>0</v>
      </c>
      <c r="K119">
        <f>basetrips_normal!K119*'trip bca calculations'!E$7</f>
        <v>0</v>
      </c>
      <c r="L119">
        <f>basetrips_normal!L119*'trip bca calculations'!F$7</f>
        <v>0</v>
      </c>
      <c r="M119">
        <f>basetrips_normal!M119*'trip bca calculations'!G$7</f>
        <v>9</v>
      </c>
      <c r="N119">
        <f>basetrips_normal!N119*'trip bca calculations'!H$7</f>
        <v>0</v>
      </c>
      <c r="O119">
        <f>basetrips_normal!O119*'trip bca calculations'!I$7</f>
        <v>0</v>
      </c>
      <c r="P119">
        <f>basetrips_normal!P119*'trip bca calculations'!J$7</f>
        <v>0</v>
      </c>
      <c r="Q119">
        <f>basetrips_normal!Q119*'trip bca calculations'!K$7</f>
        <v>0</v>
      </c>
      <c r="R119">
        <f>basetrips_normal!R119</f>
        <v>0.5</v>
      </c>
      <c r="S119">
        <v>10000</v>
      </c>
    </row>
    <row r="120" spans="1:19" x14ac:dyDescent="0.2">
      <c r="A120">
        <f>basetrips_normal!A120</f>
        <v>90</v>
      </c>
      <c r="B120">
        <f>basetrips_normal!B120</f>
        <v>5</v>
      </c>
      <c r="C120">
        <f>basetrips_normal!C120</f>
        <v>2</v>
      </c>
      <c r="D120">
        <f>basetrips_normal!D120</f>
        <v>3</v>
      </c>
      <c r="E120">
        <f>basetrips_normal!E120</f>
        <v>2</v>
      </c>
      <c r="F120">
        <f>basetrips_normal!F120</f>
        <v>1</v>
      </c>
      <c r="G120">
        <f>basetrips_normal!G120</f>
        <v>5</v>
      </c>
      <c r="H120">
        <f>basetrips_normal!H120*'trip bca calculations'!B$7</f>
        <v>13.86</v>
      </c>
      <c r="I120">
        <f>basetrips_normal!I120*'trip bca calculations'!C$7</f>
        <v>0</v>
      </c>
      <c r="J120">
        <f>basetrips_normal!J120*'trip bca calculations'!D$7</f>
        <v>0</v>
      </c>
      <c r="K120">
        <f>basetrips_normal!K120*'trip bca calculations'!E$7</f>
        <v>0</v>
      </c>
      <c r="L120">
        <f>basetrips_normal!L120*'trip bca calculations'!F$7</f>
        <v>0</v>
      </c>
      <c r="M120">
        <f>basetrips_normal!M120*'trip bca calculations'!G$7</f>
        <v>0</v>
      </c>
      <c r="N120">
        <f>basetrips_normal!N120*'trip bca calculations'!H$7</f>
        <v>0</v>
      </c>
      <c r="O120">
        <f>basetrips_normal!O120*'trip bca calculations'!I$7</f>
        <v>5.4</v>
      </c>
      <c r="P120">
        <f>basetrips_normal!P120*'trip bca calculations'!J$7</f>
        <v>0</v>
      </c>
      <c r="Q120">
        <f>basetrips_normal!Q120*'trip bca calculations'!K$7</f>
        <v>0</v>
      </c>
      <c r="R120">
        <f>basetrips_normal!R120</f>
        <v>6</v>
      </c>
      <c r="S120">
        <v>10000</v>
      </c>
    </row>
    <row r="121" spans="1:19" x14ac:dyDescent="0.2">
      <c r="A121">
        <f>basetrips_normal!A121</f>
        <v>100</v>
      </c>
      <c r="B121">
        <f>basetrips_normal!B121</f>
        <v>1</v>
      </c>
      <c r="C121">
        <f>basetrips_normal!C121</f>
        <v>1</v>
      </c>
      <c r="D121">
        <f>basetrips_normal!D121</f>
        <v>4</v>
      </c>
      <c r="E121">
        <f>basetrips_normal!E121</f>
        <v>1</v>
      </c>
      <c r="F121">
        <f>basetrips_normal!F121</f>
        <v>1</v>
      </c>
      <c r="G121">
        <f>basetrips_normal!G121</f>
        <v>6</v>
      </c>
      <c r="H121">
        <f>basetrips_normal!H121*'trip bca calculations'!B$7</f>
        <v>0</v>
      </c>
      <c r="I121">
        <f>basetrips_normal!I121*'trip bca calculations'!C$7</f>
        <v>9</v>
      </c>
      <c r="J121">
        <f>basetrips_normal!J121*'trip bca calculations'!D$7</f>
        <v>4.5</v>
      </c>
      <c r="K121">
        <f>basetrips_normal!K121*'trip bca calculations'!E$7</f>
        <v>9.9</v>
      </c>
      <c r="L121">
        <f>basetrips_normal!L121*'trip bca calculations'!F$7</f>
        <v>0</v>
      </c>
      <c r="M121">
        <f>basetrips_normal!M121*'trip bca calculations'!G$7</f>
        <v>0</v>
      </c>
      <c r="N121">
        <f>basetrips_normal!N121*'trip bca calculations'!H$7</f>
        <v>0</v>
      </c>
      <c r="O121">
        <f>basetrips_normal!O121*'trip bca calculations'!I$7</f>
        <v>0</v>
      </c>
      <c r="P121">
        <f>basetrips_normal!P121*'trip bca calculations'!J$7</f>
        <v>0</v>
      </c>
      <c r="Q121">
        <f>basetrips_normal!Q121*'trip bca calculations'!K$7</f>
        <v>0.9</v>
      </c>
      <c r="R121">
        <f>basetrips_normal!R121</f>
        <v>0.5</v>
      </c>
      <c r="S121">
        <v>10000</v>
      </c>
    </row>
    <row r="122" spans="1:19" x14ac:dyDescent="0.2">
      <c r="A122">
        <f>basetrips_normal!A122</f>
        <v>100</v>
      </c>
      <c r="B122">
        <f>basetrips_normal!B122</f>
        <v>1</v>
      </c>
      <c r="C122">
        <f>basetrips_normal!C122</f>
        <v>1</v>
      </c>
      <c r="D122">
        <f>basetrips_normal!D122</f>
        <v>4</v>
      </c>
      <c r="E122">
        <f>basetrips_normal!E122</f>
        <v>2</v>
      </c>
      <c r="F122">
        <f>basetrips_normal!F122</f>
        <v>1</v>
      </c>
      <c r="G122">
        <f>basetrips_normal!G122</f>
        <v>6</v>
      </c>
      <c r="H122">
        <f>basetrips_normal!H122*'trip bca calculations'!B$7</f>
        <v>0</v>
      </c>
      <c r="I122">
        <f>basetrips_normal!I122*'trip bca calculations'!C$7</f>
        <v>9</v>
      </c>
      <c r="J122">
        <f>basetrips_normal!J122*'trip bca calculations'!D$7</f>
        <v>4.5</v>
      </c>
      <c r="K122">
        <f>basetrips_normal!K122*'trip bca calculations'!E$7</f>
        <v>9.9</v>
      </c>
      <c r="L122">
        <f>basetrips_normal!L122*'trip bca calculations'!F$7</f>
        <v>0</v>
      </c>
      <c r="M122">
        <f>basetrips_normal!M122*'trip bca calculations'!G$7</f>
        <v>0</v>
      </c>
      <c r="N122">
        <f>basetrips_normal!N122*'trip bca calculations'!H$7</f>
        <v>0</v>
      </c>
      <c r="O122">
        <f>basetrips_normal!O122*'trip bca calculations'!I$7</f>
        <v>0</v>
      </c>
      <c r="P122">
        <f>basetrips_normal!P122*'trip bca calculations'!J$7</f>
        <v>0</v>
      </c>
      <c r="Q122">
        <f>basetrips_normal!Q122*'trip bca calculations'!K$7</f>
        <v>0.9</v>
      </c>
      <c r="R122">
        <f>basetrips_normal!R122</f>
        <v>0.5</v>
      </c>
      <c r="S122">
        <v>10000</v>
      </c>
    </row>
    <row r="123" spans="1:19" x14ac:dyDescent="0.2">
      <c r="A123">
        <f>basetrips_normal!A123</f>
        <v>100</v>
      </c>
      <c r="B123">
        <f>basetrips_normal!B123</f>
        <v>1</v>
      </c>
      <c r="C123">
        <f>basetrips_normal!C123</f>
        <v>2</v>
      </c>
      <c r="D123">
        <f>basetrips_normal!D123</f>
        <v>4</v>
      </c>
      <c r="E123">
        <f>basetrips_normal!E123</f>
        <v>1</v>
      </c>
      <c r="F123">
        <f>basetrips_normal!F123</f>
        <v>1</v>
      </c>
      <c r="G123">
        <f>basetrips_normal!G123</f>
        <v>6</v>
      </c>
      <c r="H123">
        <f>basetrips_normal!H123*'trip bca calculations'!B$7</f>
        <v>0</v>
      </c>
      <c r="I123">
        <f>basetrips_normal!I123*'trip bca calculations'!C$7</f>
        <v>36</v>
      </c>
      <c r="J123">
        <f>basetrips_normal!J123*'trip bca calculations'!D$7</f>
        <v>13.5</v>
      </c>
      <c r="K123">
        <f>basetrips_normal!K123*'trip bca calculations'!E$7</f>
        <v>5.4</v>
      </c>
      <c r="L123">
        <f>basetrips_normal!L123*'trip bca calculations'!F$7</f>
        <v>0</v>
      </c>
      <c r="M123">
        <f>basetrips_normal!M123*'trip bca calculations'!G$7</f>
        <v>0</v>
      </c>
      <c r="N123">
        <f>basetrips_normal!N123*'trip bca calculations'!H$7</f>
        <v>0</v>
      </c>
      <c r="O123">
        <f>basetrips_normal!O123*'trip bca calculations'!I$7</f>
        <v>0</v>
      </c>
      <c r="P123">
        <f>basetrips_normal!P123*'trip bca calculations'!J$7</f>
        <v>0</v>
      </c>
      <c r="Q123">
        <f>basetrips_normal!Q123*'trip bca calculations'!K$7</f>
        <v>2.25</v>
      </c>
      <c r="R123">
        <f>basetrips_normal!R123</f>
        <v>12</v>
      </c>
      <c r="S123">
        <v>10000</v>
      </c>
    </row>
    <row r="124" spans="1:19" x14ac:dyDescent="0.2">
      <c r="A124">
        <f>basetrips_normal!A124</f>
        <v>100</v>
      </c>
      <c r="B124">
        <f>basetrips_normal!B124</f>
        <v>1</v>
      </c>
      <c r="C124">
        <f>basetrips_normal!C124</f>
        <v>2</v>
      </c>
      <c r="D124">
        <f>basetrips_normal!D124</f>
        <v>4</v>
      </c>
      <c r="E124">
        <f>basetrips_normal!E124</f>
        <v>2</v>
      </c>
      <c r="F124">
        <f>basetrips_normal!F124</f>
        <v>1</v>
      </c>
      <c r="G124">
        <f>basetrips_normal!G124</f>
        <v>6</v>
      </c>
      <c r="H124">
        <f>basetrips_normal!H124*'trip bca calculations'!B$7</f>
        <v>0</v>
      </c>
      <c r="I124">
        <f>basetrips_normal!I124*'trip bca calculations'!C$7</f>
        <v>36</v>
      </c>
      <c r="J124">
        <f>basetrips_normal!J124*'trip bca calculations'!D$7</f>
        <v>13.5</v>
      </c>
      <c r="K124">
        <f>basetrips_normal!K124*'trip bca calculations'!E$7</f>
        <v>5.4</v>
      </c>
      <c r="L124">
        <f>basetrips_normal!L124*'trip bca calculations'!F$7</f>
        <v>0</v>
      </c>
      <c r="M124">
        <f>basetrips_normal!M124*'trip bca calculations'!G$7</f>
        <v>0</v>
      </c>
      <c r="N124">
        <f>basetrips_normal!N124*'trip bca calculations'!H$7</f>
        <v>0</v>
      </c>
      <c r="O124">
        <f>basetrips_normal!O124*'trip bca calculations'!I$7</f>
        <v>0</v>
      </c>
      <c r="P124">
        <f>basetrips_normal!P124*'trip bca calculations'!J$7</f>
        <v>0</v>
      </c>
      <c r="Q124">
        <f>basetrips_normal!Q124*'trip bca calculations'!K$7</f>
        <v>2.25</v>
      </c>
      <c r="R124">
        <f>basetrips_normal!R124</f>
        <v>12</v>
      </c>
      <c r="S124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A89" workbookViewId="0"/>
  </sheetViews>
  <sheetFormatPr baseColWidth="10" defaultColWidth="11.5" defaultRowHeight="15" x14ac:dyDescent="0.2"/>
  <sheetData>
    <row r="1" spans="1:19" x14ac:dyDescent="0.2">
      <c r="A1" t="s">
        <v>0</v>
      </c>
      <c r="B1" t="s">
        <v>14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32</v>
      </c>
      <c r="I1" t="s">
        <v>31</v>
      </c>
      <c r="J1" t="s">
        <v>238</v>
      </c>
      <c r="K1" t="s">
        <v>239</v>
      </c>
      <c r="L1" t="s">
        <v>30</v>
      </c>
      <c r="M1" t="s">
        <v>29</v>
      </c>
      <c r="N1" t="s">
        <v>240</v>
      </c>
      <c r="O1" t="s">
        <v>241</v>
      </c>
      <c r="P1" t="s">
        <v>242</v>
      </c>
      <c r="Q1" t="s">
        <v>243</v>
      </c>
      <c r="R1" t="s">
        <v>27</v>
      </c>
      <c r="S1" t="s">
        <v>246</v>
      </c>
    </row>
    <row r="2" spans="1:19" x14ac:dyDescent="0.2">
      <c r="A2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f>buildtrips_baselos!H2*'trip bca calculations'!B$7</f>
        <v>0</v>
      </c>
      <c r="I2">
        <f>buildtrips_baselos!I2*'trip bca calculations'!C$7</f>
        <v>0</v>
      </c>
      <c r="J2">
        <f>buildtrips_baselos!J2*'trip bca calculations'!D$7</f>
        <v>0</v>
      </c>
      <c r="K2">
        <f>buildtrips_baselos!K2*'trip bca calculations'!E$7</f>
        <v>0</v>
      </c>
      <c r="L2">
        <f>buildtrips_baselos!L2*'trip bca calculations'!F$7</f>
        <v>27</v>
      </c>
      <c r="M2">
        <f>buildtrips_baselos!M2*'trip bca calculations'!G$7</f>
        <v>0</v>
      </c>
      <c r="N2">
        <f>buildtrips_baselos!N2*'trip bca calculations'!H$7</f>
        <v>0</v>
      </c>
      <c r="O2">
        <f>buildtrips_baselos!O2*'trip bca calculations'!I$7</f>
        <v>1.08</v>
      </c>
      <c r="P2">
        <f>buildtrips_baselos!P2*'trip bca calculations'!J$7</f>
        <v>0</v>
      </c>
      <c r="Q2">
        <f>buildtrips_baselos!Q2*'trip bca calculations'!K$7</f>
        <v>0</v>
      </c>
      <c r="R2">
        <v>6</v>
      </c>
      <c r="S2">
        <v>10000</v>
      </c>
    </row>
    <row r="3" spans="1:19" x14ac:dyDescent="0.2">
      <c r="A3">
        <v>10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f>buildtrips_baselos!H3*'trip bca calculations'!B$7</f>
        <v>0</v>
      </c>
      <c r="I3">
        <f>buildtrips_baselos!I3*'trip bca calculations'!C$7</f>
        <v>0</v>
      </c>
      <c r="J3">
        <f>buildtrips_baselos!J3*'trip bca calculations'!D$7</f>
        <v>0</v>
      </c>
      <c r="K3">
        <f>buildtrips_baselos!K3*'trip bca calculations'!E$7</f>
        <v>0</v>
      </c>
      <c r="L3">
        <f>buildtrips_baselos!L3*'trip bca calculations'!F$7</f>
        <v>27</v>
      </c>
      <c r="M3">
        <f>buildtrips_baselos!M3*'trip bca calculations'!G$7</f>
        <v>0</v>
      </c>
      <c r="N3">
        <f>buildtrips_baselos!N3*'trip bca calculations'!H$7</f>
        <v>0</v>
      </c>
      <c r="O3">
        <f>buildtrips_baselos!O3*'trip bca calculations'!I$7</f>
        <v>1.08</v>
      </c>
      <c r="P3">
        <f>buildtrips_baselos!P3*'trip bca calculations'!J$7</f>
        <v>0</v>
      </c>
      <c r="Q3">
        <f>buildtrips_baselos!Q3*'trip bca calculations'!K$7</f>
        <v>0</v>
      </c>
      <c r="R3">
        <v>6</v>
      </c>
      <c r="S3">
        <v>10000</v>
      </c>
    </row>
    <row r="4" spans="1:19" x14ac:dyDescent="0.2">
      <c r="A4">
        <v>10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f>buildtrips_baselos!H4*'trip bca calculations'!B$7</f>
        <v>2.7</v>
      </c>
      <c r="I4">
        <f>buildtrips_baselos!I4*'trip bca calculations'!C$7</f>
        <v>0</v>
      </c>
      <c r="J4">
        <f>buildtrips_baselos!J4*'trip bca calculations'!D$7</f>
        <v>0</v>
      </c>
      <c r="K4">
        <f>buildtrips_baselos!K4*'trip bca calculations'!E$7</f>
        <v>0</v>
      </c>
      <c r="L4">
        <f>buildtrips_baselos!L4*'trip bca calculations'!F$7</f>
        <v>0</v>
      </c>
      <c r="M4">
        <f>buildtrips_baselos!M4*'trip bca calculations'!G$7</f>
        <v>0</v>
      </c>
      <c r="N4">
        <f>buildtrips_baselos!N4*'trip bca calculations'!H$7</f>
        <v>0</v>
      </c>
      <c r="O4">
        <f>buildtrips_baselos!O4*'trip bca calculations'!I$7</f>
        <v>9.0000000000000011E-2</v>
      </c>
      <c r="P4">
        <f>buildtrips_baselos!P4*'trip bca calculations'!J$7</f>
        <v>0</v>
      </c>
      <c r="Q4">
        <f>buildtrips_baselos!Q4*'trip bca calculations'!K$7</f>
        <v>0</v>
      </c>
      <c r="R4">
        <v>0.5</v>
      </c>
      <c r="S4">
        <v>10000</v>
      </c>
    </row>
    <row r="5" spans="1:19" x14ac:dyDescent="0.2">
      <c r="A5">
        <v>10</v>
      </c>
      <c r="B5">
        <v>1</v>
      </c>
      <c r="C5">
        <v>2</v>
      </c>
      <c r="D5">
        <v>3</v>
      </c>
      <c r="E5">
        <v>1</v>
      </c>
      <c r="F5">
        <v>1</v>
      </c>
      <c r="G5">
        <v>4</v>
      </c>
      <c r="H5">
        <f>buildtrips_baselos!H5*'trip bca calculations'!B$7</f>
        <v>27</v>
      </c>
      <c r="I5">
        <f>buildtrips_baselos!I5*'trip bca calculations'!C$7</f>
        <v>0</v>
      </c>
      <c r="J5">
        <f>buildtrips_baselos!J5*'trip bca calculations'!D$7</f>
        <v>0</v>
      </c>
      <c r="K5">
        <f>buildtrips_baselos!K5*'trip bca calculations'!E$7</f>
        <v>0</v>
      </c>
      <c r="L5">
        <f>buildtrips_baselos!L5*'trip bca calculations'!F$7</f>
        <v>0</v>
      </c>
      <c r="M5">
        <f>buildtrips_baselos!M5*'trip bca calculations'!G$7</f>
        <v>0</v>
      </c>
      <c r="N5">
        <f>buildtrips_baselos!N5*'trip bca calculations'!H$7</f>
        <v>0</v>
      </c>
      <c r="O5">
        <f>buildtrips_baselos!O5*'trip bca calculations'!I$7</f>
        <v>2.52</v>
      </c>
      <c r="P5">
        <f>buildtrips_baselos!P5*'trip bca calculations'!J$7</f>
        <v>0</v>
      </c>
      <c r="Q5">
        <f>buildtrips_baselos!Q5*'trip bca calculations'!K$7</f>
        <v>0</v>
      </c>
      <c r="R5">
        <v>14</v>
      </c>
      <c r="S5">
        <v>10000</v>
      </c>
    </row>
    <row r="6" spans="1:19" x14ac:dyDescent="0.2">
      <c r="A6">
        <v>10</v>
      </c>
      <c r="B6">
        <v>1</v>
      </c>
      <c r="C6">
        <v>2</v>
      </c>
      <c r="D6">
        <v>3</v>
      </c>
      <c r="E6">
        <v>2</v>
      </c>
      <c r="F6">
        <v>1</v>
      </c>
      <c r="G6">
        <v>3</v>
      </c>
      <c r="H6">
        <f>buildtrips_baselos!H6*'trip bca calculations'!B$7</f>
        <v>27</v>
      </c>
      <c r="I6">
        <f>buildtrips_baselos!I6*'trip bca calculations'!C$7</f>
        <v>0</v>
      </c>
      <c r="J6">
        <f>buildtrips_baselos!J6*'trip bca calculations'!D$7</f>
        <v>0</v>
      </c>
      <c r="K6">
        <f>buildtrips_baselos!K6*'trip bca calculations'!E$7</f>
        <v>0</v>
      </c>
      <c r="L6">
        <f>buildtrips_baselos!L6*'trip bca calculations'!F$7</f>
        <v>0</v>
      </c>
      <c r="M6">
        <f>buildtrips_baselos!M6*'trip bca calculations'!G$7</f>
        <v>0</v>
      </c>
      <c r="N6">
        <f>buildtrips_baselos!N6*'trip bca calculations'!H$7</f>
        <v>0</v>
      </c>
      <c r="O6">
        <f>buildtrips_baselos!O6*'trip bca calculations'!I$7</f>
        <v>2.52</v>
      </c>
      <c r="P6">
        <f>buildtrips_baselos!P6*'trip bca calculations'!J$7</f>
        <v>0</v>
      </c>
      <c r="Q6">
        <f>buildtrips_baselos!Q6*'trip bca calculations'!K$7</f>
        <v>0</v>
      </c>
      <c r="R6">
        <v>14</v>
      </c>
      <c r="S6">
        <v>10000</v>
      </c>
    </row>
    <row r="7" spans="1:19" x14ac:dyDescent="0.2">
      <c r="A7">
        <v>10</v>
      </c>
      <c r="B7">
        <v>1</v>
      </c>
      <c r="C7">
        <v>2</v>
      </c>
      <c r="D7">
        <v>3</v>
      </c>
      <c r="E7">
        <v>2</v>
      </c>
      <c r="F7">
        <v>2</v>
      </c>
      <c r="G7">
        <v>4</v>
      </c>
      <c r="H7">
        <f>buildtrips_baselos!H7*'trip bca calculations'!B$7</f>
        <v>2.7</v>
      </c>
      <c r="I7">
        <f>buildtrips_baselos!I7*'trip bca calculations'!C$7</f>
        <v>0</v>
      </c>
      <c r="J7">
        <f>buildtrips_baselos!J7*'trip bca calculations'!D$7</f>
        <v>0</v>
      </c>
      <c r="K7">
        <f>buildtrips_baselos!K7*'trip bca calculations'!E$7</f>
        <v>0</v>
      </c>
      <c r="L7">
        <f>buildtrips_baselos!L7*'trip bca calculations'!F$7</f>
        <v>0</v>
      </c>
      <c r="M7">
        <f>buildtrips_baselos!M7*'trip bca calculations'!G$7</f>
        <v>0</v>
      </c>
      <c r="N7">
        <f>buildtrips_baselos!N7*'trip bca calculations'!H$7</f>
        <v>1.8</v>
      </c>
      <c r="O7">
        <f>buildtrips_baselos!O7*'trip bca calculations'!I$7</f>
        <v>9.0000000000000011E-2</v>
      </c>
      <c r="P7">
        <f>buildtrips_baselos!P7*'trip bca calculations'!J$7</f>
        <v>0</v>
      </c>
      <c r="Q7">
        <f>buildtrips_baselos!Q7*'trip bca calculations'!K$7</f>
        <v>0</v>
      </c>
      <c r="R7">
        <v>0.5</v>
      </c>
      <c r="S7">
        <v>10000</v>
      </c>
    </row>
    <row r="8" spans="1:19" x14ac:dyDescent="0.2">
      <c r="A8">
        <v>10</v>
      </c>
      <c r="B8">
        <v>1</v>
      </c>
      <c r="C8">
        <v>3</v>
      </c>
      <c r="D8">
        <v>4</v>
      </c>
      <c r="E8">
        <v>1</v>
      </c>
      <c r="F8">
        <v>1</v>
      </c>
      <c r="G8">
        <v>4</v>
      </c>
      <c r="H8">
        <f>buildtrips_baselos!H8*'trip bca calculations'!B$7</f>
        <v>5.4</v>
      </c>
      <c r="I8">
        <f>buildtrips_baselos!I8*'trip bca calculations'!C$7</f>
        <v>0</v>
      </c>
      <c r="J8">
        <f>buildtrips_baselos!J8*'trip bca calculations'!D$7</f>
        <v>0</v>
      </c>
      <c r="K8">
        <f>buildtrips_baselos!K8*'trip bca calculations'!E$7</f>
        <v>0</v>
      </c>
      <c r="L8">
        <f>buildtrips_baselos!L8*'trip bca calculations'!F$7</f>
        <v>0</v>
      </c>
      <c r="M8">
        <f>buildtrips_baselos!M8*'trip bca calculations'!G$7</f>
        <v>0</v>
      </c>
      <c r="N8">
        <f>buildtrips_baselos!N8*'trip bca calculations'!H$7</f>
        <v>0</v>
      </c>
      <c r="O8">
        <f>buildtrips_baselos!O8*'trip bca calculations'!I$7</f>
        <v>0.36000000000000004</v>
      </c>
      <c r="P8">
        <f>buildtrips_baselos!P8*'trip bca calculations'!J$7</f>
        <v>0</v>
      </c>
      <c r="Q8">
        <f>buildtrips_baselos!Q8*'trip bca calculations'!K$7</f>
        <v>0</v>
      </c>
      <c r="R8">
        <v>2</v>
      </c>
      <c r="S8">
        <v>10000</v>
      </c>
    </row>
    <row r="9" spans="1:19" x14ac:dyDescent="0.2">
      <c r="A9">
        <v>10</v>
      </c>
      <c r="B9">
        <v>1</v>
      </c>
      <c r="C9">
        <v>3</v>
      </c>
      <c r="D9">
        <v>4</v>
      </c>
      <c r="E9">
        <v>2</v>
      </c>
      <c r="F9">
        <v>1</v>
      </c>
      <c r="G9">
        <v>4</v>
      </c>
      <c r="H9">
        <f>buildtrips_baselos!H9*'trip bca calculations'!B$7</f>
        <v>5.4</v>
      </c>
      <c r="I9">
        <f>buildtrips_baselos!I9*'trip bca calculations'!C$7</f>
        <v>0</v>
      </c>
      <c r="J9">
        <f>buildtrips_baselos!J9*'trip bca calculations'!D$7</f>
        <v>0</v>
      </c>
      <c r="K9">
        <f>buildtrips_baselos!K9*'trip bca calculations'!E$7</f>
        <v>0</v>
      </c>
      <c r="L9">
        <f>buildtrips_baselos!L9*'trip bca calculations'!F$7</f>
        <v>0</v>
      </c>
      <c r="M9">
        <f>buildtrips_baselos!M9*'trip bca calculations'!G$7</f>
        <v>0</v>
      </c>
      <c r="N9">
        <f>buildtrips_baselos!N9*'trip bca calculations'!H$7</f>
        <v>0</v>
      </c>
      <c r="O9">
        <f>buildtrips_baselos!O9*'trip bca calculations'!I$7</f>
        <v>0.36000000000000004</v>
      </c>
      <c r="P9">
        <f>buildtrips_baselos!P9*'trip bca calculations'!J$7</f>
        <v>0</v>
      </c>
      <c r="Q9">
        <f>buildtrips_baselos!Q9*'trip bca calculations'!K$7</f>
        <v>0</v>
      </c>
      <c r="R9">
        <v>2</v>
      </c>
      <c r="S9">
        <v>10000</v>
      </c>
    </row>
    <row r="10" spans="1:19" x14ac:dyDescent="0.2">
      <c r="A10">
        <v>20</v>
      </c>
      <c r="B10">
        <v>1</v>
      </c>
      <c r="C10">
        <v>1</v>
      </c>
      <c r="D10">
        <v>5</v>
      </c>
      <c r="E10">
        <v>1</v>
      </c>
      <c r="F10">
        <v>1</v>
      </c>
      <c r="G10">
        <v>3</v>
      </c>
      <c r="H10">
        <f>buildtrips_baselos!H10*'trip bca calculations'!B$7</f>
        <v>30.6</v>
      </c>
      <c r="I10">
        <f>buildtrips_baselos!I10*'trip bca calculations'!C$7</f>
        <v>0</v>
      </c>
      <c r="J10">
        <f>buildtrips_baselos!J10*'trip bca calculations'!D$7</f>
        <v>0</v>
      </c>
      <c r="K10">
        <f>buildtrips_baselos!K10*'trip bca calculations'!E$7</f>
        <v>0</v>
      </c>
      <c r="L10">
        <f>buildtrips_baselos!L10*'trip bca calculations'!F$7</f>
        <v>0</v>
      </c>
      <c r="M10">
        <f>buildtrips_baselos!M10*'trip bca calculations'!G$7</f>
        <v>0</v>
      </c>
      <c r="N10">
        <f>buildtrips_baselos!N10*'trip bca calculations'!H$7</f>
        <v>0</v>
      </c>
      <c r="O10">
        <f>buildtrips_baselos!O10*'trip bca calculations'!I$7</f>
        <v>2.8800000000000003</v>
      </c>
      <c r="P10">
        <f>buildtrips_baselos!P10*'trip bca calculations'!J$7</f>
        <v>1.8</v>
      </c>
      <c r="Q10">
        <f>buildtrips_baselos!Q10*'trip bca calculations'!K$7</f>
        <v>0</v>
      </c>
      <c r="R10">
        <v>16</v>
      </c>
      <c r="S10">
        <v>10000</v>
      </c>
    </row>
    <row r="11" spans="1:19" x14ac:dyDescent="0.2">
      <c r="A11">
        <v>20</v>
      </c>
      <c r="B11">
        <v>1</v>
      </c>
      <c r="C11">
        <v>1</v>
      </c>
      <c r="D11">
        <v>5</v>
      </c>
      <c r="E11">
        <v>1</v>
      </c>
      <c r="F11">
        <v>2</v>
      </c>
      <c r="G11">
        <v>3</v>
      </c>
      <c r="H11">
        <f>buildtrips_baselos!H11*'trip bca calculations'!B$7</f>
        <v>2.7</v>
      </c>
      <c r="I11">
        <f>buildtrips_baselos!I11*'trip bca calculations'!C$7</f>
        <v>0</v>
      </c>
      <c r="J11">
        <f>buildtrips_baselos!J11*'trip bca calculations'!D$7</f>
        <v>0</v>
      </c>
      <c r="K11">
        <f>buildtrips_baselos!K11*'trip bca calculations'!E$7</f>
        <v>0</v>
      </c>
      <c r="L11">
        <f>buildtrips_baselos!L11*'trip bca calculations'!F$7</f>
        <v>0</v>
      </c>
      <c r="M11">
        <f>buildtrips_baselos!M11*'trip bca calculations'!G$7</f>
        <v>0</v>
      </c>
      <c r="N11">
        <f>buildtrips_baselos!N11*'trip bca calculations'!H$7</f>
        <v>0</v>
      </c>
      <c r="O11">
        <f>buildtrips_baselos!O11*'trip bca calculations'!I$7</f>
        <v>9.0000000000000011E-2</v>
      </c>
      <c r="P11">
        <f>buildtrips_baselos!P11*'trip bca calculations'!J$7</f>
        <v>0</v>
      </c>
      <c r="Q11">
        <f>buildtrips_baselos!Q11*'trip bca calculations'!K$7</f>
        <v>0</v>
      </c>
      <c r="R11">
        <v>0.5</v>
      </c>
      <c r="S11">
        <v>10000</v>
      </c>
    </row>
    <row r="12" spans="1:19" x14ac:dyDescent="0.2">
      <c r="A12">
        <v>20</v>
      </c>
      <c r="B12">
        <v>1</v>
      </c>
      <c r="C12">
        <v>1</v>
      </c>
      <c r="D12">
        <v>5</v>
      </c>
      <c r="E12">
        <v>2</v>
      </c>
      <c r="F12">
        <v>1</v>
      </c>
      <c r="G12">
        <v>3</v>
      </c>
      <c r="H12">
        <f>buildtrips_baselos!H12*'trip bca calculations'!B$7</f>
        <v>30.6</v>
      </c>
      <c r="I12">
        <f>buildtrips_baselos!I12*'trip bca calculations'!C$7</f>
        <v>0</v>
      </c>
      <c r="J12">
        <f>buildtrips_baselos!J12*'trip bca calculations'!D$7</f>
        <v>0</v>
      </c>
      <c r="K12">
        <f>buildtrips_baselos!K12*'trip bca calculations'!E$7</f>
        <v>0</v>
      </c>
      <c r="L12">
        <f>buildtrips_baselos!L12*'trip bca calculations'!F$7</f>
        <v>0</v>
      </c>
      <c r="M12">
        <f>buildtrips_baselos!M12*'trip bca calculations'!G$7</f>
        <v>0</v>
      </c>
      <c r="N12">
        <f>buildtrips_baselos!N12*'trip bca calculations'!H$7</f>
        <v>0</v>
      </c>
      <c r="O12">
        <f>buildtrips_baselos!O12*'trip bca calculations'!I$7</f>
        <v>2.8800000000000003</v>
      </c>
      <c r="P12">
        <f>buildtrips_baselos!P12*'trip bca calculations'!J$7</f>
        <v>0</v>
      </c>
      <c r="Q12">
        <f>buildtrips_baselos!Q12*'trip bca calculations'!K$7</f>
        <v>0</v>
      </c>
      <c r="R12">
        <v>16</v>
      </c>
      <c r="S12">
        <v>10000</v>
      </c>
    </row>
    <row r="13" spans="1:19" x14ac:dyDescent="0.2">
      <c r="A13">
        <v>20</v>
      </c>
      <c r="B13">
        <v>1</v>
      </c>
      <c r="C13">
        <v>1</v>
      </c>
      <c r="D13">
        <v>5</v>
      </c>
      <c r="E13">
        <v>2</v>
      </c>
      <c r="F13">
        <v>2</v>
      </c>
      <c r="G13">
        <v>3</v>
      </c>
      <c r="H13">
        <f>buildtrips_baselos!H13*'trip bca calculations'!B$7</f>
        <v>2.7</v>
      </c>
      <c r="I13">
        <f>buildtrips_baselos!I13*'trip bca calculations'!C$7</f>
        <v>0</v>
      </c>
      <c r="J13">
        <f>buildtrips_baselos!J13*'trip bca calculations'!D$7</f>
        <v>0</v>
      </c>
      <c r="K13">
        <f>buildtrips_baselos!K13*'trip bca calculations'!E$7</f>
        <v>0</v>
      </c>
      <c r="L13">
        <f>buildtrips_baselos!L13*'trip bca calculations'!F$7</f>
        <v>0</v>
      </c>
      <c r="M13">
        <f>buildtrips_baselos!M13*'trip bca calculations'!G$7</f>
        <v>0</v>
      </c>
      <c r="N13">
        <f>buildtrips_baselos!N13*'trip bca calculations'!H$7</f>
        <v>0</v>
      </c>
      <c r="O13">
        <f>buildtrips_baselos!O13*'trip bca calculations'!I$7</f>
        <v>9.0000000000000011E-2</v>
      </c>
      <c r="P13">
        <f>buildtrips_baselos!P13*'trip bca calculations'!J$7</f>
        <v>0</v>
      </c>
      <c r="Q13">
        <f>buildtrips_baselos!Q13*'trip bca calculations'!K$7</f>
        <v>0</v>
      </c>
      <c r="R13">
        <v>0.5</v>
      </c>
      <c r="S13">
        <v>10000</v>
      </c>
    </row>
    <row r="14" spans="1:19" x14ac:dyDescent="0.2">
      <c r="A14">
        <v>20</v>
      </c>
      <c r="B14">
        <v>2</v>
      </c>
      <c r="C14">
        <v>1</v>
      </c>
      <c r="D14">
        <v>6</v>
      </c>
      <c r="E14">
        <v>1</v>
      </c>
      <c r="F14">
        <v>1</v>
      </c>
      <c r="G14">
        <v>4</v>
      </c>
      <c r="H14">
        <f>buildtrips_baselos!H14*'trip bca calculations'!B$7</f>
        <v>2.7</v>
      </c>
      <c r="I14">
        <f>buildtrips_baselos!I14*'trip bca calculations'!C$7</f>
        <v>0</v>
      </c>
      <c r="J14">
        <f>buildtrips_baselos!J14*'trip bca calculations'!D$7</f>
        <v>0</v>
      </c>
      <c r="K14">
        <f>buildtrips_baselos!K14*'trip bca calculations'!E$7</f>
        <v>0</v>
      </c>
      <c r="L14">
        <f>buildtrips_baselos!L14*'trip bca calculations'!F$7</f>
        <v>0</v>
      </c>
      <c r="M14">
        <f>buildtrips_baselos!M14*'trip bca calculations'!G$7</f>
        <v>0</v>
      </c>
      <c r="N14">
        <f>buildtrips_baselos!N14*'trip bca calculations'!H$7</f>
        <v>0</v>
      </c>
      <c r="O14">
        <f>buildtrips_baselos!O14*'trip bca calculations'!I$7</f>
        <v>9.0000000000000011E-2</v>
      </c>
      <c r="P14">
        <f>buildtrips_baselos!P14*'trip bca calculations'!J$7</f>
        <v>0</v>
      </c>
      <c r="Q14">
        <f>buildtrips_baselos!Q14*'trip bca calculations'!K$7</f>
        <v>0</v>
      </c>
      <c r="R14">
        <v>0.5</v>
      </c>
      <c r="S14">
        <v>10000</v>
      </c>
    </row>
    <row r="15" spans="1:19" x14ac:dyDescent="0.2">
      <c r="A15">
        <v>20</v>
      </c>
      <c r="B15">
        <v>2</v>
      </c>
      <c r="C15">
        <v>1</v>
      </c>
      <c r="D15">
        <v>6</v>
      </c>
      <c r="E15">
        <v>2</v>
      </c>
      <c r="F15">
        <v>1</v>
      </c>
      <c r="G15">
        <v>4</v>
      </c>
      <c r="H15">
        <f>buildtrips_baselos!H15*'trip bca calculations'!B$7</f>
        <v>2.7</v>
      </c>
      <c r="I15">
        <f>buildtrips_baselos!I15*'trip bca calculations'!C$7</f>
        <v>0</v>
      </c>
      <c r="J15">
        <f>buildtrips_baselos!J15*'trip bca calculations'!D$7</f>
        <v>0</v>
      </c>
      <c r="K15">
        <f>buildtrips_baselos!K15*'trip bca calculations'!E$7</f>
        <v>0</v>
      </c>
      <c r="L15">
        <f>buildtrips_baselos!L15*'trip bca calculations'!F$7</f>
        <v>0</v>
      </c>
      <c r="M15">
        <f>buildtrips_baselos!M15*'trip bca calculations'!G$7</f>
        <v>0</v>
      </c>
      <c r="N15">
        <f>buildtrips_baselos!N15*'trip bca calculations'!H$7</f>
        <v>0</v>
      </c>
      <c r="O15">
        <f>buildtrips_baselos!O15*'trip bca calculations'!I$7</f>
        <v>9.0000000000000011E-2</v>
      </c>
      <c r="P15">
        <f>buildtrips_baselos!P15*'trip bca calculations'!J$7</f>
        <v>0</v>
      </c>
      <c r="Q15">
        <f>buildtrips_baselos!Q15*'trip bca calculations'!K$7</f>
        <v>0</v>
      </c>
      <c r="R15">
        <v>0.5</v>
      </c>
      <c r="S15">
        <v>10000</v>
      </c>
    </row>
    <row r="16" spans="1:19" x14ac:dyDescent="0.2">
      <c r="A16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3</v>
      </c>
      <c r="H16">
        <f>buildtrips_baselos!H16*'trip bca calculations'!B$7</f>
        <v>16.2</v>
      </c>
      <c r="I16">
        <f>buildtrips_baselos!I16*'trip bca calculations'!C$7</f>
        <v>0</v>
      </c>
      <c r="J16">
        <f>buildtrips_baselos!J16*'trip bca calculations'!D$7</f>
        <v>0</v>
      </c>
      <c r="K16">
        <f>buildtrips_baselos!K16*'trip bca calculations'!E$7</f>
        <v>0</v>
      </c>
      <c r="L16">
        <f>buildtrips_baselos!L16*'trip bca calculations'!F$7</f>
        <v>0</v>
      </c>
      <c r="M16">
        <f>buildtrips_baselos!M16*'trip bca calculations'!G$7</f>
        <v>0</v>
      </c>
      <c r="N16">
        <f>buildtrips_baselos!N16*'trip bca calculations'!H$7</f>
        <v>0</v>
      </c>
      <c r="O16">
        <f>buildtrips_baselos!O16*'trip bca calculations'!I$7</f>
        <v>1.4400000000000002</v>
      </c>
      <c r="P16">
        <f>buildtrips_baselos!P16*'trip bca calculations'!J$7</f>
        <v>0</v>
      </c>
      <c r="Q16">
        <f>buildtrips_baselos!Q16*'trip bca calculations'!K$7</f>
        <v>0</v>
      </c>
      <c r="R16">
        <v>8</v>
      </c>
      <c r="S16">
        <v>10000</v>
      </c>
    </row>
    <row r="17" spans="1:19" x14ac:dyDescent="0.2">
      <c r="A17">
        <v>40</v>
      </c>
      <c r="B17">
        <v>1</v>
      </c>
      <c r="C17">
        <v>1</v>
      </c>
      <c r="D17">
        <v>1</v>
      </c>
      <c r="E17">
        <v>1</v>
      </c>
      <c r="F17">
        <v>2</v>
      </c>
      <c r="G17">
        <v>3</v>
      </c>
      <c r="H17">
        <f>buildtrips_baselos!H17*'trip bca calculations'!B$7</f>
        <v>2.7</v>
      </c>
      <c r="I17">
        <f>buildtrips_baselos!I17*'trip bca calculations'!C$7</f>
        <v>0</v>
      </c>
      <c r="J17">
        <f>buildtrips_baselos!J17*'trip bca calculations'!D$7</f>
        <v>0</v>
      </c>
      <c r="K17">
        <f>buildtrips_baselos!K17*'trip bca calculations'!E$7</f>
        <v>0</v>
      </c>
      <c r="L17">
        <f>buildtrips_baselos!L17*'trip bca calculations'!F$7</f>
        <v>0</v>
      </c>
      <c r="M17">
        <f>buildtrips_baselos!M17*'trip bca calculations'!G$7</f>
        <v>0</v>
      </c>
      <c r="N17">
        <f>buildtrips_baselos!N17*'trip bca calculations'!H$7</f>
        <v>0</v>
      </c>
      <c r="O17">
        <f>buildtrips_baselos!O17*'trip bca calculations'!I$7</f>
        <v>9.0000000000000011E-2</v>
      </c>
      <c r="P17">
        <f>buildtrips_baselos!P17*'trip bca calculations'!J$7</f>
        <v>0</v>
      </c>
      <c r="Q17">
        <f>buildtrips_baselos!Q17*'trip bca calculations'!K$7</f>
        <v>0</v>
      </c>
      <c r="R17">
        <v>0.5</v>
      </c>
      <c r="S17">
        <v>10000</v>
      </c>
    </row>
    <row r="18" spans="1:19" x14ac:dyDescent="0.2">
      <c r="A18">
        <v>40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f>buildtrips_baselos!H18*'trip bca calculations'!B$7</f>
        <v>16.2</v>
      </c>
      <c r="I18">
        <f>buildtrips_baselos!I18*'trip bca calculations'!C$7</f>
        <v>0</v>
      </c>
      <c r="J18">
        <f>buildtrips_baselos!J18*'trip bca calculations'!D$7</f>
        <v>0</v>
      </c>
      <c r="K18">
        <f>buildtrips_baselos!K18*'trip bca calculations'!E$7</f>
        <v>0</v>
      </c>
      <c r="L18">
        <f>buildtrips_baselos!L18*'trip bca calculations'!F$7</f>
        <v>0</v>
      </c>
      <c r="M18">
        <f>buildtrips_baselos!M18*'trip bca calculations'!G$7</f>
        <v>0</v>
      </c>
      <c r="N18">
        <f>buildtrips_baselos!N18*'trip bca calculations'!H$7</f>
        <v>0</v>
      </c>
      <c r="O18">
        <f>buildtrips_baselos!O18*'trip bca calculations'!I$7</f>
        <v>1.4400000000000002</v>
      </c>
      <c r="P18">
        <f>buildtrips_baselos!P18*'trip bca calculations'!J$7</f>
        <v>0</v>
      </c>
      <c r="Q18">
        <f>buildtrips_baselos!Q18*'trip bca calculations'!K$7</f>
        <v>0</v>
      </c>
      <c r="R18">
        <v>8</v>
      </c>
      <c r="S18">
        <v>10000</v>
      </c>
    </row>
    <row r="19" spans="1:19" x14ac:dyDescent="0.2">
      <c r="A19">
        <v>40</v>
      </c>
      <c r="B19">
        <v>1</v>
      </c>
      <c r="C19">
        <v>1</v>
      </c>
      <c r="D19">
        <v>1</v>
      </c>
      <c r="E19">
        <v>2</v>
      </c>
      <c r="F19">
        <v>2</v>
      </c>
      <c r="G19">
        <v>3</v>
      </c>
      <c r="H19">
        <f>buildtrips_baselos!H19*'trip bca calculations'!B$7</f>
        <v>2.7</v>
      </c>
      <c r="I19">
        <f>buildtrips_baselos!I19*'trip bca calculations'!C$7</f>
        <v>0</v>
      </c>
      <c r="J19">
        <f>buildtrips_baselos!J19*'trip bca calculations'!D$7</f>
        <v>0</v>
      </c>
      <c r="K19">
        <f>buildtrips_baselos!K19*'trip bca calculations'!E$7</f>
        <v>0</v>
      </c>
      <c r="L19">
        <f>buildtrips_baselos!L19*'trip bca calculations'!F$7</f>
        <v>0</v>
      </c>
      <c r="M19">
        <f>buildtrips_baselos!M19*'trip bca calculations'!G$7</f>
        <v>0</v>
      </c>
      <c r="N19">
        <f>buildtrips_baselos!N19*'trip bca calculations'!H$7</f>
        <v>0</v>
      </c>
      <c r="O19">
        <f>buildtrips_baselos!O19*'trip bca calculations'!I$7</f>
        <v>9.0000000000000011E-2</v>
      </c>
      <c r="P19">
        <f>buildtrips_baselos!P19*'trip bca calculations'!J$7</f>
        <v>0</v>
      </c>
      <c r="Q19">
        <f>buildtrips_baselos!Q19*'trip bca calculations'!K$7</f>
        <v>0</v>
      </c>
      <c r="R19">
        <v>0.5</v>
      </c>
      <c r="S19">
        <v>10000</v>
      </c>
    </row>
    <row r="20" spans="1:19" x14ac:dyDescent="0.2">
      <c r="A20">
        <v>40</v>
      </c>
      <c r="B20">
        <v>1</v>
      </c>
      <c r="C20">
        <v>1</v>
      </c>
      <c r="D20">
        <v>1</v>
      </c>
      <c r="E20">
        <v>2</v>
      </c>
      <c r="F20">
        <v>3</v>
      </c>
      <c r="G20">
        <v>3</v>
      </c>
      <c r="H20">
        <f>buildtrips_baselos!H20*'trip bca calculations'!B$7</f>
        <v>2.7</v>
      </c>
      <c r="I20">
        <f>buildtrips_baselos!I20*'trip bca calculations'!C$7</f>
        <v>0</v>
      </c>
      <c r="J20">
        <f>buildtrips_baselos!J20*'trip bca calculations'!D$7</f>
        <v>0</v>
      </c>
      <c r="K20">
        <f>buildtrips_baselos!K20*'trip bca calculations'!E$7</f>
        <v>0</v>
      </c>
      <c r="L20">
        <f>buildtrips_baselos!L20*'trip bca calculations'!F$7</f>
        <v>0</v>
      </c>
      <c r="M20">
        <f>buildtrips_baselos!M20*'trip bca calculations'!G$7</f>
        <v>0</v>
      </c>
      <c r="N20">
        <f>buildtrips_baselos!N20*'trip bca calculations'!H$7</f>
        <v>0</v>
      </c>
      <c r="O20">
        <f>buildtrips_baselos!O20*'trip bca calculations'!I$7</f>
        <v>9.0000000000000011E-2</v>
      </c>
      <c r="P20">
        <f>buildtrips_baselos!P20*'trip bca calculations'!J$7</f>
        <v>0</v>
      </c>
      <c r="Q20">
        <f>buildtrips_baselos!Q20*'trip bca calculations'!K$7</f>
        <v>0</v>
      </c>
      <c r="R20">
        <v>0.5</v>
      </c>
      <c r="S20">
        <v>10000</v>
      </c>
    </row>
    <row r="21" spans="1:19" x14ac:dyDescent="0.2">
      <c r="A21">
        <v>40</v>
      </c>
      <c r="B21">
        <v>2</v>
      </c>
      <c r="C21">
        <v>1</v>
      </c>
      <c r="D21">
        <v>1</v>
      </c>
      <c r="E21">
        <v>1</v>
      </c>
      <c r="F21">
        <v>1</v>
      </c>
      <c r="G21">
        <v>4</v>
      </c>
      <c r="H21">
        <f>buildtrips_baselos!H21*'trip bca calculations'!B$7</f>
        <v>23.400000000000002</v>
      </c>
      <c r="I21">
        <f>buildtrips_baselos!I21*'trip bca calculations'!C$7</f>
        <v>0</v>
      </c>
      <c r="J21">
        <f>buildtrips_baselos!J21*'trip bca calculations'!D$7</f>
        <v>0</v>
      </c>
      <c r="K21">
        <f>buildtrips_baselos!K21*'trip bca calculations'!E$7</f>
        <v>0</v>
      </c>
      <c r="L21">
        <f>buildtrips_baselos!L21*'trip bca calculations'!F$7</f>
        <v>0</v>
      </c>
      <c r="M21">
        <f>buildtrips_baselos!M21*'trip bca calculations'!G$7</f>
        <v>0</v>
      </c>
      <c r="N21">
        <f>buildtrips_baselos!N21*'trip bca calculations'!H$7</f>
        <v>0</v>
      </c>
      <c r="O21">
        <f>buildtrips_baselos!O21*'trip bca calculations'!I$7</f>
        <v>2.16</v>
      </c>
      <c r="P21">
        <f>buildtrips_baselos!P21*'trip bca calculations'!J$7</f>
        <v>0</v>
      </c>
      <c r="Q21">
        <f>buildtrips_baselos!Q21*'trip bca calculations'!K$7</f>
        <v>0</v>
      </c>
      <c r="R21">
        <v>12</v>
      </c>
      <c r="S21">
        <v>10000</v>
      </c>
    </row>
    <row r="22" spans="1:19" x14ac:dyDescent="0.2">
      <c r="A22">
        <v>40</v>
      </c>
      <c r="B22">
        <v>2</v>
      </c>
      <c r="C22">
        <v>1</v>
      </c>
      <c r="D22">
        <v>1</v>
      </c>
      <c r="E22">
        <v>1</v>
      </c>
      <c r="F22">
        <v>2</v>
      </c>
      <c r="G22">
        <v>3</v>
      </c>
      <c r="H22">
        <f>buildtrips_baselos!H22*'trip bca calculations'!B$7</f>
        <v>2.7</v>
      </c>
      <c r="I22">
        <f>buildtrips_baselos!I22*'trip bca calculations'!C$7</f>
        <v>0</v>
      </c>
      <c r="J22">
        <f>buildtrips_baselos!J22*'trip bca calculations'!D$7</f>
        <v>0</v>
      </c>
      <c r="K22">
        <f>buildtrips_baselos!K22*'trip bca calculations'!E$7</f>
        <v>0</v>
      </c>
      <c r="L22">
        <f>buildtrips_baselos!L22*'trip bca calculations'!F$7</f>
        <v>0</v>
      </c>
      <c r="M22">
        <f>buildtrips_baselos!M22*'trip bca calculations'!G$7</f>
        <v>0</v>
      </c>
      <c r="N22">
        <f>buildtrips_baselos!N22*'trip bca calculations'!H$7</f>
        <v>0</v>
      </c>
      <c r="O22">
        <f>buildtrips_baselos!O22*'trip bca calculations'!I$7</f>
        <v>9.0000000000000011E-2</v>
      </c>
      <c r="P22">
        <f>buildtrips_baselos!P22*'trip bca calculations'!J$7</f>
        <v>0</v>
      </c>
      <c r="Q22">
        <f>buildtrips_baselos!Q22*'trip bca calculations'!K$7</f>
        <v>0</v>
      </c>
      <c r="R22">
        <v>0.5</v>
      </c>
      <c r="S22">
        <v>10000</v>
      </c>
    </row>
    <row r="23" spans="1:19" x14ac:dyDescent="0.2">
      <c r="A23">
        <v>40</v>
      </c>
      <c r="B23">
        <v>2</v>
      </c>
      <c r="C23">
        <v>1</v>
      </c>
      <c r="D23">
        <v>1</v>
      </c>
      <c r="E23">
        <v>2</v>
      </c>
      <c r="F23">
        <v>1</v>
      </c>
      <c r="G23">
        <v>3</v>
      </c>
      <c r="H23">
        <f>buildtrips_baselos!H23*'trip bca calculations'!B$7</f>
        <v>23.400000000000002</v>
      </c>
      <c r="I23">
        <f>buildtrips_baselos!I23*'trip bca calculations'!C$7</f>
        <v>0</v>
      </c>
      <c r="J23">
        <f>buildtrips_baselos!J23*'trip bca calculations'!D$7</f>
        <v>0</v>
      </c>
      <c r="K23">
        <f>buildtrips_baselos!K23*'trip bca calculations'!E$7</f>
        <v>0</v>
      </c>
      <c r="L23">
        <f>buildtrips_baselos!L23*'trip bca calculations'!F$7</f>
        <v>0</v>
      </c>
      <c r="M23">
        <f>buildtrips_baselos!M23*'trip bca calculations'!G$7</f>
        <v>0</v>
      </c>
      <c r="N23">
        <f>buildtrips_baselos!N23*'trip bca calculations'!H$7</f>
        <v>0</v>
      </c>
      <c r="O23">
        <f>buildtrips_baselos!O23*'trip bca calculations'!I$7</f>
        <v>2.16</v>
      </c>
      <c r="P23">
        <f>buildtrips_baselos!P23*'trip bca calculations'!J$7</f>
        <v>0</v>
      </c>
      <c r="Q23">
        <f>buildtrips_baselos!Q23*'trip bca calculations'!K$7</f>
        <v>0</v>
      </c>
      <c r="R23">
        <v>12</v>
      </c>
      <c r="S23">
        <v>10000</v>
      </c>
    </row>
    <row r="24" spans="1:19" x14ac:dyDescent="0.2">
      <c r="A24">
        <v>40</v>
      </c>
      <c r="B24">
        <v>2</v>
      </c>
      <c r="C24">
        <v>2</v>
      </c>
      <c r="D24">
        <v>3</v>
      </c>
      <c r="E24">
        <v>1</v>
      </c>
      <c r="F24">
        <v>1</v>
      </c>
      <c r="G24">
        <v>6</v>
      </c>
      <c r="H24">
        <f>buildtrips_baselos!H24*'trip bca calculations'!B$7</f>
        <v>0</v>
      </c>
      <c r="I24">
        <f>buildtrips_baselos!I24*'trip bca calculations'!C$7</f>
        <v>14.4</v>
      </c>
      <c r="J24">
        <f>buildtrips_baselos!J24*'trip bca calculations'!D$7</f>
        <v>4.5</v>
      </c>
      <c r="K24">
        <f>buildtrips_baselos!K24*'trip bca calculations'!E$7</f>
        <v>9</v>
      </c>
      <c r="L24">
        <f>buildtrips_baselos!L24*'trip bca calculations'!F$7</f>
        <v>0</v>
      </c>
      <c r="M24">
        <f>buildtrips_baselos!M24*'trip bca calculations'!G$7</f>
        <v>0</v>
      </c>
      <c r="N24">
        <f>buildtrips_baselos!N24*'trip bca calculations'!H$7</f>
        <v>0</v>
      </c>
      <c r="O24">
        <f>buildtrips_baselos!O24*'trip bca calculations'!I$7</f>
        <v>0</v>
      </c>
      <c r="P24">
        <f>buildtrips_baselos!P24*'trip bca calculations'!J$7</f>
        <v>0</v>
      </c>
      <c r="Q24">
        <f>buildtrips_baselos!Q24*'trip bca calculations'!K$7</f>
        <v>1.8</v>
      </c>
      <c r="R24">
        <v>12</v>
      </c>
      <c r="S24">
        <v>10000</v>
      </c>
    </row>
    <row r="25" spans="1:19" x14ac:dyDescent="0.2">
      <c r="A25">
        <v>40</v>
      </c>
      <c r="B25">
        <v>2</v>
      </c>
      <c r="C25">
        <v>2</v>
      </c>
      <c r="D25">
        <v>3</v>
      </c>
      <c r="E25">
        <v>2</v>
      </c>
      <c r="F25">
        <v>1</v>
      </c>
      <c r="G25">
        <v>6</v>
      </c>
      <c r="H25">
        <f>buildtrips_baselos!H25*'trip bca calculations'!B$7</f>
        <v>0</v>
      </c>
      <c r="I25">
        <f>buildtrips_baselos!I25*'trip bca calculations'!C$7</f>
        <v>14.4</v>
      </c>
      <c r="J25">
        <f>buildtrips_baselos!J25*'trip bca calculations'!D$7</f>
        <v>4.5</v>
      </c>
      <c r="K25">
        <f>buildtrips_baselos!K25*'trip bca calculations'!E$7</f>
        <v>9</v>
      </c>
      <c r="L25">
        <f>buildtrips_baselos!L25*'trip bca calculations'!F$7</f>
        <v>0</v>
      </c>
      <c r="M25">
        <f>buildtrips_baselos!M25*'trip bca calculations'!G$7</f>
        <v>0</v>
      </c>
      <c r="N25">
        <f>buildtrips_baselos!N25*'trip bca calculations'!H$7</f>
        <v>0</v>
      </c>
      <c r="O25">
        <f>buildtrips_baselos!O25*'trip bca calculations'!I$7</f>
        <v>0</v>
      </c>
      <c r="P25">
        <f>buildtrips_baselos!P25*'trip bca calculations'!J$7</f>
        <v>0</v>
      </c>
      <c r="Q25">
        <f>buildtrips_baselos!Q25*'trip bca calculations'!K$7</f>
        <v>1.8</v>
      </c>
      <c r="R25">
        <v>12</v>
      </c>
      <c r="S25">
        <v>10000</v>
      </c>
    </row>
    <row r="26" spans="1:19" x14ac:dyDescent="0.2">
      <c r="A26">
        <v>40</v>
      </c>
      <c r="B26">
        <v>3</v>
      </c>
      <c r="C26">
        <v>1</v>
      </c>
      <c r="D26">
        <v>3</v>
      </c>
      <c r="E26">
        <v>1</v>
      </c>
      <c r="F26">
        <v>1</v>
      </c>
      <c r="G26">
        <v>5</v>
      </c>
      <c r="H26">
        <f>buildtrips_baselos!H26*'trip bca calculations'!B$7</f>
        <v>2.7</v>
      </c>
      <c r="I26">
        <f>buildtrips_baselos!I26*'trip bca calculations'!C$7</f>
        <v>0</v>
      </c>
      <c r="J26">
        <f>buildtrips_baselos!J26*'trip bca calculations'!D$7</f>
        <v>0</v>
      </c>
      <c r="K26">
        <f>buildtrips_baselos!K26*'trip bca calculations'!E$7</f>
        <v>0</v>
      </c>
      <c r="L26">
        <f>buildtrips_baselos!L26*'trip bca calculations'!F$7</f>
        <v>0</v>
      </c>
      <c r="M26">
        <f>buildtrips_baselos!M26*'trip bca calculations'!G$7</f>
        <v>0</v>
      </c>
      <c r="N26">
        <f>buildtrips_baselos!N26*'trip bca calculations'!H$7</f>
        <v>0</v>
      </c>
      <c r="O26">
        <f>buildtrips_baselos!O26*'trip bca calculations'!I$7</f>
        <v>9.0000000000000011E-2</v>
      </c>
      <c r="P26">
        <f>buildtrips_baselos!P26*'trip bca calculations'!J$7</f>
        <v>0</v>
      </c>
      <c r="Q26">
        <f>buildtrips_baselos!Q26*'trip bca calculations'!K$7</f>
        <v>0</v>
      </c>
      <c r="R26">
        <v>0.5</v>
      </c>
      <c r="S26">
        <v>10000</v>
      </c>
    </row>
    <row r="27" spans="1:19" x14ac:dyDescent="0.2">
      <c r="A27">
        <v>40</v>
      </c>
      <c r="B27">
        <v>3</v>
      </c>
      <c r="C27">
        <v>1</v>
      </c>
      <c r="D27">
        <v>3</v>
      </c>
      <c r="E27">
        <v>1</v>
      </c>
      <c r="F27">
        <v>2</v>
      </c>
      <c r="G27">
        <v>5</v>
      </c>
      <c r="H27">
        <f>buildtrips_baselos!H27*'trip bca calculations'!B$7</f>
        <v>2.7</v>
      </c>
      <c r="I27">
        <f>buildtrips_baselos!I27*'trip bca calculations'!C$7</f>
        <v>0</v>
      </c>
      <c r="J27">
        <f>buildtrips_baselos!J27*'trip bca calculations'!D$7</f>
        <v>0</v>
      </c>
      <c r="K27">
        <f>buildtrips_baselos!K27*'trip bca calculations'!E$7</f>
        <v>0</v>
      </c>
      <c r="L27">
        <f>buildtrips_baselos!L27*'trip bca calculations'!F$7</f>
        <v>0</v>
      </c>
      <c r="M27">
        <f>buildtrips_baselos!M27*'trip bca calculations'!G$7</f>
        <v>0</v>
      </c>
      <c r="N27">
        <f>buildtrips_baselos!N27*'trip bca calculations'!H$7</f>
        <v>0</v>
      </c>
      <c r="O27">
        <f>buildtrips_baselos!O27*'trip bca calculations'!I$7</f>
        <v>9.0000000000000011E-2</v>
      </c>
      <c r="P27">
        <f>buildtrips_baselos!P27*'trip bca calculations'!J$7</f>
        <v>0</v>
      </c>
      <c r="Q27">
        <f>buildtrips_baselos!Q27*'trip bca calculations'!K$7</f>
        <v>0</v>
      </c>
      <c r="R27">
        <v>0.5</v>
      </c>
      <c r="S27">
        <v>10000</v>
      </c>
    </row>
    <row r="28" spans="1:19" x14ac:dyDescent="0.2">
      <c r="A28">
        <v>40</v>
      </c>
      <c r="B28">
        <v>3</v>
      </c>
      <c r="C28">
        <v>1</v>
      </c>
      <c r="D28">
        <v>3</v>
      </c>
      <c r="E28">
        <v>2</v>
      </c>
      <c r="F28">
        <v>1</v>
      </c>
      <c r="G28">
        <v>4</v>
      </c>
      <c r="H28">
        <f>buildtrips_baselos!H28*'trip bca calculations'!B$7</f>
        <v>2.7</v>
      </c>
      <c r="I28">
        <f>buildtrips_baselos!I28*'trip bca calculations'!C$7</f>
        <v>0</v>
      </c>
      <c r="J28">
        <f>buildtrips_baselos!J28*'trip bca calculations'!D$7</f>
        <v>0</v>
      </c>
      <c r="K28">
        <f>buildtrips_baselos!K28*'trip bca calculations'!E$7</f>
        <v>0</v>
      </c>
      <c r="L28">
        <f>buildtrips_baselos!L28*'trip bca calculations'!F$7</f>
        <v>0</v>
      </c>
      <c r="M28">
        <f>buildtrips_baselos!M28*'trip bca calculations'!G$7</f>
        <v>0</v>
      </c>
      <c r="N28">
        <f>buildtrips_baselos!N28*'trip bca calculations'!H$7</f>
        <v>0</v>
      </c>
      <c r="O28">
        <f>buildtrips_baselos!O28*'trip bca calculations'!I$7</f>
        <v>9.0000000000000011E-2</v>
      </c>
      <c r="P28">
        <f>buildtrips_baselos!P28*'trip bca calculations'!J$7</f>
        <v>0</v>
      </c>
      <c r="Q28">
        <f>buildtrips_baselos!Q28*'trip bca calculations'!K$7</f>
        <v>0</v>
      </c>
      <c r="R28">
        <v>0.5</v>
      </c>
      <c r="S28">
        <v>10000</v>
      </c>
    </row>
    <row r="29" spans="1:19" x14ac:dyDescent="0.2">
      <c r="A29">
        <v>40</v>
      </c>
      <c r="B29">
        <v>3</v>
      </c>
      <c r="C29">
        <v>1</v>
      </c>
      <c r="D29">
        <v>3</v>
      </c>
      <c r="E29">
        <v>2</v>
      </c>
      <c r="F29">
        <v>2</v>
      </c>
      <c r="G29">
        <v>5</v>
      </c>
      <c r="H29">
        <f>buildtrips_baselos!H29*'trip bca calculations'!B$7</f>
        <v>2.7</v>
      </c>
      <c r="I29">
        <f>buildtrips_baselos!I29*'trip bca calculations'!C$7</f>
        <v>0</v>
      </c>
      <c r="J29">
        <f>buildtrips_baselos!J29*'trip bca calculations'!D$7</f>
        <v>0</v>
      </c>
      <c r="K29">
        <f>buildtrips_baselos!K29*'trip bca calculations'!E$7</f>
        <v>0</v>
      </c>
      <c r="L29">
        <f>buildtrips_baselos!L29*'trip bca calculations'!F$7</f>
        <v>0</v>
      </c>
      <c r="M29">
        <f>buildtrips_baselos!M29*'trip bca calculations'!G$7</f>
        <v>0</v>
      </c>
      <c r="N29">
        <f>buildtrips_baselos!N29*'trip bca calculations'!H$7</f>
        <v>0.9</v>
      </c>
      <c r="O29">
        <f>buildtrips_baselos!O29*'trip bca calculations'!I$7</f>
        <v>9.0000000000000011E-2</v>
      </c>
      <c r="P29">
        <f>buildtrips_baselos!P29*'trip bca calculations'!J$7</f>
        <v>0.9</v>
      </c>
      <c r="Q29">
        <f>buildtrips_baselos!Q29*'trip bca calculations'!K$7</f>
        <v>0</v>
      </c>
      <c r="R29">
        <v>0.5</v>
      </c>
      <c r="S29">
        <v>10000</v>
      </c>
    </row>
    <row r="30" spans="1:19" x14ac:dyDescent="0.2">
      <c r="A30">
        <v>40</v>
      </c>
      <c r="B30">
        <v>4</v>
      </c>
      <c r="C30">
        <v>1</v>
      </c>
      <c r="D30">
        <v>4</v>
      </c>
      <c r="E30">
        <v>1</v>
      </c>
      <c r="F30">
        <v>1</v>
      </c>
      <c r="G30">
        <v>4</v>
      </c>
      <c r="H30">
        <f>buildtrips_baselos!H30*'trip bca calculations'!B$7</f>
        <v>9</v>
      </c>
      <c r="I30">
        <f>buildtrips_baselos!I30*'trip bca calculations'!C$7</f>
        <v>0</v>
      </c>
      <c r="J30">
        <f>buildtrips_baselos!J30*'trip bca calculations'!D$7</f>
        <v>0</v>
      </c>
      <c r="K30">
        <f>buildtrips_baselos!K30*'trip bca calculations'!E$7</f>
        <v>0</v>
      </c>
      <c r="L30">
        <f>buildtrips_baselos!L30*'trip bca calculations'!F$7</f>
        <v>0</v>
      </c>
      <c r="M30">
        <f>buildtrips_baselos!M30*'trip bca calculations'!G$7</f>
        <v>0</v>
      </c>
      <c r="N30">
        <f>buildtrips_baselos!N30*'trip bca calculations'!H$7</f>
        <v>0</v>
      </c>
      <c r="O30">
        <f>buildtrips_baselos!O30*'trip bca calculations'!I$7</f>
        <v>0.72000000000000008</v>
      </c>
      <c r="P30">
        <f>buildtrips_baselos!P30*'trip bca calculations'!J$7</f>
        <v>0</v>
      </c>
      <c r="Q30">
        <f>buildtrips_baselos!Q30*'trip bca calculations'!K$7</f>
        <v>0</v>
      </c>
      <c r="R30">
        <v>4</v>
      </c>
      <c r="S30">
        <v>10000</v>
      </c>
    </row>
    <row r="31" spans="1:19" x14ac:dyDescent="0.2">
      <c r="A31">
        <v>40</v>
      </c>
      <c r="B31">
        <v>4</v>
      </c>
      <c r="C31">
        <v>1</v>
      </c>
      <c r="D31">
        <v>4</v>
      </c>
      <c r="E31">
        <v>2</v>
      </c>
      <c r="F31">
        <v>1</v>
      </c>
      <c r="G31">
        <v>4</v>
      </c>
      <c r="H31">
        <f>buildtrips_baselos!H31*'trip bca calculations'!B$7</f>
        <v>9</v>
      </c>
      <c r="I31">
        <f>buildtrips_baselos!I31*'trip bca calculations'!C$7</f>
        <v>0</v>
      </c>
      <c r="J31">
        <f>buildtrips_baselos!J31*'trip bca calculations'!D$7</f>
        <v>0</v>
      </c>
      <c r="K31">
        <f>buildtrips_baselos!K31*'trip bca calculations'!E$7</f>
        <v>0</v>
      </c>
      <c r="L31">
        <f>buildtrips_baselos!L31*'trip bca calculations'!F$7</f>
        <v>0</v>
      </c>
      <c r="M31">
        <f>buildtrips_baselos!M31*'trip bca calculations'!G$7</f>
        <v>0</v>
      </c>
      <c r="N31">
        <f>buildtrips_baselos!N31*'trip bca calculations'!H$7</f>
        <v>0</v>
      </c>
      <c r="O31">
        <f>buildtrips_baselos!O31*'trip bca calculations'!I$7</f>
        <v>0.72000000000000008</v>
      </c>
      <c r="P31">
        <f>buildtrips_baselos!P31*'trip bca calculations'!J$7</f>
        <v>0</v>
      </c>
      <c r="Q31">
        <f>buildtrips_baselos!Q31*'trip bca calculations'!K$7</f>
        <v>0</v>
      </c>
      <c r="R31">
        <v>4</v>
      </c>
      <c r="S31">
        <v>10000</v>
      </c>
    </row>
    <row r="32" spans="1:19" x14ac:dyDescent="0.2">
      <c r="A32">
        <v>40</v>
      </c>
      <c r="B32">
        <v>5</v>
      </c>
      <c r="C32">
        <v>1</v>
      </c>
      <c r="D32">
        <v>3</v>
      </c>
      <c r="E32">
        <v>1</v>
      </c>
      <c r="F32">
        <v>1</v>
      </c>
      <c r="G32">
        <v>5</v>
      </c>
      <c r="H32">
        <f>buildtrips_baselos!H32*'trip bca calculations'!B$7</f>
        <v>23.400000000000002</v>
      </c>
      <c r="I32">
        <f>buildtrips_baselos!I32*'trip bca calculations'!C$7</f>
        <v>0</v>
      </c>
      <c r="J32">
        <f>buildtrips_baselos!J32*'trip bca calculations'!D$7</f>
        <v>0</v>
      </c>
      <c r="K32">
        <f>buildtrips_baselos!K32*'trip bca calculations'!E$7</f>
        <v>0</v>
      </c>
      <c r="L32">
        <f>buildtrips_baselos!L32*'trip bca calculations'!F$7</f>
        <v>0</v>
      </c>
      <c r="M32">
        <f>buildtrips_baselos!M32*'trip bca calculations'!G$7</f>
        <v>0</v>
      </c>
      <c r="N32">
        <f>buildtrips_baselos!N32*'trip bca calculations'!H$7</f>
        <v>0</v>
      </c>
      <c r="O32">
        <f>buildtrips_baselos!O32*'trip bca calculations'!I$7</f>
        <v>2.16</v>
      </c>
      <c r="P32">
        <f>buildtrips_baselos!P32*'trip bca calculations'!J$7</f>
        <v>0</v>
      </c>
      <c r="Q32">
        <f>buildtrips_baselos!Q32*'trip bca calculations'!K$7</f>
        <v>0</v>
      </c>
      <c r="R32">
        <v>12</v>
      </c>
      <c r="S32">
        <v>10000</v>
      </c>
    </row>
    <row r="33" spans="1:19" x14ac:dyDescent="0.2">
      <c r="A33">
        <v>40</v>
      </c>
      <c r="B33">
        <v>5</v>
      </c>
      <c r="C33">
        <v>1</v>
      </c>
      <c r="D33">
        <v>3</v>
      </c>
      <c r="E33">
        <v>2</v>
      </c>
      <c r="F33">
        <v>1</v>
      </c>
      <c r="G33">
        <v>3</v>
      </c>
      <c r="H33">
        <f>buildtrips_baselos!H33*'trip bca calculations'!B$7</f>
        <v>23.400000000000002</v>
      </c>
      <c r="I33">
        <f>buildtrips_baselos!I33*'trip bca calculations'!C$7</f>
        <v>0</v>
      </c>
      <c r="J33">
        <f>buildtrips_baselos!J33*'trip bca calculations'!D$7</f>
        <v>0</v>
      </c>
      <c r="K33">
        <f>buildtrips_baselos!K33*'trip bca calculations'!E$7</f>
        <v>0</v>
      </c>
      <c r="L33">
        <f>buildtrips_baselos!L33*'trip bca calculations'!F$7</f>
        <v>0</v>
      </c>
      <c r="M33">
        <f>buildtrips_baselos!M33*'trip bca calculations'!G$7</f>
        <v>0</v>
      </c>
      <c r="N33">
        <f>buildtrips_baselos!N33*'trip bca calculations'!H$7</f>
        <v>0</v>
      </c>
      <c r="O33">
        <f>buildtrips_baselos!O33*'trip bca calculations'!I$7</f>
        <v>2.16</v>
      </c>
      <c r="P33">
        <f>buildtrips_baselos!P33*'trip bca calculations'!J$7</f>
        <v>0</v>
      </c>
      <c r="Q33">
        <f>buildtrips_baselos!Q33*'trip bca calculations'!K$7</f>
        <v>0</v>
      </c>
      <c r="R33">
        <v>12</v>
      </c>
      <c r="S33">
        <v>10000</v>
      </c>
    </row>
    <row r="34" spans="1:19" x14ac:dyDescent="0.2">
      <c r="A34">
        <v>40</v>
      </c>
      <c r="B34">
        <v>5</v>
      </c>
      <c r="C34">
        <v>1</v>
      </c>
      <c r="D34">
        <v>3</v>
      </c>
      <c r="E34">
        <v>2</v>
      </c>
      <c r="F34">
        <v>2</v>
      </c>
      <c r="G34">
        <v>3</v>
      </c>
      <c r="H34">
        <f>buildtrips_baselos!H34*'trip bca calculations'!B$7</f>
        <v>2.7</v>
      </c>
      <c r="I34">
        <f>buildtrips_baselos!I34*'trip bca calculations'!C$7</f>
        <v>0</v>
      </c>
      <c r="J34">
        <f>buildtrips_baselos!J34*'trip bca calculations'!D$7</f>
        <v>0</v>
      </c>
      <c r="K34">
        <f>buildtrips_baselos!K34*'trip bca calculations'!E$7</f>
        <v>0</v>
      </c>
      <c r="L34">
        <f>buildtrips_baselos!L34*'trip bca calculations'!F$7</f>
        <v>0</v>
      </c>
      <c r="M34">
        <f>buildtrips_baselos!M34*'trip bca calculations'!G$7</f>
        <v>0</v>
      </c>
      <c r="N34">
        <f>buildtrips_baselos!N34*'trip bca calculations'!H$7</f>
        <v>0</v>
      </c>
      <c r="O34">
        <f>buildtrips_baselos!O34*'trip bca calculations'!I$7</f>
        <v>9.0000000000000011E-2</v>
      </c>
      <c r="P34">
        <f>buildtrips_baselos!P34*'trip bca calculations'!J$7</f>
        <v>0</v>
      </c>
      <c r="Q34">
        <f>buildtrips_baselos!Q34*'trip bca calculations'!K$7</f>
        <v>0</v>
      </c>
      <c r="R34">
        <v>0.5</v>
      </c>
      <c r="S34">
        <v>10000</v>
      </c>
    </row>
    <row r="35" spans="1:19" x14ac:dyDescent="0.2">
      <c r="A35">
        <v>40</v>
      </c>
      <c r="B35">
        <v>5</v>
      </c>
      <c r="C35">
        <v>1</v>
      </c>
      <c r="D35">
        <v>3</v>
      </c>
      <c r="E35">
        <v>2</v>
      </c>
      <c r="F35">
        <v>3</v>
      </c>
      <c r="G35">
        <v>5</v>
      </c>
      <c r="H35">
        <f>buildtrips_baselos!H35*'trip bca calculations'!B$7</f>
        <v>2.7</v>
      </c>
      <c r="I35">
        <f>buildtrips_baselos!I35*'trip bca calculations'!C$7</f>
        <v>0</v>
      </c>
      <c r="J35">
        <f>buildtrips_baselos!J35*'trip bca calculations'!D$7</f>
        <v>0</v>
      </c>
      <c r="K35">
        <f>buildtrips_baselos!K35*'trip bca calculations'!E$7</f>
        <v>0</v>
      </c>
      <c r="L35">
        <f>buildtrips_baselos!L35*'trip bca calculations'!F$7</f>
        <v>0</v>
      </c>
      <c r="M35">
        <f>buildtrips_baselos!M35*'trip bca calculations'!G$7</f>
        <v>0</v>
      </c>
      <c r="N35">
        <f>buildtrips_baselos!N35*'trip bca calculations'!H$7</f>
        <v>0</v>
      </c>
      <c r="O35">
        <f>buildtrips_baselos!O35*'trip bca calculations'!I$7</f>
        <v>9.0000000000000011E-2</v>
      </c>
      <c r="P35">
        <f>buildtrips_baselos!P35*'trip bca calculations'!J$7</f>
        <v>0</v>
      </c>
      <c r="Q35">
        <f>buildtrips_baselos!Q35*'trip bca calculations'!K$7</f>
        <v>0</v>
      </c>
      <c r="R35">
        <v>0.5</v>
      </c>
      <c r="S35">
        <v>10000</v>
      </c>
    </row>
    <row r="36" spans="1:19" x14ac:dyDescent="0.2">
      <c r="A36">
        <v>40</v>
      </c>
      <c r="B36">
        <v>5</v>
      </c>
      <c r="C36">
        <v>2</v>
      </c>
      <c r="D36">
        <v>4</v>
      </c>
      <c r="E36">
        <v>1</v>
      </c>
      <c r="F36">
        <v>1</v>
      </c>
      <c r="G36">
        <v>4</v>
      </c>
      <c r="H36">
        <f>buildtrips_baselos!H36*'trip bca calculations'!B$7</f>
        <v>2.7</v>
      </c>
      <c r="I36">
        <f>buildtrips_baselos!I36*'trip bca calculations'!C$7</f>
        <v>0</v>
      </c>
      <c r="J36">
        <f>buildtrips_baselos!J36*'trip bca calculations'!D$7</f>
        <v>0</v>
      </c>
      <c r="K36">
        <f>buildtrips_baselos!K36*'trip bca calculations'!E$7</f>
        <v>0</v>
      </c>
      <c r="L36">
        <f>buildtrips_baselos!L36*'trip bca calculations'!F$7</f>
        <v>0</v>
      </c>
      <c r="M36">
        <f>buildtrips_baselos!M36*'trip bca calculations'!G$7</f>
        <v>0</v>
      </c>
      <c r="N36">
        <f>buildtrips_baselos!N36*'trip bca calculations'!H$7</f>
        <v>0</v>
      </c>
      <c r="O36">
        <f>buildtrips_baselos!O36*'trip bca calculations'!I$7</f>
        <v>9.0000000000000011E-2</v>
      </c>
      <c r="P36">
        <f>buildtrips_baselos!P36*'trip bca calculations'!J$7</f>
        <v>0</v>
      </c>
      <c r="Q36">
        <f>buildtrips_baselos!Q36*'trip bca calculations'!K$7</f>
        <v>0</v>
      </c>
      <c r="R36">
        <v>0.5</v>
      </c>
      <c r="S36">
        <v>10000</v>
      </c>
    </row>
    <row r="37" spans="1:19" x14ac:dyDescent="0.2">
      <c r="A37">
        <v>40</v>
      </c>
      <c r="B37">
        <v>5</v>
      </c>
      <c r="C37">
        <v>2</v>
      </c>
      <c r="D37">
        <v>4</v>
      </c>
      <c r="E37">
        <v>2</v>
      </c>
      <c r="F37">
        <v>1</v>
      </c>
      <c r="G37">
        <v>4</v>
      </c>
      <c r="H37">
        <f>buildtrips_baselos!H37*'trip bca calculations'!B$7</f>
        <v>2.7</v>
      </c>
      <c r="I37">
        <f>buildtrips_baselos!I37*'trip bca calculations'!C$7</f>
        <v>0</v>
      </c>
      <c r="J37">
        <f>buildtrips_baselos!J37*'trip bca calculations'!D$7</f>
        <v>0</v>
      </c>
      <c r="K37">
        <f>buildtrips_baselos!K37*'trip bca calculations'!E$7</f>
        <v>0</v>
      </c>
      <c r="L37">
        <f>buildtrips_baselos!L37*'trip bca calculations'!F$7</f>
        <v>0</v>
      </c>
      <c r="M37">
        <f>buildtrips_baselos!M37*'trip bca calculations'!G$7</f>
        <v>0</v>
      </c>
      <c r="N37">
        <f>buildtrips_baselos!N37*'trip bca calculations'!H$7</f>
        <v>0</v>
      </c>
      <c r="O37">
        <f>buildtrips_baselos!O37*'trip bca calculations'!I$7</f>
        <v>9.0000000000000011E-2</v>
      </c>
      <c r="P37">
        <f>buildtrips_baselos!P37*'trip bca calculations'!J$7</f>
        <v>0</v>
      </c>
      <c r="Q37">
        <f>buildtrips_baselos!Q37*'trip bca calculations'!K$7</f>
        <v>0</v>
      </c>
      <c r="R37">
        <v>0.5</v>
      </c>
      <c r="S37">
        <v>10000</v>
      </c>
    </row>
    <row r="38" spans="1:19" x14ac:dyDescent="0.2">
      <c r="A38">
        <v>40</v>
      </c>
      <c r="B38">
        <v>5</v>
      </c>
      <c r="C38">
        <v>3</v>
      </c>
      <c r="D38">
        <v>5</v>
      </c>
      <c r="E38">
        <v>1</v>
      </c>
      <c r="F38">
        <v>1</v>
      </c>
      <c r="G38">
        <v>4</v>
      </c>
      <c r="H38">
        <f>buildtrips_baselos!H38*'trip bca calculations'!B$7</f>
        <v>9</v>
      </c>
      <c r="I38">
        <f>buildtrips_baselos!I38*'trip bca calculations'!C$7</f>
        <v>0</v>
      </c>
      <c r="J38">
        <f>buildtrips_baselos!J38*'trip bca calculations'!D$7</f>
        <v>0</v>
      </c>
      <c r="K38">
        <f>buildtrips_baselos!K38*'trip bca calculations'!E$7</f>
        <v>0</v>
      </c>
      <c r="L38">
        <f>buildtrips_baselos!L38*'trip bca calculations'!F$7</f>
        <v>0</v>
      </c>
      <c r="M38">
        <f>buildtrips_baselos!M38*'trip bca calculations'!G$7</f>
        <v>0</v>
      </c>
      <c r="N38">
        <f>buildtrips_baselos!N38*'trip bca calculations'!H$7</f>
        <v>0</v>
      </c>
      <c r="O38">
        <f>buildtrips_baselos!O38*'trip bca calculations'!I$7</f>
        <v>0.72000000000000008</v>
      </c>
      <c r="P38">
        <f>buildtrips_baselos!P38*'trip bca calculations'!J$7</f>
        <v>0</v>
      </c>
      <c r="Q38">
        <f>buildtrips_baselos!Q38*'trip bca calculations'!K$7</f>
        <v>0</v>
      </c>
      <c r="R38">
        <v>4</v>
      </c>
      <c r="S38">
        <v>10000</v>
      </c>
    </row>
    <row r="39" spans="1:19" x14ac:dyDescent="0.2">
      <c r="A39">
        <v>40</v>
      </c>
      <c r="B39">
        <v>5</v>
      </c>
      <c r="C39">
        <v>3</v>
      </c>
      <c r="D39">
        <v>5</v>
      </c>
      <c r="E39">
        <v>2</v>
      </c>
      <c r="F39">
        <v>1</v>
      </c>
      <c r="G39">
        <v>4</v>
      </c>
      <c r="H39">
        <f>buildtrips_baselos!H39*'trip bca calculations'!B$7</f>
        <v>9</v>
      </c>
      <c r="I39">
        <f>buildtrips_baselos!I39*'trip bca calculations'!C$7</f>
        <v>0</v>
      </c>
      <c r="J39">
        <f>buildtrips_baselos!J39*'trip bca calculations'!D$7</f>
        <v>0</v>
      </c>
      <c r="K39">
        <f>buildtrips_baselos!K39*'trip bca calculations'!E$7</f>
        <v>0</v>
      </c>
      <c r="L39">
        <f>buildtrips_baselos!L39*'trip bca calculations'!F$7</f>
        <v>0</v>
      </c>
      <c r="M39">
        <f>buildtrips_baselos!M39*'trip bca calculations'!G$7</f>
        <v>0</v>
      </c>
      <c r="N39">
        <f>buildtrips_baselos!N39*'trip bca calculations'!H$7</f>
        <v>0</v>
      </c>
      <c r="O39">
        <f>buildtrips_baselos!O39*'trip bca calculations'!I$7</f>
        <v>0.72000000000000008</v>
      </c>
      <c r="P39">
        <f>buildtrips_baselos!P39*'trip bca calculations'!J$7</f>
        <v>0</v>
      </c>
      <c r="Q39">
        <f>buildtrips_baselos!Q39*'trip bca calculations'!K$7</f>
        <v>0</v>
      </c>
      <c r="R39">
        <v>4</v>
      </c>
      <c r="S39">
        <v>10000</v>
      </c>
    </row>
    <row r="40" spans="1:19" x14ac:dyDescent="0.2">
      <c r="A40">
        <v>40</v>
      </c>
      <c r="B40">
        <v>6</v>
      </c>
      <c r="C40">
        <v>1</v>
      </c>
      <c r="D40">
        <v>7</v>
      </c>
      <c r="E40">
        <v>1</v>
      </c>
      <c r="F40">
        <v>1</v>
      </c>
      <c r="G40">
        <v>4</v>
      </c>
      <c r="H40">
        <f>buildtrips_baselos!H40*'trip bca calculations'!B$7</f>
        <v>9</v>
      </c>
      <c r="I40">
        <f>buildtrips_baselos!I40*'trip bca calculations'!C$7</f>
        <v>0</v>
      </c>
      <c r="J40">
        <f>buildtrips_baselos!J40*'trip bca calculations'!D$7</f>
        <v>0</v>
      </c>
      <c r="K40">
        <f>buildtrips_baselos!K40*'trip bca calculations'!E$7</f>
        <v>0</v>
      </c>
      <c r="L40">
        <f>buildtrips_baselos!L40*'trip bca calculations'!F$7</f>
        <v>0</v>
      </c>
      <c r="M40">
        <f>buildtrips_baselos!M40*'trip bca calculations'!G$7</f>
        <v>0</v>
      </c>
      <c r="N40">
        <f>buildtrips_baselos!N40*'trip bca calculations'!H$7</f>
        <v>0</v>
      </c>
      <c r="O40">
        <f>buildtrips_baselos!O40*'trip bca calculations'!I$7</f>
        <v>0.72000000000000008</v>
      </c>
      <c r="P40">
        <f>buildtrips_baselos!P40*'trip bca calculations'!J$7</f>
        <v>0</v>
      </c>
      <c r="Q40">
        <f>buildtrips_baselos!Q40*'trip bca calculations'!K$7</f>
        <v>0</v>
      </c>
      <c r="R40">
        <v>4</v>
      </c>
      <c r="S40">
        <v>10000</v>
      </c>
    </row>
    <row r="41" spans="1:19" x14ac:dyDescent="0.2">
      <c r="A41">
        <v>40</v>
      </c>
      <c r="B41">
        <v>6</v>
      </c>
      <c r="C41">
        <v>1</v>
      </c>
      <c r="D41">
        <v>7</v>
      </c>
      <c r="E41">
        <v>1</v>
      </c>
      <c r="F41">
        <v>2</v>
      </c>
      <c r="G41">
        <v>3</v>
      </c>
      <c r="H41">
        <f>buildtrips_baselos!H41*'trip bca calculations'!B$7</f>
        <v>2.7</v>
      </c>
      <c r="I41">
        <f>buildtrips_baselos!I41*'trip bca calculations'!C$7</f>
        <v>0</v>
      </c>
      <c r="J41">
        <f>buildtrips_baselos!J41*'trip bca calculations'!D$7</f>
        <v>0</v>
      </c>
      <c r="K41">
        <f>buildtrips_baselos!K41*'trip bca calculations'!E$7</f>
        <v>0</v>
      </c>
      <c r="L41">
        <f>buildtrips_baselos!L41*'trip bca calculations'!F$7</f>
        <v>0</v>
      </c>
      <c r="M41">
        <f>buildtrips_baselos!M41*'trip bca calculations'!G$7</f>
        <v>0</v>
      </c>
      <c r="N41">
        <f>buildtrips_baselos!N41*'trip bca calculations'!H$7</f>
        <v>0</v>
      </c>
      <c r="O41">
        <f>buildtrips_baselos!O41*'trip bca calculations'!I$7</f>
        <v>9.0000000000000011E-2</v>
      </c>
      <c r="P41">
        <f>buildtrips_baselos!P41*'trip bca calculations'!J$7</f>
        <v>0</v>
      </c>
      <c r="Q41">
        <f>buildtrips_baselos!Q41*'trip bca calculations'!K$7</f>
        <v>0</v>
      </c>
      <c r="R41">
        <v>0.5</v>
      </c>
      <c r="S41">
        <v>10000</v>
      </c>
    </row>
    <row r="42" spans="1:19" x14ac:dyDescent="0.2">
      <c r="A42">
        <v>40</v>
      </c>
      <c r="B42">
        <v>6</v>
      </c>
      <c r="C42">
        <v>1</v>
      </c>
      <c r="D42">
        <v>7</v>
      </c>
      <c r="E42">
        <v>2</v>
      </c>
      <c r="F42">
        <v>1</v>
      </c>
      <c r="G42">
        <v>4</v>
      </c>
      <c r="H42">
        <f>buildtrips_baselos!H42*'trip bca calculations'!B$7</f>
        <v>9</v>
      </c>
      <c r="I42">
        <f>buildtrips_baselos!I42*'trip bca calculations'!C$7</f>
        <v>0</v>
      </c>
      <c r="J42">
        <f>buildtrips_baselos!J42*'trip bca calculations'!D$7</f>
        <v>0</v>
      </c>
      <c r="K42">
        <f>buildtrips_baselos!K42*'trip bca calculations'!E$7</f>
        <v>0</v>
      </c>
      <c r="L42">
        <f>buildtrips_baselos!L42*'trip bca calculations'!F$7</f>
        <v>0</v>
      </c>
      <c r="M42">
        <f>buildtrips_baselos!M42*'trip bca calculations'!G$7</f>
        <v>0</v>
      </c>
      <c r="N42">
        <f>buildtrips_baselos!N42*'trip bca calculations'!H$7</f>
        <v>0</v>
      </c>
      <c r="O42">
        <f>buildtrips_baselos!O42*'trip bca calculations'!I$7</f>
        <v>0.72000000000000008</v>
      </c>
      <c r="P42">
        <f>buildtrips_baselos!P42*'trip bca calculations'!J$7</f>
        <v>0</v>
      </c>
      <c r="Q42">
        <f>buildtrips_baselos!Q42*'trip bca calculations'!K$7</f>
        <v>0</v>
      </c>
      <c r="R42">
        <v>4</v>
      </c>
      <c r="S42">
        <v>10000</v>
      </c>
    </row>
    <row r="43" spans="1:19" x14ac:dyDescent="0.2">
      <c r="A43">
        <v>40</v>
      </c>
      <c r="B43">
        <v>6</v>
      </c>
      <c r="C43">
        <v>1</v>
      </c>
      <c r="D43">
        <v>7</v>
      </c>
      <c r="E43">
        <v>2</v>
      </c>
      <c r="F43">
        <v>2</v>
      </c>
      <c r="G43">
        <v>4</v>
      </c>
      <c r="H43">
        <f>buildtrips_baselos!H43*'trip bca calculations'!B$7</f>
        <v>2.7</v>
      </c>
      <c r="I43">
        <f>buildtrips_baselos!I43*'trip bca calculations'!C$7</f>
        <v>0</v>
      </c>
      <c r="J43">
        <f>buildtrips_baselos!J43*'trip bca calculations'!D$7</f>
        <v>0</v>
      </c>
      <c r="K43">
        <f>buildtrips_baselos!K43*'trip bca calculations'!E$7</f>
        <v>0</v>
      </c>
      <c r="L43">
        <f>buildtrips_baselos!L43*'trip bca calculations'!F$7</f>
        <v>0</v>
      </c>
      <c r="M43">
        <f>buildtrips_baselos!M43*'trip bca calculations'!G$7</f>
        <v>0</v>
      </c>
      <c r="N43">
        <f>buildtrips_baselos!N43*'trip bca calculations'!H$7</f>
        <v>0</v>
      </c>
      <c r="O43">
        <f>buildtrips_baselos!O43*'trip bca calculations'!I$7</f>
        <v>9.0000000000000011E-2</v>
      </c>
      <c r="P43">
        <f>buildtrips_baselos!P43*'trip bca calculations'!J$7</f>
        <v>0</v>
      </c>
      <c r="Q43">
        <f>buildtrips_baselos!Q43*'trip bca calculations'!K$7</f>
        <v>0</v>
      </c>
      <c r="R43">
        <v>0.5</v>
      </c>
      <c r="S43">
        <v>10000</v>
      </c>
    </row>
    <row r="44" spans="1:19" x14ac:dyDescent="0.2">
      <c r="A44">
        <v>40</v>
      </c>
      <c r="B44">
        <v>6</v>
      </c>
      <c r="C44">
        <v>2</v>
      </c>
      <c r="D44">
        <v>7</v>
      </c>
      <c r="E44">
        <v>1</v>
      </c>
      <c r="F44">
        <v>1</v>
      </c>
      <c r="G44">
        <v>5</v>
      </c>
      <c r="H44">
        <f>buildtrips_baselos!H44*'trip bca calculations'!B$7</f>
        <v>2.7</v>
      </c>
      <c r="I44">
        <f>buildtrips_baselos!I44*'trip bca calculations'!C$7</f>
        <v>0</v>
      </c>
      <c r="J44">
        <f>buildtrips_baselos!J44*'trip bca calculations'!D$7</f>
        <v>0</v>
      </c>
      <c r="K44">
        <f>buildtrips_baselos!K44*'trip bca calculations'!E$7</f>
        <v>0</v>
      </c>
      <c r="L44">
        <f>buildtrips_baselos!L44*'trip bca calculations'!F$7</f>
        <v>0</v>
      </c>
      <c r="M44">
        <f>buildtrips_baselos!M44*'trip bca calculations'!G$7</f>
        <v>0</v>
      </c>
      <c r="N44">
        <f>buildtrips_baselos!N44*'trip bca calculations'!H$7</f>
        <v>0</v>
      </c>
      <c r="O44">
        <f>buildtrips_baselos!O44*'trip bca calculations'!I$7</f>
        <v>9.0000000000000011E-2</v>
      </c>
      <c r="P44">
        <f>buildtrips_baselos!P44*'trip bca calculations'!J$7</f>
        <v>0</v>
      </c>
      <c r="Q44">
        <f>buildtrips_baselos!Q44*'trip bca calculations'!K$7</f>
        <v>0</v>
      </c>
      <c r="R44">
        <v>0.5</v>
      </c>
      <c r="S44">
        <v>10000</v>
      </c>
    </row>
    <row r="45" spans="1:19" x14ac:dyDescent="0.2">
      <c r="A45">
        <v>40</v>
      </c>
      <c r="B45">
        <v>6</v>
      </c>
      <c r="C45">
        <v>2</v>
      </c>
      <c r="D45">
        <v>7</v>
      </c>
      <c r="E45">
        <v>1</v>
      </c>
      <c r="F45">
        <v>2</v>
      </c>
      <c r="G45">
        <v>5</v>
      </c>
      <c r="H45">
        <f>buildtrips_baselos!H45*'trip bca calculations'!B$7</f>
        <v>2.7</v>
      </c>
      <c r="I45">
        <f>buildtrips_baselos!I45*'trip bca calculations'!C$7</f>
        <v>0</v>
      </c>
      <c r="J45">
        <f>buildtrips_baselos!J45*'trip bca calculations'!D$7</f>
        <v>0</v>
      </c>
      <c r="K45">
        <f>buildtrips_baselos!K45*'trip bca calculations'!E$7</f>
        <v>0</v>
      </c>
      <c r="L45">
        <f>buildtrips_baselos!L45*'trip bca calculations'!F$7</f>
        <v>0</v>
      </c>
      <c r="M45">
        <f>buildtrips_baselos!M45*'trip bca calculations'!G$7</f>
        <v>0</v>
      </c>
      <c r="N45">
        <f>buildtrips_baselos!N45*'trip bca calculations'!H$7</f>
        <v>0</v>
      </c>
      <c r="O45">
        <f>buildtrips_baselos!O45*'trip bca calculations'!I$7</f>
        <v>9.0000000000000011E-2</v>
      </c>
      <c r="P45">
        <f>buildtrips_baselos!P45*'trip bca calculations'!J$7</f>
        <v>0</v>
      </c>
      <c r="Q45">
        <f>buildtrips_baselos!Q45*'trip bca calculations'!K$7</f>
        <v>0</v>
      </c>
      <c r="R45">
        <v>0.5</v>
      </c>
      <c r="S45">
        <v>10000</v>
      </c>
    </row>
    <row r="46" spans="1:19" x14ac:dyDescent="0.2">
      <c r="A46">
        <v>40</v>
      </c>
      <c r="B46">
        <v>6</v>
      </c>
      <c r="C46">
        <v>2</v>
      </c>
      <c r="D46">
        <v>7</v>
      </c>
      <c r="E46">
        <v>2</v>
      </c>
      <c r="F46">
        <v>1</v>
      </c>
      <c r="G46">
        <v>5</v>
      </c>
      <c r="H46">
        <f>buildtrips_baselos!H46*'trip bca calculations'!B$7</f>
        <v>2.7</v>
      </c>
      <c r="I46">
        <f>buildtrips_baselos!I46*'trip bca calculations'!C$7</f>
        <v>0</v>
      </c>
      <c r="J46">
        <f>buildtrips_baselos!J46*'trip bca calculations'!D$7</f>
        <v>0</v>
      </c>
      <c r="K46">
        <f>buildtrips_baselos!K46*'trip bca calculations'!E$7</f>
        <v>0</v>
      </c>
      <c r="L46">
        <f>buildtrips_baselos!L46*'trip bca calculations'!F$7</f>
        <v>0</v>
      </c>
      <c r="M46">
        <f>buildtrips_baselos!M46*'trip bca calculations'!G$7</f>
        <v>0</v>
      </c>
      <c r="N46">
        <f>buildtrips_baselos!N46*'trip bca calculations'!H$7</f>
        <v>0</v>
      </c>
      <c r="O46">
        <f>buildtrips_baselos!O46*'trip bca calculations'!I$7</f>
        <v>9.0000000000000011E-2</v>
      </c>
      <c r="P46">
        <f>buildtrips_baselos!P46*'trip bca calculations'!J$7</f>
        <v>0</v>
      </c>
      <c r="Q46">
        <f>buildtrips_baselos!Q46*'trip bca calculations'!K$7</f>
        <v>0</v>
      </c>
      <c r="R46">
        <v>0.5</v>
      </c>
      <c r="S46">
        <v>10000</v>
      </c>
    </row>
    <row r="47" spans="1:19" x14ac:dyDescent="0.2">
      <c r="A47">
        <v>50</v>
      </c>
      <c r="B47">
        <v>1</v>
      </c>
      <c r="C47">
        <v>1</v>
      </c>
      <c r="D47">
        <v>6</v>
      </c>
      <c r="E47">
        <v>1</v>
      </c>
      <c r="F47">
        <v>1</v>
      </c>
      <c r="G47">
        <v>5</v>
      </c>
      <c r="H47">
        <f>buildtrips_baselos!H47*'trip bca calculations'!B$7</f>
        <v>5.4</v>
      </c>
      <c r="I47">
        <f>buildtrips_baselos!I47*'trip bca calculations'!C$7</f>
        <v>0</v>
      </c>
      <c r="J47">
        <f>buildtrips_baselos!J47*'trip bca calculations'!D$7</f>
        <v>0</v>
      </c>
      <c r="K47">
        <f>buildtrips_baselos!K47*'trip bca calculations'!E$7</f>
        <v>0</v>
      </c>
      <c r="L47">
        <f>buildtrips_baselos!L47*'trip bca calculations'!F$7</f>
        <v>0</v>
      </c>
      <c r="M47">
        <f>buildtrips_baselos!M47*'trip bca calculations'!G$7</f>
        <v>0</v>
      </c>
      <c r="N47">
        <f>buildtrips_baselos!N47*'trip bca calculations'!H$7</f>
        <v>0</v>
      </c>
      <c r="O47">
        <f>buildtrips_baselos!O47*'trip bca calculations'!I$7</f>
        <v>0.36000000000000004</v>
      </c>
      <c r="P47">
        <f>buildtrips_baselos!P47*'trip bca calculations'!J$7</f>
        <v>0</v>
      </c>
      <c r="Q47">
        <f>buildtrips_baselos!Q47*'trip bca calculations'!K$7</f>
        <v>0</v>
      </c>
      <c r="R47">
        <v>2</v>
      </c>
      <c r="S47">
        <v>10000</v>
      </c>
    </row>
    <row r="48" spans="1:19" x14ac:dyDescent="0.2">
      <c r="A48">
        <v>50</v>
      </c>
      <c r="B48">
        <v>1</v>
      </c>
      <c r="C48">
        <v>1</v>
      </c>
      <c r="D48">
        <v>6</v>
      </c>
      <c r="E48">
        <v>2</v>
      </c>
      <c r="F48">
        <v>1</v>
      </c>
      <c r="G48">
        <v>5</v>
      </c>
      <c r="H48">
        <f>buildtrips_baselos!H48*'trip bca calculations'!B$7</f>
        <v>5.4</v>
      </c>
      <c r="I48">
        <f>buildtrips_baselos!I48*'trip bca calculations'!C$7</f>
        <v>0</v>
      </c>
      <c r="J48">
        <f>buildtrips_baselos!J48*'trip bca calculations'!D$7</f>
        <v>0</v>
      </c>
      <c r="K48">
        <f>buildtrips_baselos!K48*'trip bca calculations'!E$7</f>
        <v>0</v>
      </c>
      <c r="L48">
        <f>buildtrips_baselos!L48*'trip bca calculations'!F$7</f>
        <v>0</v>
      </c>
      <c r="M48">
        <f>buildtrips_baselos!M48*'trip bca calculations'!G$7</f>
        <v>0</v>
      </c>
      <c r="N48">
        <f>buildtrips_baselos!N48*'trip bca calculations'!H$7</f>
        <v>0</v>
      </c>
      <c r="O48">
        <f>buildtrips_baselos!O48*'trip bca calculations'!I$7</f>
        <v>0.36000000000000004</v>
      </c>
      <c r="P48">
        <f>buildtrips_baselos!P48*'trip bca calculations'!J$7</f>
        <v>0</v>
      </c>
      <c r="Q48">
        <f>buildtrips_baselos!Q48*'trip bca calculations'!K$7</f>
        <v>0</v>
      </c>
      <c r="R48">
        <v>2</v>
      </c>
      <c r="S48">
        <v>10000</v>
      </c>
    </row>
    <row r="49" spans="1:19" x14ac:dyDescent="0.2">
      <c r="A49">
        <v>50</v>
      </c>
      <c r="B49">
        <v>1</v>
      </c>
      <c r="C49">
        <v>1</v>
      </c>
      <c r="D49">
        <v>6</v>
      </c>
      <c r="E49">
        <v>2</v>
      </c>
      <c r="F49">
        <v>2</v>
      </c>
      <c r="G49">
        <v>4</v>
      </c>
      <c r="H49">
        <f>buildtrips_baselos!H49*'trip bca calculations'!B$7</f>
        <v>2.7</v>
      </c>
      <c r="I49">
        <f>buildtrips_baselos!I49*'trip bca calculations'!C$7</f>
        <v>0</v>
      </c>
      <c r="J49">
        <f>buildtrips_baselos!J49*'trip bca calculations'!D$7</f>
        <v>0</v>
      </c>
      <c r="K49">
        <f>buildtrips_baselos!K49*'trip bca calculations'!E$7</f>
        <v>0</v>
      </c>
      <c r="L49">
        <f>buildtrips_baselos!L49*'trip bca calculations'!F$7</f>
        <v>0</v>
      </c>
      <c r="M49">
        <f>buildtrips_baselos!M49*'trip bca calculations'!G$7</f>
        <v>0</v>
      </c>
      <c r="N49">
        <f>buildtrips_baselos!N49*'trip bca calculations'!H$7</f>
        <v>0</v>
      </c>
      <c r="O49">
        <f>buildtrips_baselos!O49*'trip bca calculations'!I$7</f>
        <v>9.0000000000000011E-2</v>
      </c>
      <c r="P49">
        <f>buildtrips_baselos!P49*'trip bca calculations'!J$7</f>
        <v>0</v>
      </c>
      <c r="Q49">
        <f>buildtrips_baselos!Q49*'trip bca calculations'!K$7</f>
        <v>0</v>
      </c>
      <c r="R49">
        <v>0.5</v>
      </c>
      <c r="S49">
        <v>10000</v>
      </c>
    </row>
    <row r="50" spans="1:19" x14ac:dyDescent="0.2">
      <c r="A50">
        <v>50</v>
      </c>
      <c r="B50">
        <v>2</v>
      </c>
      <c r="C50">
        <v>1</v>
      </c>
      <c r="D50">
        <v>1</v>
      </c>
      <c r="E50">
        <v>1</v>
      </c>
      <c r="F50">
        <v>1</v>
      </c>
      <c r="G50">
        <v>5</v>
      </c>
      <c r="H50">
        <f>buildtrips_baselos!H50*'trip bca calculations'!B$7</f>
        <v>5.4</v>
      </c>
      <c r="I50">
        <f>buildtrips_baselos!I50*'trip bca calculations'!C$7</f>
        <v>0</v>
      </c>
      <c r="J50">
        <f>buildtrips_baselos!J50*'trip bca calculations'!D$7</f>
        <v>0</v>
      </c>
      <c r="K50">
        <f>buildtrips_baselos!K50*'trip bca calculations'!E$7</f>
        <v>0</v>
      </c>
      <c r="L50">
        <f>buildtrips_baselos!L50*'trip bca calculations'!F$7</f>
        <v>0</v>
      </c>
      <c r="M50">
        <f>buildtrips_baselos!M50*'trip bca calculations'!G$7</f>
        <v>0</v>
      </c>
      <c r="N50">
        <f>buildtrips_baselos!N50*'trip bca calculations'!H$7</f>
        <v>0</v>
      </c>
      <c r="O50">
        <f>buildtrips_baselos!O50*'trip bca calculations'!I$7</f>
        <v>0.36000000000000004</v>
      </c>
      <c r="P50">
        <f>buildtrips_baselos!P50*'trip bca calculations'!J$7</f>
        <v>0</v>
      </c>
      <c r="Q50">
        <f>buildtrips_baselos!Q50*'trip bca calculations'!K$7</f>
        <v>0</v>
      </c>
      <c r="R50">
        <v>2</v>
      </c>
      <c r="S50">
        <v>10000</v>
      </c>
    </row>
    <row r="51" spans="1:19" x14ac:dyDescent="0.2">
      <c r="A51">
        <v>50</v>
      </c>
      <c r="B51">
        <v>2</v>
      </c>
      <c r="C51">
        <v>1</v>
      </c>
      <c r="D51">
        <v>1</v>
      </c>
      <c r="E51">
        <v>2</v>
      </c>
      <c r="F51">
        <v>1</v>
      </c>
      <c r="G51">
        <v>5</v>
      </c>
      <c r="H51">
        <f>buildtrips_baselos!H51*'trip bca calculations'!B$7</f>
        <v>5.4</v>
      </c>
      <c r="I51">
        <f>buildtrips_baselos!I51*'trip bca calculations'!C$7</f>
        <v>0</v>
      </c>
      <c r="J51">
        <f>buildtrips_baselos!J51*'trip bca calculations'!D$7</f>
        <v>0</v>
      </c>
      <c r="K51">
        <f>buildtrips_baselos!K51*'trip bca calculations'!E$7</f>
        <v>0</v>
      </c>
      <c r="L51">
        <f>buildtrips_baselos!L51*'trip bca calculations'!F$7</f>
        <v>0</v>
      </c>
      <c r="M51">
        <f>buildtrips_baselos!M51*'trip bca calculations'!G$7</f>
        <v>0</v>
      </c>
      <c r="N51">
        <f>buildtrips_baselos!N51*'trip bca calculations'!H$7</f>
        <v>0</v>
      </c>
      <c r="O51">
        <f>buildtrips_baselos!O51*'trip bca calculations'!I$7</f>
        <v>0.36000000000000004</v>
      </c>
      <c r="P51">
        <f>buildtrips_baselos!P51*'trip bca calculations'!J$7</f>
        <v>0</v>
      </c>
      <c r="Q51">
        <f>buildtrips_baselos!Q51*'trip bca calculations'!K$7</f>
        <v>0</v>
      </c>
      <c r="R51">
        <v>2</v>
      </c>
      <c r="S51">
        <v>10000</v>
      </c>
    </row>
    <row r="52" spans="1:19" x14ac:dyDescent="0.2">
      <c r="A52">
        <v>50</v>
      </c>
      <c r="B52">
        <v>2</v>
      </c>
      <c r="C52">
        <v>1</v>
      </c>
      <c r="D52">
        <v>1</v>
      </c>
      <c r="E52">
        <v>2</v>
      </c>
      <c r="F52">
        <v>2</v>
      </c>
      <c r="G52">
        <v>5</v>
      </c>
      <c r="H52">
        <f>buildtrips_baselos!H52*'trip bca calculations'!B$7</f>
        <v>2.7</v>
      </c>
      <c r="I52">
        <f>buildtrips_baselos!I52*'trip bca calculations'!C$7</f>
        <v>0</v>
      </c>
      <c r="J52">
        <f>buildtrips_baselos!J52*'trip bca calculations'!D$7</f>
        <v>0</v>
      </c>
      <c r="K52">
        <f>buildtrips_baselos!K52*'trip bca calculations'!E$7</f>
        <v>0</v>
      </c>
      <c r="L52">
        <f>buildtrips_baselos!L52*'trip bca calculations'!F$7</f>
        <v>0</v>
      </c>
      <c r="M52">
        <f>buildtrips_baselos!M52*'trip bca calculations'!G$7</f>
        <v>0</v>
      </c>
      <c r="N52">
        <f>buildtrips_baselos!N52*'trip bca calculations'!H$7</f>
        <v>0</v>
      </c>
      <c r="O52">
        <f>buildtrips_baselos!O52*'trip bca calculations'!I$7</f>
        <v>9.0000000000000011E-2</v>
      </c>
      <c r="P52">
        <f>buildtrips_baselos!P52*'trip bca calculations'!J$7</f>
        <v>0</v>
      </c>
      <c r="Q52">
        <f>buildtrips_baselos!Q52*'trip bca calculations'!K$7</f>
        <v>0</v>
      </c>
      <c r="R52">
        <v>0.5</v>
      </c>
      <c r="S52">
        <v>10000</v>
      </c>
    </row>
    <row r="53" spans="1:19" x14ac:dyDescent="0.2">
      <c r="A53">
        <v>50</v>
      </c>
      <c r="B53">
        <v>2</v>
      </c>
      <c r="C53">
        <v>2</v>
      </c>
      <c r="D53">
        <v>1</v>
      </c>
      <c r="E53">
        <v>1</v>
      </c>
      <c r="F53">
        <v>1</v>
      </c>
      <c r="G53">
        <v>3</v>
      </c>
      <c r="H53">
        <f>buildtrips_baselos!H53*'trip bca calculations'!B$7</f>
        <v>5.4</v>
      </c>
      <c r="I53">
        <f>buildtrips_baselos!I53*'trip bca calculations'!C$7</f>
        <v>0</v>
      </c>
      <c r="J53">
        <f>buildtrips_baselos!J53*'trip bca calculations'!D$7</f>
        <v>0</v>
      </c>
      <c r="K53">
        <f>buildtrips_baselos!K53*'trip bca calculations'!E$7</f>
        <v>0</v>
      </c>
      <c r="L53">
        <f>buildtrips_baselos!L53*'trip bca calculations'!F$7</f>
        <v>0</v>
      </c>
      <c r="M53">
        <f>buildtrips_baselos!M53*'trip bca calculations'!G$7</f>
        <v>0</v>
      </c>
      <c r="N53">
        <f>buildtrips_baselos!N53*'trip bca calculations'!H$7</f>
        <v>0</v>
      </c>
      <c r="O53">
        <f>buildtrips_baselos!O53*'trip bca calculations'!I$7</f>
        <v>0.36000000000000004</v>
      </c>
      <c r="P53">
        <f>buildtrips_baselos!P53*'trip bca calculations'!J$7</f>
        <v>0</v>
      </c>
      <c r="Q53">
        <f>buildtrips_baselos!Q53*'trip bca calculations'!K$7</f>
        <v>0</v>
      </c>
      <c r="R53">
        <v>2</v>
      </c>
      <c r="S53">
        <v>10000</v>
      </c>
    </row>
    <row r="54" spans="1:19" x14ac:dyDescent="0.2">
      <c r="A54">
        <v>50</v>
      </c>
      <c r="B54">
        <v>2</v>
      </c>
      <c r="C54">
        <v>2</v>
      </c>
      <c r="D54">
        <v>1</v>
      </c>
      <c r="E54">
        <v>1</v>
      </c>
      <c r="F54">
        <v>2</v>
      </c>
      <c r="G54">
        <v>5</v>
      </c>
      <c r="H54">
        <f>buildtrips_baselos!H54*'trip bca calculations'!B$7</f>
        <v>2.7</v>
      </c>
      <c r="I54">
        <f>buildtrips_baselos!I54*'trip bca calculations'!C$7</f>
        <v>0</v>
      </c>
      <c r="J54">
        <f>buildtrips_baselos!J54*'trip bca calculations'!D$7</f>
        <v>0</v>
      </c>
      <c r="K54">
        <f>buildtrips_baselos!K54*'trip bca calculations'!E$7</f>
        <v>0</v>
      </c>
      <c r="L54">
        <f>buildtrips_baselos!L54*'trip bca calculations'!F$7</f>
        <v>0</v>
      </c>
      <c r="M54">
        <f>buildtrips_baselos!M54*'trip bca calculations'!G$7</f>
        <v>0</v>
      </c>
      <c r="N54">
        <f>buildtrips_baselos!N54*'trip bca calculations'!H$7</f>
        <v>0</v>
      </c>
      <c r="O54">
        <f>buildtrips_baselos!O54*'trip bca calculations'!I$7</f>
        <v>9.0000000000000011E-2</v>
      </c>
      <c r="P54">
        <f>buildtrips_baselos!P54*'trip bca calculations'!J$7</f>
        <v>0</v>
      </c>
      <c r="Q54">
        <f>buildtrips_baselos!Q54*'trip bca calculations'!K$7</f>
        <v>0</v>
      </c>
      <c r="R54">
        <v>0.5</v>
      </c>
      <c r="S54">
        <v>10000</v>
      </c>
    </row>
    <row r="55" spans="1:19" x14ac:dyDescent="0.2">
      <c r="A55">
        <v>50</v>
      </c>
      <c r="B55">
        <v>2</v>
      </c>
      <c r="C55">
        <v>2</v>
      </c>
      <c r="D55">
        <v>1</v>
      </c>
      <c r="E55">
        <v>1</v>
      </c>
      <c r="F55">
        <v>3</v>
      </c>
      <c r="G55">
        <v>5</v>
      </c>
      <c r="H55">
        <f>buildtrips_baselos!H55*'trip bca calculations'!B$7</f>
        <v>2.7</v>
      </c>
      <c r="I55">
        <f>buildtrips_baselos!I55*'trip bca calculations'!C$7</f>
        <v>0</v>
      </c>
      <c r="J55">
        <f>buildtrips_baselos!J55*'trip bca calculations'!D$7</f>
        <v>0</v>
      </c>
      <c r="K55">
        <f>buildtrips_baselos!K55*'trip bca calculations'!E$7</f>
        <v>0</v>
      </c>
      <c r="L55">
        <f>buildtrips_baselos!L55*'trip bca calculations'!F$7</f>
        <v>0</v>
      </c>
      <c r="M55">
        <f>buildtrips_baselos!M55*'trip bca calculations'!G$7</f>
        <v>0</v>
      </c>
      <c r="N55">
        <f>buildtrips_baselos!N55*'trip bca calculations'!H$7</f>
        <v>0</v>
      </c>
      <c r="O55">
        <f>buildtrips_baselos!O55*'trip bca calculations'!I$7</f>
        <v>9.0000000000000011E-2</v>
      </c>
      <c r="P55">
        <f>buildtrips_baselos!P55*'trip bca calculations'!J$7</f>
        <v>0</v>
      </c>
      <c r="Q55">
        <f>buildtrips_baselos!Q55*'trip bca calculations'!K$7</f>
        <v>0</v>
      </c>
      <c r="R55">
        <v>0.5</v>
      </c>
      <c r="S55">
        <v>10000</v>
      </c>
    </row>
    <row r="56" spans="1:19" x14ac:dyDescent="0.2">
      <c r="A56">
        <v>50</v>
      </c>
      <c r="B56">
        <v>2</v>
      </c>
      <c r="C56">
        <v>2</v>
      </c>
      <c r="D56">
        <v>1</v>
      </c>
      <c r="E56">
        <v>1</v>
      </c>
      <c r="F56">
        <v>4</v>
      </c>
      <c r="G56">
        <v>5</v>
      </c>
      <c r="H56">
        <f>buildtrips_baselos!H56*'trip bca calculations'!B$7</f>
        <v>2.7</v>
      </c>
      <c r="I56">
        <f>buildtrips_baselos!I56*'trip bca calculations'!C$7</f>
        <v>0</v>
      </c>
      <c r="J56">
        <f>buildtrips_baselos!J56*'trip bca calculations'!D$7</f>
        <v>0</v>
      </c>
      <c r="K56">
        <f>buildtrips_baselos!K56*'trip bca calculations'!E$7</f>
        <v>0</v>
      </c>
      <c r="L56">
        <f>buildtrips_baselos!L56*'trip bca calculations'!F$7</f>
        <v>0</v>
      </c>
      <c r="M56">
        <f>buildtrips_baselos!M56*'trip bca calculations'!G$7</f>
        <v>0</v>
      </c>
      <c r="N56">
        <f>buildtrips_baselos!N56*'trip bca calculations'!H$7</f>
        <v>0</v>
      </c>
      <c r="O56">
        <f>buildtrips_baselos!O56*'trip bca calculations'!I$7</f>
        <v>9.0000000000000011E-2</v>
      </c>
      <c r="P56">
        <f>buildtrips_baselos!P56*'trip bca calculations'!J$7</f>
        <v>0</v>
      </c>
      <c r="Q56">
        <f>buildtrips_baselos!Q56*'trip bca calculations'!K$7</f>
        <v>0</v>
      </c>
      <c r="R56">
        <v>0.5</v>
      </c>
      <c r="S56">
        <v>10000</v>
      </c>
    </row>
    <row r="57" spans="1:19" x14ac:dyDescent="0.2">
      <c r="A57">
        <v>50</v>
      </c>
      <c r="B57">
        <v>2</v>
      </c>
      <c r="C57">
        <v>2</v>
      </c>
      <c r="D57">
        <v>1</v>
      </c>
      <c r="E57">
        <v>2</v>
      </c>
      <c r="F57">
        <v>1</v>
      </c>
      <c r="G57">
        <v>5</v>
      </c>
      <c r="H57">
        <f>buildtrips_baselos!H57*'trip bca calculations'!B$7</f>
        <v>5.4</v>
      </c>
      <c r="I57">
        <f>buildtrips_baselos!I57*'trip bca calculations'!C$7</f>
        <v>0</v>
      </c>
      <c r="J57">
        <f>buildtrips_baselos!J57*'trip bca calculations'!D$7</f>
        <v>0</v>
      </c>
      <c r="K57">
        <f>buildtrips_baselos!K57*'trip bca calculations'!E$7</f>
        <v>0</v>
      </c>
      <c r="L57">
        <f>buildtrips_baselos!L57*'trip bca calculations'!F$7</f>
        <v>0</v>
      </c>
      <c r="M57">
        <f>buildtrips_baselos!M57*'trip bca calculations'!G$7</f>
        <v>0</v>
      </c>
      <c r="N57">
        <f>buildtrips_baselos!N57*'trip bca calculations'!H$7</f>
        <v>0</v>
      </c>
      <c r="O57">
        <f>buildtrips_baselos!O57*'trip bca calculations'!I$7</f>
        <v>0.36000000000000004</v>
      </c>
      <c r="P57">
        <f>buildtrips_baselos!P57*'trip bca calculations'!J$7</f>
        <v>0</v>
      </c>
      <c r="Q57">
        <f>buildtrips_baselos!Q57*'trip bca calculations'!K$7</f>
        <v>0</v>
      </c>
      <c r="R57">
        <v>2</v>
      </c>
      <c r="S57">
        <v>10000</v>
      </c>
    </row>
    <row r="58" spans="1:19" x14ac:dyDescent="0.2">
      <c r="A58">
        <v>50</v>
      </c>
      <c r="B58">
        <v>3</v>
      </c>
      <c r="C58">
        <v>1</v>
      </c>
      <c r="D58">
        <v>2</v>
      </c>
      <c r="E58">
        <v>1</v>
      </c>
      <c r="F58">
        <v>1</v>
      </c>
      <c r="G58">
        <v>5</v>
      </c>
      <c r="H58">
        <f>buildtrips_baselos!H58*'trip bca calculations'!B$7</f>
        <v>5.4</v>
      </c>
      <c r="I58">
        <f>buildtrips_baselos!I58*'trip bca calculations'!C$7</f>
        <v>0</v>
      </c>
      <c r="J58">
        <f>buildtrips_baselos!J58*'trip bca calculations'!D$7</f>
        <v>0</v>
      </c>
      <c r="K58">
        <f>buildtrips_baselos!K58*'trip bca calculations'!E$7</f>
        <v>0</v>
      </c>
      <c r="L58">
        <f>buildtrips_baselos!L58*'trip bca calculations'!F$7</f>
        <v>0</v>
      </c>
      <c r="M58">
        <f>buildtrips_baselos!M58*'trip bca calculations'!G$7</f>
        <v>0</v>
      </c>
      <c r="N58">
        <f>buildtrips_baselos!N58*'trip bca calculations'!H$7</f>
        <v>0</v>
      </c>
      <c r="O58">
        <f>buildtrips_baselos!O58*'trip bca calculations'!I$7</f>
        <v>0.36000000000000004</v>
      </c>
      <c r="P58">
        <f>buildtrips_baselos!P58*'trip bca calculations'!J$7</f>
        <v>0</v>
      </c>
      <c r="Q58">
        <f>buildtrips_baselos!Q58*'trip bca calculations'!K$7</f>
        <v>0</v>
      </c>
      <c r="R58">
        <v>2</v>
      </c>
      <c r="S58">
        <v>10000</v>
      </c>
    </row>
    <row r="59" spans="1:19" x14ac:dyDescent="0.2">
      <c r="A59">
        <v>50</v>
      </c>
      <c r="B59">
        <v>3</v>
      </c>
      <c r="C59">
        <v>1</v>
      </c>
      <c r="D59">
        <v>2</v>
      </c>
      <c r="E59">
        <v>2</v>
      </c>
      <c r="F59">
        <v>1</v>
      </c>
      <c r="G59">
        <v>5</v>
      </c>
      <c r="H59">
        <f>buildtrips_baselos!H59*'trip bca calculations'!B$7</f>
        <v>5.4</v>
      </c>
      <c r="I59">
        <f>buildtrips_baselos!I59*'trip bca calculations'!C$7</f>
        <v>0</v>
      </c>
      <c r="J59">
        <f>buildtrips_baselos!J59*'trip bca calculations'!D$7</f>
        <v>0</v>
      </c>
      <c r="K59">
        <f>buildtrips_baselos!K59*'trip bca calculations'!E$7</f>
        <v>0</v>
      </c>
      <c r="L59">
        <f>buildtrips_baselos!L59*'trip bca calculations'!F$7</f>
        <v>0</v>
      </c>
      <c r="M59">
        <f>buildtrips_baselos!M59*'trip bca calculations'!G$7</f>
        <v>0</v>
      </c>
      <c r="N59">
        <f>buildtrips_baselos!N59*'trip bca calculations'!H$7</f>
        <v>0</v>
      </c>
      <c r="O59">
        <f>buildtrips_baselos!O59*'trip bca calculations'!I$7</f>
        <v>0.36000000000000004</v>
      </c>
      <c r="P59">
        <f>buildtrips_baselos!P59*'trip bca calculations'!J$7</f>
        <v>0</v>
      </c>
      <c r="Q59">
        <f>buildtrips_baselos!Q59*'trip bca calculations'!K$7</f>
        <v>0</v>
      </c>
      <c r="R59">
        <v>2</v>
      </c>
      <c r="S59">
        <v>10000</v>
      </c>
    </row>
    <row r="60" spans="1:19" x14ac:dyDescent="0.2">
      <c r="A60">
        <v>50</v>
      </c>
      <c r="B60">
        <v>3</v>
      </c>
      <c r="C60">
        <v>2</v>
      </c>
      <c r="D60">
        <v>5</v>
      </c>
      <c r="E60">
        <v>1</v>
      </c>
      <c r="F60">
        <v>1</v>
      </c>
      <c r="G60">
        <v>5</v>
      </c>
      <c r="H60">
        <f>buildtrips_baselos!H60*'trip bca calculations'!B$7</f>
        <v>12.6</v>
      </c>
      <c r="I60">
        <f>buildtrips_baselos!I60*'trip bca calculations'!C$7</f>
        <v>0</v>
      </c>
      <c r="J60">
        <f>buildtrips_baselos!J60*'trip bca calculations'!D$7</f>
        <v>0</v>
      </c>
      <c r="K60">
        <f>buildtrips_baselos!K60*'trip bca calculations'!E$7</f>
        <v>0</v>
      </c>
      <c r="L60">
        <f>buildtrips_baselos!L60*'trip bca calculations'!F$7</f>
        <v>0</v>
      </c>
      <c r="M60">
        <f>buildtrips_baselos!M60*'trip bca calculations'!G$7</f>
        <v>0</v>
      </c>
      <c r="N60">
        <f>buildtrips_baselos!N60*'trip bca calculations'!H$7</f>
        <v>0</v>
      </c>
      <c r="O60">
        <f>buildtrips_baselos!O60*'trip bca calculations'!I$7</f>
        <v>1.08</v>
      </c>
      <c r="P60">
        <f>buildtrips_baselos!P60*'trip bca calculations'!J$7</f>
        <v>0</v>
      </c>
      <c r="Q60">
        <f>buildtrips_baselos!Q60*'trip bca calculations'!K$7</f>
        <v>0</v>
      </c>
      <c r="R60">
        <v>6</v>
      </c>
      <c r="S60">
        <v>10000</v>
      </c>
    </row>
    <row r="61" spans="1:19" x14ac:dyDescent="0.2">
      <c r="A61">
        <v>50</v>
      </c>
      <c r="B61">
        <v>3</v>
      </c>
      <c r="C61">
        <v>2</v>
      </c>
      <c r="D61">
        <v>5</v>
      </c>
      <c r="E61">
        <v>2</v>
      </c>
      <c r="F61">
        <v>1</v>
      </c>
      <c r="G61">
        <v>5</v>
      </c>
      <c r="H61">
        <f>buildtrips_baselos!H61*'trip bca calculations'!B$7</f>
        <v>12.6</v>
      </c>
      <c r="I61">
        <f>buildtrips_baselos!I61*'trip bca calculations'!C$7</f>
        <v>0</v>
      </c>
      <c r="J61">
        <f>buildtrips_baselos!J61*'trip bca calculations'!D$7</f>
        <v>0</v>
      </c>
      <c r="K61">
        <f>buildtrips_baselos!K61*'trip bca calculations'!E$7</f>
        <v>0</v>
      </c>
      <c r="L61">
        <f>buildtrips_baselos!L61*'trip bca calculations'!F$7</f>
        <v>0</v>
      </c>
      <c r="M61">
        <f>buildtrips_baselos!M61*'trip bca calculations'!G$7</f>
        <v>0</v>
      </c>
      <c r="N61">
        <f>buildtrips_baselos!N61*'trip bca calculations'!H$7</f>
        <v>0</v>
      </c>
      <c r="O61">
        <f>buildtrips_baselos!O61*'trip bca calculations'!I$7</f>
        <v>1.08</v>
      </c>
      <c r="P61">
        <f>buildtrips_baselos!P61*'trip bca calculations'!J$7</f>
        <v>0</v>
      </c>
      <c r="Q61">
        <f>buildtrips_baselos!Q61*'trip bca calculations'!K$7</f>
        <v>0</v>
      </c>
      <c r="R61">
        <v>6</v>
      </c>
      <c r="S61">
        <v>10000</v>
      </c>
    </row>
    <row r="62" spans="1:19" x14ac:dyDescent="0.2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3</v>
      </c>
      <c r="H62">
        <f>buildtrips_baselos!H62*'trip bca calculations'!B$7</f>
        <v>16.2</v>
      </c>
      <c r="I62">
        <f>buildtrips_baselos!I62*'trip bca calculations'!C$7</f>
        <v>0</v>
      </c>
      <c r="J62">
        <f>buildtrips_baselos!J62*'trip bca calculations'!D$7</f>
        <v>0</v>
      </c>
      <c r="K62">
        <f>buildtrips_baselos!K62*'trip bca calculations'!E$7</f>
        <v>0</v>
      </c>
      <c r="L62">
        <f>buildtrips_baselos!L62*'trip bca calculations'!F$7</f>
        <v>0</v>
      </c>
      <c r="M62">
        <f>buildtrips_baselos!M62*'trip bca calculations'!G$7</f>
        <v>0</v>
      </c>
      <c r="N62">
        <f>buildtrips_baselos!N62*'trip bca calculations'!H$7</f>
        <v>0</v>
      </c>
      <c r="O62">
        <f>buildtrips_baselos!O62*'trip bca calculations'!I$7</f>
        <v>1.4400000000000002</v>
      </c>
      <c r="P62">
        <f>buildtrips_baselos!P62*'trip bca calculations'!J$7</f>
        <v>0</v>
      </c>
      <c r="Q62">
        <f>buildtrips_baselos!Q62*'trip bca calculations'!K$7</f>
        <v>0</v>
      </c>
      <c r="R62">
        <v>8</v>
      </c>
      <c r="S62">
        <v>10000</v>
      </c>
    </row>
    <row r="63" spans="1:19" x14ac:dyDescent="0.2">
      <c r="A63">
        <v>60</v>
      </c>
      <c r="B63">
        <v>1</v>
      </c>
      <c r="C63">
        <v>1</v>
      </c>
      <c r="D63">
        <v>1</v>
      </c>
      <c r="E63">
        <v>2</v>
      </c>
      <c r="F63">
        <v>1</v>
      </c>
      <c r="G63">
        <v>3</v>
      </c>
      <c r="H63">
        <f>buildtrips_baselos!H63*'trip bca calculations'!B$7</f>
        <v>16.2</v>
      </c>
      <c r="I63">
        <f>buildtrips_baselos!I63*'trip bca calculations'!C$7</f>
        <v>0</v>
      </c>
      <c r="J63">
        <f>buildtrips_baselos!J63*'trip bca calculations'!D$7</f>
        <v>0</v>
      </c>
      <c r="K63">
        <f>buildtrips_baselos!K63*'trip bca calculations'!E$7</f>
        <v>0</v>
      </c>
      <c r="L63">
        <f>buildtrips_baselos!L63*'trip bca calculations'!F$7</f>
        <v>0</v>
      </c>
      <c r="M63">
        <f>buildtrips_baselos!M63*'trip bca calculations'!G$7</f>
        <v>0</v>
      </c>
      <c r="N63">
        <f>buildtrips_baselos!N63*'trip bca calculations'!H$7</f>
        <v>0</v>
      </c>
      <c r="O63">
        <f>buildtrips_baselos!O63*'trip bca calculations'!I$7</f>
        <v>1.4400000000000002</v>
      </c>
      <c r="P63">
        <f>buildtrips_baselos!P63*'trip bca calculations'!J$7</f>
        <v>0</v>
      </c>
      <c r="Q63">
        <f>buildtrips_baselos!Q63*'trip bca calculations'!K$7</f>
        <v>0</v>
      </c>
      <c r="R63">
        <v>8</v>
      </c>
      <c r="S63">
        <v>10000</v>
      </c>
    </row>
    <row r="64" spans="1:19" x14ac:dyDescent="0.2">
      <c r="A64">
        <v>60</v>
      </c>
      <c r="B64">
        <v>1</v>
      </c>
      <c r="C64">
        <v>1</v>
      </c>
      <c r="D64">
        <v>1</v>
      </c>
      <c r="E64">
        <v>2</v>
      </c>
      <c r="F64">
        <v>2</v>
      </c>
      <c r="G64">
        <v>3</v>
      </c>
      <c r="H64">
        <f>buildtrips_baselos!H64*'trip bca calculations'!B$7</f>
        <v>2.7</v>
      </c>
      <c r="I64">
        <f>buildtrips_baselos!I64*'trip bca calculations'!C$7</f>
        <v>0</v>
      </c>
      <c r="J64">
        <f>buildtrips_baselos!J64*'trip bca calculations'!D$7</f>
        <v>0</v>
      </c>
      <c r="K64">
        <f>buildtrips_baselos!K64*'trip bca calculations'!E$7</f>
        <v>0</v>
      </c>
      <c r="L64">
        <f>buildtrips_baselos!L64*'trip bca calculations'!F$7</f>
        <v>0</v>
      </c>
      <c r="M64">
        <f>buildtrips_baselos!M64*'trip bca calculations'!G$7</f>
        <v>0</v>
      </c>
      <c r="N64">
        <f>buildtrips_baselos!N64*'trip bca calculations'!H$7</f>
        <v>0</v>
      </c>
      <c r="O64">
        <f>buildtrips_baselos!O64*'trip bca calculations'!I$7</f>
        <v>9.0000000000000011E-2</v>
      </c>
      <c r="P64">
        <f>buildtrips_baselos!P64*'trip bca calculations'!J$7</f>
        <v>0</v>
      </c>
      <c r="Q64">
        <f>buildtrips_baselos!Q64*'trip bca calculations'!K$7</f>
        <v>0</v>
      </c>
      <c r="R64">
        <v>0.5</v>
      </c>
      <c r="S64">
        <v>10000</v>
      </c>
    </row>
    <row r="65" spans="1:19" x14ac:dyDescent="0.2">
      <c r="A65">
        <v>60</v>
      </c>
      <c r="B65">
        <v>1</v>
      </c>
      <c r="C65">
        <v>1</v>
      </c>
      <c r="D65">
        <v>1</v>
      </c>
      <c r="E65">
        <v>2</v>
      </c>
      <c r="F65">
        <v>3</v>
      </c>
      <c r="G65">
        <v>3</v>
      </c>
      <c r="H65">
        <f>buildtrips_baselos!H65*'trip bca calculations'!B$7</f>
        <v>2.7</v>
      </c>
      <c r="I65">
        <f>buildtrips_baselos!I65*'trip bca calculations'!C$7</f>
        <v>0</v>
      </c>
      <c r="J65">
        <f>buildtrips_baselos!J65*'trip bca calculations'!D$7</f>
        <v>0</v>
      </c>
      <c r="K65">
        <f>buildtrips_baselos!K65*'trip bca calculations'!E$7</f>
        <v>0</v>
      </c>
      <c r="L65">
        <f>buildtrips_baselos!L65*'trip bca calculations'!F$7</f>
        <v>0</v>
      </c>
      <c r="M65">
        <f>buildtrips_baselos!M65*'trip bca calculations'!G$7</f>
        <v>0</v>
      </c>
      <c r="N65">
        <f>buildtrips_baselos!N65*'trip bca calculations'!H$7</f>
        <v>0</v>
      </c>
      <c r="O65">
        <f>buildtrips_baselos!O65*'trip bca calculations'!I$7</f>
        <v>9.0000000000000011E-2</v>
      </c>
      <c r="P65">
        <f>buildtrips_baselos!P65*'trip bca calculations'!J$7</f>
        <v>0</v>
      </c>
      <c r="Q65">
        <f>buildtrips_baselos!Q65*'trip bca calculations'!K$7</f>
        <v>0</v>
      </c>
      <c r="R65">
        <v>0.5</v>
      </c>
      <c r="S65">
        <v>10000</v>
      </c>
    </row>
    <row r="66" spans="1:19" x14ac:dyDescent="0.2">
      <c r="A66">
        <v>60</v>
      </c>
      <c r="B66">
        <v>1</v>
      </c>
      <c r="C66">
        <v>1</v>
      </c>
      <c r="D66">
        <v>1</v>
      </c>
      <c r="E66">
        <v>2</v>
      </c>
      <c r="F66">
        <v>4</v>
      </c>
      <c r="G66">
        <v>3</v>
      </c>
      <c r="H66">
        <f>buildtrips_baselos!H66*'trip bca calculations'!B$7</f>
        <v>2.7</v>
      </c>
      <c r="I66">
        <f>buildtrips_baselos!I66*'trip bca calculations'!C$7</f>
        <v>0</v>
      </c>
      <c r="J66">
        <f>buildtrips_baselos!J66*'trip bca calculations'!D$7</f>
        <v>0</v>
      </c>
      <c r="K66">
        <f>buildtrips_baselos!K66*'trip bca calculations'!E$7</f>
        <v>0</v>
      </c>
      <c r="L66">
        <f>buildtrips_baselos!L66*'trip bca calculations'!F$7</f>
        <v>0</v>
      </c>
      <c r="M66">
        <f>buildtrips_baselos!M66*'trip bca calculations'!G$7</f>
        <v>0</v>
      </c>
      <c r="N66">
        <f>buildtrips_baselos!N66*'trip bca calculations'!H$7</f>
        <v>0</v>
      </c>
      <c r="O66">
        <f>buildtrips_baselos!O66*'trip bca calculations'!I$7</f>
        <v>9.0000000000000011E-2</v>
      </c>
      <c r="P66">
        <f>buildtrips_baselos!P66*'trip bca calculations'!J$7</f>
        <v>0</v>
      </c>
      <c r="Q66">
        <f>buildtrips_baselos!Q66*'trip bca calculations'!K$7</f>
        <v>0</v>
      </c>
      <c r="R66">
        <v>0.5</v>
      </c>
      <c r="S66">
        <v>10000</v>
      </c>
    </row>
    <row r="67" spans="1:19" x14ac:dyDescent="0.2">
      <c r="A67">
        <v>60</v>
      </c>
      <c r="B67">
        <v>1</v>
      </c>
      <c r="C67">
        <v>2</v>
      </c>
      <c r="D67">
        <v>7</v>
      </c>
      <c r="E67">
        <v>1</v>
      </c>
      <c r="F67">
        <v>1</v>
      </c>
      <c r="G67">
        <v>3</v>
      </c>
      <c r="H67">
        <f>buildtrips_baselos!H67*'trip bca calculations'!B$7</f>
        <v>16.2</v>
      </c>
      <c r="I67">
        <f>buildtrips_baselos!I67*'trip bca calculations'!C$7</f>
        <v>0</v>
      </c>
      <c r="J67">
        <f>buildtrips_baselos!J67*'trip bca calculations'!D$7</f>
        <v>0</v>
      </c>
      <c r="K67">
        <f>buildtrips_baselos!K67*'trip bca calculations'!E$7</f>
        <v>0</v>
      </c>
      <c r="L67">
        <f>buildtrips_baselos!L67*'trip bca calculations'!F$7</f>
        <v>0</v>
      </c>
      <c r="M67">
        <f>buildtrips_baselos!M67*'trip bca calculations'!G$7</f>
        <v>0</v>
      </c>
      <c r="N67">
        <f>buildtrips_baselos!N67*'trip bca calculations'!H$7</f>
        <v>0</v>
      </c>
      <c r="O67">
        <f>buildtrips_baselos!O67*'trip bca calculations'!I$7</f>
        <v>1.4400000000000002</v>
      </c>
      <c r="P67">
        <f>buildtrips_baselos!P67*'trip bca calculations'!J$7</f>
        <v>0</v>
      </c>
      <c r="Q67">
        <f>buildtrips_baselos!Q67*'trip bca calculations'!K$7</f>
        <v>0</v>
      </c>
      <c r="R67">
        <v>8</v>
      </c>
      <c r="S67">
        <v>10000</v>
      </c>
    </row>
    <row r="68" spans="1:19" x14ac:dyDescent="0.2">
      <c r="A68">
        <v>60</v>
      </c>
      <c r="B68">
        <v>1</v>
      </c>
      <c r="C68">
        <v>2</v>
      </c>
      <c r="D68">
        <v>7</v>
      </c>
      <c r="E68">
        <v>2</v>
      </c>
      <c r="F68">
        <v>1</v>
      </c>
      <c r="G68">
        <v>3</v>
      </c>
      <c r="H68">
        <f>buildtrips_baselos!H68*'trip bca calculations'!B$7</f>
        <v>16.2</v>
      </c>
      <c r="I68">
        <f>buildtrips_baselos!I68*'trip bca calculations'!C$7</f>
        <v>0</v>
      </c>
      <c r="J68">
        <f>buildtrips_baselos!J68*'trip bca calculations'!D$7</f>
        <v>0</v>
      </c>
      <c r="K68">
        <f>buildtrips_baselos!K68*'trip bca calculations'!E$7</f>
        <v>0</v>
      </c>
      <c r="L68">
        <f>buildtrips_baselos!L68*'trip bca calculations'!F$7</f>
        <v>0</v>
      </c>
      <c r="M68">
        <f>buildtrips_baselos!M68*'trip bca calculations'!G$7</f>
        <v>0</v>
      </c>
      <c r="N68">
        <f>buildtrips_baselos!N68*'trip bca calculations'!H$7</f>
        <v>0</v>
      </c>
      <c r="O68">
        <f>buildtrips_baselos!O68*'trip bca calculations'!I$7</f>
        <v>1.4400000000000002</v>
      </c>
      <c r="P68">
        <f>buildtrips_baselos!P68*'trip bca calculations'!J$7</f>
        <v>0</v>
      </c>
      <c r="Q68">
        <f>buildtrips_baselos!Q68*'trip bca calculations'!K$7</f>
        <v>0</v>
      </c>
      <c r="R68">
        <v>8</v>
      </c>
      <c r="S68">
        <v>10000</v>
      </c>
    </row>
    <row r="69" spans="1:19" x14ac:dyDescent="0.2">
      <c r="A69">
        <v>60</v>
      </c>
      <c r="B69">
        <v>2</v>
      </c>
      <c r="C69">
        <v>1</v>
      </c>
      <c r="D69">
        <v>5</v>
      </c>
      <c r="E69">
        <v>1</v>
      </c>
      <c r="F69">
        <v>1</v>
      </c>
      <c r="G69">
        <v>4</v>
      </c>
      <c r="H69">
        <f>buildtrips_baselos!H69*'trip bca calculations'!B$7</f>
        <v>9</v>
      </c>
      <c r="I69">
        <f>buildtrips_baselos!I69*'trip bca calculations'!C$7</f>
        <v>0</v>
      </c>
      <c r="J69">
        <f>buildtrips_baselos!J69*'trip bca calculations'!D$7</f>
        <v>0</v>
      </c>
      <c r="K69">
        <f>buildtrips_baselos!K69*'trip bca calculations'!E$7</f>
        <v>0</v>
      </c>
      <c r="L69">
        <f>buildtrips_baselos!L69*'trip bca calculations'!F$7</f>
        <v>0</v>
      </c>
      <c r="M69">
        <f>buildtrips_baselos!M69*'trip bca calculations'!G$7</f>
        <v>0</v>
      </c>
      <c r="N69">
        <f>buildtrips_baselos!N69*'trip bca calculations'!H$7</f>
        <v>0</v>
      </c>
      <c r="O69">
        <f>buildtrips_baselos!O69*'trip bca calculations'!I$7</f>
        <v>0.72000000000000008</v>
      </c>
      <c r="P69">
        <f>buildtrips_baselos!P69*'trip bca calculations'!J$7</f>
        <v>0</v>
      </c>
      <c r="Q69">
        <f>buildtrips_baselos!Q69*'trip bca calculations'!K$7</f>
        <v>0</v>
      </c>
      <c r="R69">
        <v>4</v>
      </c>
      <c r="S69">
        <v>10000</v>
      </c>
    </row>
    <row r="70" spans="1:19" x14ac:dyDescent="0.2">
      <c r="A70">
        <v>60</v>
      </c>
      <c r="B70">
        <v>2</v>
      </c>
      <c r="C70">
        <v>1</v>
      </c>
      <c r="D70">
        <v>5</v>
      </c>
      <c r="E70">
        <v>2</v>
      </c>
      <c r="F70">
        <v>1</v>
      </c>
      <c r="G70">
        <v>4</v>
      </c>
      <c r="H70">
        <f>buildtrips_baselos!H70*'trip bca calculations'!B$7</f>
        <v>9</v>
      </c>
      <c r="I70">
        <f>buildtrips_baselos!I70*'trip bca calculations'!C$7</f>
        <v>0</v>
      </c>
      <c r="J70">
        <f>buildtrips_baselos!J70*'trip bca calculations'!D$7</f>
        <v>0</v>
      </c>
      <c r="K70">
        <f>buildtrips_baselos!K70*'trip bca calculations'!E$7</f>
        <v>0</v>
      </c>
      <c r="L70">
        <f>buildtrips_baselos!L70*'trip bca calculations'!F$7</f>
        <v>0</v>
      </c>
      <c r="M70">
        <f>buildtrips_baselos!M70*'trip bca calculations'!G$7</f>
        <v>0</v>
      </c>
      <c r="N70">
        <f>buildtrips_baselos!N70*'trip bca calculations'!H$7</f>
        <v>0</v>
      </c>
      <c r="O70">
        <f>buildtrips_baselos!O70*'trip bca calculations'!I$7</f>
        <v>0.72000000000000008</v>
      </c>
      <c r="P70">
        <f>buildtrips_baselos!P70*'trip bca calculations'!J$7</f>
        <v>0</v>
      </c>
      <c r="Q70">
        <f>buildtrips_baselos!Q70*'trip bca calculations'!K$7</f>
        <v>0</v>
      </c>
      <c r="R70">
        <v>4</v>
      </c>
      <c r="S70">
        <v>10000</v>
      </c>
    </row>
    <row r="71" spans="1:19" x14ac:dyDescent="0.2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3</v>
      </c>
      <c r="H71">
        <f>buildtrips_baselos!H71*'trip bca calculations'!B$7</f>
        <v>19.8</v>
      </c>
      <c r="I71">
        <f>buildtrips_baselos!I71*'trip bca calculations'!C$7</f>
        <v>0</v>
      </c>
      <c r="J71">
        <f>buildtrips_baselos!J71*'trip bca calculations'!D$7</f>
        <v>0</v>
      </c>
      <c r="K71">
        <f>buildtrips_baselos!K71*'trip bca calculations'!E$7</f>
        <v>0</v>
      </c>
      <c r="L71">
        <f>buildtrips_baselos!L71*'trip bca calculations'!F$7</f>
        <v>0</v>
      </c>
      <c r="M71">
        <f>buildtrips_baselos!M71*'trip bca calculations'!G$7</f>
        <v>0</v>
      </c>
      <c r="N71">
        <f>buildtrips_baselos!N71*'trip bca calculations'!H$7</f>
        <v>0</v>
      </c>
      <c r="O71">
        <f>buildtrips_baselos!O71*'trip bca calculations'!I$7</f>
        <v>1.8</v>
      </c>
      <c r="P71">
        <f>buildtrips_baselos!P71*'trip bca calculations'!J$7</f>
        <v>0</v>
      </c>
      <c r="Q71">
        <f>buildtrips_baselos!Q71*'trip bca calculations'!K$7</f>
        <v>0</v>
      </c>
      <c r="R71">
        <v>10</v>
      </c>
      <c r="S71">
        <v>10000</v>
      </c>
    </row>
    <row r="72" spans="1:19" x14ac:dyDescent="0.2">
      <c r="A72">
        <v>70</v>
      </c>
      <c r="B72">
        <v>1</v>
      </c>
      <c r="C72">
        <v>1</v>
      </c>
      <c r="D72">
        <v>1</v>
      </c>
      <c r="E72">
        <v>2</v>
      </c>
      <c r="F72">
        <v>1</v>
      </c>
      <c r="G72">
        <v>3</v>
      </c>
      <c r="H72">
        <f>buildtrips_baselos!H72*'trip bca calculations'!B$7</f>
        <v>19.8</v>
      </c>
      <c r="I72">
        <f>buildtrips_baselos!I72*'trip bca calculations'!C$7</f>
        <v>0</v>
      </c>
      <c r="J72">
        <f>buildtrips_baselos!J72*'trip bca calculations'!D$7</f>
        <v>0</v>
      </c>
      <c r="K72">
        <f>buildtrips_baselos!K72*'trip bca calculations'!E$7</f>
        <v>0</v>
      </c>
      <c r="L72">
        <f>buildtrips_baselos!L72*'trip bca calculations'!F$7</f>
        <v>0</v>
      </c>
      <c r="M72">
        <f>buildtrips_baselos!M72*'trip bca calculations'!G$7</f>
        <v>0</v>
      </c>
      <c r="N72">
        <f>buildtrips_baselos!N72*'trip bca calculations'!H$7</f>
        <v>0</v>
      </c>
      <c r="O72">
        <f>buildtrips_baselos!O72*'trip bca calculations'!I$7</f>
        <v>1.8</v>
      </c>
      <c r="P72">
        <f>buildtrips_baselos!P72*'trip bca calculations'!J$7</f>
        <v>0</v>
      </c>
      <c r="Q72">
        <f>buildtrips_baselos!Q72*'trip bca calculations'!K$7</f>
        <v>0</v>
      </c>
      <c r="R72">
        <v>10</v>
      </c>
      <c r="S72">
        <v>10000</v>
      </c>
    </row>
    <row r="73" spans="1:19" x14ac:dyDescent="0.2">
      <c r="A73">
        <v>70</v>
      </c>
      <c r="B73">
        <v>2</v>
      </c>
      <c r="C73">
        <v>1</v>
      </c>
      <c r="D73">
        <v>1</v>
      </c>
      <c r="E73">
        <v>1</v>
      </c>
      <c r="F73">
        <v>1</v>
      </c>
      <c r="G73">
        <v>3</v>
      </c>
      <c r="H73">
        <f>buildtrips_baselos!H73*'trip bca calculations'!B$7</f>
        <v>5.4</v>
      </c>
      <c r="I73">
        <f>buildtrips_baselos!I73*'trip bca calculations'!C$7</f>
        <v>0</v>
      </c>
      <c r="J73">
        <f>buildtrips_baselos!J73*'trip bca calculations'!D$7</f>
        <v>0</v>
      </c>
      <c r="K73">
        <f>buildtrips_baselos!K73*'trip bca calculations'!E$7</f>
        <v>0</v>
      </c>
      <c r="L73">
        <f>buildtrips_baselos!L73*'trip bca calculations'!F$7</f>
        <v>0</v>
      </c>
      <c r="M73">
        <f>buildtrips_baselos!M73*'trip bca calculations'!G$7</f>
        <v>0</v>
      </c>
      <c r="N73">
        <f>buildtrips_baselos!N73*'trip bca calculations'!H$7</f>
        <v>0</v>
      </c>
      <c r="O73">
        <f>buildtrips_baselos!O73*'trip bca calculations'!I$7</f>
        <v>0.36000000000000004</v>
      </c>
      <c r="P73">
        <f>buildtrips_baselos!P73*'trip bca calculations'!J$7</f>
        <v>0</v>
      </c>
      <c r="Q73">
        <f>buildtrips_baselos!Q73*'trip bca calculations'!K$7</f>
        <v>0</v>
      </c>
      <c r="R73">
        <v>2</v>
      </c>
      <c r="S73">
        <v>10000</v>
      </c>
    </row>
    <row r="74" spans="1:19" x14ac:dyDescent="0.2">
      <c r="A74">
        <v>70</v>
      </c>
      <c r="B74">
        <v>2</v>
      </c>
      <c r="C74">
        <v>1</v>
      </c>
      <c r="D74">
        <v>1</v>
      </c>
      <c r="E74">
        <v>2</v>
      </c>
      <c r="F74">
        <v>1</v>
      </c>
      <c r="G74">
        <v>3</v>
      </c>
      <c r="H74">
        <f>buildtrips_baselos!H74*'trip bca calculations'!B$7</f>
        <v>5.4</v>
      </c>
      <c r="I74">
        <f>buildtrips_baselos!I74*'trip bca calculations'!C$7</f>
        <v>0</v>
      </c>
      <c r="J74">
        <f>buildtrips_baselos!J74*'trip bca calculations'!D$7</f>
        <v>0</v>
      </c>
      <c r="K74">
        <f>buildtrips_baselos!K74*'trip bca calculations'!E$7</f>
        <v>0</v>
      </c>
      <c r="L74">
        <f>buildtrips_baselos!L74*'trip bca calculations'!F$7</f>
        <v>0</v>
      </c>
      <c r="M74">
        <f>buildtrips_baselos!M74*'trip bca calculations'!G$7</f>
        <v>0</v>
      </c>
      <c r="N74">
        <f>buildtrips_baselos!N74*'trip bca calculations'!H$7</f>
        <v>0</v>
      </c>
      <c r="O74">
        <f>buildtrips_baselos!O74*'trip bca calculations'!I$7</f>
        <v>0.36000000000000004</v>
      </c>
      <c r="P74">
        <f>buildtrips_baselos!P74*'trip bca calculations'!J$7</f>
        <v>0</v>
      </c>
      <c r="Q74">
        <f>buildtrips_baselos!Q74*'trip bca calculations'!K$7</f>
        <v>0</v>
      </c>
      <c r="R74">
        <v>2</v>
      </c>
      <c r="S74">
        <v>10000</v>
      </c>
    </row>
    <row r="75" spans="1:19" x14ac:dyDescent="0.2">
      <c r="A75">
        <v>70</v>
      </c>
      <c r="B75">
        <v>3</v>
      </c>
      <c r="C75">
        <v>1</v>
      </c>
      <c r="D75">
        <v>2</v>
      </c>
      <c r="E75">
        <v>1</v>
      </c>
      <c r="F75">
        <v>1</v>
      </c>
      <c r="G75">
        <v>5</v>
      </c>
      <c r="H75">
        <f>buildtrips_baselos!H75*'trip bca calculations'!B$7</f>
        <v>19.8</v>
      </c>
      <c r="I75">
        <f>buildtrips_baselos!I75*'trip bca calculations'!C$7</f>
        <v>0</v>
      </c>
      <c r="J75">
        <f>buildtrips_baselos!J75*'trip bca calculations'!D$7</f>
        <v>0</v>
      </c>
      <c r="K75">
        <f>buildtrips_baselos!K75*'trip bca calculations'!E$7</f>
        <v>0</v>
      </c>
      <c r="L75">
        <f>buildtrips_baselos!L75*'trip bca calculations'!F$7</f>
        <v>0</v>
      </c>
      <c r="M75">
        <f>buildtrips_baselos!M75*'trip bca calculations'!G$7</f>
        <v>0</v>
      </c>
      <c r="N75">
        <f>buildtrips_baselos!N75*'trip bca calculations'!H$7</f>
        <v>0</v>
      </c>
      <c r="O75">
        <f>buildtrips_baselos!O75*'trip bca calculations'!I$7</f>
        <v>1.8</v>
      </c>
      <c r="P75">
        <f>buildtrips_baselos!P75*'trip bca calculations'!J$7</f>
        <v>0</v>
      </c>
      <c r="Q75">
        <f>buildtrips_baselos!Q75*'trip bca calculations'!K$7</f>
        <v>0</v>
      </c>
      <c r="R75">
        <v>10</v>
      </c>
      <c r="S75">
        <v>10000</v>
      </c>
    </row>
    <row r="76" spans="1:19" x14ac:dyDescent="0.2">
      <c r="A76">
        <v>70</v>
      </c>
      <c r="B76">
        <v>3</v>
      </c>
      <c r="C76">
        <v>1</v>
      </c>
      <c r="D76">
        <v>2</v>
      </c>
      <c r="E76">
        <v>1</v>
      </c>
      <c r="F76">
        <v>2</v>
      </c>
      <c r="G76">
        <v>4</v>
      </c>
      <c r="H76">
        <f>buildtrips_baselos!H76*'trip bca calculations'!B$7</f>
        <v>2.7</v>
      </c>
      <c r="I76">
        <f>buildtrips_baselos!I76*'trip bca calculations'!C$7</f>
        <v>0</v>
      </c>
      <c r="J76">
        <f>buildtrips_baselos!J76*'trip bca calculations'!D$7</f>
        <v>0</v>
      </c>
      <c r="K76">
        <f>buildtrips_baselos!K76*'trip bca calculations'!E$7</f>
        <v>0</v>
      </c>
      <c r="L76">
        <f>buildtrips_baselos!L76*'trip bca calculations'!F$7</f>
        <v>0</v>
      </c>
      <c r="M76">
        <f>buildtrips_baselos!M76*'trip bca calculations'!G$7</f>
        <v>0</v>
      </c>
      <c r="N76">
        <f>buildtrips_baselos!N76*'trip bca calculations'!H$7</f>
        <v>0</v>
      </c>
      <c r="O76">
        <f>buildtrips_baselos!O76*'trip bca calculations'!I$7</f>
        <v>9.0000000000000011E-2</v>
      </c>
      <c r="P76">
        <f>buildtrips_baselos!P76*'trip bca calculations'!J$7</f>
        <v>0</v>
      </c>
      <c r="Q76">
        <f>buildtrips_baselos!Q76*'trip bca calculations'!K$7</f>
        <v>0</v>
      </c>
      <c r="R76">
        <v>0.5</v>
      </c>
      <c r="S76">
        <v>10000</v>
      </c>
    </row>
    <row r="77" spans="1:19" x14ac:dyDescent="0.2">
      <c r="A77">
        <v>70</v>
      </c>
      <c r="B77">
        <v>3</v>
      </c>
      <c r="C77">
        <v>1</v>
      </c>
      <c r="D77">
        <v>2</v>
      </c>
      <c r="E77">
        <v>2</v>
      </c>
      <c r="F77">
        <v>1</v>
      </c>
      <c r="G77">
        <v>5</v>
      </c>
      <c r="H77">
        <f>buildtrips_baselos!H77*'trip bca calculations'!B$7</f>
        <v>19.8</v>
      </c>
      <c r="I77">
        <f>buildtrips_baselos!I77*'trip bca calculations'!C$7</f>
        <v>0</v>
      </c>
      <c r="J77">
        <f>buildtrips_baselos!J77*'trip bca calculations'!D$7</f>
        <v>0</v>
      </c>
      <c r="K77">
        <f>buildtrips_baselos!K77*'trip bca calculations'!E$7</f>
        <v>0</v>
      </c>
      <c r="L77">
        <f>buildtrips_baselos!L77*'trip bca calculations'!F$7</f>
        <v>0</v>
      </c>
      <c r="M77">
        <f>buildtrips_baselos!M77*'trip bca calculations'!G$7</f>
        <v>0</v>
      </c>
      <c r="N77">
        <f>buildtrips_baselos!N77*'trip bca calculations'!H$7</f>
        <v>0</v>
      </c>
      <c r="O77">
        <f>buildtrips_baselos!O77*'trip bca calculations'!I$7</f>
        <v>1.8</v>
      </c>
      <c r="P77">
        <f>buildtrips_baselos!P77*'trip bca calculations'!J$7</f>
        <v>0</v>
      </c>
      <c r="Q77">
        <f>buildtrips_baselos!Q77*'trip bca calculations'!K$7</f>
        <v>0</v>
      </c>
      <c r="R77">
        <v>10</v>
      </c>
      <c r="S77">
        <v>10000</v>
      </c>
    </row>
    <row r="78" spans="1:19" x14ac:dyDescent="0.2">
      <c r="A78">
        <v>80</v>
      </c>
      <c r="B78">
        <v>1</v>
      </c>
      <c r="C78">
        <v>1</v>
      </c>
      <c r="D78">
        <v>3</v>
      </c>
      <c r="E78">
        <v>1</v>
      </c>
      <c r="F78">
        <v>1</v>
      </c>
      <c r="G78">
        <v>5</v>
      </c>
      <c r="H78">
        <f>buildtrips_baselos!H78*'trip bca calculations'!B$7</f>
        <v>23.400000000000002</v>
      </c>
      <c r="I78">
        <f>buildtrips_baselos!I78*'trip bca calculations'!C$7</f>
        <v>0</v>
      </c>
      <c r="J78">
        <f>buildtrips_baselos!J78*'trip bca calculations'!D$7</f>
        <v>0</v>
      </c>
      <c r="K78">
        <f>buildtrips_baselos!K78*'trip bca calculations'!E$7</f>
        <v>0</v>
      </c>
      <c r="L78">
        <f>buildtrips_baselos!L78*'trip bca calculations'!F$7</f>
        <v>0</v>
      </c>
      <c r="M78">
        <f>buildtrips_baselos!M78*'trip bca calculations'!G$7</f>
        <v>0</v>
      </c>
      <c r="N78">
        <f>buildtrips_baselos!N78*'trip bca calculations'!H$7</f>
        <v>2.7</v>
      </c>
      <c r="O78">
        <f>buildtrips_baselos!O78*'trip bca calculations'!I$7</f>
        <v>2.16</v>
      </c>
      <c r="P78">
        <f>buildtrips_baselos!P78*'trip bca calculations'!J$7</f>
        <v>3.6</v>
      </c>
      <c r="Q78">
        <f>buildtrips_baselos!Q78*'trip bca calculations'!K$7</f>
        <v>0</v>
      </c>
      <c r="R78">
        <v>12</v>
      </c>
      <c r="S78">
        <v>10000</v>
      </c>
    </row>
    <row r="79" spans="1:19" x14ac:dyDescent="0.2">
      <c r="A79">
        <v>80</v>
      </c>
      <c r="B79">
        <v>1</v>
      </c>
      <c r="C79">
        <v>1</v>
      </c>
      <c r="D79">
        <v>3</v>
      </c>
      <c r="E79">
        <v>2</v>
      </c>
      <c r="F79">
        <v>1</v>
      </c>
      <c r="G79">
        <v>3</v>
      </c>
      <c r="H79">
        <f>buildtrips_baselos!H79*'trip bca calculations'!B$7</f>
        <v>23.400000000000002</v>
      </c>
      <c r="I79">
        <f>buildtrips_baselos!I79*'trip bca calculations'!C$7</f>
        <v>0</v>
      </c>
      <c r="J79">
        <f>buildtrips_baselos!J79*'trip bca calculations'!D$7</f>
        <v>0</v>
      </c>
      <c r="K79">
        <f>buildtrips_baselos!K79*'trip bca calculations'!E$7</f>
        <v>0</v>
      </c>
      <c r="L79">
        <f>buildtrips_baselos!L79*'trip bca calculations'!F$7</f>
        <v>0</v>
      </c>
      <c r="M79">
        <f>buildtrips_baselos!M79*'trip bca calculations'!G$7</f>
        <v>0</v>
      </c>
      <c r="N79">
        <f>buildtrips_baselos!N79*'trip bca calculations'!H$7</f>
        <v>0</v>
      </c>
      <c r="O79">
        <f>buildtrips_baselos!O79*'trip bca calculations'!I$7</f>
        <v>2.16</v>
      </c>
      <c r="P79">
        <f>buildtrips_baselos!P79*'trip bca calculations'!J$7</f>
        <v>0</v>
      </c>
      <c r="Q79">
        <f>buildtrips_baselos!Q79*'trip bca calculations'!K$7</f>
        <v>0</v>
      </c>
      <c r="R79">
        <v>12</v>
      </c>
      <c r="S79">
        <v>10000</v>
      </c>
    </row>
    <row r="80" spans="1:19" x14ac:dyDescent="0.2">
      <c r="A80">
        <v>80</v>
      </c>
      <c r="B80">
        <v>1</v>
      </c>
      <c r="C80">
        <v>2</v>
      </c>
      <c r="D80">
        <v>3</v>
      </c>
      <c r="E80">
        <v>1</v>
      </c>
      <c r="F80">
        <v>1</v>
      </c>
      <c r="G80">
        <v>3</v>
      </c>
      <c r="H80">
        <f>buildtrips_baselos!H80*'trip bca calculations'!B$7</f>
        <v>2.7</v>
      </c>
      <c r="I80">
        <f>buildtrips_baselos!I80*'trip bca calculations'!C$7</f>
        <v>0</v>
      </c>
      <c r="J80">
        <f>buildtrips_baselos!J80*'trip bca calculations'!D$7</f>
        <v>0</v>
      </c>
      <c r="K80">
        <f>buildtrips_baselos!K80*'trip bca calculations'!E$7</f>
        <v>0</v>
      </c>
      <c r="L80">
        <f>buildtrips_baselos!L80*'trip bca calculations'!F$7</f>
        <v>0</v>
      </c>
      <c r="M80">
        <f>buildtrips_baselos!M80*'trip bca calculations'!G$7</f>
        <v>0</v>
      </c>
      <c r="N80">
        <f>buildtrips_baselos!N80*'trip bca calculations'!H$7</f>
        <v>0</v>
      </c>
      <c r="O80">
        <f>buildtrips_baselos!O80*'trip bca calculations'!I$7</f>
        <v>9.0000000000000011E-2</v>
      </c>
      <c r="P80">
        <f>buildtrips_baselos!P80*'trip bca calculations'!J$7</f>
        <v>0</v>
      </c>
      <c r="Q80">
        <f>buildtrips_baselos!Q80*'trip bca calculations'!K$7</f>
        <v>0</v>
      </c>
      <c r="R80">
        <v>0.5</v>
      </c>
      <c r="S80">
        <v>10000</v>
      </c>
    </row>
    <row r="81" spans="1:19" x14ac:dyDescent="0.2">
      <c r="A81">
        <v>80</v>
      </c>
      <c r="B81">
        <v>1</v>
      </c>
      <c r="C81">
        <v>2</v>
      </c>
      <c r="D81">
        <v>3</v>
      </c>
      <c r="E81">
        <v>2</v>
      </c>
      <c r="F81">
        <v>1</v>
      </c>
      <c r="G81">
        <v>3</v>
      </c>
      <c r="H81">
        <f>buildtrips_baselos!H81*'trip bca calculations'!B$7</f>
        <v>2.7</v>
      </c>
      <c r="I81">
        <f>buildtrips_baselos!I81*'trip bca calculations'!C$7</f>
        <v>0</v>
      </c>
      <c r="J81">
        <f>buildtrips_baselos!J81*'trip bca calculations'!D$7</f>
        <v>0</v>
      </c>
      <c r="K81">
        <f>buildtrips_baselos!K81*'trip bca calculations'!E$7</f>
        <v>0</v>
      </c>
      <c r="L81">
        <f>buildtrips_baselos!L81*'trip bca calculations'!F$7</f>
        <v>0</v>
      </c>
      <c r="M81">
        <f>buildtrips_baselos!M81*'trip bca calculations'!G$7</f>
        <v>0</v>
      </c>
      <c r="N81">
        <f>buildtrips_baselos!N81*'trip bca calculations'!H$7</f>
        <v>0</v>
      </c>
      <c r="O81">
        <f>buildtrips_baselos!O81*'trip bca calculations'!I$7</f>
        <v>9.0000000000000011E-2</v>
      </c>
      <c r="P81">
        <f>buildtrips_baselos!P81*'trip bca calculations'!J$7</f>
        <v>0</v>
      </c>
      <c r="Q81">
        <f>buildtrips_baselos!Q81*'trip bca calculations'!K$7</f>
        <v>0</v>
      </c>
      <c r="R81">
        <v>0.5</v>
      </c>
      <c r="S81">
        <v>10000</v>
      </c>
    </row>
    <row r="82" spans="1:19" x14ac:dyDescent="0.2">
      <c r="A82">
        <v>80</v>
      </c>
      <c r="B82">
        <v>1</v>
      </c>
      <c r="C82">
        <v>2</v>
      </c>
      <c r="D82">
        <v>3</v>
      </c>
      <c r="E82">
        <v>2</v>
      </c>
      <c r="F82">
        <v>2</v>
      </c>
      <c r="G82">
        <v>3</v>
      </c>
      <c r="H82">
        <f>buildtrips_baselos!H82*'trip bca calculations'!B$7</f>
        <v>2.7</v>
      </c>
      <c r="I82">
        <f>buildtrips_baselos!I82*'trip bca calculations'!C$7</f>
        <v>0</v>
      </c>
      <c r="J82">
        <f>buildtrips_baselos!J82*'trip bca calculations'!D$7</f>
        <v>0</v>
      </c>
      <c r="K82">
        <f>buildtrips_baselos!K82*'trip bca calculations'!E$7</f>
        <v>0</v>
      </c>
      <c r="L82">
        <f>buildtrips_baselos!L82*'trip bca calculations'!F$7</f>
        <v>0</v>
      </c>
      <c r="M82">
        <f>buildtrips_baselos!M82*'trip bca calculations'!G$7</f>
        <v>0</v>
      </c>
      <c r="N82">
        <f>buildtrips_baselos!N82*'trip bca calculations'!H$7</f>
        <v>0</v>
      </c>
      <c r="O82">
        <f>buildtrips_baselos!O82*'trip bca calculations'!I$7</f>
        <v>9.0000000000000011E-2</v>
      </c>
      <c r="P82">
        <f>buildtrips_baselos!P82*'trip bca calculations'!J$7</f>
        <v>0</v>
      </c>
      <c r="Q82">
        <f>buildtrips_baselos!Q82*'trip bca calculations'!K$7</f>
        <v>0</v>
      </c>
      <c r="R82">
        <v>0.5</v>
      </c>
      <c r="S82">
        <v>10000</v>
      </c>
    </row>
    <row r="83" spans="1:19" x14ac:dyDescent="0.2">
      <c r="A83">
        <v>80</v>
      </c>
      <c r="B83">
        <v>1</v>
      </c>
      <c r="C83">
        <v>3</v>
      </c>
      <c r="D83">
        <v>3</v>
      </c>
      <c r="E83">
        <v>1</v>
      </c>
      <c r="F83">
        <v>1</v>
      </c>
      <c r="G83">
        <v>5</v>
      </c>
      <c r="H83">
        <f>buildtrips_baselos!H83*'trip bca calculations'!B$7</f>
        <v>16.2</v>
      </c>
      <c r="I83">
        <f>buildtrips_baselos!I83*'trip bca calculations'!C$7</f>
        <v>0</v>
      </c>
      <c r="J83">
        <f>buildtrips_baselos!J83*'trip bca calculations'!D$7</f>
        <v>0</v>
      </c>
      <c r="K83">
        <f>buildtrips_baselos!K83*'trip bca calculations'!E$7</f>
        <v>0</v>
      </c>
      <c r="L83">
        <f>buildtrips_baselos!L83*'trip bca calculations'!F$7</f>
        <v>0</v>
      </c>
      <c r="M83">
        <f>buildtrips_baselos!M83*'trip bca calculations'!G$7</f>
        <v>0</v>
      </c>
      <c r="N83">
        <f>buildtrips_baselos!N83*'trip bca calculations'!H$7</f>
        <v>0</v>
      </c>
      <c r="O83">
        <f>buildtrips_baselos!O83*'trip bca calculations'!I$7</f>
        <v>1.4400000000000002</v>
      </c>
      <c r="P83">
        <f>buildtrips_baselos!P83*'trip bca calculations'!J$7</f>
        <v>0</v>
      </c>
      <c r="Q83">
        <f>buildtrips_baselos!Q83*'trip bca calculations'!K$7</f>
        <v>0</v>
      </c>
      <c r="R83">
        <v>8</v>
      </c>
      <c r="S83">
        <v>10000</v>
      </c>
    </row>
    <row r="84" spans="1:19" x14ac:dyDescent="0.2">
      <c r="A84">
        <v>80</v>
      </c>
      <c r="B84">
        <v>1</v>
      </c>
      <c r="C84">
        <v>3</v>
      </c>
      <c r="D84">
        <v>3</v>
      </c>
      <c r="E84">
        <v>2</v>
      </c>
      <c r="F84">
        <v>1</v>
      </c>
      <c r="G84">
        <v>4</v>
      </c>
      <c r="H84">
        <f>buildtrips_baselos!H84*'trip bca calculations'!B$7</f>
        <v>16.2</v>
      </c>
      <c r="I84">
        <f>buildtrips_baselos!I84*'trip bca calculations'!C$7</f>
        <v>0</v>
      </c>
      <c r="J84">
        <f>buildtrips_baselos!J84*'trip bca calculations'!D$7</f>
        <v>0</v>
      </c>
      <c r="K84">
        <f>buildtrips_baselos!K84*'trip bca calculations'!E$7</f>
        <v>0</v>
      </c>
      <c r="L84">
        <f>buildtrips_baselos!L84*'trip bca calculations'!F$7</f>
        <v>0</v>
      </c>
      <c r="M84">
        <f>buildtrips_baselos!M84*'trip bca calculations'!G$7</f>
        <v>0</v>
      </c>
      <c r="N84">
        <f>buildtrips_baselos!N84*'trip bca calculations'!H$7</f>
        <v>0</v>
      </c>
      <c r="O84">
        <f>buildtrips_baselos!O84*'trip bca calculations'!I$7</f>
        <v>1.4400000000000002</v>
      </c>
      <c r="P84">
        <f>buildtrips_baselos!P84*'trip bca calculations'!J$7</f>
        <v>0</v>
      </c>
      <c r="Q84">
        <f>buildtrips_baselos!Q84*'trip bca calculations'!K$7</f>
        <v>0</v>
      </c>
      <c r="R84">
        <v>8</v>
      </c>
      <c r="S84">
        <v>10000</v>
      </c>
    </row>
    <row r="85" spans="1:19" x14ac:dyDescent="0.2">
      <c r="A85">
        <v>80</v>
      </c>
      <c r="B85">
        <v>2</v>
      </c>
      <c r="C85">
        <v>1</v>
      </c>
      <c r="D85">
        <v>4</v>
      </c>
      <c r="E85">
        <v>1</v>
      </c>
      <c r="F85">
        <v>1</v>
      </c>
      <c r="G85">
        <v>3</v>
      </c>
      <c r="H85">
        <f>buildtrips_baselos!H85*'trip bca calculations'!B$7</f>
        <v>9</v>
      </c>
      <c r="I85">
        <f>buildtrips_baselos!I85*'trip bca calculations'!C$7</f>
        <v>0</v>
      </c>
      <c r="J85">
        <f>buildtrips_baselos!J85*'trip bca calculations'!D$7</f>
        <v>0</v>
      </c>
      <c r="K85">
        <f>buildtrips_baselos!K85*'trip bca calculations'!E$7</f>
        <v>0</v>
      </c>
      <c r="L85">
        <f>buildtrips_baselos!L85*'trip bca calculations'!F$7</f>
        <v>0</v>
      </c>
      <c r="M85">
        <f>buildtrips_baselos!M85*'trip bca calculations'!G$7</f>
        <v>0</v>
      </c>
      <c r="N85">
        <f>buildtrips_baselos!N85*'trip bca calculations'!H$7</f>
        <v>0</v>
      </c>
      <c r="O85">
        <f>buildtrips_baselos!O85*'trip bca calculations'!I$7</f>
        <v>0.72000000000000008</v>
      </c>
      <c r="P85">
        <f>buildtrips_baselos!P85*'trip bca calculations'!J$7</f>
        <v>0</v>
      </c>
      <c r="Q85">
        <f>buildtrips_baselos!Q85*'trip bca calculations'!K$7</f>
        <v>0</v>
      </c>
      <c r="R85">
        <v>4</v>
      </c>
      <c r="S85">
        <v>10000</v>
      </c>
    </row>
    <row r="86" spans="1:19" x14ac:dyDescent="0.2">
      <c r="A86">
        <v>80</v>
      </c>
      <c r="B86">
        <v>2</v>
      </c>
      <c r="C86">
        <v>1</v>
      </c>
      <c r="D86">
        <v>4</v>
      </c>
      <c r="E86">
        <v>1</v>
      </c>
      <c r="F86">
        <v>2</v>
      </c>
      <c r="G86">
        <v>3</v>
      </c>
      <c r="H86">
        <f>buildtrips_baselos!H86*'trip bca calculations'!B$7</f>
        <v>2.7</v>
      </c>
      <c r="I86">
        <f>buildtrips_baselos!I86*'trip bca calculations'!C$7</f>
        <v>0</v>
      </c>
      <c r="J86">
        <f>buildtrips_baselos!J86*'trip bca calculations'!D$7</f>
        <v>0</v>
      </c>
      <c r="K86">
        <f>buildtrips_baselos!K86*'trip bca calculations'!E$7</f>
        <v>0</v>
      </c>
      <c r="L86">
        <f>buildtrips_baselos!L86*'trip bca calculations'!F$7</f>
        <v>0</v>
      </c>
      <c r="M86">
        <f>buildtrips_baselos!M86*'trip bca calculations'!G$7</f>
        <v>0</v>
      </c>
      <c r="N86">
        <f>buildtrips_baselos!N86*'trip bca calculations'!H$7</f>
        <v>0</v>
      </c>
      <c r="O86">
        <f>buildtrips_baselos!O86*'trip bca calculations'!I$7</f>
        <v>9.0000000000000011E-2</v>
      </c>
      <c r="P86">
        <f>buildtrips_baselos!P86*'trip bca calculations'!J$7</f>
        <v>0</v>
      </c>
      <c r="Q86">
        <f>buildtrips_baselos!Q86*'trip bca calculations'!K$7</f>
        <v>0</v>
      </c>
      <c r="R86">
        <v>0.5</v>
      </c>
      <c r="S86">
        <v>10000</v>
      </c>
    </row>
    <row r="87" spans="1:19" x14ac:dyDescent="0.2">
      <c r="A87">
        <v>80</v>
      </c>
      <c r="B87">
        <v>2</v>
      </c>
      <c r="C87">
        <v>1</v>
      </c>
      <c r="D87">
        <v>4</v>
      </c>
      <c r="E87">
        <v>2</v>
      </c>
      <c r="F87">
        <v>1</v>
      </c>
      <c r="G87">
        <v>3</v>
      </c>
      <c r="H87">
        <f>buildtrips_baselos!H87*'trip bca calculations'!B$7</f>
        <v>9</v>
      </c>
      <c r="I87">
        <f>buildtrips_baselos!I87*'trip bca calculations'!C$7</f>
        <v>0</v>
      </c>
      <c r="J87">
        <f>buildtrips_baselos!J87*'trip bca calculations'!D$7</f>
        <v>0</v>
      </c>
      <c r="K87">
        <f>buildtrips_baselos!K87*'trip bca calculations'!E$7</f>
        <v>0</v>
      </c>
      <c r="L87">
        <f>buildtrips_baselos!L87*'trip bca calculations'!F$7</f>
        <v>0</v>
      </c>
      <c r="M87">
        <f>buildtrips_baselos!M87*'trip bca calculations'!G$7</f>
        <v>0</v>
      </c>
      <c r="N87">
        <f>buildtrips_baselos!N87*'trip bca calculations'!H$7</f>
        <v>0</v>
      </c>
      <c r="O87">
        <f>buildtrips_baselos!O87*'trip bca calculations'!I$7</f>
        <v>0.72000000000000008</v>
      </c>
      <c r="P87">
        <f>buildtrips_baselos!P87*'trip bca calculations'!J$7</f>
        <v>0</v>
      </c>
      <c r="Q87">
        <f>buildtrips_baselos!Q87*'trip bca calculations'!K$7</f>
        <v>0</v>
      </c>
      <c r="R87">
        <v>4</v>
      </c>
      <c r="S87">
        <v>10000</v>
      </c>
    </row>
    <row r="88" spans="1:19" x14ac:dyDescent="0.2">
      <c r="A88">
        <v>80</v>
      </c>
      <c r="B88">
        <v>2</v>
      </c>
      <c r="C88">
        <v>2</v>
      </c>
      <c r="D88">
        <v>7</v>
      </c>
      <c r="E88">
        <v>1</v>
      </c>
      <c r="F88">
        <v>1</v>
      </c>
      <c r="G88">
        <v>3</v>
      </c>
      <c r="H88">
        <f>buildtrips_baselos!H88*'trip bca calculations'!B$7</f>
        <v>9</v>
      </c>
      <c r="I88">
        <f>buildtrips_baselos!I88*'trip bca calculations'!C$7</f>
        <v>0</v>
      </c>
      <c r="J88">
        <f>buildtrips_baselos!J88*'trip bca calculations'!D$7</f>
        <v>0</v>
      </c>
      <c r="K88">
        <f>buildtrips_baselos!K88*'trip bca calculations'!E$7</f>
        <v>0</v>
      </c>
      <c r="L88">
        <f>buildtrips_baselos!L88*'trip bca calculations'!F$7</f>
        <v>0</v>
      </c>
      <c r="M88">
        <f>buildtrips_baselos!M88*'trip bca calculations'!G$7</f>
        <v>0</v>
      </c>
      <c r="N88">
        <f>buildtrips_baselos!N88*'trip bca calculations'!H$7</f>
        <v>0</v>
      </c>
      <c r="O88">
        <f>buildtrips_baselos!O88*'trip bca calculations'!I$7</f>
        <v>0.72000000000000008</v>
      </c>
      <c r="P88">
        <f>buildtrips_baselos!P88*'trip bca calculations'!J$7</f>
        <v>0</v>
      </c>
      <c r="Q88">
        <f>buildtrips_baselos!Q88*'trip bca calculations'!K$7</f>
        <v>0</v>
      </c>
      <c r="R88">
        <v>4</v>
      </c>
      <c r="S88">
        <v>10000</v>
      </c>
    </row>
    <row r="89" spans="1:19" x14ac:dyDescent="0.2">
      <c r="A89">
        <v>80</v>
      </c>
      <c r="B89">
        <v>2</v>
      </c>
      <c r="C89">
        <v>2</v>
      </c>
      <c r="D89">
        <v>7</v>
      </c>
      <c r="E89">
        <v>2</v>
      </c>
      <c r="F89">
        <v>1</v>
      </c>
      <c r="G89">
        <v>3</v>
      </c>
      <c r="H89">
        <f>buildtrips_baselos!H89*'trip bca calculations'!B$7</f>
        <v>9</v>
      </c>
      <c r="I89">
        <f>buildtrips_baselos!I89*'trip bca calculations'!C$7</f>
        <v>0</v>
      </c>
      <c r="J89">
        <f>buildtrips_baselos!J89*'trip bca calculations'!D$7</f>
        <v>0</v>
      </c>
      <c r="K89">
        <f>buildtrips_baselos!K89*'trip bca calculations'!E$7</f>
        <v>0</v>
      </c>
      <c r="L89">
        <f>buildtrips_baselos!L89*'trip bca calculations'!F$7</f>
        <v>0</v>
      </c>
      <c r="M89">
        <f>buildtrips_baselos!M89*'trip bca calculations'!G$7</f>
        <v>0</v>
      </c>
      <c r="N89">
        <f>buildtrips_baselos!N89*'trip bca calculations'!H$7</f>
        <v>0</v>
      </c>
      <c r="O89">
        <f>buildtrips_baselos!O89*'trip bca calculations'!I$7</f>
        <v>0.72000000000000008</v>
      </c>
      <c r="P89">
        <f>buildtrips_baselos!P89*'trip bca calculations'!J$7</f>
        <v>0</v>
      </c>
      <c r="Q89">
        <f>buildtrips_baselos!Q89*'trip bca calculations'!K$7</f>
        <v>0</v>
      </c>
      <c r="R89">
        <v>4</v>
      </c>
      <c r="S89">
        <v>10000</v>
      </c>
    </row>
    <row r="90" spans="1:19" x14ac:dyDescent="0.2">
      <c r="A90">
        <v>80</v>
      </c>
      <c r="B90">
        <v>3</v>
      </c>
      <c r="C90">
        <v>1</v>
      </c>
      <c r="D90">
        <v>2</v>
      </c>
      <c r="E90">
        <v>1</v>
      </c>
      <c r="F90">
        <v>1</v>
      </c>
      <c r="G90">
        <v>5</v>
      </c>
      <c r="H90">
        <f>buildtrips_baselos!H90*'trip bca calculations'!B$7</f>
        <v>23.400000000000002</v>
      </c>
      <c r="I90">
        <f>buildtrips_baselos!I90*'trip bca calculations'!C$7</f>
        <v>0</v>
      </c>
      <c r="J90">
        <f>buildtrips_baselos!J90*'trip bca calculations'!D$7</f>
        <v>0</v>
      </c>
      <c r="K90">
        <f>buildtrips_baselos!K90*'trip bca calculations'!E$7</f>
        <v>0</v>
      </c>
      <c r="L90">
        <f>buildtrips_baselos!L90*'trip bca calculations'!F$7</f>
        <v>0</v>
      </c>
      <c r="M90">
        <f>buildtrips_baselos!M90*'trip bca calculations'!G$7</f>
        <v>0</v>
      </c>
      <c r="N90">
        <f>buildtrips_baselos!N90*'trip bca calculations'!H$7</f>
        <v>0</v>
      </c>
      <c r="O90">
        <f>buildtrips_baselos!O90*'trip bca calculations'!I$7</f>
        <v>2.16</v>
      </c>
      <c r="P90">
        <f>buildtrips_baselos!P90*'trip bca calculations'!J$7</f>
        <v>0</v>
      </c>
      <c r="Q90">
        <f>buildtrips_baselos!Q90*'trip bca calculations'!K$7</f>
        <v>0</v>
      </c>
      <c r="R90">
        <v>12</v>
      </c>
      <c r="S90">
        <v>10000</v>
      </c>
    </row>
    <row r="91" spans="1:19" x14ac:dyDescent="0.2">
      <c r="A91">
        <v>80</v>
      </c>
      <c r="B91">
        <v>3</v>
      </c>
      <c r="C91">
        <v>1</v>
      </c>
      <c r="D91">
        <v>2</v>
      </c>
      <c r="E91">
        <v>2</v>
      </c>
      <c r="F91">
        <v>1</v>
      </c>
      <c r="G91">
        <v>5</v>
      </c>
      <c r="H91">
        <f>buildtrips_baselos!H91*'trip bca calculations'!B$7</f>
        <v>23.400000000000002</v>
      </c>
      <c r="I91">
        <f>buildtrips_baselos!I91*'trip bca calculations'!C$7</f>
        <v>0</v>
      </c>
      <c r="J91">
        <f>buildtrips_baselos!J91*'trip bca calculations'!D$7</f>
        <v>0</v>
      </c>
      <c r="K91">
        <f>buildtrips_baselos!K91*'trip bca calculations'!E$7</f>
        <v>0</v>
      </c>
      <c r="L91">
        <f>buildtrips_baselos!L91*'trip bca calculations'!F$7</f>
        <v>0</v>
      </c>
      <c r="M91">
        <f>buildtrips_baselos!M91*'trip bca calculations'!G$7</f>
        <v>0</v>
      </c>
      <c r="N91">
        <f>buildtrips_baselos!N91*'trip bca calculations'!H$7</f>
        <v>0</v>
      </c>
      <c r="O91">
        <f>buildtrips_baselos!O91*'trip bca calculations'!I$7</f>
        <v>2.16</v>
      </c>
      <c r="P91">
        <f>buildtrips_baselos!P91*'trip bca calculations'!J$7</f>
        <v>0</v>
      </c>
      <c r="Q91">
        <f>buildtrips_baselos!Q91*'trip bca calculations'!K$7</f>
        <v>0</v>
      </c>
      <c r="R91">
        <v>12</v>
      </c>
      <c r="S91">
        <v>10000</v>
      </c>
    </row>
    <row r="92" spans="1:19" x14ac:dyDescent="0.2">
      <c r="A92">
        <v>80</v>
      </c>
      <c r="B92">
        <v>4</v>
      </c>
      <c r="C92">
        <v>1</v>
      </c>
      <c r="D92">
        <v>2</v>
      </c>
      <c r="E92">
        <v>1</v>
      </c>
      <c r="F92">
        <v>1</v>
      </c>
      <c r="G92">
        <v>8</v>
      </c>
      <c r="H92">
        <f>buildtrips_baselos!H92*'trip bca calculations'!B$7</f>
        <v>21.6</v>
      </c>
      <c r="I92">
        <f>buildtrips_baselos!I92*'trip bca calculations'!C$7</f>
        <v>0</v>
      </c>
      <c r="J92">
        <f>buildtrips_baselos!J92*'trip bca calculations'!D$7</f>
        <v>0</v>
      </c>
      <c r="K92">
        <f>buildtrips_baselos!K92*'trip bca calculations'!E$7</f>
        <v>0</v>
      </c>
      <c r="L92">
        <f>buildtrips_baselos!L92*'trip bca calculations'!F$7</f>
        <v>0</v>
      </c>
      <c r="M92">
        <f>buildtrips_baselos!M92*'trip bca calculations'!G$7</f>
        <v>0</v>
      </c>
      <c r="N92">
        <f>buildtrips_baselos!N92*'trip bca calculations'!H$7</f>
        <v>0</v>
      </c>
      <c r="O92">
        <f>buildtrips_baselos!O92*'trip bca calculations'!I$7</f>
        <v>0</v>
      </c>
      <c r="P92">
        <f>buildtrips_baselos!P92*'trip bca calculations'!J$7</f>
        <v>0</v>
      </c>
      <c r="Q92">
        <f>buildtrips_baselos!Q92*'trip bca calculations'!K$7</f>
        <v>0</v>
      </c>
      <c r="R92">
        <v>4</v>
      </c>
      <c r="S92">
        <v>10000</v>
      </c>
    </row>
    <row r="93" spans="1:19" x14ac:dyDescent="0.2">
      <c r="A93">
        <v>80</v>
      </c>
      <c r="B93">
        <v>4</v>
      </c>
      <c r="C93">
        <v>1</v>
      </c>
      <c r="D93">
        <v>2</v>
      </c>
      <c r="E93">
        <v>2</v>
      </c>
      <c r="F93">
        <v>1</v>
      </c>
      <c r="G93">
        <v>8</v>
      </c>
      <c r="H93">
        <f>buildtrips_baselos!H93*'trip bca calculations'!B$7</f>
        <v>21.6</v>
      </c>
      <c r="I93">
        <f>buildtrips_baselos!I93*'trip bca calculations'!C$7</f>
        <v>0</v>
      </c>
      <c r="J93">
        <f>buildtrips_baselos!J93*'trip bca calculations'!D$7</f>
        <v>0</v>
      </c>
      <c r="K93">
        <f>buildtrips_baselos!K93*'trip bca calculations'!E$7</f>
        <v>0</v>
      </c>
      <c r="L93">
        <f>buildtrips_baselos!L93*'trip bca calculations'!F$7</f>
        <v>0</v>
      </c>
      <c r="M93">
        <f>buildtrips_baselos!M93*'trip bca calculations'!G$7</f>
        <v>0</v>
      </c>
      <c r="N93">
        <f>buildtrips_baselos!N93*'trip bca calculations'!H$7</f>
        <v>0</v>
      </c>
      <c r="O93">
        <f>buildtrips_baselos!O93*'trip bca calculations'!I$7</f>
        <v>0</v>
      </c>
      <c r="P93">
        <f>buildtrips_baselos!P93*'trip bca calculations'!J$7</f>
        <v>0</v>
      </c>
      <c r="Q93">
        <f>buildtrips_baselos!Q93*'trip bca calculations'!K$7</f>
        <v>0</v>
      </c>
      <c r="R93">
        <v>4</v>
      </c>
      <c r="S93">
        <v>10000</v>
      </c>
    </row>
    <row r="94" spans="1:19" x14ac:dyDescent="0.2">
      <c r="A94">
        <v>90</v>
      </c>
      <c r="B94">
        <v>1</v>
      </c>
      <c r="C94">
        <v>1</v>
      </c>
      <c r="D94">
        <v>1</v>
      </c>
      <c r="E94">
        <v>1</v>
      </c>
      <c r="F94">
        <v>1</v>
      </c>
      <c r="G94">
        <v>3</v>
      </c>
      <c r="H94">
        <f>buildtrips_baselos!H94*'trip bca calculations'!B$7</f>
        <v>12.6</v>
      </c>
      <c r="I94">
        <f>buildtrips_baselos!I94*'trip bca calculations'!C$7</f>
        <v>0</v>
      </c>
      <c r="J94">
        <f>buildtrips_baselos!J94*'trip bca calculations'!D$7</f>
        <v>0</v>
      </c>
      <c r="K94">
        <f>buildtrips_baselos!K94*'trip bca calculations'!E$7</f>
        <v>0</v>
      </c>
      <c r="L94">
        <f>buildtrips_baselos!L94*'trip bca calculations'!F$7</f>
        <v>0</v>
      </c>
      <c r="M94">
        <f>buildtrips_baselos!M94*'trip bca calculations'!G$7</f>
        <v>0</v>
      </c>
      <c r="N94">
        <f>buildtrips_baselos!N94*'trip bca calculations'!H$7</f>
        <v>0</v>
      </c>
      <c r="O94">
        <f>buildtrips_baselos!O94*'trip bca calculations'!I$7</f>
        <v>1.08</v>
      </c>
      <c r="P94">
        <f>buildtrips_baselos!P94*'trip bca calculations'!J$7</f>
        <v>0</v>
      </c>
      <c r="Q94">
        <f>buildtrips_baselos!Q94*'trip bca calculations'!K$7</f>
        <v>0</v>
      </c>
      <c r="R94">
        <v>6</v>
      </c>
      <c r="S94">
        <v>10000</v>
      </c>
    </row>
    <row r="95" spans="1:19" x14ac:dyDescent="0.2">
      <c r="A95">
        <v>90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f>buildtrips_baselos!H95*'trip bca calculations'!B$7</f>
        <v>12.6</v>
      </c>
      <c r="I95">
        <f>buildtrips_baselos!I95*'trip bca calculations'!C$7</f>
        <v>0</v>
      </c>
      <c r="J95">
        <f>buildtrips_baselos!J95*'trip bca calculations'!D$7</f>
        <v>0</v>
      </c>
      <c r="K95">
        <f>buildtrips_baselos!K95*'trip bca calculations'!E$7</f>
        <v>0</v>
      </c>
      <c r="L95">
        <f>buildtrips_baselos!L95*'trip bca calculations'!F$7</f>
        <v>0</v>
      </c>
      <c r="M95">
        <f>buildtrips_baselos!M95*'trip bca calculations'!G$7</f>
        <v>0</v>
      </c>
      <c r="N95">
        <f>buildtrips_baselos!N95*'trip bca calculations'!H$7</f>
        <v>0</v>
      </c>
      <c r="O95">
        <f>buildtrips_baselos!O95*'trip bca calculations'!I$7</f>
        <v>1.08</v>
      </c>
      <c r="P95">
        <f>buildtrips_baselos!P95*'trip bca calculations'!J$7</f>
        <v>0</v>
      </c>
      <c r="Q95">
        <f>buildtrips_baselos!Q95*'trip bca calculations'!K$7</f>
        <v>0</v>
      </c>
      <c r="R95">
        <v>6</v>
      </c>
      <c r="S95">
        <v>10000</v>
      </c>
    </row>
    <row r="96" spans="1:19" x14ac:dyDescent="0.2">
      <c r="A96">
        <v>90</v>
      </c>
      <c r="B96">
        <v>1</v>
      </c>
      <c r="C96">
        <v>1</v>
      </c>
      <c r="D96">
        <v>1</v>
      </c>
      <c r="E96">
        <v>2</v>
      </c>
      <c r="F96">
        <v>2</v>
      </c>
      <c r="G96">
        <v>3</v>
      </c>
      <c r="H96">
        <f>buildtrips_baselos!H96*'trip bca calculations'!B$7</f>
        <v>2.7</v>
      </c>
      <c r="I96">
        <f>buildtrips_baselos!I96*'trip bca calculations'!C$7</f>
        <v>0</v>
      </c>
      <c r="J96">
        <f>buildtrips_baselos!J96*'trip bca calculations'!D$7</f>
        <v>0</v>
      </c>
      <c r="K96">
        <f>buildtrips_baselos!K96*'trip bca calculations'!E$7</f>
        <v>0</v>
      </c>
      <c r="L96">
        <f>buildtrips_baselos!L96*'trip bca calculations'!F$7</f>
        <v>0</v>
      </c>
      <c r="M96">
        <f>buildtrips_baselos!M96*'trip bca calculations'!G$7</f>
        <v>0</v>
      </c>
      <c r="N96">
        <f>buildtrips_baselos!N96*'trip bca calculations'!H$7</f>
        <v>0</v>
      </c>
      <c r="O96">
        <f>buildtrips_baselos!O96*'trip bca calculations'!I$7</f>
        <v>9.0000000000000011E-2</v>
      </c>
      <c r="P96">
        <f>buildtrips_baselos!P96*'trip bca calculations'!J$7</f>
        <v>0</v>
      </c>
      <c r="Q96">
        <f>buildtrips_baselos!Q96*'trip bca calculations'!K$7</f>
        <v>0</v>
      </c>
      <c r="R96">
        <v>0.5</v>
      </c>
      <c r="S96">
        <v>10000</v>
      </c>
    </row>
    <row r="97" spans="1:19" x14ac:dyDescent="0.2">
      <c r="A97">
        <v>90</v>
      </c>
      <c r="B97">
        <v>1</v>
      </c>
      <c r="C97">
        <v>2</v>
      </c>
      <c r="D97">
        <v>1</v>
      </c>
      <c r="E97">
        <v>1</v>
      </c>
      <c r="F97">
        <v>1</v>
      </c>
      <c r="G97">
        <v>3</v>
      </c>
      <c r="H97">
        <f>buildtrips_baselos!H97*'trip bca calculations'!B$7</f>
        <v>12.6</v>
      </c>
      <c r="I97">
        <f>buildtrips_baselos!I97*'trip bca calculations'!C$7</f>
        <v>0</v>
      </c>
      <c r="J97">
        <f>buildtrips_baselos!J97*'trip bca calculations'!D$7</f>
        <v>0</v>
      </c>
      <c r="K97">
        <f>buildtrips_baselos!K97*'trip bca calculations'!E$7</f>
        <v>0</v>
      </c>
      <c r="L97">
        <f>buildtrips_baselos!L97*'trip bca calculations'!F$7</f>
        <v>0</v>
      </c>
      <c r="M97">
        <f>buildtrips_baselos!M97*'trip bca calculations'!G$7</f>
        <v>0</v>
      </c>
      <c r="N97">
        <f>buildtrips_baselos!N97*'trip bca calculations'!H$7</f>
        <v>0</v>
      </c>
      <c r="O97">
        <f>buildtrips_baselos!O97*'trip bca calculations'!I$7</f>
        <v>1.08</v>
      </c>
      <c r="P97">
        <f>buildtrips_baselos!P97*'trip bca calculations'!J$7</f>
        <v>0</v>
      </c>
      <c r="Q97">
        <f>buildtrips_baselos!Q97*'trip bca calculations'!K$7</f>
        <v>0</v>
      </c>
      <c r="R97">
        <v>6</v>
      </c>
      <c r="S97">
        <v>10000</v>
      </c>
    </row>
    <row r="98" spans="1:19" x14ac:dyDescent="0.2">
      <c r="A98">
        <v>90</v>
      </c>
      <c r="B98">
        <v>1</v>
      </c>
      <c r="C98">
        <v>2</v>
      </c>
      <c r="D98">
        <v>1</v>
      </c>
      <c r="E98">
        <v>1</v>
      </c>
      <c r="F98">
        <v>2</v>
      </c>
      <c r="G98">
        <v>4</v>
      </c>
      <c r="H98">
        <f>buildtrips_baselos!H98*'trip bca calculations'!B$7</f>
        <v>2.7</v>
      </c>
      <c r="I98">
        <f>buildtrips_baselos!I98*'trip bca calculations'!C$7</f>
        <v>0</v>
      </c>
      <c r="J98">
        <f>buildtrips_baselos!J98*'trip bca calculations'!D$7</f>
        <v>0</v>
      </c>
      <c r="K98">
        <f>buildtrips_baselos!K98*'trip bca calculations'!E$7</f>
        <v>0</v>
      </c>
      <c r="L98">
        <f>buildtrips_baselos!L98*'trip bca calculations'!F$7</f>
        <v>0</v>
      </c>
      <c r="M98">
        <f>buildtrips_baselos!M98*'trip bca calculations'!G$7</f>
        <v>0</v>
      </c>
      <c r="N98">
        <f>buildtrips_baselos!N98*'trip bca calculations'!H$7</f>
        <v>0</v>
      </c>
      <c r="O98">
        <f>buildtrips_baselos!O98*'trip bca calculations'!I$7</f>
        <v>9.0000000000000011E-2</v>
      </c>
      <c r="P98">
        <f>buildtrips_baselos!P98*'trip bca calculations'!J$7</f>
        <v>0</v>
      </c>
      <c r="Q98">
        <f>buildtrips_baselos!Q98*'trip bca calculations'!K$7</f>
        <v>0</v>
      </c>
      <c r="R98">
        <v>0.5</v>
      </c>
      <c r="S98">
        <v>10000</v>
      </c>
    </row>
    <row r="99" spans="1:19" x14ac:dyDescent="0.2">
      <c r="A99">
        <v>90</v>
      </c>
      <c r="B99">
        <v>1</v>
      </c>
      <c r="C99">
        <v>2</v>
      </c>
      <c r="D99">
        <v>1</v>
      </c>
      <c r="E99">
        <v>2</v>
      </c>
      <c r="F99">
        <v>1</v>
      </c>
      <c r="G99">
        <v>3</v>
      </c>
      <c r="H99">
        <f>buildtrips_baselos!H99*'trip bca calculations'!B$7</f>
        <v>12.6</v>
      </c>
      <c r="I99">
        <f>buildtrips_baselos!I99*'trip bca calculations'!C$7</f>
        <v>0</v>
      </c>
      <c r="J99">
        <f>buildtrips_baselos!J99*'trip bca calculations'!D$7</f>
        <v>0</v>
      </c>
      <c r="K99">
        <f>buildtrips_baselos!K99*'trip bca calculations'!E$7</f>
        <v>0</v>
      </c>
      <c r="L99">
        <f>buildtrips_baselos!L99*'trip bca calculations'!F$7</f>
        <v>0</v>
      </c>
      <c r="M99">
        <f>buildtrips_baselos!M99*'trip bca calculations'!G$7</f>
        <v>0</v>
      </c>
      <c r="N99">
        <f>buildtrips_baselos!N99*'trip bca calculations'!H$7</f>
        <v>0</v>
      </c>
      <c r="O99">
        <f>buildtrips_baselos!O99*'trip bca calculations'!I$7</f>
        <v>1.08</v>
      </c>
      <c r="P99">
        <f>buildtrips_baselos!P99*'trip bca calculations'!J$7</f>
        <v>0</v>
      </c>
      <c r="Q99">
        <f>buildtrips_baselos!Q99*'trip bca calculations'!K$7</f>
        <v>0</v>
      </c>
      <c r="R99">
        <v>6</v>
      </c>
      <c r="S99">
        <v>10000</v>
      </c>
    </row>
    <row r="100" spans="1:19" x14ac:dyDescent="0.2">
      <c r="A100">
        <v>90</v>
      </c>
      <c r="B100">
        <v>1</v>
      </c>
      <c r="C100">
        <v>3</v>
      </c>
      <c r="D100">
        <v>3</v>
      </c>
      <c r="E100">
        <v>1</v>
      </c>
      <c r="F100">
        <v>1</v>
      </c>
      <c r="G100">
        <v>4</v>
      </c>
      <c r="H100">
        <f>buildtrips_baselos!H100*'trip bca calculations'!B$7</f>
        <v>12.6</v>
      </c>
      <c r="I100">
        <f>buildtrips_baselos!I100*'trip bca calculations'!C$7</f>
        <v>0</v>
      </c>
      <c r="J100">
        <f>buildtrips_baselos!J100*'trip bca calculations'!D$7</f>
        <v>0</v>
      </c>
      <c r="K100">
        <f>buildtrips_baselos!K100*'trip bca calculations'!E$7</f>
        <v>0</v>
      </c>
      <c r="L100">
        <f>buildtrips_baselos!L100*'trip bca calculations'!F$7</f>
        <v>0</v>
      </c>
      <c r="M100">
        <f>buildtrips_baselos!M100*'trip bca calculations'!G$7</f>
        <v>0</v>
      </c>
      <c r="N100">
        <f>buildtrips_baselos!N100*'trip bca calculations'!H$7</f>
        <v>0</v>
      </c>
      <c r="O100">
        <f>buildtrips_baselos!O100*'trip bca calculations'!I$7</f>
        <v>1.08</v>
      </c>
      <c r="P100">
        <f>buildtrips_baselos!P100*'trip bca calculations'!J$7</f>
        <v>0</v>
      </c>
      <c r="Q100">
        <f>buildtrips_baselos!Q100*'trip bca calculations'!K$7</f>
        <v>0</v>
      </c>
      <c r="R100">
        <v>6</v>
      </c>
      <c r="S100">
        <v>10000</v>
      </c>
    </row>
    <row r="101" spans="1:19" x14ac:dyDescent="0.2">
      <c r="A101">
        <v>90</v>
      </c>
      <c r="B101">
        <v>1</v>
      </c>
      <c r="C101">
        <v>3</v>
      </c>
      <c r="D101">
        <v>3</v>
      </c>
      <c r="E101">
        <v>1</v>
      </c>
      <c r="F101">
        <v>2</v>
      </c>
      <c r="G101">
        <v>4</v>
      </c>
      <c r="H101">
        <f>buildtrips_baselos!H101*'trip bca calculations'!B$7</f>
        <v>2.7</v>
      </c>
      <c r="I101">
        <f>buildtrips_baselos!I101*'trip bca calculations'!C$7</f>
        <v>0</v>
      </c>
      <c r="J101">
        <f>buildtrips_baselos!J101*'trip bca calculations'!D$7</f>
        <v>0</v>
      </c>
      <c r="K101">
        <f>buildtrips_baselos!K101*'trip bca calculations'!E$7</f>
        <v>0</v>
      </c>
      <c r="L101">
        <f>buildtrips_baselos!L101*'trip bca calculations'!F$7</f>
        <v>0</v>
      </c>
      <c r="M101">
        <f>buildtrips_baselos!M101*'trip bca calculations'!G$7</f>
        <v>0</v>
      </c>
      <c r="N101">
        <f>buildtrips_baselos!N101*'trip bca calculations'!H$7</f>
        <v>0</v>
      </c>
      <c r="O101">
        <f>buildtrips_baselos!O101*'trip bca calculations'!I$7</f>
        <v>9.0000000000000011E-2</v>
      </c>
      <c r="P101">
        <f>buildtrips_baselos!P101*'trip bca calculations'!J$7</f>
        <v>0</v>
      </c>
      <c r="Q101">
        <f>buildtrips_baselos!Q101*'trip bca calculations'!K$7</f>
        <v>0</v>
      </c>
      <c r="R101">
        <v>0.5</v>
      </c>
      <c r="S101">
        <v>10000</v>
      </c>
    </row>
    <row r="102" spans="1:19" x14ac:dyDescent="0.2">
      <c r="A102">
        <v>90</v>
      </c>
      <c r="B102">
        <v>1</v>
      </c>
      <c r="C102">
        <v>3</v>
      </c>
      <c r="D102">
        <v>3</v>
      </c>
      <c r="E102">
        <v>2</v>
      </c>
      <c r="F102">
        <v>1</v>
      </c>
      <c r="G102">
        <v>3</v>
      </c>
      <c r="H102">
        <f>buildtrips_baselos!H102*'trip bca calculations'!B$7</f>
        <v>12.6</v>
      </c>
      <c r="I102">
        <f>buildtrips_baselos!I102*'trip bca calculations'!C$7</f>
        <v>0</v>
      </c>
      <c r="J102">
        <f>buildtrips_baselos!J102*'trip bca calculations'!D$7</f>
        <v>0</v>
      </c>
      <c r="K102">
        <f>buildtrips_baselos!K102*'trip bca calculations'!E$7</f>
        <v>0</v>
      </c>
      <c r="L102">
        <f>buildtrips_baselos!L102*'trip bca calculations'!F$7</f>
        <v>0</v>
      </c>
      <c r="M102">
        <f>buildtrips_baselos!M102*'trip bca calculations'!G$7</f>
        <v>0</v>
      </c>
      <c r="N102">
        <f>buildtrips_baselos!N102*'trip bca calculations'!H$7</f>
        <v>0</v>
      </c>
      <c r="O102">
        <f>buildtrips_baselos!O102*'trip bca calculations'!I$7</f>
        <v>1.08</v>
      </c>
      <c r="P102">
        <f>buildtrips_baselos!P102*'trip bca calculations'!J$7</f>
        <v>0</v>
      </c>
      <c r="Q102">
        <f>buildtrips_baselos!Q102*'trip bca calculations'!K$7</f>
        <v>0</v>
      </c>
      <c r="R102">
        <v>6</v>
      </c>
      <c r="S102">
        <v>10000</v>
      </c>
    </row>
    <row r="103" spans="1:19" x14ac:dyDescent="0.2">
      <c r="A103">
        <v>90</v>
      </c>
      <c r="B103">
        <v>1</v>
      </c>
      <c r="C103">
        <v>4</v>
      </c>
      <c r="D103">
        <v>5</v>
      </c>
      <c r="E103">
        <v>1</v>
      </c>
      <c r="F103">
        <v>1</v>
      </c>
      <c r="G103">
        <v>3</v>
      </c>
      <c r="H103">
        <f>buildtrips_baselos!H103*'trip bca calculations'!B$7</f>
        <v>5.4</v>
      </c>
      <c r="I103">
        <f>buildtrips_baselos!I103*'trip bca calculations'!C$7</f>
        <v>0</v>
      </c>
      <c r="J103">
        <f>buildtrips_baselos!J103*'trip bca calculations'!D$7</f>
        <v>0</v>
      </c>
      <c r="K103">
        <f>buildtrips_baselos!K103*'trip bca calculations'!E$7</f>
        <v>0</v>
      </c>
      <c r="L103">
        <f>buildtrips_baselos!L103*'trip bca calculations'!F$7</f>
        <v>0</v>
      </c>
      <c r="M103">
        <f>buildtrips_baselos!M103*'trip bca calculations'!G$7</f>
        <v>0</v>
      </c>
      <c r="N103">
        <f>buildtrips_baselos!N103*'trip bca calculations'!H$7</f>
        <v>0</v>
      </c>
      <c r="O103">
        <f>buildtrips_baselos!O103*'trip bca calculations'!I$7</f>
        <v>0.36000000000000004</v>
      </c>
      <c r="P103">
        <f>buildtrips_baselos!P103*'trip bca calculations'!J$7</f>
        <v>1.8</v>
      </c>
      <c r="Q103">
        <f>buildtrips_baselos!Q103*'trip bca calculations'!K$7</f>
        <v>0</v>
      </c>
      <c r="R103">
        <v>2</v>
      </c>
      <c r="S103">
        <v>10000</v>
      </c>
    </row>
    <row r="104" spans="1:19" x14ac:dyDescent="0.2">
      <c r="A104">
        <v>90</v>
      </c>
      <c r="B104">
        <v>1</v>
      </c>
      <c r="C104">
        <v>4</v>
      </c>
      <c r="D104">
        <v>5</v>
      </c>
      <c r="E104">
        <v>2</v>
      </c>
      <c r="F104">
        <v>1</v>
      </c>
      <c r="G104">
        <v>3</v>
      </c>
      <c r="H104">
        <f>buildtrips_baselos!H104*'trip bca calculations'!B$7</f>
        <v>5.4</v>
      </c>
      <c r="I104">
        <f>buildtrips_baselos!I104*'trip bca calculations'!C$7</f>
        <v>0</v>
      </c>
      <c r="J104">
        <f>buildtrips_baselos!J104*'trip bca calculations'!D$7</f>
        <v>0</v>
      </c>
      <c r="K104">
        <f>buildtrips_baselos!K104*'trip bca calculations'!E$7</f>
        <v>0</v>
      </c>
      <c r="L104">
        <f>buildtrips_baselos!L104*'trip bca calculations'!F$7</f>
        <v>0</v>
      </c>
      <c r="M104">
        <f>buildtrips_baselos!M104*'trip bca calculations'!G$7</f>
        <v>0</v>
      </c>
      <c r="N104">
        <f>buildtrips_baselos!N104*'trip bca calculations'!H$7</f>
        <v>0</v>
      </c>
      <c r="O104">
        <f>buildtrips_baselos!O104*'trip bca calculations'!I$7</f>
        <v>0.36000000000000004</v>
      </c>
      <c r="P104">
        <f>buildtrips_baselos!P104*'trip bca calculations'!J$7</f>
        <v>0</v>
      </c>
      <c r="Q104">
        <f>buildtrips_baselos!Q104*'trip bca calculations'!K$7</f>
        <v>0</v>
      </c>
      <c r="R104">
        <v>2</v>
      </c>
      <c r="S104">
        <v>10000</v>
      </c>
    </row>
    <row r="105" spans="1:19" x14ac:dyDescent="0.2">
      <c r="A105">
        <v>90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3</v>
      </c>
      <c r="H105">
        <f>buildtrips_baselos!H105*'trip bca calculations'!B$7</f>
        <v>5.4</v>
      </c>
      <c r="I105">
        <f>buildtrips_baselos!I105*'trip bca calculations'!C$7</f>
        <v>0</v>
      </c>
      <c r="J105">
        <f>buildtrips_baselos!J105*'trip bca calculations'!D$7</f>
        <v>0</v>
      </c>
      <c r="K105">
        <f>buildtrips_baselos!K105*'trip bca calculations'!E$7</f>
        <v>0</v>
      </c>
      <c r="L105">
        <f>buildtrips_baselos!L105*'trip bca calculations'!F$7</f>
        <v>0</v>
      </c>
      <c r="M105">
        <f>buildtrips_baselos!M105*'trip bca calculations'!G$7</f>
        <v>0</v>
      </c>
      <c r="N105">
        <f>buildtrips_baselos!N105*'trip bca calculations'!H$7</f>
        <v>0</v>
      </c>
      <c r="O105">
        <f>buildtrips_baselos!O105*'trip bca calculations'!I$7</f>
        <v>0.36000000000000004</v>
      </c>
      <c r="P105">
        <f>buildtrips_baselos!P105*'trip bca calculations'!J$7</f>
        <v>0</v>
      </c>
      <c r="Q105">
        <f>buildtrips_baselos!Q105*'trip bca calculations'!K$7</f>
        <v>0</v>
      </c>
      <c r="R105">
        <v>2</v>
      </c>
      <c r="S105">
        <v>10000</v>
      </c>
    </row>
    <row r="106" spans="1:19" x14ac:dyDescent="0.2">
      <c r="A106">
        <v>90</v>
      </c>
      <c r="B106">
        <v>2</v>
      </c>
      <c r="C106">
        <v>1</v>
      </c>
      <c r="D106">
        <v>1</v>
      </c>
      <c r="E106">
        <v>2</v>
      </c>
      <c r="F106">
        <v>1</v>
      </c>
      <c r="G106">
        <v>3</v>
      </c>
      <c r="H106">
        <f>buildtrips_baselos!H106*'trip bca calculations'!B$7</f>
        <v>5.4</v>
      </c>
      <c r="I106">
        <f>buildtrips_baselos!I106*'trip bca calculations'!C$7</f>
        <v>0</v>
      </c>
      <c r="J106">
        <f>buildtrips_baselos!J106*'trip bca calculations'!D$7</f>
        <v>0</v>
      </c>
      <c r="K106">
        <f>buildtrips_baselos!K106*'trip bca calculations'!E$7</f>
        <v>0</v>
      </c>
      <c r="L106">
        <f>buildtrips_baselos!L106*'trip bca calculations'!F$7</f>
        <v>0</v>
      </c>
      <c r="M106">
        <f>buildtrips_baselos!M106*'trip bca calculations'!G$7</f>
        <v>0</v>
      </c>
      <c r="N106">
        <f>buildtrips_baselos!N106*'trip bca calculations'!H$7</f>
        <v>0</v>
      </c>
      <c r="O106">
        <f>buildtrips_baselos!O106*'trip bca calculations'!I$7</f>
        <v>0.36000000000000004</v>
      </c>
      <c r="P106">
        <f>buildtrips_baselos!P106*'trip bca calculations'!J$7</f>
        <v>0</v>
      </c>
      <c r="Q106">
        <f>buildtrips_baselos!Q106*'trip bca calculations'!K$7</f>
        <v>0</v>
      </c>
      <c r="R106">
        <v>2</v>
      </c>
      <c r="S106">
        <v>10000</v>
      </c>
    </row>
    <row r="107" spans="1:19" x14ac:dyDescent="0.2">
      <c r="A107">
        <v>90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3</v>
      </c>
      <c r="H107">
        <f>buildtrips_baselos!H107*'trip bca calculations'!B$7</f>
        <v>2.7</v>
      </c>
      <c r="I107">
        <f>buildtrips_baselos!I107*'trip bca calculations'!C$7</f>
        <v>0</v>
      </c>
      <c r="J107">
        <f>buildtrips_baselos!J107*'trip bca calculations'!D$7</f>
        <v>0</v>
      </c>
      <c r="K107">
        <f>buildtrips_baselos!K107*'trip bca calculations'!E$7</f>
        <v>0</v>
      </c>
      <c r="L107">
        <f>buildtrips_baselos!L107*'trip bca calculations'!F$7</f>
        <v>0</v>
      </c>
      <c r="M107">
        <f>buildtrips_baselos!M107*'trip bca calculations'!G$7</f>
        <v>0</v>
      </c>
      <c r="N107">
        <f>buildtrips_baselos!N107*'trip bca calculations'!H$7</f>
        <v>0</v>
      </c>
      <c r="O107">
        <f>buildtrips_baselos!O107*'trip bca calculations'!I$7</f>
        <v>9.0000000000000011E-2</v>
      </c>
      <c r="P107">
        <f>buildtrips_baselos!P107*'trip bca calculations'!J$7</f>
        <v>0</v>
      </c>
      <c r="Q107">
        <f>buildtrips_baselos!Q107*'trip bca calculations'!K$7</f>
        <v>0</v>
      </c>
      <c r="R107">
        <v>0.5</v>
      </c>
      <c r="S107">
        <v>10000</v>
      </c>
    </row>
    <row r="108" spans="1:19" x14ac:dyDescent="0.2">
      <c r="A108">
        <v>90</v>
      </c>
      <c r="B108">
        <v>2</v>
      </c>
      <c r="C108">
        <v>2</v>
      </c>
      <c r="D108">
        <v>4</v>
      </c>
      <c r="E108">
        <v>1</v>
      </c>
      <c r="F108">
        <v>1</v>
      </c>
      <c r="G108">
        <v>5</v>
      </c>
      <c r="H108">
        <f>buildtrips_baselos!H108*'trip bca calculations'!B$7</f>
        <v>5.4</v>
      </c>
      <c r="I108">
        <f>buildtrips_baselos!I108*'trip bca calculations'!C$7</f>
        <v>0</v>
      </c>
      <c r="J108">
        <f>buildtrips_baselos!J108*'trip bca calculations'!D$7</f>
        <v>0</v>
      </c>
      <c r="K108">
        <f>buildtrips_baselos!K108*'trip bca calculations'!E$7</f>
        <v>0</v>
      </c>
      <c r="L108">
        <f>buildtrips_baselos!L108*'trip bca calculations'!F$7</f>
        <v>0</v>
      </c>
      <c r="M108">
        <f>buildtrips_baselos!M108*'trip bca calculations'!G$7</f>
        <v>0</v>
      </c>
      <c r="N108">
        <f>buildtrips_baselos!N108*'trip bca calculations'!H$7</f>
        <v>0</v>
      </c>
      <c r="O108">
        <f>buildtrips_baselos!O108*'trip bca calculations'!I$7</f>
        <v>0.36000000000000004</v>
      </c>
      <c r="P108">
        <f>buildtrips_baselos!P108*'trip bca calculations'!J$7</f>
        <v>0</v>
      </c>
      <c r="Q108">
        <f>buildtrips_baselos!Q108*'trip bca calculations'!K$7</f>
        <v>0</v>
      </c>
      <c r="R108">
        <v>2</v>
      </c>
      <c r="S108">
        <v>10000</v>
      </c>
    </row>
    <row r="109" spans="1:19" x14ac:dyDescent="0.2">
      <c r="A109">
        <v>90</v>
      </c>
      <c r="B109">
        <v>2</v>
      </c>
      <c r="C109">
        <v>2</v>
      </c>
      <c r="D109">
        <v>4</v>
      </c>
      <c r="E109">
        <v>2</v>
      </c>
      <c r="F109">
        <v>1</v>
      </c>
      <c r="G109">
        <v>5</v>
      </c>
      <c r="H109">
        <f>buildtrips_baselos!H109*'trip bca calculations'!B$7</f>
        <v>5.4</v>
      </c>
      <c r="I109">
        <f>buildtrips_baselos!I109*'trip bca calculations'!C$7</f>
        <v>0</v>
      </c>
      <c r="J109">
        <f>buildtrips_baselos!J109*'trip bca calculations'!D$7</f>
        <v>0</v>
      </c>
      <c r="K109">
        <f>buildtrips_baselos!K109*'trip bca calculations'!E$7</f>
        <v>0</v>
      </c>
      <c r="L109">
        <f>buildtrips_baselos!L109*'trip bca calculations'!F$7</f>
        <v>0</v>
      </c>
      <c r="M109">
        <f>buildtrips_baselos!M109*'trip bca calculations'!G$7</f>
        <v>0</v>
      </c>
      <c r="N109">
        <f>buildtrips_baselos!N109*'trip bca calculations'!H$7</f>
        <v>0</v>
      </c>
      <c r="O109">
        <f>buildtrips_baselos!O109*'trip bca calculations'!I$7</f>
        <v>0.36000000000000004</v>
      </c>
      <c r="P109">
        <f>buildtrips_baselos!P109*'trip bca calculations'!J$7</f>
        <v>0</v>
      </c>
      <c r="Q109">
        <f>buildtrips_baselos!Q109*'trip bca calculations'!K$7</f>
        <v>0</v>
      </c>
      <c r="R109">
        <v>2</v>
      </c>
      <c r="S109">
        <v>10000</v>
      </c>
    </row>
    <row r="110" spans="1:19" x14ac:dyDescent="0.2">
      <c r="A110">
        <v>90</v>
      </c>
      <c r="B110">
        <v>2</v>
      </c>
      <c r="C110">
        <v>2</v>
      </c>
      <c r="D110">
        <v>4</v>
      </c>
      <c r="E110">
        <v>2</v>
      </c>
      <c r="F110">
        <v>2</v>
      </c>
      <c r="G110">
        <v>3</v>
      </c>
      <c r="H110">
        <f>buildtrips_baselos!H110*'trip bca calculations'!B$7</f>
        <v>2.7</v>
      </c>
      <c r="I110">
        <f>buildtrips_baselos!I110*'trip bca calculations'!C$7</f>
        <v>0</v>
      </c>
      <c r="J110">
        <f>buildtrips_baselos!J110*'trip bca calculations'!D$7</f>
        <v>0</v>
      </c>
      <c r="K110">
        <f>buildtrips_baselos!K110*'trip bca calculations'!E$7</f>
        <v>0</v>
      </c>
      <c r="L110">
        <f>buildtrips_baselos!L110*'trip bca calculations'!F$7</f>
        <v>0</v>
      </c>
      <c r="M110">
        <f>buildtrips_baselos!M110*'trip bca calculations'!G$7</f>
        <v>0</v>
      </c>
      <c r="N110">
        <f>buildtrips_baselos!N110*'trip bca calculations'!H$7</f>
        <v>0</v>
      </c>
      <c r="O110">
        <f>buildtrips_baselos!O110*'trip bca calculations'!I$7</f>
        <v>9.0000000000000011E-2</v>
      </c>
      <c r="P110">
        <f>buildtrips_baselos!P110*'trip bca calculations'!J$7</f>
        <v>0</v>
      </c>
      <c r="Q110">
        <f>buildtrips_baselos!Q110*'trip bca calculations'!K$7</f>
        <v>0</v>
      </c>
      <c r="R110">
        <v>0.5</v>
      </c>
      <c r="S110">
        <v>10000</v>
      </c>
    </row>
    <row r="111" spans="1:19" x14ac:dyDescent="0.2">
      <c r="A111">
        <v>90</v>
      </c>
      <c r="B111">
        <v>3</v>
      </c>
      <c r="C111">
        <v>1</v>
      </c>
      <c r="D111">
        <v>2</v>
      </c>
      <c r="E111">
        <v>1</v>
      </c>
      <c r="F111">
        <v>1</v>
      </c>
      <c r="G111">
        <v>8</v>
      </c>
      <c r="H111">
        <f>buildtrips_baselos!H111*'trip bca calculations'!B$7</f>
        <v>75.600000000000009</v>
      </c>
      <c r="I111">
        <f>buildtrips_baselos!I111*'trip bca calculations'!C$7</f>
        <v>0</v>
      </c>
      <c r="J111">
        <f>buildtrips_baselos!J111*'trip bca calculations'!D$7</f>
        <v>0</v>
      </c>
      <c r="K111">
        <f>buildtrips_baselos!K111*'trip bca calculations'!E$7</f>
        <v>0</v>
      </c>
      <c r="L111">
        <f>buildtrips_baselos!L111*'trip bca calculations'!F$7</f>
        <v>0</v>
      </c>
      <c r="M111">
        <f>buildtrips_baselos!M111*'trip bca calculations'!G$7</f>
        <v>0</v>
      </c>
      <c r="N111">
        <f>buildtrips_baselos!N111*'trip bca calculations'!H$7</f>
        <v>0</v>
      </c>
      <c r="O111">
        <f>buildtrips_baselos!O111*'trip bca calculations'!I$7</f>
        <v>0</v>
      </c>
      <c r="P111">
        <f>buildtrips_baselos!P111*'trip bca calculations'!J$7</f>
        <v>0</v>
      </c>
      <c r="Q111">
        <f>buildtrips_baselos!Q111*'trip bca calculations'!K$7</f>
        <v>0</v>
      </c>
      <c r="R111">
        <v>14</v>
      </c>
      <c r="S111">
        <v>10000</v>
      </c>
    </row>
    <row r="112" spans="1:19" x14ac:dyDescent="0.2">
      <c r="A112">
        <v>90</v>
      </c>
      <c r="B112">
        <v>3</v>
      </c>
      <c r="C112">
        <v>1</v>
      </c>
      <c r="D112">
        <v>2</v>
      </c>
      <c r="E112">
        <v>2</v>
      </c>
      <c r="F112">
        <v>1</v>
      </c>
      <c r="G112">
        <v>8</v>
      </c>
      <c r="H112">
        <f>buildtrips_baselos!H112*'trip bca calculations'!B$7</f>
        <v>75.600000000000009</v>
      </c>
      <c r="I112">
        <f>buildtrips_baselos!I112*'trip bca calculations'!C$7</f>
        <v>0</v>
      </c>
      <c r="J112">
        <f>buildtrips_baselos!J112*'trip bca calculations'!D$7</f>
        <v>0</v>
      </c>
      <c r="K112">
        <f>buildtrips_baselos!K112*'trip bca calculations'!E$7</f>
        <v>0</v>
      </c>
      <c r="L112">
        <f>buildtrips_baselos!L112*'trip bca calculations'!F$7</f>
        <v>0</v>
      </c>
      <c r="M112">
        <f>buildtrips_baselos!M112*'trip bca calculations'!G$7</f>
        <v>0</v>
      </c>
      <c r="N112">
        <f>buildtrips_baselos!N112*'trip bca calculations'!H$7</f>
        <v>0</v>
      </c>
      <c r="O112">
        <f>buildtrips_baselos!O112*'trip bca calculations'!I$7</f>
        <v>0</v>
      </c>
      <c r="P112">
        <f>buildtrips_baselos!P112*'trip bca calculations'!J$7</f>
        <v>0</v>
      </c>
      <c r="Q112">
        <f>buildtrips_baselos!Q112*'trip bca calculations'!K$7</f>
        <v>0</v>
      </c>
      <c r="R112">
        <v>14</v>
      </c>
      <c r="S112">
        <v>10000</v>
      </c>
    </row>
    <row r="113" spans="1:19" x14ac:dyDescent="0.2">
      <c r="A113">
        <v>90</v>
      </c>
      <c r="B113">
        <v>3</v>
      </c>
      <c r="C113">
        <v>1</v>
      </c>
      <c r="D113">
        <v>2</v>
      </c>
      <c r="E113">
        <v>2</v>
      </c>
      <c r="F113">
        <v>2</v>
      </c>
      <c r="G113">
        <v>4</v>
      </c>
      <c r="H113">
        <f>buildtrips_baselos!H113*'trip bca calculations'!B$7</f>
        <v>2.7</v>
      </c>
      <c r="I113">
        <f>buildtrips_baselos!I113*'trip bca calculations'!C$7</f>
        <v>0</v>
      </c>
      <c r="J113">
        <f>buildtrips_baselos!J113*'trip bca calculations'!D$7</f>
        <v>0</v>
      </c>
      <c r="K113">
        <f>buildtrips_baselos!K113*'trip bca calculations'!E$7</f>
        <v>0</v>
      </c>
      <c r="L113">
        <f>buildtrips_baselos!L113*'trip bca calculations'!F$7</f>
        <v>0</v>
      </c>
      <c r="M113">
        <f>buildtrips_baselos!M113*'trip bca calculations'!G$7</f>
        <v>0</v>
      </c>
      <c r="N113">
        <f>buildtrips_baselos!N113*'trip bca calculations'!H$7</f>
        <v>0</v>
      </c>
      <c r="O113">
        <f>buildtrips_baselos!O113*'trip bca calculations'!I$7</f>
        <v>9.0000000000000011E-2</v>
      </c>
      <c r="P113">
        <f>buildtrips_baselos!P113*'trip bca calculations'!J$7</f>
        <v>0</v>
      </c>
      <c r="Q113">
        <f>buildtrips_baselos!Q113*'trip bca calculations'!K$7</f>
        <v>0</v>
      </c>
      <c r="R113">
        <v>0.5</v>
      </c>
      <c r="S113">
        <v>10000</v>
      </c>
    </row>
    <row r="114" spans="1:19" x14ac:dyDescent="0.2">
      <c r="A114">
        <v>90</v>
      </c>
      <c r="B114">
        <v>4</v>
      </c>
      <c r="C114">
        <v>1</v>
      </c>
      <c r="D114">
        <v>2</v>
      </c>
      <c r="E114">
        <v>1</v>
      </c>
      <c r="F114">
        <v>1</v>
      </c>
      <c r="G114">
        <v>4</v>
      </c>
      <c r="H114">
        <f>buildtrips_baselos!H114*'trip bca calculations'!B$7</f>
        <v>5.4</v>
      </c>
      <c r="I114">
        <f>buildtrips_baselos!I114*'trip bca calculations'!C$7</f>
        <v>0</v>
      </c>
      <c r="J114">
        <f>buildtrips_baselos!J114*'trip bca calculations'!D$7</f>
        <v>0</v>
      </c>
      <c r="K114">
        <f>buildtrips_baselos!K114*'trip bca calculations'!E$7</f>
        <v>0</v>
      </c>
      <c r="L114">
        <f>buildtrips_baselos!L114*'trip bca calculations'!F$7</f>
        <v>0</v>
      </c>
      <c r="M114">
        <f>buildtrips_baselos!M114*'trip bca calculations'!G$7</f>
        <v>0</v>
      </c>
      <c r="N114">
        <f>buildtrips_baselos!N114*'trip bca calculations'!H$7</f>
        <v>0</v>
      </c>
      <c r="O114">
        <f>buildtrips_baselos!O114*'trip bca calculations'!I$7</f>
        <v>0.36000000000000004</v>
      </c>
      <c r="P114">
        <f>buildtrips_baselos!P114*'trip bca calculations'!J$7</f>
        <v>0</v>
      </c>
      <c r="Q114">
        <f>buildtrips_baselos!Q114*'trip bca calculations'!K$7</f>
        <v>0</v>
      </c>
      <c r="R114">
        <v>2</v>
      </c>
      <c r="S114">
        <v>10000</v>
      </c>
    </row>
    <row r="115" spans="1:19" x14ac:dyDescent="0.2">
      <c r="A115">
        <v>90</v>
      </c>
      <c r="B115">
        <v>4</v>
      </c>
      <c r="C115">
        <v>1</v>
      </c>
      <c r="D115">
        <v>2</v>
      </c>
      <c r="E115">
        <v>1</v>
      </c>
      <c r="F115">
        <v>2</v>
      </c>
      <c r="G115">
        <v>4</v>
      </c>
      <c r="H115">
        <f>buildtrips_baselos!H115*'trip bca calculations'!B$7</f>
        <v>2.7</v>
      </c>
      <c r="I115">
        <f>buildtrips_baselos!I115*'trip bca calculations'!C$7</f>
        <v>0</v>
      </c>
      <c r="J115">
        <f>buildtrips_baselos!J115*'trip bca calculations'!D$7</f>
        <v>0</v>
      </c>
      <c r="K115">
        <f>buildtrips_baselos!K115*'trip bca calculations'!E$7</f>
        <v>0</v>
      </c>
      <c r="L115">
        <f>buildtrips_baselos!L115*'trip bca calculations'!F$7</f>
        <v>0</v>
      </c>
      <c r="M115">
        <f>buildtrips_baselos!M115*'trip bca calculations'!G$7</f>
        <v>0</v>
      </c>
      <c r="N115">
        <f>buildtrips_baselos!N115*'trip bca calculations'!H$7</f>
        <v>0</v>
      </c>
      <c r="O115">
        <f>buildtrips_baselos!O115*'trip bca calculations'!I$7</f>
        <v>9.0000000000000011E-2</v>
      </c>
      <c r="P115">
        <f>buildtrips_baselos!P115*'trip bca calculations'!J$7</f>
        <v>0</v>
      </c>
      <c r="Q115">
        <f>buildtrips_baselos!Q115*'trip bca calculations'!K$7</f>
        <v>0</v>
      </c>
      <c r="R115">
        <v>0.5</v>
      </c>
      <c r="S115">
        <v>10000</v>
      </c>
    </row>
    <row r="116" spans="1:19" x14ac:dyDescent="0.2">
      <c r="A116">
        <v>90</v>
      </c>
      <c r="B116">
        <v>4</v>
      </c>
      <c r="C116">
        <v>1</v>
      </c>
      <c r="D116">
        <v>2</v>
      </c>
      <c r="E116">
        <v>2</v>
      </c>
      <c r="F116">
        <v>1</v>
      </c>
      <c r="G116">
        <v>4</v>
      </c>
      <c r="H116">
        <f>buildtrips_baselos!H116*'trip bca calculations'!B$7</f>
        <v>5.4</v>
      </c>
      <c r="I116">
        <f>buildtrips_baselos!I116*'trip bca calculations'!C$7</f>
        <v>0</v>
      </c>
      <c r="J116">
        <f>buildtrips_baselos!J116*'trip bca calculations'!D$7</f>
        <v>0</v>
      </c>
      <c r="K116">
        <f>buildtrips_baselos!K116*'trip bca calculations'!E$7</f>
        <v>0</v>
      </c>
      <c r="L116">
        <f>buildtrips_baselos!L116*'trip bca calculations'!F$7</f>
        <v>0</v>
      </c>
      <c r="M116">
        <f>buildtrips_baselos!M116*'trip bca calculations'!G$7</f>
        <v>0</v>
      </c>
      <c r="N116">
        <f>buildtrips_baselos!N116*'trip bca calculations'!H$7</f>
        <v>0</v>
      </c>
      <c r="O116">
        <f>buildtrips_baselos!O116*'trip bca calculations'!I$7</f>
        <v>0.36000000000000004</v>
      </c>
      <c r="P116">
        <f>buildtrips_baselos!P116*'trip bca calculations'!J$7</f>
        <v>0</v>
      </c>
      <c r="Q116">
        <f>buildtrips_baselos!Q116*'trip bca calculations'!K$7</f>
        <v>0</v>
      </c>
      <c r="R116">
        <v>2</v>
      </c>
      <c r="S116">
        <v>10000</v>
      </c>
    </row>
    <row r="117" spans="1:19" x14ac:dyDescent="0.2">
      <c r="A117">
        <v>90</v>
      </c>
      <c r="B117">
        <v>4</v>
      </c>
      <c r="C117">
        <v>1</v>
      </c>
      <c r="D117">
        <v>2</v>
      </c>
      <c r="E117">
        <v>2</v>
      </c>
      <c r="F117">
        <v>2</v>
      </c>
      <c r="G117">
        <v>4</v>
      </c>
      <c r="H117">
        <f>buildtrips_baselos!H117*'trip bca calculations'!B$7</f>
        <v>2.7</v>
      </c>
      <c r="I117">
        <f>buildtrips_baselos!I117*'trip bca calculations'!C$7</f>
        <v>0</v>
      </c>
      <c r="J117">
        <f>buildtrips_baselos!J117*'trip bca calculations'!D$7</f>
        <v>0</v>
      </c>
      <c r="K117">
        <f>buildtrips_baselos!K117*'trip bca calculations'!E$7</f>
        <v>0</v>
      </c>
      <c r="L117">
        <f>buildtrips_baselos!L117*'trip bca calculations'!F$7</f>
        <v>0</v>
      </c>
      <c r="M117">
        <f>buildtrips_baselos!M117*'trip bca calculations'!G$7</f>
        <v>0</v>
      </c>
      <c r="N117">
        <f>buildtrips_baselos!N117*'trip bca calculations'!H$7</f>
        <v>0</v>
      </c>
      <c r="O117">
        <f>buildtrips_baselos!O117*'trip bca calculations'!I$7</f>
        <v>9.0000000000000011E-2</v>
      </c>
      <c r="P117">
        <f>buildtrips_baselos!P117*'trip bca calculations'!J$7</f>
        <v>0</v>
      </c>
      <c r="Q117">
        <f>buildtrips_baselos!Q117*'trip bca calculations'!K$7</f>
        <v>0</v>
      </c>
      <c r="R117">
        <v>0.5</v>
      </c>
      <c r="S117">
        <v>10000</v>
      </c>
    </row>
    <row r="118" spans="1:19" x14ac:dyDescent="0.2">
      <c r="A118">
        <v>90</v>
      </c>
      <c r="B118">
        <v>5</v>
      </c>
      <c r="C118">
        <v>1</v>
      </c>
      <c r="D118">
        <v>3</v>
      </c>
      <c r="E118">
        <v>1</v>
      </c>
      <c r="F118">
        <v>1</v>
      </c>
      <c r="G118">
        <v>5</v>
      </c>
      <c r="H118">
        <f>buildtrips_baselos!H118*'trip bca calculations'!B$7</f>
        <v>27</v>
      </c>
      <c r="I118">
        <f>buildtrips_baselos!I118*'trip bca calculations'!C$7</f>
        <v>0</v>
      </c>
      <c r="J118">
        <f>buildtrips_baselos!J118*'trip bca calculations'!D$7</f>
        <v>0</v>
      </c>
      <c r="K118">
        <f>buildtrips_baselos!K118*'trip bca calculations'!E$7</f>
        <v>0</v>
      </c>
      <c r="L118">
        <f>buildtrips_baselos!L118*'trip bca calculations'!F$7</f>
        <v>0</v>
      </c>
      <c r="M118">
        <f>buildtrips_baselos!M118*'trip bca calculations'!G$7</f>
        <v>0</v>
      </c>
      <c r="N118">
        <f>buildtrips_baselos!N118*'trip bca calculations'!H$7</f>
        <v>0</v>
      </c>
      <c r="O118">
        <f>buildtrips_baselos!O118*'trip bca calculations'!I$7</f>
        <v>2.52</v>
      </c>
      <c r="P118">
        <f>buildtrips_baselos!P118*'trip bca calculations'!J$7</f>
        <v>0</v>
      </c>
      <c r="Q118">
        <f>buildtrips_baselos!Q118*'trip bca calculations'!K$7</f>
        <v>0</v>
      </c>
      <c r="R118">
        <v>14</v>
      </c>
      <c r="S118">
        <v>10000</v>
      </c>
    </row>
    <row r="119" spans="1:19" x14ac:dyDescent="0.2">
      <c r="A119">
        <v>90</v>
      </c>
      <c r="B119">
        <v>5</v>
      </c>
      <c r="C119">
        <v>1</v>
      </c>
      <c r="D119">
        <v>3</v>
      </c>
      <c r="E119">
        <v>1</v>
      </c>
      <c r="F119">
        <v>2</v>
      </c>
      <c r="G119">
        <v>5</v>
      </c>
      <c r="H119">
        <f>buildtrips_baselos!H119*'trip bca calculations'!B$7</f>
        <v>2.7</v>
      </c>
      <c r="I119">
        <f>buildtrips_baselos!I119*'trip bca calculations'!C$7</f>
        <v>0</v>
      </c>
      <c r="J119">
        <f>buildtrips_baselos!J119*'trip bca calculations'!D$7</f>
        <v>0</v>
      </c>
      <c r="K119">
        <f>buildtrips_baselos!K119*'trip bca calculations'!E$7</f>
        <v>0</v>
      </c>
      <c r="L119">
        <f>buildtrips_baselos!L119*'trip bca calculations'!F$7</f>
        <v>0</v>
      </c>
      <c r="M119">
        <f>buildtrips_baselos!M119*'trip bca calculations'!G$7</f>
        <v>0</v>
      </c>
      <c r="N119">
        <f>buildtrips_baselos!N119*'trip bca calculations'!H$7</f>
        <v>0</v>
      </c>
      <c r="O119">
        <f>buildtrips_baselos!O119*'trip bca calculations'!I$7</f>
        <v>9.0000000000000011E-2</v>
      </c>
      <c r="P119">
        <f>buildtrips_baselos!P119*'trip bca calculations'!J$7</f>
        <v>0</v>
      </c>
      <c r="Q119">
        <f>buildtrips_baselos!Q119*'trip bca calculations'!K$7</f>
        <v>0</v>
      </c>
      <c r="R119">
        <v>0.5</v>
      </c>
      <c r="S119">
        <v>10000</v>
      </c>
    </row>
    <row r="120" spans="1:19" x14ac:dyDescent="0.2">
      <c r="A120">
        <v>90</v>
      </c>
      <c r="B120">
        <v>5</v>
      </c>
      <c r="C120">
        <v>1</v>
      </c>
      <c r="D120">
        <v>3</v>
      </c>
      <c r="E120">
        <v>2</v>
      </c>
      <c r="F120">
        <v>1</v>
      </c>
      <c r="G120">
        <v>5</v>
      </c>
      <c r="H120">
        <f>buildtrips_baselos!H120*'trip bca calculations'!B$7</f>
        <v>27</v>
      </c>
      <c r="I120">
        <f>buildtrips_baselos!I120*'trip bca calculations'!C$7</f>
        <v>0</v>
      </c>
      <c r="J120">
        <f>buildtrips_baselos!J120*'trip bca calculations'!D$7</f>
        <v>0</v>
      </c>
      <c r="K120">
        <f>buildtrips_baselos!K120*'trip bca calculations'!E$7</f>
        <v>0</v>
      </c>
      <c r="L120">
        <f>buildtrips_baselos!L120*'trip bca calculations'!F$7</f>
        <v>0</v>
      </c>
      <c r="M120">
        <f>buildtrips_baselos!M120*'trip bca calculations'!G$7</f>
        <v>0</v>
      </c>
      <c r="N120">
        <f>buildtrips_baselos!N120*'trip bca calculations'!H$7</f>
        <v>0</v>
      </c>
      <c r="O120">
        <f>buildtrips_baselos!O120*'trip bca calculations'!I$7</f>
        <v>2.52</v>
      </c>
      <c r="P120">
        <f>buildtrips_baselos!P120*'trip bca calculations'!J$7</f>
        <v>0</v>
      </c>
      <c r="Q120">
        <f>buildtrips_baselos!Q120*'trip bca calculations'!K$7</f>
        <v>0</v>
      </c>
      <c r="R120">
        <v>14</v>
      </c>
      <c r="S120">
        <v>10000</v>
      </c>
    </row>
    <row r="121" spans="1:19" x14ac:dyDescent="0.2">
      <c r="A121">
        <v>90</v>
      </c>
      <c r="B121">
        <v>5</v>
      </c>
      <c r="C121">
        <v>1</v>
      </c>
      <c r="D121">
        <v>3</v>
      </c>
      <c r="E121">
        <v>2</v>
      </c>
      <c r="F121">
        <v>2</v>
      </c>
      <c r="G121">
        <v>5</v>
      </c>
      <c r="H121">
        <f>buildtrips_baselos!H121*'trip bca calculations'!B$7</f>
        <v>2.7</v>
      </c>
      <c r="I121">
        <f>buildtrips_baselos!I121*'trip bca calculations'!C$7</f>
        <v>0</v>
      </c>
      <c r="J121">
        <f>buildtrips_baselos!J121*'trip bca calculations'!D$7</f>
        <v>0</v>
      </c>
      <c r="K121">
        <f>buildtrips_baselos!K121*'trip bca calculations'!E$7</f>
        <v>0</v>
      </c>
      <c r="L121">
        <f>buildtrips_baselos!L121*'trip bca calculations'!F$7</f>
        <v>0</v>
      </c>
      <c r="M121">
        <f>buildtrips_baselos!M121*'trip bca calculations'!G$7</f>
        <v>0</v>
      </c>
      <c r="N121">
        <f>buildtrips_baselos!N121*'trip bca calculations'!H$7</f>
        <v>0</v>
      </c>
      <c r="O121">
        <f>buildtrips_baselos!O121*'trip bca calculations'!I$7</f>
        <v>9.0000000000000011E-2</v>
      </c>
      <c r="P121">
        <f>buildtrips_baselos!P121*'trip bca calculations'!J$7</f>
        <v>0</v>
      </c>
      <c r="Q121">
        <f>buildtrips_baselos!Q121*'trip bca calculations'!K$7</f>
        <v>0</v>
      </c>
      <c r="R121">
        <v>0.5</v>
      </c>
      <c r="S121">
        <v>10000</v>
      </c>
    </row>
    <row r="122" spans="1:19" x14ac:dyDescent="0.2">
      <c r="A122">
        <v>90</v>
      </c>
      <c r="B122">
        <v>5</v>
      </c>
      <c r="C122">
        <v>2</v>
      </c>
      <c r="D122">
        <v>3</v>
      </c>
      <c r="E122">
        <v>1</v>
      </c>
      <c r="F122">
        <v>1</v>
      </c>
      <c r="G122">
        <v>4</v>
      </c>
      <c r="H122">
        <f>buildtrips_baselos!H122*'trip bca calculations'!B$7</f>
        <v>12.6</v>
      </c>
      <c r="I122">
        <f>buildtrips_baselos!I122*'trip bca calculations'!C$7</f>
        <v>0</v>
      </c>
      <c r="J122">
        <f>buildtrips_baselos!J122*'trip bca calculations'!D$7</f>
        <v>0</v>
      </c>
      <c r="K122">
        <f>buildtrips_baselos!K122*'trip bca calculations'!E$7</f>
        <v>0</v>
      </c>
      <c r="L122">
        <f>buildtrips_baselos!L122*'trip bca calculations'!F$7</f>
        <v>0</v>
      </c>
      <c r="M122">
        <f>buildtrips_baselos!M122*'trip bca calculations'!G$7</f>
        <v>0</v>
      </c>
      <c r="N122">
        <f>buildtrips_baselos!N122*'trip bca calculations'!H$7</f>
        <v>0</v>
      </c>
      <c r="O122">
        <f>buildtrips_baselos!O122*'trip bca calculations'!I$7</f>
        <v>1.08</v>
      </c>
      <c r="P122">
        <f>buildtrips_baselos!P122*'trip bca calculations'!J$7</f>
        <v>0</v>
      </c>
      <c r="Q122">
        <f>buildtrips_baselos!Q122*'trip bca calculations'!K$7</f>
        <v>0</v>
      </c>
      <c r="R122">
        <v>6</v>
      </c>
      <c r="S122">
        <v>10000</v>
      </c>
    </row>
    <row r="123" spans="1:19" x14ac:dyDescent="0.2">
      <c r="A123">
        <v>90</v>
      </c>
      <c r="B123">
        <v>5</v>
      </c>
      <c r="C123">
        <v>2</v>
      </c>
      <c r="D123">
        <v>3</v>
      </c>
      <c r="E123">
        <v>1</v>
      </c>
      <c r="F123">
        <v>2</v>
      </c>
      <c r="G123">
        <v>1</v>
      </c>
      <c r="H123">
        <f>buildtrips_baselos!H123*'trip bca calculations'!B$7</f>
        <v>0</v>
      </c>
      <c r="I123">
        <f>buildtrips_baselos!I123*'trip bca calculations'!C$7</f>
        <v>0</v>
      </c>
      <c r="J123">
        <f>buildtrips_baselos!J123*'trip bca calculations'!D$7</f>
        <v>0</v>
      </c>
      <c r="K123">
        <f>buildtrips_baselos!K123*'trip bca calculations'!E$7</f>
        <v>0</v>
      </c>
      <c r="L123">
        <f>buildtrips_baselos!L123*'trip bca calculations'!F$7</f>
        <v>0</v>
      </c>
      <c r="M123">
        <f>buildtrips_baselos!M123*'trip bca calculations'!G$7</f>
        <v>9</v>
      </c>
      <c r="N123">
        <f>buildtrips_baselos!N123*'trip bca calculations'!H$7</f>
        <v>0</v>
      </c>
      <c r="O123">
        <f>buildtrips_baselos!O123*'trip bca calculations'!I$7</f>
        <v>0</v>
      </c>
      <c r="P123">
        <f>buildtrips_baselos!P123*'trip bca calculations'!J$7</f>
        <v>0</v>
      </c>
      <c r="Q123">
        <f>buildtrips_baselos!Q123*'trip bca calculations'!K$7</f>
        <v>0</v>
      </c>
      <c r="R123">
        <v>0.5</v>
      </c>
      <c r="S123">
        <v>10000</v>
      </c>
    </row>
    <row r="124" spans="1:19" x14ac:dyDescent="0.2">
      <c r="A124">
        <v>90</v>
      </c>
      <c r="B124">
        <v>5</v>
      </c>
      <c r="C124">
        <v>2</v>
      </c>
      <c r="D124">
        <v>3</v>
      </c>
      <c r="E124">
        <v>2</v>
      </c>
      <c r="F124">
        <v>1</v>
      </c>
      <c r="G124">
        <v>5</v>
      </c>
      <c r="H124">
        <f>buildtrips_baselos!H124*'trip bca calculations'!B$7</f>
        <v>12.6</v>
      </c>
      <c r="I124">
        <f>buildtrips_baselos!I124*'trip bca calculations'!C$7</f>
        <v>0</v>
      </c>
      <c r="J124">
        <f>buildtrips_baselos!J124*'trip bca calculations'!D$7</f>
        <v>0</v>
      </c>
      <c r="K124">
        <f>buildtrips_baselos!K124*'trip bca calculations'!E$7</f>
        <v>0</v>
      </c>
      <c r="L124">
        <f>buildtrips_baselos!L124*'trip bca calculations'!F$7</f>
        <v>0</v>
      </c>
      <c r="M124">
        <f>buildtrips_baselos!M124*'trip bca calculations'!G$7</f>
        <v>0</v>
      </c>
      <c r="N124">
        <f>buildtrips_baselos!N124*'trip bca calculations'!H$7</f>
        <v>0</v>
      </c>
      <c r="O124">
        <f>buildtrips_baselos!O124*'trip bca calculations'!I$7</f>
        <v>1.08</v>
      </c>
      <c r="P124">
        <f>buildtrips_baselos!P124*'trip bca calculations'!J$7</f>
        <v>0</v>
      </c>
      <c r="Q124">
        <f>buildtrips_baselos!Q124*'trip bca calculations'!K$7</f>
        <v>0</v>
      </c>
      <c r="R124">
        <v>6</v>
      </c>
      <c r="S124">
        <v>10000</v>
      </c>
    </row>
    <row r="125" spans="1:19" x14ac:dyDescent="0.2">
      <c r="A125">
        <v>100</v>
      </c>
      <c r="B125">
        <v>1</v>
      </c>
      <c r="C125">
        <v>1</v>
      </c>
      <c r="D125">
        <v>4</v>
      </c>
      <c r="E125">
        <v>1</v>
      </c>
      <c r="F125">
        <v>1</v>
      </c>
      <c r="G125">
        <v>3</v>
      </c>
      <c r="H125">
        <f>buildtrips_baselos!H125*'trip bca calculations'!B$7</f>
        <v>2.7</v>
      </c>
      <c r="I125">
        <f>buildtrips_baselos!I125*'trip bca calculations'!C$7</f>
        <v>0</v>
      </c>
      <c r="J125">
        <f>buildtrips_baselos!J125*'trip bca calculations'!D$7</f>
        <v>0</v>
      </c>
      <c r="K125">
        <f>buildtrips_baselos!K125*'trip bca calculations'!E$7</f>
        <v>0</v>
      </c>
      <c r="L125">
        <f>buildtrips_baselos!L125*'trip bca calculations'!F$7</f>
        <v>0</v>
      </c>
      <c r="M125">
        <f>buildtrips_baselos!M125*'trip bca calculations'!G$7</f>
        <v>0</v>
      </c>
      <c r="N125">
        <f>buildtrips_baselos!N125*'trip bca calculations'!H$7</f>
        <v>0</v>
      </c>
      <c r="O125">
        <f>buildtrips_baselos!O125*'trip bca calculations'!I$7</f>
        <v>9.0000000000000011E-2</v>
      </c>
      <c r="P125">
        <f>buildtrips_baselos!P125*'trip bca calculations'!J$7</f>
        <v>0</v>
      </c>
      <c r="Q125">
        <f>buildtrips_baselos!Q125*'trip bca calculations'!K$7</f>
        <v>0</v>
      </c>
      <c r="R125">
        <v>0.5</v>
      </c>
      <c r="S125">
        <v>10000</v>
      </c>
    </row>
    <row r="126" spans="1:19" x14ac:dyDescent="0.2">
      <c r="A126">
        <v>100</v>
      </c>
      <c r="B126">
        <v>1</v>
      </c>
      <c r="C126">
        <v>1</v>
      </c>
      <c r="D126">
        <v>4</v>
      </c>
      <c r="E126">
        <v>2</v>
      </c>
      <c r="F126">
        <v>1</v>
      </c>
      <c r="G126">
        <v>3</v>
      </c>
      <c r="H126">
        <f>buildtrips_baselos!H126*'trip bca calculations'!B$7</f>
        <v>2.7</v>
      </c>
      <c r="I126">
        <f>buildtrips_baselos!I126*'trip bca calculations'!C$7</f>
        <v>0</v>
      </c>
      <c r="J126">
        <f>buildtrips_baselos!J126*'trip bca calculations'!D$7</f>
        <v>0</v>
      </c>
      <c r="K126">
        <f>buildtrips_baselos!K126*'trip bca calculations'!E$7</f>
        <v>0</v>
      </c>
      <c r="L126">
        <f>buildtrips_baselos!L126*'trip bca calculations'!F$7</f>
        <v>0</v>
      </c>
      <c r="M126">
        <f>buildtrips_baselos!M126*'trip bca calculations'!G$7</f>
        <v>0</v>
      </c>
      <c r="N126">
        <f>buildtrips_baselos!N126*'trip bca calculations'!H$7</f>
        <v>0</v>
      </c>
      <c r="O126">
        <f>buildtrips_baselos!O126*'trip bca calculations'!I$7</f>
        <v>9.0000000000000011E-2</v>
      </c>
      <c r="P126">
        <f>buildtrips_baselos!P126*'trip bca calculations'!J$7</f>
        <v>0</v>
      </c>
      <c r="Q126">
        <f>buildtrips_baselos!Q126*'trip bca calculations'!K$7</f>
        <v>0</v>
      </c>
      <c r="R126">
        <v>0.5</v>
      </c>
      <c r="S126">
        <v>10000</v>
      </c>
    </row>
    <row r="127" spans="1:19" x14ac:dyDescent="0.2">
      <c r="A127">
        <v>100</v>
      </c>
      <c r="B127">
        <v>1</v>
      </c>
      <c r="C127">
        <v>2</v>
      </c>
      <c r="D127">
        <v>4</v>
      </c>
      <c r="E127">
        <v>1</v>
      </c>
      <c r="F127">
        <v>1</v>
      </c>
      <c r="G127">
        <v>3</v>
      </c>
      <c r="H127">
        <f>buildtrips_baselos!H127*'trip bca calculations'!B$7</f>
        <v>23.400000000000002</v>
      </c>
      <c r="I127">
        <f>buildtrips_baselos!I127*'trip bca calculations'!C$7</f>
        <v>0</v>
      </c>
      <c r="J127">
        <f>buildtrips_baselos!J127*'trip bca calculations'!D$7</f>
        <v>0</v>
      </c>
      <c r="K127">
        <f>buildtrips_baselos!K127*'trip bca calculations'!E$7</f>
        <v>0</v>
      </c>
      <c r="L127">
        <f>buildtrips_baselos!L127*'trip bca calculations'!F$7</f>
        <v>0</v>
      </c>
      <c r="M127">
        <f>buildtrips_baselos!M127*'trip bca calculations'!G$7</f>
        <v>0</v>
      </c>
      <c r="N127">
        <f>buildtrips_baselos!N127*'trip bca calculations'!H$7</f>
        <v>0</v>
      </c>
      <c r="O127">
        <f>buildtrips_baselos!O127*'trip bca calculations'!I$7</f>
        <v>2.16</v>
      </c>
      <c r="P127">
        <f>buildtrips_baselos!P127*'trip bca calculations'!J$7</f>
        <v>0</v>
      </c>
      <c r="Q127">
        <f>buildtrips_baselos!Q127*'trip bca calculations'!K$7</f>
        <v>0</v>
      </c>
      <c r="R127">
        <v>12</v>
      </c>
      <c r="S127">
        <v>10000</v>
      </c>
    </row>
    <row r="128" spans="1:19" x14ac:dyDescent="0.2">
      <c r="A128">
        <v>100</v>
      </c>
      <c r="B128">
        <v>1</v>
      </c>
      <c r="C128">
        <v>2</v>
      </c>
      <c r="D128">
        <v>4</v>
      </c>
      <c r="E128">
        <v>2</v>
      </c>
      <c r="F128">
        <v>1</v>
      </c>
      <c r="G128">
        <v>3</v>
      </c>
      <c r="H128">
        <f>buildtrips_baselos!H128*'trip bca calculations'!B$7</f>
        <v>23.400000000000002</v>
      </c>
      <c r="I128">
        <f>buildtrips_baselos!I128*'trip bca calculations'!C$7</f>
        <v>0</v>
      </c>
      <c r="J128">
        <f>buildtrips_baselos!J128*'trip bca calculations'!D$7</f>
        <v>0</v>
      </c>
      <c r="K128">
        <f>buildtrips_baselos!K128*'trip bca calculations'!E$7</f>
        <v>0</v>
      </c>
      <c r="L128">
        <f>buildtrips_baselos!L128*'trip bca calculations'!F$7</f>
        <v>0</v>
      </c>
      <c r="M128">
        <f>buildtrips_baselos!M128*'trip bca calculations'!G$7</f>
        <v>0</v>
      </c>
      <c r="N128">
        <f>buildtrips_baselos!N128*'trip bca calculations'!H$7</f>
        <v>0</v>
      </c>
      <c r="O128">
        <f>buildtrips_baselos!O128*'trip bca calculations'!I$7</f>
        <v>2.16</v>
      </c>
      <c r="P128">
        <f>buildtrips_baselos!P128*'trip bca calculations'!J$7</f>
        <v>0</v>
      </c>
      <c r="Q128">
        <f>buildtrips_baselos!Q128*'trip bca calculations'!K$7</f>
        <v>0</v>
      </c>
      <c r="R128">
        <v>12</v>
      </c>
      <c r="S128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0</v>
      </c>
      <c r="B1" t="s">
        <v>14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32</v>
      </c>
      <c r="I1" t="s">
        <v>31</v>
      </c>
      <c r="J1" t="s">
        <v>238</v>
      </c>
      <c r="K1" t="s">
        <v>239</v>
      </c>
      <c r="L1" t="s">
        <v>30</v>
      </c>
      <c r="M1" t="s">
        <v>29</v>
      </c>
      <c r="N1" t="s">
        <v>240</v>
      </c>
      <c r="O1" t="s">
        <v>241</v>
      </c>
      <c r="P1" t="s">
        <v>242</v>
      </c>
      <c r="Q1" t="s">
        <v>243</v>
      </c>
      <c r="R1" t="s">
        <v>27</v>
      </c>
      <c r="S1" t="s">
        <v>246</v>
      </c>
    </row>
    <row r="2" spans="1:19" x14ac:dyDescent="0.2">
      <c r="A2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0</v>
      </c>
      <c r="I2">
        <v>0</v>
      </c>
      <c r="J2">
        <v>0</v>
      </c>
      <c r="K2">
        <v>0</v>
      </c>
      <c r="L2">
        <v>30</v>
      </c>
      <c r="M2">
        <v>0</v>
      </c>
      <c r="N2">
        <v>0</v>
      </c>
      <c r="O2">
        <v>1.2</v>
      </c>
      <c r="P2">
        <v>0</v>
      </c>
      <c r="Q2">
        <v>0</v>
      </c>
      <c r="R2">
        <v>6</v>
      </c>
      <c r="S2">
        <v>10000</v>
      </c>
    </row>
    <row r="3" spans="1:19" x14ac:dyDescent="0.2">
      <c r="A3">
        <v>10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30</v>
      </c>
      <c r="M3">
        <v>0</v>
      </c>
      <c r="N3">
        <v>0</v>
      </c>
      <c r="O3">
        <v>1.2</v>
      </c>
      <c r="P3">
        <v>0</v>
      </c>
      <c r="Q3">
        <v>0</v>
      </c>
      <c r="R3">
        <v>6</v>
      </c>
      <c r="S3">
        <v>10000</v>
      </c>
    </row>
    <row r="4" spans="1:19" x14ac:dyDescent="0.2">
      <c r="A4">
        <v>10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0</v>
      </c>
      <c r="Q4">
        <v>0</v>
      </c>
      <c r="R4">
        <v>0.5</v>
      </c>
      <c r="S4">
        <v>10000</v>
      </c>
    </row>
    <row r="5" spans="1:19" x14ac:dyDescent="0.2">
      <c r="A5">
        <v>10</v>
      </c>
      <c r="B5">
        <v>1</v>
      </c>
      <c r="C5">
        <v>2</v>
      </c>
      <c r="D5">
        <v>3</v>
      </c>
      <c r="E5">
        <v>1</v>
      </c>
      <c r="F5">
        <v>1</v>
      </c>
      <c r="G5">
        <v>4</v>
      </c>
      <c r="H5">
        <v>30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2.8</v>
      </c>
      <c r="P5">
        <v>0</v>
      </c>
      <c r="Q5">
        <v>0</v>
      </c>
      <c r="R5">
        <v>14</v>
      </c>
      <c r="S5">
        <v>10000</v>
      </c>
    </row>
    <row r="6" spans="1:19" x14ac:dyDescent="0.2">
      <c r="A6">
        <v>10</v>
      </c>
      <c r="B6">
        <v>1</v>
      </c>
      <c r="C6">
        <v>2</v>
      </c>
      <c r="D6">
        <v>3</v>
      </c>
      <c r="E6">
        <v>2</v>
      </c>
      <c r="F6">
        <v>1</v>
      </c>
      <c r="G6">
        <v>3</v>
      </c>
      <c r="H6">
        <v>30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2.8</v>
      </c>
      <c r="P6">
        <v>0</v>
      </c>
      <c r="Q6">
        <v>0</v>
      </c>
      <c r="R6">
        <v>14</v>
      </c>
      <c r="S6">
        <v>10000</v>
      </c>
    </row>
    <row r="7" spans="1:19" x14ac:dyDescent="0.2">
      <c r="A7">
        <v>10</v>
      </c>
      <c r="B7">
        <v>1</v>
      </c>
      <c r="C7">
        <v>2</v>
      </c>
      <c r="D7">
        <v>3</v>
      </c>
      <c r="E7">
        <v>2</v>
      </c>
      <c r="F7">
        <v>2</v>
      </c>
      <c r="G7">
        <v>4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0.1</v>
      </c>
      <c r="P7">
        <v>0</v>
      </c>
      <c r="Q7">
        <v>0</v>
      </c>
      <c r="R7">
        <v>0.5</v>
      </c>
      <c r="S7">
        <v>10000</v>
      </c>
    </row>
    <row r="8" spans="1:19" x14ac:dyDescent="0.2">
      <c r="A8">
        <v>10</v>
      </c>
      <c r="B8">
        <v>1</v>
      </c>
      <c r="C8">
        <v>3</v>
      </c>
      <c r="D8">
        <v>4</v>
      </c>
      <c r="E8">
        <v>1</v>
      </c>
      <c r="F8">
        <v>1</v>
      </c>
      <c r="G8">
        <v>4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0.4</v>
      </c>
      <c r="P8">
        <v>0</v>
      </c>
      <c r="Q8">
        <v>0</v>
      </c>
      <c r="R8">
        <v>2</v>
      </c>
      <c r="S8">
        <v>10000</v>
      </c>
    </row>
    <row r="9" spans="1:19" x14ac:dyDescent="0.2">
      <c r="A9">
        <v>10</v>
      </c>
      <c r="B9">
        <v>1</v>
      </c>
      <c r="C9">
        <v>3</v>
      </c>
      <c r="D9">
        <v>4</v>
      </c>
      <c r="E9">
        <v>2</v>
      </c>
      <c r="F9">
        <v>1</v>
      </c>
      <c r="G9">
        <v>4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0.4</v>
      </c>
      <c r="P9">
        <v>0</v>
      </c>
      <c r="Q9">
        <v>0</v>
      </c>
      <c r="R9">
        <v>2</v>
      </c>
      <c r="S9">
        <v>10000</v>
      </c>
    </row>
    <row r="10" spans="1:19" x14ac:dyDescent="0.2">
      <c r="A10">
        <v>20</v>
      </c>
      <c r="B10">
        <v>1</v>
      </c>
      <c r="C10">
        <v>1</v>
      </c>
      <c r="D10">
        <v>5</v>
      </c>
      <c r="E10">
        <v>1</v>
      </c>
      <c r="F10">
        <v>1</v>
      </c>
      <c r="G10">
        <v>3</v>
      </c>
      <c r="H10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3.2</v>
      </c>
      <c r="P10">
        <v>2</v>
      </c>
      <c r="Q10">
        <v>0</v>
      </c>
      <c r="R10">
        <v>16</v>
      </c>
      <c r="S10">
        <v>10000</v>
      </c>
    </row>
    <row r="11" spans="1:19" x14ac:dyDescent="0.2">
      <c r="A11">
        <v>20</v>
      </c>
      <c r="B11">
        <v>1</v>
      </c>
      <c r="C11">
        <v>1</v>
      </c>
      <c r="D11">
        <v>5</v>
      </c>
      <c r="E11">
        <v>1</v>
      </c>
      <c r="F11">
        <v>2</v>
      </c>
      <c r="G11">
        <v>3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0.1</v>
      </c>
      <c r="P11">
        <v>0</v>
      </c>
      <c r="Q11">
        <v>0</v>
      </c>
      <c r="R11">
        <v>0.5</v>
      </c>
      <c r="S11">
        <v>10000</v>
      </c>
    </row>
    <row r="12" spans="1:19" x14ac:dyDescent="0.2">
      <c r="A12">
        <v>20</v>
      </c>
      <c r="B12">
        <v>1</v>
      </c>
      <c r="C12">
        <v>1</v>
      </c>
      <c r="D12">
        <v>5</v>
      </c>
      <c r="E12">
        <v>2</v>
      </c>
      <c r="F12">
        <v>1</v>
      </c>
      <c r="G12">
        <v>3</v>
      </c>
      <c r="H12">
        <v>34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3.2</v>
      </c>
      <c r="P12">
        <v>0</v>
      </c>
      <c r="Q12">
        <v>0</v>
      </c>
      <c r="R12">
        <v>16</v>
      </c>
      <c r="S12">
        <v>10000</v>
      </c>
    </row>
    <row r="13" spans="1:19" x14ac:dyDescent="0.2">
      <c r="A13">
        <v>20</v>
      </c>
      <c r="B13">
        <v>1</v>
      </c>
      <c r="C13">
        <v>1</v>
      </c>
      <c r="D13">
        <v>5</v>
      </c>
      <c r="E13">
        <v>2</v>
      </c>
      <c r="F13">
        <v>2</v>
      </c>
      <c r="G13">
        <v>3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0.1</v>
      </c>
      <c r="P13">
        <v>0</v>
      </c>
      <c r="Q13">
        <v>0</v>
      </c>
      <c r="R13">
        <v>0.5</v>
      </c>
      <c r="S13">
        <v>10000</v>
      </c>
    </row>
    <row r="14" spans="1:19" x14ac:dyDescent="0.2">
      <c r="A14">
        <v>20</v>
      </c>
      <c r="B14">
        <v>2</v>
      </c>
      <c r="C14">
        <v>1</v>
      </c>
      <c r="D14">
        <v>6</v>
      </c>
      <c r="E14">
        <v>1</v>
      </c>
      <c r="F14">
        <v>1</v>
      </c>
      <c r="G14">
        <v>4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0.1</v>
      </c>
      <c r="P14">
        <v>0</v>
      </c>
      <c r="Q14">
        <v>0</v>
      </c>
      <c r="R14">
        <v>0.5</v>
      </c>
      <c r="S14">
        <v>10000</v>
      </c>
    </row>
    <row r="15" spans="1:19" x14ac:dyDescent="0.2">
      <c r="A15">
        <v>20</v>
      </c>
      <c r="B15">
        <v>2</v>
      </c>
      <c r="C15">
        <v>1</v>
      </c>
      <c r="D15">
        <v>6</v>
      </c>
      <c r="E15">
        <v>2</v>
      </c>
      <c r="F15">
        <v>1</v>
      </c>
      <c r="G15">
        <v>4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</v>
      </c>
      <c r="P15">
        <v>0</v>
      </c>
      <c r="Q15">
        <v>0</v>
      </c>
      <c r="R15">
        <v>0.5</v>
      </c>
      <c r="S15">
        <v>10000</v>
      </c>
    </row>
    <row r="16" spans="1:19" x14ac:dyDescent="0.2">
      <c r="A16">
        <v>40</v>
      </c>
      <c r="B16">
        <v>1</v>
      </c>
      <c r="C16">
        <v>1</v>
      </c>
      <c r="D16">
        <v>1</v>
      </c>
      <c r="E16">
        <v>1</v>
      </c>
      <c r="F16">
        <v>1</v>
      </c>
      <c r="G16">
        <v>3</v>
      </c>
      <c r="H16">
        <v>18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</v>
      </c>
      <c r="P16">
        <v>0</v>
      </c>
      <c r="Q16">
        <v>0</v>
      </c>
      <c r="R16">
        <v>8</v>
      </c>
      <c r="S16">
        <v>10000</v>
      </c>
    </row>
    <row r="17" spans="1:19" x14ac:dyDescent="0.2">
      <c r="A17">
        <v>40</v>
      </c>
      <c r="B17">
        <v>1</v>
      </c>
      <c r="C17">
        <v>1</v>
      </c>
      <c r="D17">
        <v>1</v>
      </c>
      <c r="E17">
        <v>1</v>
      </c>
      <c r="F17">
        <v>2</v>
      </c>
      <c r="G17">
        <v>3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  <c r="P17">
        <v>0</v>
      </c>
      <c r="Q17">
        <v>0</v>
      </c>
      <c r="R17">
        <v>0.5</v>
      </c>
      <c r="S17">
        <v>10000</v>
      </c>
    </row>
    <row r="18" spans="1:19" x14ac:dyDescent="0.2">
      <c r="A18">
        <v>40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</v>
      </c>
      <c r="P18">
        <v>0</v>
      </c>
      <c r="Q18">
        <v>0</v>
      </c>
      <c r="R18">
        <v>8</v>
      </c>
      <c r="S18">
        <v>10000</v>
      </c>
    </row>
    <row r="19" spans="1:19" x14ac:dyDescent="0.2">
      <c r="A19">
        <v>40</v>
      </c>
      <c r="B19">
        <v>1</v>
      </c>
      <c r="C19">
        <v>1</v>
      </c>
      <c r="D19">
        <v>1</v>
      </c>
      <c r="E19">
        <v>2</v>
      </c>
      <c r="F19">
        <v>2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</v>
      </c>
      <c r="R19">
        <v>0.5</v>
      </c>
      <c r="S19">
        <v>10000</v>
      </c>
    </row>
    <row r="20" spans="1:19" x14ac:dyDescent="0.2">
      <c r="A20">
        <v>40</v>
      </c>
      <c r="B20">
        <v>1</v>
      </c>
      <c r="C20">
        <v>1</v>
      </c>
      <c r="D20">
        <v>1</v>
      </c>
      <c r="E20">
        <v>2</v>
      </c>
      <c r="F20">
        <v>3</v>
      </c>
      <c r="G20">
        <v>3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0.1</v>
      </c>
      <c r="P20">
        <v>0</v>
      </c>
      <c r="Q20">
        <v>0</v>
      </c>
      <c r="R20">
        <v>0.5</v>
      </c>
      <c r="S20">
        <v>10000</v>
      </c>
    </row>
    <row r="21" spans="1:19" x14ac:dyDescent="0.2">
      <c r="A21">
        <v>40</v>
      </c>
      <c r="B21">
        <v>2</v>
      </c>
      <c r="C21">
        <v>1</v>
      </c>
      <c r="D21">
        <v>1</v>
      </c>
      <c r="E21">
        <v>1</v>
      </c>
      <c r="F21">
        <v>1</v>
      </c>
      <c r="G21">
        <v>4</v>
      </c>
      <c r="H21">
        <v>26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</v>
      </c>
      <c r="P21">
        <v>0</v>
      </c>
      <c r="Q21">
        <v>0</v>
      </c>
      <c r="R21">
        <v>12</v>
      </c>
      <c r="S21">
        <v>10000</v>
      </c>
    </row>
    <row r="22" spans="1:19" x14ac:dyDescent="0.2">
      <c r="A22">
        <v>40</v>
      </c>
      <c r="B22">
        <v>2</v>
      </c>
      <c r="C22">
        <v>1</v>
      </c>
      <c r="D22">
        <v>1</v>
      </c>
      <c r="E22">
        <v>1</v>
      </c>
      <c r="F22">
        <v>2</v>
      </c>
      <c r="G22">
        <v>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</v>
      </c>
      <c r="P22">
        <v>0</v>
      </c>
      <c r="Q22">
        <v>0</v>
      </c>
      <c r="R22">
        <v>0.5</v>
      </c>
      <c r="S22">
        <v>10000</v>
      </c>
    </row>
    <row r="23" spans="1:19" x14ac:dyDescent="0.2">
      <c r="A23">
        <v>40</v>
      </c>
      <c r="B23">
        <v>2</v>
      </c>
      <c r="C23">
        <v>1</v>
      </c>
      <c r="D23">
        <v>1</v>
      </c>
      <c r="E23">
        <v>2</v>
      </c>
      <c r="F23">
        <v>1</v>
      </c>
      <c r="G23">
        <v>3</v>
      </c>
      <c r="H23">
        <v>26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2.4</v>
      </c>
      <c r="P23">
        <v>0</v>
      </c>
      <c r="Q23">
        <v>0</v>
      </c>
      <c r="R23">
        <v>12</v>
      </c>
      <c r="S23">
        <v>10000</v>
      </c>
    </row>
    <row r="24" spans="1:19" x14ac:dyDescent="0.2">
      <c r="A24">
        <v>40</v>
      </c>
      <c r="B24">
        <v>2</v>
      </c>
      <c r="C24">
        <v>2</v>
      </c>
      <c r="D24">
        <v>3</v>
      </c>
      <c r="E24">
        <v>1</v>
      </c>
      <c r="F24">
        <v>1</v>
      </c>
      <c r="G24">
        <v>6</v>
      </c>
      <c r="H24">
        <v>0</v>
      </c>
      <c r="I24">
        <v>16</v>
      </c>
      <c r="J24">
        <v>5</v>
      </c>
      <c r="K24">
        <v>10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12</v>
      </c>
      <c r="S24">
        <v>10000</v>
      </c>
    </row>
    <row r="25" spans="1:19" x14ac:dyDescent="0.2">
      <c r="A25">
        <v>40</v>
      </c>
      <c r="B25">
        <v>2</v>
      </c>
      <c r="C25">
        <v>2</v>
      </c>
      <c r="D25">
        <v>3</v>
      </c>
      <c r="E25">
        <v>2</v>
      </c>
      <c r="F25">
        <v>1</v>
      </c>
      <c r="G25">
        <v>6</v>
      </c>
      <c r="H25">
        <v>0</v>
      </c>
      <c r="I25">
        <v>16</v>
      </c>
      <c r="J25">
        <v>5</v>
      </c>
      <c r="K25">
        <v>10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12</v>
      </c>
      <c r="S25">
        <v>10000</v>
      </c>
    </row>
    <row r="26" spans="1:19" x14ac:dyDescent="0.2">
      <c r="A26">
        <v>40</v>
      </c>
      <c r="B26">
        <v>3</v>
      </c>
      <c r="C26">
        <v>1</v>
      </c>
      <c r="D26">
        <v>3</v>
      </c>
      <c r="E26">
        <v>1</v>
      </c>
      <c r="F26">
        <v>1</v>
      </c>
      <c r="G26">
        <v>5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</v>
      </c>
      <c r="R26">
        <v>0.5</v>
      </c>
      <c r="S26">
        <v>10000</v>
      </c>
    </row>
    <row r="27" spans="1:19" x14ac:dyDescent="0.2">
      <c r="A27">
        <v>40</v>
      </c>
      <c r="B27">
        <v>3</v>
      </c>
      <c r="C27">
        <v>1</v>
      </c>
      <c r="D27">
        <v>3</v>
      </c>
      <c r="E27">
        <v>1</v>
      </c>
      <c r="F27">
        <v>2</v>
      </c>
      <c r="G27">
        <v>5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0.1</v>
      </c>
      <c r="P27">
        <v>0</v>
      </c>
      <c r="Q27">
        <v>0</v>
      </c>
      <c r="R27">
        <v>0.5</v>
      </c>
      <c r="S27">
        <v>10000</v>
      </c>
    </row>
    <row r="28" spans="1:19" x14ac:dyDescent="0.2">
      <c r="A28">
        <v>40</v>
      </c>
      <c r="B28">
        <v>3</v>
      </c>
      <c r="C28">
        <v>1</v>
      </c>
      <c r="D28">
        <v>3</v>
      </c>
      <c r="E28">
        <v>2</v>
      </c>
      <c r="F28">
        <v>1</v>
      </c>
      <c r="G28">
        <v>4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</v>
      </c>
      <c r="P28">
        <v>0</v>
      </c>
      <c r="Q28">
        <v>0</v>
      </c>
      <c r="R28">
        <v>0.5</v>
      </c>
      <c r="S28">
        <v>10000</v>
      </c>
    </row>
    <row r="29" spans="1:19" x14ac:dyDescent="0.2">
      <c r="A29">
        <v>40</v>
      </c>
      <c r="B29">
        <v>3</v>
      </c>
      <c r="C29">
        <v>1</v>
      </c>
      <c r="D29">
        <v>3</v>
      </c>
      <c r="E29">
        <v>2</v>
      </c>
      <c r="F29">
        <v>2</v>
      </c>
      <c r="G29">
        <v>5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0.1</v>
      </c>
      <c r="P29">
        <v>1</v>
      </c>
      <c r="Q29">
        <v>0</v>
      </c>
      <c r="R29">
        <v>0.5</v>
      </c>
      <c r="S29">
        <v>10000</v>
      </c>
    </row>
    <row r="30" spans="1:19" x14ac:dyDescent="0.2">
      <c r="A30">
        <v>40</v>
      </c>
      <c r="B30">
        <v>4</v>
      </c>
      <c r="C30">
        <v>1</v>
      </c>
      <c r="D30">
        <v>4</v>
      </c>
      <c r="E30">
        <v>1</v>
      </c>
      <c r="F30">
        <v>1</v>
      </c>
      <c r="G30">
        <v>4</v>
      </c>
      <c r="H30">
        <v>10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0.8</v>
      </c>
      <c r="P30">
        <v>0</v>
      </c>
      <c r="Q30">
        <v>0</v>
      </c>
      <c r="R30">
        <v>4</v>
      </c>
      <c r="S30">
        <v>10000</v>
      </c>
    </row>
    <row r="31" spans="1:19" x14ac:dyDescent="0.2">
      <c r="A31">
        <v>40</v>
      </c>
      <c r="B31">
        <v>4</v>
      </c>
      <c r="C31">
        <v>1</v>
      </c>
      <c r="D31">
        <v>4</v>
      </c>
      <c r="E31">
        <v>2</v>
      </c>
      <c r="F31">
        <v>1</v>
      </c>
      <c r="G31">
        <v>4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0.8</v>
      </c>
      <c r="P31">
        <v>0</v>
      </c>
      <c r="Q31">
        <v>0</v>
      </c>
      <c r="R31">
        <v>4</v>
      </c>
      <c r="S31">
        <v>10000</v>
      </c>
    </row>
    <row r="32" spans="1:19" x14ac:dyDescent="0.2">
      <c r="A32">
        <v>40</v>
      </c>
      <c r="B32">
        <v>5</v>
      </c>
      <c r="C32">
        <v>1</v>
      </c>
      <c r="D32">
        <v>3</v>
      </c>
      <c r="E32">
        <v>1</v>
      </c>
      <c r="F32">
        <v>1</v>
      </c>
      <c r="G32">
        <v>5</v>
      </c>
      <c r="H32">
        <v>26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</v>
      </c>
      <c r="P32">
        <v>0</v>
      </c>
      <c r="Q32">
        <v>0</v>
      </c>
      <c r="R32">
        <v>12</v>
      </c>
      <c r="S32">
        <v>10000</v>
      </c>
    </row>
    <row r="33" spans="1:19" x14ac:dyDescent="0.2">
      <c r="A33">
        <v>40</v>
      </c>
      <c r="B33">
        <v>5</v>
      </c>
      <c r="C33">
        <v>1</v>
      </c>
      <c r="D33">
        <v>3</v>
      </c>
      <c r="E33">
        <v>2</v>
      </c>
      <c r="F33">
        <v>1</v>
      </c>
      <c r="G33">
        <v>3</v>
      </c>
      <c r="H33">
        <v>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2.4</v>
      </c>
      <c r="P33">
        <v>0</v>
      </c>
      <c r="Q33">
        <v>0</v>
      </c>
      <c r="R33">
        <v>12</v>
      </c>
      <c r="S33">
        <v>10000</v>
      </c>
    </row>
    <row r="34" spans="1:19" x14ac:dyDescent="0.2">
      <c r="A34">
        <v>40</v>
      </c>
      <c r="B34">
        <v>5</v>
      </c>
      <c r="C34">
        <v>1</v>
      </c>
      <c r="D34">
        <v>3</v>
      </c>
      <c r="E34">
        <v>2</v>
      </c>
      <c r="F34">
        <v>2</v>
      </c>
      <c r="G34">
        <v>3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</v>
      </c>
      <c r="P34">
        <v>0</v>
      </c>
      <c r="Q34">
        <v>0</v>
      </c>
      <c r="R34">
        <v>0.5</v>
      </c>
      <c r="S34">
        <v>10000</v>
      </c>
    </row>
    <row r="35" spans="1:19" x14ac:dyDescent="0.2">
      <c r="A35">
        <v>40</v>
      </c>
      <c r="B35">
        <v>5</v>
      </c>
      <c r="C35">
        <v>1</v>
      </c>
      <c r="D35">
        <v>3</v>
      </c>
      <c r="E35">
        <v>2</v>
      </c>
      <c r="F35">
        <v>3</v>
      </c>
      <c r="G35">
        <v>5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0.1</v>
      </c>
      <c r="P35">
        <v>0</v>
      </c>
      <c r="Q35">
        <v>0</v>
      </c>
      <c r="R35">
        <v>0.5</v>
      </c>
      <c r="S35">
        <v>10000</v>
      </c>
    </row>
    <row r="36" spans="1:19" x14ac:dyDescent="0.2">
      <c r="A36">
        <v>40</v>
      </c>
      <c r="B36">
        <v>5</v>
      </c>
      <c r="C36">
        <v>2</v>
      </c>
      <c r="D36">
        <v>4</v>
      </c>
      <c r="E36">
        <v>1</v>
      </c>
      <c r="F36">
        <v>1</v>
      </c>
      <c r="G36">
        <v>4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0.1</v>
      </c>
      <c r="P36">
        <v>0</v>
      </c>
      <c r="Q36">
        <v>0</v>
      </c>
      <c r="R36">
        <v>0.5</v>
      </c>
      <c r="S36">
        <v>10000</v>
      </c>
    </row>
    <row r="37" spans="1:19" x14ac:dyDescent="0.2">
      <c r="A37">
        <v>40</v>
      </c>
      <c r="B37">
        <v>5</v>
      </c>
      <c r="C37">
        <v>2</v>
      </c>
      <c r="D37">
        <v>4</v>
      </c>
      <c r="E37">
        <v>2</v>
      </c>
      <c r="F37">
        <v>1</v>
      </c>
      <c r="G37">
        <v>4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</v>
      </c>
      <c r="P37">
        <v>0</v>
      </c>
      <c r="Q37">
        <v>0</v>
      </c>
      <c r="R37">
        <v>0.5</v>
      </c>
      <c r="S37">
        <v>10000</v>
      </c>
    </row>
    <row r="38" spans="1:19" x14ac:dyDescent="0.2">
      <c r="A38">
        <v>40</v>
      </c>
      <c r="B38">
        <v>5</v>
      </c>
      <c r="C38">
        <v>3</v>
      </c>
      <c r="D38">
        <v>5</v>
      </c>
      <c r="E38">
        <v>1</v>
      </c>
      <c r="F38">
        <v>1</v>
      </c>
      <c r="G38">
        <v>4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0.8</v>
      </c>
      <c r="P38">
        <v>0</v>
      </c>
      <c r="Q38">
        <v>0</v>
      </c>
      <c r="R38">
        <v>4</v>
      </c>
      <c r="S38">
        <v>10000</v>
      </c>
    </row>
    <row r="39" spans="1:19" x14ac:dyDescent="0.2">
      <c r="A39">
        <v>40</v>
      </c>
      <c r="B39">
        <v>5</v>
      </c>
      <c r="C39">
        <v>3</v>
      </c>
      <c r="D39">
        <v>5</v>
      </c>
      <c r="E39">
        <v>2</v>
      </c>
      <c r="F39">
        <v>1</v>
      </c>
      <c r="G39">
        <v>4</v>
      </c>
      <c r="H39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0.8</v>
      </c>
      <c r="P39">
        <v>0</v>
      </c>
      <c r="Q39">
        <v>0</v>
      </c>
      <c r="R39">
        <v>4</v>
      </c>
      <c r="S39">
        <v>10000</v>
      </c>
    </row>
    <row r="40" spans="1:19" x14ac:dyDescent="0.2">
      <c r="A40">
        <v>40</v>
      </c>
      <c r="B40">
        <v>6</v>
      </c>
      <c r="C40">
        <v>1</v>
      </c>
      <c r="D40">
        <v>7</v>
      </c>
      <c r="E40">
        <v>1</v>
      </c>
      <c r="F40">
        <v>1</v>
      </c>
      <c r="G40">
        <v>4</v>
      </c>
      <c r="H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0.8</v>
      </c>
      <c r="P40">
        <v>0</v>
      </c>
      <c r="Q40">
        <v>0</v>
      </c>
      <c r="R40">
        <v>4</v>
      </c>
      <c r="S40">
        <v>10000</v>
      </c>
    </row>
    <row r="41" spans="1:19" x14ac:dyDescent="0.2">
      <c r="A41">
        <v>40</v>
      </c>
      <c r="B41">
        <v>6</v>
      </c>
      <c r="C41">
        <v>1</v>
      </c>
      <c r="D41">
        <v>7</v>
      </c>
      <c r="E41">
        <v>1</v>
      </c>
      <c r="F41">
        <v>2</v>
      </c>
      <c r="G41">
        <v>3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</v>
      </c>
      <c r="P41">
        <v>0</v>
      </c>
      <c r="Q41">
        <v>0</v>
      </c>
      <c r="R41">
        <v>0.5</v>
      </c>
      <c r="S41">
        <v>10000</v>
      </c>
    </row>
    <row r="42" spans="1:19" x14ac:dyDescent="0.2">
      <c r="A42">
        <v>40</v>
      </c>
      <c r="B42">
        <v>6</v>
      </c>
      <c r="C42">
        <v>1</v>
      </c>
      <c r="D42">
        <v>7</v>
      </c>
      <c r="E42">
        <v>2</v>
      </c>
      <c r="F42">
        <v>1</v>
      </c>
      <c r="G42">
        <v>4</v>
      </c>
      <c r="H42">
        <v>10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0.8</v>
      </c>
      <c r="P42">
        <v>0</v>
      </c>
      <c r="Q42">
        <v>0</v>
      </c>
      <c r="R42">
        <v>4</v>
      </c>
      <c r="S42">
        <v>10000</v>
      </c>
    </row>
    <row r="43" spans="1:19" x14ac:dyDescent="0.2">
      <c r="A43">
        <v>40</v>
      </c>
      <c r="B43">
        <v>6</v>
      </c>
      <c r="C43">
        <v>1</v>
      </c>
      <c r="D43">
        <v>7</v>
      </c>
      <c r="E43">
        <v>2</v>
      </c>
      <c r="F43">
        <v>2</v>
      </c>
      <c r="G43">
        <v>4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0.1</v>
      </c>
      <c r="P43">
        <v>0</v>
      </c>
      <c r="Q43">
        <v>0</v>
      </c>
      <c r="R43">
        <v>0.5</v>
      </c>
      <c r="S43">
        <v>10000</v>
      </c>
    </row>
    <row r="44" spans="1:19" x14ac:dyDescent="0.2">
      <c r="A44">
        <v>40</v>
      </c>
      <c r="B44">
        <v>6</v>
      </c>
      <c r="C44">
        <v>2</v>
      </c>
      <c r="D44">
        <v>7</v>
      </c>
      <c r="E44">
        <v>1</v>
      </c>
      <c r="F44">
        <v>1</v>
      </c>
      <c r="G44">
        <v>5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0.1</v>
      </c>
      <c r="P44">
        <v>0</v>
      </c>
      <c r="Q44">
        <v>0</v>
      </c>
      <c r="R44">
        <v>0.5</v>
      </c>
      <c r="S44">
        <v>10000</v>
      </c>
    </row>
    <row r="45" spans="1:19" x14ac:dyDescent="0.2">
      <c r="A45">
        <v>40</v>
      </c>
      <c r="B45">
        <v>6</v>
      </c>
      <c r="C45">
        <v>2</v>
      </c>
      <c r="D45">
        <v>7</v>
      </c>
      <c r="E45">
        <v>1</v>
      </c>
      <c r="F45">
        <v>2</v>
      </c>
      <c r="G45">
        <v>5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0.1</v>
      </c>
      <c r="P45">
        <v>0</v>
      </c>
      <c r="Q45">
        <v>0</v>
      </c>
      <c r="R45">
        <v>0.5</v>
      </c>
      <c r="S45">
        <v>10000</v>
      </c>
    </row>
    <row r="46" spans="1:19" x14ac:dyDescent="0.2">
      <c r="A46">
        <v>40</v>
      </c>
      <c r="B46">
        <v>6</v>
      </c>
      <c r="C46">
        <v>2</v>
      </c>
      <c r="D46">
        <v>7</v>
      </c>
      <c r="E46">
        <v>2</v>
      </c>
      <c r="F46">
        <v>1</v>
      </c>
      <c r="G46">
        <v>5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0.1</v>
      </c>
      <c r="P46">
        <v>0</v>
      </c>
      <c r="Q46">
        <v>0</v>
      </c>
      <c r="R46">
        <v>0.5</v>
      </c>
      <c r="S46">
        <v>10000</v>
      </c>
    </row>
    <row r="47" spans="1:19" x14ac:dyDescent="0.2">
      <c r="A47">
        <v>50</v>
      </c>
      <c r="B47">
        <v>1</v>
      </c>
      <c r="C47">
        <v>1</v>
      </c>
      <c r="D47">
        <v>6</v>
      </c>
      <c r="E47">
        <v>1</v>
      </c>
      <c r="F47">
        <v>1</v>
      </c>
      <c r="G47">
        <v>5</v>
      </c>
      <c r="H47">
        <v>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0.4</v>
      </c>
      <c r="P47">
        <v>0</v>
      </c>
      <c r="Q47">
        <v>0</v>
      </c>
      <c r="R47">
        <v>2</v>
      </c>
      <c r="S47">
        <v>10000</v>
      </c>
    </row>
    <row r="48" spans="1:19" x14ac:dyDescent="0.2">
      <c r="A48">
        <v>50</v>
      </c>
      <c r="B48">
        <v>1</v>
      </c>
      <c r="C48">
        <v>1</v>
      </c>
      <c r="D48">
        <v>6</v>
      </c>
      <c r="E48">
        <v>2</v>
      </c>
      <c r="F48">
        <v>1</v>
      </c>
      <c r="G48">
        <v>5</v>
      </c>
      <c r="H48">
        <v>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0.4</v>
      </c>
      <c r="P48">
        <v>0</v>
      </c>
      <c r="Q48">
        <v>0</v>
      </c>
      <c r="R48">
        <v>2</v>
      </c>
      <c r="S48">
        <v>10000</v>
      </c>
    </row>
    <row r="49" spans="1:19" x14ac:dyDescent="0.2">
      <c r="A49">
        <v>50</v>
      </c>
      <c r="B49">
        <v>1</v>
      </c>
      <c r="C49">
        <v>1</v>
      </c>
      <c r="D49">
        <v>6</v>
      </c>
      <c r="E49">
        <v>2</v>
      </c>
      <c r="F49">
        <v>2</v>
      </c>
      <c r="G49">
        <v>4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  <c r="Q49">
        <v>0</v>
      </c>
      <c r="R49">
        <v>0.5</v>
      </c>
      <c r="S49">
        <v>10000</v>
      </c>
    </row>
    <row r="50" spans="1:19" x14ac:dyDescent="0.2">
      <c r="A50">
        <v>50</v>
      </c>
      <c r="B50">
        <v>2</v>
      </c>
      <c r="C50">
        <v>1</v>
      </c>
      <c r="D50">
        <v>1</v>
      </c>
      <c r="E50">
        <v>1</v>
      </c>
      <c r="F50">
        <v>1</v>
      </c>
      <c r="G50">
        <v>5</v>
      </c>
      <c r="H50">
        <v>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0.4</v>
      </c>
      <c r="P50">
        <v>0</v>
      </c>
      <c r="Q50">
        <v>0</v>
      </c>
      <c r="R50">
        <v>2</v>
      </c>
      <c r="S50">
        <v>10000</v>
      </c>
    </row>
    <row r="51" spans="1:19" x14ac:dyDescent="0.2">
      <c r="A51">
        <v>50</v>
      </c>
      <c r="B51">
        <v>2</v>
      </c>
      <c r="C51">
        <v>1</v>
      </c>
      <c r="D51">
        <v>1</v>
      </c>
      <c r="E51">
        <v>2</v>
      </c>
      <c r="F51">
        <v>1</v>
      </c>
      <c r="G51">
        <v>5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0.4</v>
      </c>
      <c r="P51">
        <v>0</v>
      </c>
      <c r="Q51">
        <v>0</v>
      </c>
      <c r="R51">
        <v>2</v>
      </c>
      <c r="S51">
        <v>10000</v>
      </c>
    </row>
    <row r="52" spans="1:19" x14ac:dyDescent="0.2">
      <c r="A52">
        <v>50</v>
      </c>
      <c r="B52">
        <v>2</v>
      </c>
      <c r="C52">
        <v>1</v>
      </c>
      <c r="D52">
        <v>1</v>
      </c>
      <c r="E52">
        <v>2</v>
      </c>
      <c r="F52">
        <v>2</v>
      </c>
      <c r="G52">
        <v>5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0.1</v>
      </c>
      <c r="P52">
        <v>0</v>
      </c>
      <c r="Q52">
        <v>0</v>
      </c>
      <c r="R52">
        <v>0.5</v>
      </c>
      <c r="S52">
        <v>10000</v>
      </c>
    </row>
    <row r="53" spans="1:19" x14ac:dyDescent="0.2">
      <c r="A53">
        <v>50</v>
      </c>
      <c r="B53">
        <v>2</v>
      </c>
      <c r="C53">
        <v>2</v>
      </c>
      <c r="D53">
        <v>1</v>
      </c>
      <c r="E53">
        <v>1</v>
      </c>
      <c r="F53">
        <v>1</v>
      </c>
      <c r="G53">
        <v>3</v>
      </c>
      <c r="H53">
        <v>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0.4</v>
      </c>
      <c r="P53">
        <v>0</v>
      </c>
      <c r="Q53">
        <v>0</v>
      </c>
      <c r="R53">
        <v>2</v>
      </c>
      <c r="S53">
        <v>10000</v>
      </c>
    </row>
    <row r="54" spans="1:19" x14ac:dyDescent="0.2">
      <c r="A54">
        <v>50</v>
      </c>
      <c r="B54">
        <v>2</v>
      </c>
      <c r="C54">
        <v>2</v>
      </c>
      <c r="D54">
        <v>1</v>
      </c>
      <c r="E54">
        <v>1</v>
      </c>
      <c r="F54">
        <v>2</v>
      </c>
      <c r="G54">
        <v>5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0.1</v>
      </c>
      <c r="P54">
        <v>0</v>
      </c>
      <c r="Q54">
        <v>0</v>
      </c>
      <c r="R54">
        <v>0.5</v>
      </c>
      <c r="S54">
        <v>10000</v>
      </c>
    </row>
    <row r="55" spans="1:19" x14ac:dyDescent="0.2">
      <c r="A55">
        <v>50</v>
      </c>
      <c r="B55">
        <v>2</v>
      </c>
      <c r="C55">
        <v>2</v>
      </c>
      <c r="D55">
        <v>1</v>
      </c>
      <c r="E55">
        <v>1</v>
      </c>
      <c r="F55">
        <v>3</v>
      </c>
      <c r="G55">
        <v>5</v>
      </c>
      <c r="H55">
        <v>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0.1</v>
      </c>
      <c r="P55">
        <v>0</v>
      </c>
      <c r="Q55">
        <v>0</v>
      </c>
      <c r="R55">
        <v>0.5</v>
      </c>
      <c r="S55">
        <v>10000</v>
      </c>
    </row>
    <row r="56" spans="1:19" x14ac:dyDescent="0.2">
      <c r="A56">
        <v>50</v>
      </c>
      <c r="B56">
        <v>2</v>
      </c>
      <c r="C56">
        <v>2</v>
      </c>
      <c r="D56">
        <v>1</v>
      </c>
      <c r="E56">
        <v>1</v>
      </c>
      <c r="F56">
        <v>4</v>
      </c>
      <c r="G56">
        <v>5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0.1</v>
      </c>
      <c r="P56">
        <v>0</v>
      </c>
      <c r="Q56">
        <v>0</v>
      </c>
      <c r="R56">
        <v>0.5</v>
      </c>
      <c r="S56">
        <v>10000</v>
      </c>
    </row>
    <row r="57" spans="1:19" x14ac:dyDescent="0.2">
      <c r="A57">
        <v>50</v>
      </c>
      <c r="B57">
        <v>2</v>
      </c>
      <c r="C57">
        <v>2</v>
      </c>
      <c r="D57">
        <v>1</v>
      </c>
      <c r="E57">
        <v>2</v>
      </c>
      <c r="F57">
        <v>1</v>
      </c>
      <c r="G57">
        <v>5</v>
      </c>
      <c r="H57">
        <v>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0.4</v>
      </c>
      <c r="P57">
        <v>0</v>
      </c>
      <c r="Q57">
        <v>0</v>
      </c>
      <c r="R57">
        <v>2</v>
      </c>
      <c r="S57">
        <v>10000</v>
      </c>
    </row>
    <row r="58" spans="1:19" x14ac:dyDescent="0.2">
      <c r="A58">
        <v>50</v>
      </c>
      <c r="B58">
        <v>3</v>
      </c>
      <c r="C58">
        <v>1</v>
      </c>
      <c r="D58">
        <v>2</v>
      </c>
      <c r="E58">
        <v>1</v>
      </c>
      <c r="F58">
        <v>1</v>
      </c>
      <c r="G58">
        <v>5</v>
      </c>
      <c r="H58">
        <v>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0.4</v>
      </c>
      <c r="P58">
        <v>0</v>
      </c>
      <c r="Q58">
        <v>0</v>
      </c>
      <c r="R58">
        <v>2</v>
      </c>
      <c r="S58">
        <v>10000</v>
      </c>
    </row>
    <row r="59" spans="1:19" x14ac:dyDescent="0.2">
      <c r="A59">
        <v>50</v>
      </c>
      <c r="B59">
        <v>3</v>
      </c>
      <c r="C59">
        <v>1</v>
      </c>
      <c r="D59">
        <v>2</v>
      </c>
      <c r="E59">
        <v>2</v>
      </c>
      <c r="F59">
        <v>1</v>
      </c>
      <c r="G59">
        <v>5</v>
      </c>
      <c r="H59">
        <v>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0.4</v>
      </c>
      <c r="P59">
        <v>0</v>
      </c>
      <c r="Q59">
        <v>0</v>
      </c>
      <c r="R59">
        <v>2</v>
      </c>
      <c r="S59">
        <v>10000</v>
      </c>
    </row>
    <row r="60" spans="1:19" x14ac:dyDescent="0.2">
      <c r="A60">
        <v>50</v>
      </c>
      <c r="B60">
        <v>3</v>
      </c>
      <c r="C60">
        <v>2</v>
      </c>
      <c r="D60">
        <v>5</v>
      </c>
      <c r="E60">
        <v>1</v>
      </c>
      <c r="F60">
        <v>1</v>
      </c>
      <c r="G60">
        <v>5</v>
      </c>
      <c r="H60">
        <v>14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</v>
      </c>
      <c r="P60">
        <v>0</v>
      </c>
      <c r="Q60">
        <v>0</v>
      </c>
      <c r="R60">
        <v>6</v>
      </c>
      <c r="S60">
        <v>10000</v>
      </c>
    </row>
    <row r="61" spans="1:19" x14ac:dyDescent="0.2">
      <c r="A61">
        <v>50</v>
      </c>
      <c r="B61">
        <v>3</v>
      </c>
      <c r="C61">
        <v>2</v>
      </c>
      <c r="D61">
        <v>5</v>
      </c>
      <c r="E61">
        <v>2</v>
      </c>
      <c r="F61">
        <v>1</v>
      </c>
      <c r="G61">
        <v>5</v>
      </c>
      <c r="H61">
        <v>14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</v>
      </c>
      <c r="P61">
        <v>0</v>
      </c>
      <c r="Q61">
        <v>0</v>
      </c>
      <c r="R61">
        <v>6</v>
      </c>
      <c r="S61">
        <v>10000</v>
      </c>
    </row>
    <row r="62" spans="1:19" x14ac:dyDescent="0.2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3</v>
      </c>
      <c r="H62">
        <v>18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</v>
      </c>
      <c r="P62">
        <v>0</v>
      </c>
      <c r="Q62">
        <v>0</v>
      </c>
      <c r="R62">
        <v>8</v>
      </c>
      <c r="S62">
        <v>10000</v>
      </c>
    </row>
    <row r="63" spans="1:19" x14ac:dyDescent="0.2">
      <c r="A63">
        <v>60</v>
      </c>
      <c r="B63">
        <v>1</v>
      </c>
      <c r="C63">
        <v>1</v>
      </c>
      <c r="D63">
        <v>1</v>
      </c>
      <c r="E63">
        <v>2</v>
      </c>
      <c r="F63">
        <v>1</v>
      </c>
      <c r="G63">
        <v>3</v>
      </c>
      <c r="H63">
        <v>18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</v>
      </c>
      <c r="P63">
        <v>0</v>
      </c>
      <c r="Q63">
        <v>0</v>
      </c>
      <c r="R63">
        <v>8</v>
      </c>
      <c r="S63">
        <v>10000</v>
      </c>
    </row>
    <row r="64" spans="1:19" x14ac:dyDescent="0.2">
      <c r="A64">
        <v>60</v>
      </c>
      <c r="B64">
        <v>1</v>
      </c>
      <c r="C64">
        <v>1</v>
      </c>
      <c r="D64">
        <v>1</v>
      </c>
      <c r="E64">
        <v>2</v>
      </c>
      <c r="F64">
        <v>2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0.1</v>
      </c>
      <c r="P64">
        <v>0</v>
      </c>
      <c r="Q64">
        <v>0</v>
      </c>
      <c r="R64">
        <v>0.5</v>
      </c>
      <c r="S64">
        <v>10000</v>
      </c>
    </row>
    <row r="65" spans="1:19" x14ac:dyDescent="0.2">
      <c r="A65">
        <v>60</v>
      </c>
      <c r="B65">
        <v>1</v>
      </c>
      <c r="C65">
        <v>1</v>
      </c>
      <c r="D65">
        <v>1</v>
      </c>
      <c r="E65">
        <v>2</v>
      </c>
      <c r="F65">
        <v>3</v>
      </c>
      <c r="G65">
        <v>3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0.1</v>
      </c>
      <c r="P65">
        <v>0</v>
      </c>
      <c r="Q65">
        <v>0</v>
      </c>
      <c r="R65">
        <v>0.5</v>
      </c>
      <c r="S65">
        <v>10000</v>
      </c>
    </row>
    <row r="66" spans="1:19" x14ac:dyDescent="0.2">
      <c r="A66">
        <v>60</v>
      </c>
      <c r="B66">
        <v>1</v>
      </c>
      <c r="C66">
        <v>1</v>
      </c>
      <c r="D66">
        <v>1</v>
      </c>
      <c r="E66">
        <v>2</v>
      </c>
      <c r="F66">
        <v>4</v>
      </c>
      <c r="G66">
        <v>3</v>
      </c>
      <c r="H66">
        <v>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0.1</v>
      </c>
      <c r="P66">
        <v>0</v>
      </c>
      <c r="Q66">
        <v>0</v>
      </c>
      <c r="R66">
        <v>0.5</v>
      </c>
      <c r="S66">
        <v>10000</v>
      </c>
    </row>
    <row r="67" spans="1:19" x14ac:dyDescent="0.2">
      <c r="A67">
        <v>60</v>
      </c>
      <c r="B67">
        <v>1</v>
      </c>
      <c r="C67">
        <v>2</v>
      </c>
      <c r="D67">
        <v>7</v>
      </c>
      <c r="E67">
        <v>1</v>
      </c>
      <c r="F67">
        <v>1</v>
      </c>
      <c r="G67">
        <v>3</v>
      </c>
      <c r="H67">
        <v>18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1.6</v>
      </c>
      <c r="P67">
        <v>0</v>
      </c>
      <c r="Q67">
        <v>0</v>
      </c>
      <c r="R67">
        <v>8</v>
      </c>
      <c r="S67">
        <v>10000</v>
      </c>
    </row>
    <row r="68" spans="1:19" x14ac:dyDescent="0.2">
      <c r="A68">
        <v>60</v>
      </c>
      <c r="B68">
        <v>1</v>
      </c>
      <c r="C68">
        <v>2</v>
      </c>
      <c r="D68">
        <v>7</v>
      </c>
      <c r="E68">
        <v>2</v>
      </c>
      <c r="F68">
        <v>1</v>
      </c>
      <c r="G68">
        <v>3</v>
      </c>
      <c r="H68">
        <v>18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</v>
      </c>
      <c r="P68">
        <v>0</v>
      </c>
      <c r="Q68">
        <v>0</v>
      </c>
      <c r="R68">
        <v>8</v>
      </c>
      <c r="S68">
        <v>10000</v>
      </c>
    </row>
    <row r="69" spans="1:19" x14ac:dyDescent="0.2">
      <c r="A69">
        <v>60</v>
      </c>
      <c r="B69">
        <v>2</v>
      </c>
      <c r="C69">
        <v>1</v>
      </c>
      <c r="D69">
        <v>5</v>
      </c>
      <c r="E69">
        <v>1</v>
      </c>
      <c r="F69">
        <v>1</v>
      </c>
      <c r="G69">
        <v>4</v>
      </c>
      <c r="H69">
        <v>10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0.8</v>
      </c>
      <c r="P69">
        <v>0</v>
      </c>
      <c r="Q69">
        <v>0</v>
      </c>
      <c r="R69">
        <v>4</v>
      </c>
      <c r="S69">
        <v>10000</v>
      </c>
    </row>
    <row r="70" spans="1:19" x14ac:dyDescent="0.2">
      <c r="A70">
        <v>60</v>
      </c>
      <c r="B70">
        <v>2</v>
      </c>
      <c r="C70">
        <v>1</v>
      </c>
      <c r="D70">
        <v>5</v>
      </c>
      <c r="E70">
        <v>2</v>
      </c>
      <c r="F70">
        <v>1</v>
      </c>
      <c r="G70">
        <v>4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0.8</v>
      </c>
      <c r="P70">
        <v>0</v>
      </c>
      <c r="Q70">
        <v>0</v>
      </c>
      <c r="R70">
        <v>4</v>
      </c>
      <c r="S70">
        <v>10000</v>
      </c>
    </row>
    <row r="71" spans="1:19" x14ac:dyDescent="0.2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3</v>
      </c>
      <c r="H71">
        <v>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</v>
      </c>
      <c r="R71">
        <v>10</v>
      </c>
      <c r="S71">
        <v>10000</v>
      </c>
    </row>
    <row r="72" spans="1:19" x14ac:dyDescent="0.2">
      <c r="A72">
        <v>70</v>
      </c>
      <c r="B72">
        <v>1</v>
      </c>
      <c r="C72">
        <v>1</v>
      </c>
      <c r="D72">
        <v>1</v>
      </c>
      <c r="E72">
        <v>2</v>
      </c>
      <c r="F72">
        <v>1</v>
      </c>
      <c r="G72">
        <v>3</v>
      </c>
      <c r="H72">
        <v>22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v>0</v>
      </c>
      <c r="Q72">
        <v>0</v>
      </c>
      <c r="R72">
        <v>10</v>
      </c>
      <c r="S72">
        <v>10000</v>
      </c>
    </row>
    <row r="73" spans="1:19" x14ac:dyDescent="0.2">
      <c r="A73">
        <v>70</v>
      </c>
      <c r="B73">
        <v>2</v>
      </c>
      <c r="C73">
        <v>1</v>
      </c>
      <c r="D73">
        <v>1</v>
      </c>
      <c r="E73">
        <v>1</v>
      </c>
      <c r="F73">
        <v>1</v>
      </c>
      <c r="G73">
        <v>3</v>
      </c>
      <c r="H73">
        <v>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0.4</v>
      </c>
      <c r="P73">
        <v>0</v>
      </c>
      <c r="Q73">
        <v>0</v>
      </c>
      <c r="R73">
        <v>2</v>
      </c>
      <c r="S73">
        <v>10000</v>
      </c>
    </row>
    <row r="74" spans="1:19" x14ac:dyDescent="0.2">
      <c r="A74">
        <v>70</v>
      </c>
      <c r="B74">
        <v>2</v>
      </c>
      <c r="C74">
        <v>1</v>
      </c>
      <c r="D74">
        <v>1</v>
      </c>
      <c r="E74">
        <v>2</v>
      </c>
      <c r="F74">
        <v>1</v>
      </c>
      <c r="G74">
        <v>3</v>
      </c>
      <c r="H74">
        <v>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0.4</v>
      </c>
      <c r="P74">
        <v>0</v>
      </c>
      <c r="Q74">
        <v>0</v>
      </c>
      <c r="R74">
        <v>2</v>
      </c>
      <c r="S74">
        <v>10000</v>
      </c>
    </row>
    <row r="75" spans="1:19" x14ac:dyDescent="0.2">
      <c r="A75">
        <v>70</v>
      </c>
      <c r="B75">
        <v>3</v>
      </c>
      <c r="C75">
        <v>1</v>
      </c>
      <c r="D75">
        <v>2</v>
      </c>
      <c r="E75">
        <v>1</v>
      </c>
      <c r="F75">
        <v>1</v>
      </c>
      <c r="G75">
        <v>5</v>
      </c>
      <c r="H75">
        <v>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0</v>
      </c>
      <c r="R75">
        <v>10</v>
      </c>
      <c r="S75">
        <v>10000</v>
      </c>
    </row>
    <row r="76" spans="1:19" x14ac:dyDescent="0.2">
      <c r="A76">
        <v>70</v>
      </c>
      <c r="B76">
        <v>3</v>
      </c>
      <c r="C76">
        <v>1</v>
      </c>
      <c r="D76">
        <v>2</v>
      </c>
      <c r="E76">
        <v>1</v>
      </c>
      <c r="F76">
        <v>2</v>
      </c>
      <c r="G76">
        <v>4</v>
      </c>
      <c r="H76">
        <v>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0.1</v>
      </c>
      <c r="P76">
        <v>0</v>
      </c>
      <c r="Q76">
        <v>0</v>
      </c>
      <c r="R76">
        <v>0.5</v>
      </c>
      <c r="S76">
        <v>10000</v>
      </c>
    </row>
    <row r="77" spans="1:19" x14ac:dyDescent="0.2">
      <c r="A77">
        <v>70</v>
      </c>
      <c r="B77">
        <v>3</v>
      </c>
      <c r="C77">
        <v>1</v>
      </c>
      <c r="D77">
        <v>2</v>
      </c>
      <c r="E77">
        <v>2</v>
      </c>
      <c r="F77">
        <v>1</v>
      </c>
      <c r="G77">
        <v>5</v>
      </c>
      <c r="H77">
        <v>22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0</v>
      </c>
      <c r="R77">
        <v>10</v>
      </c>
      <c r="S77">
        <v>10000</v>
      </c>
    </row>
    <row r="78" spans="1:19" x14ac:dyDescent="0.2">
      <c r="A78">
        <v>80</v>
      </c>
      <c r="B78">
        <v>1</v>
      </c>
      <c r="C78">
        <v>1</v>
      </c>
      <c r="D78">
        <v>3</v>
      </c>
      <c r="E78">
        <v>1</v>
      </c>
      <c r="F78">
        <v>1</v>
      </c>
      <c r="G78">
        <v>5</v>
      </c>
      <c r="H78">
        <v>26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2.4</v>
      </c>
      <c r="P78">
        <v>4</v>
      </c>
      <c r="Q78">
        <v>0</v>
      </c>
      <c r="R78">
        <v>12</v>
      </c>
      <c r="S78">
        <v>10000</v>
      </c>
    </row>
    <row r="79" spans="1:19" x14ac:dyDescent="0.2">
      <c r="A79">
        <v>80</v>
      </c>
      <c r="B79">
        <v>1</v>
      </c>
      <c r="C79">
        <v>1</v>
      </c>
      <c r="D79">
        <v>3</v>
      </c>
      <c r="E79">
        <v>2</v>
      </c>
      <c r="F79">
        <v>1</v>
      </c>
      <c r="G79">
        <v>3</v>
      </c>
      <c r="H79">
        <v>26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2.4</v>
      </c>
      <c r="P79">
        <v>0</v>
      </c>
      <c r="Q79">
        <v>0</v>
      </c>
      <c r="R79">
        <v>12</v>
      </c>
      <c r="S79">
        <v>10000</v>
      </c>
    </row>
    <row r="80" spans="1:19" x14ac:dyDescent="0.2">
      <c r="A80">
        <v>80</v>
      </c>
      <c r="B80">
        <v>1</v>
      </c>
      <c r="C80">
        <v>2</v>
      </c>
      <c r="D80">
        <v>3</v>
      </c>
      <c r="E80">
        <v>1</v>
      </c>
      <c r="F80">
        <v>1</v>
      </c>
      <c r="G80">
        <v>3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0.1</v>
      </c>
      <c r="P80">
        <v>0</v>
      </c>
      <c r="Q80">
        <v>0</v>
      </c>
      <c r="R80">
        <v>0.5</v>
      </c>
      <c r="S80">
        <v>10000</v>
      </c>
    </row>
    <row r="81" spans="1:19" x14ac:dyDescent="0.2">
      <c r="A81">
        <v>80</v>
      </c>
      <c r="B81">
        <v>1</v>
      </c>
      <c r="C81">
        <v>2</v>
      </c>
      <c r="D81">
        <v>3</v>
      </c>
      <c r="E81">
        <v>2</v>
      </c>
      <c r="F81">
        <v>1</v>
      </c>
      <c r="G81">
        <v>3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0.1</v>
      </c>
      <c r="P81">
        <v>0</v>
      </c>
      <c r="Q81">
        <v>0</v>
      </c>
      <c r="R81">
        <v>0.5</v>
      </c>
      <c r="S81">
        <v>10000</v>
      </c>
    </row>
    <row r="82" spans="1:19" x14ac:dyDescent="0.2">
      <c r="A82">
        <v>80</v>
      </c>
      <c r="B82">
        <v>1</v>
      </c>
      <c r="C82">
        <v>2</v>
      </c>
      <c r="D82">
        <v>3</v>
      </c>
      <c r="E82">
        <v>2</v>
      </c>
      <c r="F82">
        <v>2</v>
      </c>
      <c r="G82">
        <v>3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0.1</v>
      </c>
      <c r="P82">
        <v>0</v>
      </c>
      <c r="Q82">
        <v>0</v>
      </c>
      <c r="R82">
        <v>0.5</v>
      </c>
      <c r="S82">
        <v>10000</v>
      </c>
    </row>
    <row r="83" spans="1:19" x14ac:dyDescent="0.2">
      <c r="A83">
        <v>80</v>
      </c>
      <c r="B83">
        <v>1</v>
      </c>
      <c r="C83">
        <v>3</v>
      </c>
      <c r="D83">
        <v>3</v>
      </c>
      <c r="E83">
        <v>1</v>
      </c>
      <c r="F83">
        <v>1</v>
      </c>
      <c r="G83">
        <v>5</v>
      </c>
      <c r="H83">
        <v>18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</v>
      </c>
      <c r="P83">
        <v>0</v>
      </c>
      <c r="Q83">
        <v>0</v>
      </c>
      <c r="R83">
        <v>8</v>
      </c>
      <c r="S83">
        <v>10000</v>
      </c>
    </row>
    <row r="84" spans="1:19" x14ac:dyDescent="0.2">
      <c r="A84">
        <v>80</v>
      </c>
      <c r="B84">
        <v>1</v>
      </c>
      <c r="C84">
        <v>3</v>
      </c>
      <c r="D84">
        <v>3</v>
      </c>
      <c r="E84">
        <v>2</v>
      </c>
      <c r="F84">
        <v>1</v>
      </c>
      <c r="G84">
        <v>4</v>
      </c>
      <c r="H84">
        <v>18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1.6</v>
      </c>
      <c r="P84">
        <v>0</v>
      </c>
      <c r="Q84">
        <v>0</v>
      </c>
      <c r="R84">
        <v>8</v>
      </c>
      <c r="S84">
        <v>10000</v>
      </c>
    </row>
    <row r="85" spans="1:19" x14ac:dyDescent="0.2">
      <c r="A85">
        <v>80</v>
      </c>
      <c r="B85">
        <v>2</v>
      </c>
      <c r="C85">
        <v>1</v>
      </c>
      <c r="D85">
        <v>4</v>
      </c>
      <c r="E85">
        <v>1</v>
      </c>
      <c r="F85">
        <v>1</v>
      </c>
      <c r="G85">
        <v>3</v>
      </c>
      <c r="H85">
        <v>10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0.8</v>
      </c>
      <c r="P85">
        <v>0</v>
      </c>
      <c r="Q85">
        <v>0</v>
      </c>
      <c r="R85">
        <v>4</v>
      </c>
      <c r="S85">
        <v>10000</v>
      </c>
    </row>
    <row r="86" spans="1:19" x14ac:dyDescent="0.2">
      <c r="A86">
        <v>80</v>
      </c>
      <c r="B86">
        <v>2</v>
      </c>
      <c r="C86">
        <v>1</v>
      </c>
      <c r="D86">
        <v>4</v>
      </c>
      <c r="E86">
        <v>1</v>
      </c>
      <c r="F86">
        <v>2</v>
      </c>
      <c r="G86">
        <v>3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0.1</v>
      </c>
      <c r="P86">
        <v>0</v>
      </c>
      <c r="Q86">
        <v>0</v>
      </c>
      <c r="R86">
        <v>0.5</v>
      </c>
      <c r="S86">
        <v>10000</v>
      </c>
    </row>
    <row r="87" spans="1:19" x14ac:dyDescent="0.2">
      <c r="A87">
        <v>80</v>
      </c>
      <c r="B87">
        <v>2</v>
      </c>
      <c r="C87">
        <v>1</v>
      </c>
      <c r="D87">
        <v>4</v>
      </c>
      <c r="E87">
        <v>2</v>
      </c>
      <c r="F87">
        <v>1</v>
      </c>
      <c r="G87">
        <v>3</v>
      </c>
      <c r="H87">
        <v>10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0.8</v>
      </c>
      <c r="P87">
        <v>0</v>
      </c>
      <c r="Q87">
        <v>0</v>
      </c>
      <c r="R87">
        <v>4</v>
      </c>
      <c r="S87">
        <v>10000</v>
      </c>
    </row>
    <row r="88" spans="1:19" x14ac:dyDescent="0.2">
      <c r="A88">
        <v>80</v>
      </c>
      <c r="B88">
        <v>2</v>
      </c>
      <c r="C88">
        <v>2</v>
      </c>
      <c r="D88">
        <v>7</v>
      </c>
      <c r="E88">
        <v>1</v>
      </c>
      <c r="F88">
        <v>1</v>
      </c>
      <c r="G88">
        <v>3</v>
      </c>
      <c r="H88">
        <v>10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0.8</v>
      </c>
      <c r="P88">
        <v>0</v>
      </c>
      <c r="Q88">
        <v>0</v>
      </c>
      <c r="R88">
        <v>4</v>
      </c>
      <c r="S88">
        <v>10000</v>
      </c>
    </row>
    <row r="89" spans="1:19" x14ac:dyDescent="0.2">
      <c r="A89">
        <v>80</v>
      </c>
      <c r="B89">
        <v>2</v>
      </c>
      <c r="C89">
        <v>2</v>
      </c>
      <c r="D89">
        <v>7</v>
      </c>
      <c r="E89">
        <v>2</v>
      </c>
      <c r="F89">
        <v>1</v>
      </c>
      <c r="G89">
        <v>3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0.8</v>
      </c>
      <c r="P89">
        <v>0</v>
      </c>
      <c r="Q89">
        <v>0</v>
      </c>
      <c r="R89">
        <v>4</v>
      </c>
      <c r="S89">
        <v>10000</v>
      </c>
    </row>
    <row r="90" spans="1:19" x14ac:dyDescent="0.2">
      <c r="A90">
        <v>80</v>
      </c>
      <c r="B90">
        <v>3</v>
      </c>
      <c r="C90">
        <v>1</v>
      </c>
      <c r="D90">
        <v>2</v>
      </c>
      <c r="E90">
        <v>1</v>
      </c>
      <c r="F90">
        <v>1</v>
      </c>
      <c r="G90">
        <v>5</v>
      </c>
      <c r="H90">
        <v>26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2.4</v>
      </c>
      <c r="P90">
        <v>0</v>
      </c>
      <c r="Q90">
        <v>0</v>
      </c>
      <c r="R90">
        <v>12</v>
      </c>
      <c r="S90">
        <v>10000</v>
      </c>
    </row>
    <row r="91" spans="1:19" x14ac:dyDescent="0.2">
      <c r="A91">
        <v>80</v>
      </c>
      <c r="B91">
        <v>3</v>
      </c>
      <c r="C91">
        <v>1</v>
      </c>
      <c r="D91">
        <v>2</v>
      </c>
      <c r="E91">
        <v>2</v>
      </c>
      <c r="F91">
        <v>1</v>
      </c>
      <c r="G91">
        <v>5</v>
      </c>
      <c r="H91">
        <v>26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</v>
      </c>
      <c r="P91">
        <v>0</v>
      </c>
      <c r="Q91">
        <v>0</v>
      </c>
      <c r="R91">
        <v>12</v>
      </c>
      <c r="S91">
        <v>10000</v>
      </c>
    </row>
    <row r="92" spans="1:19" x14ac:dyDescent="0.2">
      <c r="A92">
        <v>80</v>
      </c>
      <c r="B92">
        <v>4</v>
      </c>
      <c r="C92">
        <v>1</v>
      </c>
      <c r="D92">
        <v>2</v>
      </c>
      <c r="E92">
        <v>1</v>
      </c>
      <c r="F92">
        <v>1</v>
      </c>
      <c r="G92">
        <v>8</v>
      </c>
      <c r="H92">
        <v>24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</v>
      </c>
      <c r="S92">
        <v>10000</v>
      </c>
    </row>
    <row r="93" spans="1:19" x14ac:dyDescent="0.2">
      <c r="A93">
        <v>80</v>
      </c>
      <c r="B93">
        <v>4</v>
      </c>
      <c r="C93">
        <v>1</v>
      </c>
      <c r="D93">
        <v>2</v>
      </c>
      <c r="E93">
        <v>2</v>
      </c>
      <c r="F93">
        <v>1</v>
      </c>
      <c r="G93">
        <v>8</v>
      </c>
      <c r="H93">
        <v>24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10000</v>
      </c>
    </row>
    <row r="94" spans="1:19" x14ac:dyDescent="0.2">
      <c r="A94">
        <v>90</v>
      </c>
      <c r="B94">
        <v>1</v>
      </c>
      <c r="C94">
        <v>1</v>
      </c>
      <c r="D94">
        <v>1</v>
      </c>
      <c r="E94">
        <v>1</v>
      </c>
      <c r="F94">
        <v>1</v>
      </c>
      <c r="G94">
        <v>3</v>
      </c>
      <c r="H94">
        <v>14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1.2</v>
      </c>
      <c r="P94">
        <v>0</v>
      </c>
      <c r="Q94">
        <v>0</v>
      </c>
      <c r="R94">
        <v>6</v>
      </c>
      <c r="S94">
        <v>10000</v>
      </c>
    </row>
    <row r="95" spans="1:19" x14ac:dyDescent="0.2">
      <c r="A95">
        <v>90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v>14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1.2</v>
      </c>
      <c r="P95">
        <v>0</v>
      </c>
      <c r="Q95">
        <v>0</v>
      </c>
      <c r="R95">
        <v>6</v>
      </c>
      <c r="S95">
        <v>10000</v>
      </c>
    </row>
    <row r="96" spans="1:19" x14ac:dyDescent="0.2">
      <c r="A96">
        <v>90</v>
      </c>
      <c r="B96">
        <v>1</v>
      </c>
      <c r="C96">
        <v>1</v>
      </c>
      <c r="D96">
        <v>1</v>
      </c>
      <c r="E96">
        <v>2</v>
      </c>
      <c r="F96">
        <v>2</v>
      </c>
      <c r="G96">
        <v>3</v>
      </c>
      <c r="H96">
        <v>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0.1</v>
      </c>
      <c r="P96">
        <v>0</v>
      </c>
      <c r="Q96">
        <v>0</v>
      </c>
      <c r="R96">
        <v>0.5</v>
      </c>
      <c r="S96">
        <v>10000</v>
      </c>
    </row>
    <row r="97" spans="1:19" x14ac:dyDescent="0.2">
      <c r="A97">
        <v>90</v>
      </c>
      <c r="B97">
        <v>1</v>
      </c>
      <c r="C97">
        <v>2</v>
      </c>
      <c r="D97">
        <v>1</v>
      </c>
      <c r="E97">
        <v>1</v>
      </c>
      <c r="F97">
        <v>1</v>
      </c>
      <c r="G97">
        <v>3</v>
      </c>
      <c r="H97">
        <v>14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1.2</v>
      </c>
      <c r="P97">
        <v>0</v>
      </c>
      <c r="Q97">
        <v>0</v>
      </c>
      <c r="R97">
        <v>6</v>
      </c>
      <c r="S97">
        <v>10000</v>
      </c>
    </row>
    <row r="98" spans="1:19" x14ac:dyDescent="0.2">
      <c r="A98">
        <v>90</v>
      </c>
      <c r="B98">
        <v>1</v>
      </c>
      <c r="C98">
        <v>2</v>
      </c>
      <c r="D98">
        <v>1</v>
      </c>
      <c r="E98">
        <v>1</v>
      </c>
      <c r="F98">
        <v>2</v>
      </c>
      <c r="G98">
        <v>4</v>
      </c>
      <c r="H98">
        <v>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0.1</v>
      </c>
      <c r="P98">
        <v>0</v>
      </c>
      <c r="Q98">
        <v>0</v>
      </c>
      <c r="R98">
        <v>0.5</v>
      </c>
      <c r="S98">
        <v>10000</v>
      </c>
    </row>
    <row r="99" spans="1:19" x14ac:dyDescent="0.2">
      <c r="A99">
        <v>90</v>
      </c>
      <c r="B99">
        <v>1</v>
      </c>
      <c r="C99">
        <v>2</v>
      </c>
      <c r="D99">
        <v>1</v>
      </c>
      <c r="E99">
        <v>2</v>
      </c>
      <c r="F99">
        <v>1</v>
      </c>
      <c r="G99">
        <v>3</v>
      </c>
      <c r="H99">
        <v>14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</v>
      </c>
      <c r="P99">
        <v>0</v>
      </c>
      <c r="Q99">
        <v>0</v>
      </c>
      <c r="R99">
        <v>6</v>
      </c>
      <c r="S99">
        <v>10000</v>
      </c>
    </row>
    <row r="100" spans="1:19" x14ac:dyDescent="0.2">
      <c r="A100">
        <v>90</v>
      </c>
      <c r="B100">
        <v>1</v>
      </c>
      <c r="C100">
        <v>3</v>
      </c>
      <c r="D100">
        <v>3</v>
      </c>
      <c r="E100">
        <v>1</v>
      </c>
      <c r="F100">
        <v>1</v>
      </c>
      <c r="G100">
        <v>4</v>
      </c>
      <c r="H100">
        <v>14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1.2</v>
      </c>
      <c r="P100">
        <v>0</v>
      </c>
      <c r="Q100">
        <v>0</v>
      </c>
      <c r="R100">
        <v>6</v>
      </c>
      <c r="S100">
        <v>10000</v>
      </c>
    </row>
    <row r="101" spans="1:19" x14ac:dyDescent="0.2">
      <c r="A101">
        <v>90</v>
      </c>
      <c r="B101">
        <v>1</v>
      </c>
      <c r="C101">
        <v>3</v>
      </c>
      <c r="D101">
        <v>3</v>
      </c>
      <c r="E101">
        <v>1</v>
      </c>
      <c r="F101">
        <v>2</v>
      </c>
      <c r="G101">
        <v>4</v>
      </c>
      <c r="H101">
        <v>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0.1</v>
      </c>
      <c r="P101">
        <v>0</v>
      </c>
      <c r="Q101">
        <v>0</v>
      </c>
      <c r="R101">
        <v>0.5</v>
      </c>
      <c r="S101">
        <v>10000</v>
      </c>
    </row>
    <row r="102" spans="1:19" x14ac:dyDescent="0.2">
      <c r="A102">
        <v>90</v>
      </c>
      <c r="B102">
        <v>1</v>
      </c>
      <c r="C102">
        <v>3</v>
      </c>
      <c r="D102">
        <v>3</v>
      </c>
      <c r="E102">
        <v>2</v>
      </c>
      <c r="F102">
        <v>1</v>
      </c>
      <c r="G102">
        <v>3</v>
      </c>
      <c r="H102">
        <v>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</v>
      </c>
      <c r="P102">
        <v>0</v>
      </c>
      <c r="Q102">
        <v>0</v>
      </c>
      <c r="R102">
        <v>6</v>
      </c>
      <c r="S102">
        <v>10000</v>
      </c>
    </row>
    <row r="103" spans="1:19" x14ac:dyDescent="0.2">
      <c r="A103">
        <v>90</v>
      </c>
      <c r="B103">
        <v>1</v>
      </c>
      <c r="C103">
        <v>4</v>
      </c>
      <c r="D103">
        <v>5</v>
      </c>
      <c r="E103">
        <v>1</v>
      </c>
      <c r="F103">
        <v>1</v>
      </c>
      <c r="G103">
        <v>3</v>
      </c>
      <c r="H103">
        <v>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0.4</v>
      </c>
      <c r="P103">
        <v>2</v>
      </c>
      <c r="Q103">
        <v>0</v>
      </c>
      <c r="R103">
        <v>2</v>
      </c>
      <c r="S103">
        <v>10000</v>
      </c>
    </row>
    <row r="104" spans="1:19" x14ac:dyDescent="0.2">
      <c r="A104">
        <v>90</v>
      </c>
      <c r="B104">
        <v>1</v>
      </c>
      <c r="C104">
        <v>4</v>
      </c>
      <c r="D104">
        <v>5</v>
      </c>
      <c r="E104">
        <v>2</v>
      </c>
      <c r="F104">
        <v>1</v>
      </c>
      <c r="G104">
        <v>3</v>
      </c>
      <c r="H104">
        <v>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0.4</v>
      </c>
      <c r="P104">
        <v>0</v>
      </c>
      <c r="Q104">
        <v>0</v>
      </c>
      <c r="R104">
        <v>2</v>
      </c>
      <c r="S104">
        <v>10000</v>
      </c>
    </row>
    <row r="105" spans="1:19" x14ac:dyDescent="0.2">
      <c r="A105">
        <v>90</v>
      </c>
      <c r="B105">
        <v>2</v>
      </c>
      <c r="C105">
        <v>1</v>
      </c>
      <c r="D105">
        <v>1</v>
      </c>
      <c r="E105">
        <v>1</v>
      </c>
      <c r="F105">
        <v>1</v>
      </c>
      <c r="G105">
        <v>3</v>
      </c>
      <c r="H105">
        <v>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0.4</v>
      </c>
      <c r="P105">
        <v>0</v>
      </c>
      <c r="Q105">
        <v>0</v>
      </c>
      <c r="R105">
        <v>2</v>
      </c>
      <c r="S105">
        <v>10000</v>
      </c>
    </row>
    <row r="106" spans="1:19" x14ac:dyDescent="0.2">
      <c r="A106">
        <v>90</v>
      </c>
      <c r="B106">
        <v>2</v>
      </c>
      <c r="C106">
        <v>1</v>
      </c>
      <c r="D106">
        <v>1</v>
      </c>
      <c r="E106">
        <v>2</v>
      </c>
      <c r="F106">
        <v>1</v>
      </c>
      <c r="G106">
        <v>3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0.4</v>
      </c>
      <c r="P106">
        <v>0</v>
      </c>
      <c r="Q106">
        <v>0</v>
      </c>
      <c r="R106">
        <v>2</v>
      </c>
      <c r="S106">
        <v>10000</v>
      </c>
    </row>
    <row r="107" spans="1:19" x14ac:dyDescent="0.2">
      <c r="A107">
        <v>90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3</v>
      </c>
      <c r="H107">
        <v>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0.1</v>
      </c>
      <c r="P107">
        <v>0</v>
      </c>
      <c r="Q107">
        <v>0</v>
      </c>
      <c r="R107">
        <v>0.5</v>
      </c>
      <c r="S107">
        <v>10000</v>
      </c>
    </row>
    <row r="108" spans="1:19" x14ac:dyDescent="0.2">
      <c r="A108">
        <v>90</v>
      </c>
      <c r="B108">
        <v>2</v>
      </c>
      <c r="C108">
        <v>2</v>
      </c>
      <c r="D108">
        <v>4</v>
      </c>
      <c r="E108">
        <v>1</v>
      </c>
      <c r="F108">
        <v>1</v>
      </c>
      <c r="G108">
        <v>5</v>
      </c>
      <c r="H108">
        <v>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0.4</v>
      </c>
      <c r="P108">
        <v>0</v>
      </c>
      <c r="Q108">
        <v>0</v>
      </c>
      <c r="R108">
        <v>2</v>
      </c>
      <c r="S108">
        <v>10000</v>
      </c>
    </row>
    <row r="109" spans="1:19" x14ac:dyDescent="0.2">
      <c r="A109">
        <v>90</v>
      </c>
      <c r="B109">
        <v>2</v>
      </c>
      <c r="C109">
        <v>2</v>
      </c>
      <c r="D109">
        <v>4</v>
      </c>
      <c r="E109">
        <v>2</v>
      </c>
      <c r="F109">
        <v>1</v>
      </c>
      <c r="G109">
        <v>5</v>
      </c>
      <c r="H109">
        <v>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0.4</v>
      </c>
      <c r="P109">
        <v>0</v>
      </c>
      <c r="Q109">
        <v>0</v>
      </c>
      <c r="R109">
        <v>2</v>
      </c>
      <c r="S109">
        <v>10000</v>
      </c>
    </row>
    <row r="110" spans="1:19" x14ac:dyDescent="0.2">
      <c r="A110">
        <v>90</v>
      </c>
      <c r="B110">
        <v>2</v>
      </c>
      <c r="C110">
        <v>2</v>
      </c>
      <c r="D110">
        <v>4</v>
      </c>
      <c r="E110">
        <v>2</v>
      </c>
      <c r="F110">
        <v>2</v>
      </c>
      <c r="G110">
        <v>3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0.1</v>
      </c>
      <c r="P110">
        <v>0</v>
      </c>
      <c r="Q110">
        <v>0</v>
      </c>
      <c r="R110">
        <v>0.5</v>
      </c>
      <c r="S110">
        <v>10000</v>
      </c>
    </row>
    <row r="111" spans="1:19" x14ac:dyDescent="0.2">
      <c r="A111">
        <v>90</v>
      </c>
      <c r="B111">
        <v>3</v>
      </c>
      <c r="C111">
        <v>1</v>
      </c>
      <c r="D111">
        <v>2</v>
      </c>
      <c r="E111">
        <v>1</v>
      </c>
      <c r="F111">
        <v>1</v>
      </c>
      <c r="G111">
        <v>8</v>
      </c>
      <c r="H111">
        <v>84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14</v>
      </c>
      <c r="S111">
        <v>10000</v>
      </c>
    </row>
    <row r="112" spans="1:19" x14ac:dyDescent="0.2">
      <c r="A112">
        <v>90</v>
      </c>
      <c r="B112">
        <v>3</v>
      </c>
      <c r="C112">
        <v>1</v>
      </c>
      <c r="D112">
        <v>2</v>
      </c>
      <c r="E112">
        <v>2</v>
      </c>
      <c r="F112">
        <v>1</v>
      </c>
      <c r="G112">
        <v>8</v>
      </c>
      <c r="H112">
        <v>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14</v>
      </c>
      <c r="S112">
        <v>10000</v>
      </c>
    </row>
    <row r="113" spans="1:19" x14ac:dyDescent="0.2">
      <c r="A113">
        <v>90</v>
      </c>
      <c r="B113">
        <v>3</v>
      </c>
      <c r="C113">
        <v>1</v>
      </c>
      <c r="D113">
        <v>2</v>
      </c>
      <c r="E113">
        <v>2</v>
      </c>
      <c r="F113">
        <v>2</v>
      </c>
      <c r="G113">
        <v>4</v>
      </c>
      <c r="H113">
        <v>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0.1</v>
      </c>
      <c r="P113">
        <v>0</v>
      </c>
      <c r="Q113">
        <v>0</v>
      </c>
      <c r="R113">
        <v>0.5</v>
      </c>
      <c r="S113">
        <v>10000</v>
      </c>
    </row>
    <row r="114" spans="1:19" x14ac:dyDescent="0.2">
      <c r="A114">
        <v>90</v>
      </c>
      <c r="B114">
        <v>4</v>
      </c>
      <c r="C114">
        <v>1</v>
      </c>
      <c r="D114">
        <v>2</v>
      </c>
      <c r="E114">
        <v>1</v>
      </c>
      <c r="F114">
        <v>1</v>
      </c>
      <c r="G114">
        <v>4</v>
      </c>
      <c r="H114">
        <v>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0.4</v>
      </c>
      <c r="P114">
        <v>0</v>
      </c>
      <c r="Q114">
        <v>0</v>
      </c>
      <c r="R114">
        <v>2</v>
      </c>
      <c r="S114">
        <v>10000</v>
      </c>
    </row>
    <row r="115" spans="1:19" x14ac:dyDescent="0.2">
      <c r="A115">
        <v>90</v>
      </c>
      <c r="B115">
        <v>4</v>
      </c>
      <c r="C115">
        <v>1</v>
      </c>
      <c r="D115">
        <v>2</v>
      </c>
      <c r="E115">
        <v>1</v>
      </c>
      <c r="F115">
        <v>2</v>
      </c>
      <c r="G115">
        <v>4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0.1</v>
      </c>
      <c r="P115">
        <v>0</v>
      </c>
      <c r="Q115">
        <v>0</v>
      </c>
      <c r="R115">
        <v>0.5</v>
      </c>
      <c r="S115">
        <v>10000</v>
      </c>
    </row>
    <row r="116" spans="1:19" x14ac:dyDescent="0.2">
      <c r="A116">
        <v>90</v>
      </c>
      <c r="B116">
        <v>4</v>
      </c>
      <c r="C116">
        <v>1</v>
      </c>
      <c r="D116">
        <v>2</v>
      </c>
      <c r="E116">
        <v>2</v>
      </c>
      <c r="F116">
        <v>1</v>
      </c>
      <c r="G116">
        <v>4</v>
      </c>
      <c r="H116">
        <v>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0.4</v>
      </c>
      <c r="P116">
        <v>0</v>
      </c>
      <c r="Q116">
        <v>0</v>
      </c>
      <c r="R116">
        <v>2</v>
      </c>
      <c r="S116">
        <v>10000</v>
      </c>
    </row>
    <row r="117" spans="1:19" x14ac:dyDescent="0.2">
      <c r="A117">
        <v>90</v>
      </c>
      <c r="B117">
        <v>4</v>
      </c>
      <c r="C117">
        <v>1</v>
      </c>
      <c r="D117">
        <v>2</v>
      </c>
      <c r="E117">
        <v>2</v>
      </c>
      <c r="F117">
        <v>2</v>
      </c>
      <c r="G117">
        <v>4</v>
      </c>
      <c r="H117">
        <v>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0.1</v>
      </c>
      <c r="P117">
        <v>0</v>
      </c>
      <c r="Q117">
        <v>0</v>
      </c>
      <c r="R117">
        <v>0.5</v>
      </c>
      <c r="S117">
        <v>10000</v>
      </c>
    </row>
    <row r="118" spans="1:19" x14ac:dyDescent="0.2">
      <c r="A118">
        <v>90</v>
      </c>
      <c r="B118">
        <v>5</v>
      </c>
      <c r="C118">
        <v>1</v>
      </c>
      <c r="D118">
        <v>3</v>
      </c>
      <c r="E118">
        <v>1</v>
      </c>
      <c r="F118">
        <v>1</v>
      </c>
      <c r="G118">
        <v>5</v>
      </c>
      <c r="H118">
        <v>30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2.8</v>
      </c>
      <c r="P118">
        <v>0</v>
      </c>
      <c r="Q118">
        <v>0</v>
      </c>
      <c r="R118">
        <v>14</v>
      </c>
      <c r="S118">
        <v>10000</v>
      </c>
    </row>
    <row r="119" spans="1:19" x14ac:dyDescent="0.2">
      <c r="A119">
        <v>90</v>
      </c>
      <c r="B119">
        <v>5</v>
      </c>
      <c r="C119">
        <v>1</v>
      </c>
      <c r="D119">
        <v>3</v>
      </c>
      <c r="E119">
        <v>1</v>
      </c>
      <c r="F119">
        <v>2</v>
      </c>
      <c r="G119">
        <v>5</v>
      </c>
      <c r="H119">
        <v>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0.1</v>
      </c>
      <c r="P119">
        <v>0</v>
      </c>
      <c r="Q119">
        <v>0</v>
      </c>
      <c r="R119">
        <v>0.5</v>
      </c>
      <c r="S119">
        <v>10000</v>
      </c>
    </row>
    <row r="120" spans="1:19" x14ac:dyDescent="0.2">
      <c r="A120">
        <v>90</v>
      </c>
      <c r="B120">
        <v>5</v>
      </c>
      <c r="C120">
        <v>1</v>
      </c>
      <c r="D120">
        <v>3</v>
      </c>
      <c r="E120">
        <v>2</v>
      </c>
      <c r="F120">
        <v>1</v>
      </c>
      <c r="G120">
        <v>5</v>
      </c>
      <c r="H120">
        <v>30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2.8</v>
      </c>
      <c r="P120">
        <v>0</v>
      </c>
      <c r="Q120">
        <v>0</v>
      </c>
      <c r="R120">
        <v>14</v>
      </c>
      <c r="S120">
        <v>10000</v>
      </c>
    </row>
    <row r="121" spans="1:19" x14ac:dyDescent="0.2">
      <c r="A121">
        <v>90</v>
      </c>
      <c r="B121">
        <v>5</v>
      </c>
      <c r="C121">
        <v>1</v>
      </c>
      <c r="D121">
        <v>3</v>
      </c>
      <c r="E121">
        <v>2</v>
      </c>
      <c r="F121">
        <v>2</v>
      </c>
      <c r="G121">
        <v>5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0.1</v>
      </c>
      <c r="P121">
        <v>0</v>
      </c>
      <c r="Q121">
        <v>0</v>
      </c>
      <c r="R121">
        <v>0.5</v>
      </c>
      <c r="S121">
        <v>10000</v>
      </c>
    </row>
    <row r="122" spans="1:19" x14ac:dyDescent="0.2">
      <c r="A122">
        <v>90</v>
      </c>
      <c r="B122">
        <v>5</v>
      </c>
      <c r="C122">
        <v>2</v>
      </c>
      <c r="D122">
        <v>3</v>
      </c>
      <c r="E122">
        <v>1</v>
      </c>
      <c r="F122">
        <v>1</v>
      </c>
      <c r="G122">
        <v>4</v>
      </c>
      <c r="H122">
        <v>14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1.2</v>
      </c>
      <c r="P122">
        <v>0</v>
      </c>
      <c r="Q122">
        <v>0</v>
      </c>
      <c r="R122">
        <v>6</v>
      </c>
      <c r="S122">
        <v>10000</v>
      </c>
    </row>
    <row r="123" spans="1:19" x14ac:dyDescent="0.2">
      <c r="A123">
        <v>90</v>
      </c>
      <c r="B123">
        <v>5</v>
      </c>
      <c r="C123">
        <v>2</v>
      </c>
      <c r="D123">
        <v>3</v>
      </c>
      <c r="E123">
        <v>1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</v>
      </c>
      <c r="N123">
        <v>0</v>
      </c>
      <c r="O123">
        <v>0</v>
      </c>
      <c r="P123">
        <v>0</v>
      </c>
      <c r="Q123">
        <v>0</v>
      </c>
      <c r="R123">
        <v>0.5</v>
      </c>
      <c r="S123">
        <v>10000</v>
      </c>
    </row>
    <row r="124" spans="1:19" x14ac:dyDescent="0.2">
      <c r="A124">
        <v>90</v>
      </c>
      <c r="B124">
        <v>5</v>
      </c>
      <c r="C124">
        <v>2</v>
      </c>
      <c r="D124">
        <v>3</v>
      </c>
      <c r="E124">
        <v>2</v>
      </c>
      <c r="F124">
        <v>1</v>
      </c>
      <c r="G124">
        <v>5</v>
      </c>
      <c r="H124">
        <v>14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1.2</v>
      </c>
      <c r="P124">
        <v>0</v>
      </c>
      <c r="Q124">
        <v>0</v>
      </c>
      <c r="R124">
        <v>6</v>
      </c>
      <c r="S124">
        <v>10000</v>
      </c>
    </row>
    <row r="125" spans="1:19" x14ac:dyDescent="0.2">
      <c r="A125">
        <v>100</v>
      </c>
      <c r="B125">
        <v>1</v>
      </c>
      <c r="C125">
        <v>1</v>
      </c>
      <c r="D125">
        <v>4</v>
      </c>
      <c r="E125">
        <v>1</v>
      </c>
      <c r="F125">
        <v>1</v>
      </c>
      <c r="G125">
        <v>3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0.1</v>
      </c>
      <c r="P125">
        <v>0</v>
      </c>
      <c r="Q125">
        <v>0</v>
      </c>
      <c r="R125">
        <v>0.5</v>
      </c>
      <c r="S125">
        <v>10000</v>
      </c>
    </row>
    <row r="126" spans="1:19" x14ac:dyDescent="0.2">
      <c r="A126">
        <v>100</v>
      </c>
      <c r="B126">
        <v>1</v>
      </c>
      <c r="C126">
        <v>1</v>
      </c>
      <c r="D126">
        <v>4</v>
      </c>
      <c r="E126">
        <v>2</v>
      </c>
      <c r="F126">
        <v>1</v>
      </c>
      <c r="G126">
        <v>3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</v>
      </c>
      <c r="P126">
        <v>0</v>
      </c>
      <c r="Q126">
        <v>0</v>
      </c>
      <c r="R126">
        <v>0.5</v>
      </c>
      <c r="S126">
        <v>10000</v>
      </c>
    </row>
    <row r="127" spans="1:19" x14ac:dyDescent="0.2">
      <c r="A127">
        <v>100</v>
      </c>
      <c r="B127">
        <v>1</v>
      </c>
      <c r="C127">
        <v>2</v>
      </c>
      <c r="D127">
        <v>4</v>
      </c>
      <c r="E127">
        <v>1</v>
      </c>
      <c r="F127">
        <v>1</v>
      </c>
      <c r="G127">
        <v>3</v>
      </c>
      <c r="H127">
        <v>26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2.4</v>
      </c>
      <c r="P127">
        <v>0</v>
      </c>
      <c r="Q127">
        <v>0</v>
      </c>
      <c r="R127">
        <v>12</v>
      </c>
      <c r="S127">
        <v>10000</v>
      </c>
    </row>
    <row r="128" spans="1:19" x14ac:dyDescent="0.2">
      <c r="A128">
        <v>100</v>
      </c>
      <c r="B128">
        <v>1</v>
      </c>
      <c r="C128">
        <v>2</v>
      </c>
      <c r="D128">
        <v>4</v>
      </c>
      <c r="E128">
        <v>2</v>
      </c>
      <c r="F128">
        <v>1</v>
      </c>
      <c r="G128">
        <v>3</v>
      </c>
      <c r="H128">
        <v>26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2.4</v>
      </c>
      <c r="P128">
        <v>0</v>
      </c>
      <c r="Q128">
        <v>0</v>
      </c>
      <c r="R128">
        <v>12</v>
      </c>
      <c r="S128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34" sqref="A34"/>
    </sheetView>
  </sheetViews>
  <sheetFormatPr baseColWidth="10" defaultColWidth="8.83203125" defaultRowHeight="15" x14ac:dyDescent="0.2"/>
  <cols>
    <col min="1" max="11" width="16.5" customWidth="1"/>
  </cols>
  <sheetData>
    <row r="1" spans="1:11" x14ac:dyDescent="0.2">
      <c r="G1" t="s">
        <v>259</v>
      </c>
      <c r="H1" t="s">
        <v>260</v>
      </c>
      <c r="I1" t="s">
        <v>261</v>
      </c>
      <c r="J1" t="s">
        <v>109</v>
      </c>
    </row>
    <row r="2" spans="1:11" x14ac:dyDescent="0.2">
      <c r="B2" s="10" t="s">
        <v>204</v>
      </c>
      <c r="C2" s="10" t="s">
        <v>205</v>
      </c>
      <c r="D2" s="10" t="s">
        <v>206</v>
      </c>
      <c r="F2" t="s">
        <v>262</v>
      </c>
      <c r="G2" s="14">
        <f>-SUM(B7:K16)</f>
        <v>666650.00000000012</v>
      </c>
      <c r="H2" s="14">
        <f>-SUM(B18:K27)</f>
        <v>66664.999999999942</v>
      </c>
      <c r="I2" s="14">
        <f>-SUM(B29:K38)</f>
        <v>32835</v>
      </c>
      <c r="J2" s="14">
        <f>SUM(G2:I2)</f>
        <v>766150</v>
      </c>
    </row>
    <row r="3" spans="1:11" x14ac:dyDescent="0.2">
      <c r="A3" t="s">
        <v>256</v>
      </c>
      <c r="B3" s="10">
        <v>0.9</v>
      </c>
      <c r="C3" s="10">
        <v>0.9</v>
      </c>
      <c r="D3" s="10">
        <v>0.9</v>
      </c>
      <c r="F3" s="4" t="s">
        <v>263</v>
      </c>
      <c r="G3" s="14">
        <f>G2*'trip bca calculations'!$B$11</f>
        <v>499987.50000000012</v>
      </c>
      <c r="H3" s="14">
        <f>H2*'trip bca calculations'!$B$11</f>
        <v>49998.749999999956</v>
      </c>
      <c r="I3" s="14">
        <f>I2*'trip bca calculations'!$B$11</f>
        <v>24626.25</v>
      </c>
      <c r="J3" s="14">
        <f>SUM(G3:I3)</f>
        <v>574612.50000000012</v>
      </c>
    </row>
    <row r="4" spans="1:11" x14ac:dyDescent="0.2">
      <c r="A4" t="s">
        <v>247</v>
      </c>
      <c r="B4" s="10" t="s">
        <v>258</v>
      </c>
      <c r="C4" s="10">
        <v>1</v>
      </c>
      <c r="D4" s="10">
        <v>1</v>
      </c>
    </row>
    <row r="6" spans="1:11" x14ac:dyDescent="0.2">
      <c r="A6" t="s">
        <v>157</v>
      </c>
    </row>
    <row r="7" spans="1:11" x14ac:dyDescent="0.2">
      <c r="A7" t="s">
        <v>259</v>
      </c>
      <c r="B7" s="13">
        <f>(build_freight_trips!A1+base_freight_trips!A1)/2 * (build_freight_ivt!A1-base_freight_ivt!A1)*aggregate_data_manifest!$F$2/60</f>
        <v>-2487.4999999999986</v>
      </c>
      <c r="C7" s="13">
        <f>(build_freight_trips!B1+base_freight_trips!B1)/2 * (build_freight_ivt!B1-base_freight_ivt!B1)*aggregate_data_manifest!$F$2/60</f>
        <v>-4477.4999999999982</v>
      </c>
      <c r="D7" s="13">
        <f>(build_freight_trips!C1+base_freight_trips!C1)/2 * (build_freight_ivt!C1-base_freight_ivt!C1)*aggregate_data_manifest!$F$2/60</f>
        <v>-6633.333333333333</v>
      </c>
      <c r="E7" s="13">
        <f>(build_freight_trips!D1+base_freight_trips!D1)/2 * (build_freight_ivt!D1-base_freight_ivt!D1)*aggregate_data_manifest!$F$2/60</f>
        <v>-8125.8333333333348</v>
      </c>
      <c r="F7" s="13">
        <f>(build_freight_trips!E1+base_freight_trips!E1)/2 * (build_freight_ivt!E1-base_freight_ivt!E1)*aggregate_data_manifest!$F$2/60</f>
        <v>-8955.0000000000036</v>
      </c>
      <c r="G7" s="13">
        <f>(build_freight_trips!F1+base_freight_trips!F1)/2 * (build_freight_ivt!F1-base_freight_ivt!F1)*aggregate_data_manifest!$F$2/60</f>
        <v>-9120.8333333333303</v>
      </c>
      <c r="H7" s="13">
        <f>(build_freight_trips!G1+base_freight_trips!G1)/2 * (build_freight_ivt!G1-base_freight_ivt!G1)*aggregate_data_manifest!$F$2/60</f>
        <v>-8623.3333333333248</v>
      </c>
      <c r="I7" s="13">
        <f>(build_freight_trips!H1+base_freight_trips!H1)/2 * (build_freight_ivt!H1-base_freight_ivt!H1)*aggregate_data_manifest!$F$2/60</f>
        <v>-7462.5</v>
      </c>
      <c r="J7" s="13">
        <f>(build_freight_trips!I1+base_freight_trips!I1)/2 * (build_freight_ivt!I1-base_freight_ivt!I1)*aggregate_data_manifest!$F$2/60</f>
        <v>-5638.3333333333312</v>
      </c>
      <c r="K7" s="13">
        <f>(build_freight_trips!J1+base_freight_trips!J1)/2 * (build_freight_ivt!J1-base_freight_ivt!J1)*aggregate_data_manifest!$F$2/60</f>
        <v>-3150.8333333333308</v>
      </c>
    </row>
    <row r="8" spans="1:11" x14ac:dyDescent="0.2">
      <c r="B8" s="13">
        <f>(build_freight_trips!A2+base_freight_trips!A2)/2 * (build_freight_ivt!A2-base_freight_ivt!A2)*aggregate_data_manifest!$F$2/60</f>
        <v>-4477.4999999999982</v>
      </c>
      <c r="C8" s="13">
        <f>(build_freight_trips!B2+base_freight_trips!B2)/2 * (build_freight_ivt!B2-base_freight_ivt!B2)*aggregate_data_manifest!$F$2/60</f>
        <v>-2487.4999999999986</v>
      </c>
      <c r="D8" s="13">
        <f>(build_freight_trips!C2+base_freight_trips!C2)/2 * (build_freight_ivt!C2-base_freight_ivt!C2)*aggregate_data_manifest!$F$2/60</f>
        <v>-4477.4999999999982</v>
      </c>
      <c r="E8" s="13">
        <f>(build_freight_trips!D2+base_freight_trips!D2)/2 * (build_freight_ivt!D2-base_freight_ivt!D2)*aggregate_data_manifest!$F$2/60</f>
        <v>-6633.333333333333</v>
      </c>
      <c r="F8" s="13">
        <f>(build_freight_trips!E2+base_freight_trips!E2)/2 * (build_freight_ivt!E2-base_freight_ivt!E2)*aggregate_data_manifest!$F$2/60</f>
        <v>-8125.8333333333348</v>
      </c>
      <c r="G8" s="13">
        <f>(build_freight_trips!F2+base_freight_trips!F2)/2 * (build_freight_ivt!F2-base_freight_ivt!F2)*aggregate_data_manifest!$F$2/60</f>
        <v>-8955.0000000000036</v>
      </c>
      <c r="H8" s="13">
        <f>(build_freight_trips!G2+base_freight_trips!G2)/2 * (build_freight_ivt!G2-base_freight_ivt!G2)*aggregate_data_manifest!$F$2/60</f>
        <v>-9120.8333333333303</v>
      </c>
      <c r="I8" s="13">
        <f>(build_freight_trips!H2+base_freight_trips!H2)/2 * (build_freight_ivt!H2-base_freight_ivt!H2)*aggregate_data_manifest!$F$2/60</f>
        <v>-8623.3333333333248</v>
      </c>
      <c r="J8" s="13">
        <f>(build_freight_trips!I2+base_freight_trips!I2)/2 * (build_freight_ivt!I2-base_freight_ivt!I2)*aggregate_data_manifest!$F$2/60</f>
        <v>-7462.5</v>
      </c>
      <c r="K8" s="13">
        <f>(build_freight_trips!J2+base_freight_trips!J2)/2 * (build_freight_ivt!J2-base_freight_ivt!J2)*aggregate_data_manifest!$F$2/60</f>
        <v>-5638.3333333333312</v>
      </c>
    </row>
    <row r="9" spans="1:11" x14ac:dyDescent="0.2">
      <c r="B9" s="13">
        <f>(build_freight_trips!A3+base_freight_trips!A3)/2 * (build_freight_ivt!A3-base_freight_ivt!A3)*aggregate_data_manifest!$F$2/60</f>
        <v>-6633.333333333333</v>
      </c>
      <c r="C9" s="13">
        <f>(build_freight_trips!B3+base_freight_trips!B3)/2 * (build_freight_ivt!B3-base_freight_ivt!B3)*aggregate_data_manifest!$F$2/60</f>
        <v>-4477.4999999999982</v>
      </c>
      <c r="D9" s="13">
        <f>(build_freight_trips!C3+base_freight_trips!C3)/2 * (build_freight_ivt!C3-base_freight_ivt!C3)*aggregate_data_manifest!$F$2/60</f>
        <v>-2487.4999999999986</v>
      </c>
      <c r="E9" s="13">
        <f>(build_freight_trips!D3+base_freight_trips!D3)/2 * (build_freight_ivt!D3-base_freight_ivt!D3)*aggregate_data_manifest!$F$2/60</f>
        <v>-4477.4999999999982</v>
      </c>
      <c r="F9" s="13">
        <f>(build_freight_trips!E3+base_freight_trips!E3)/2 * (build_freight_ivt!E3-base_freight_ivt!E3)*aggregate_data_manifest!$F$2/60</f>
        <v>-6633.333333333333</v>
      </c>
      <c r="G9" s="13">
        <f>(build_freight_trips!F3+base_freight_trips!F3)/2 * (build_freight_ivt!F3-base_freight_ivt!F3)*aggregate_data_manifest!$F$2/60</f>
        <v>-8125.8333333333348</v>
      </c>
      <c r="H9" s="13">
        <f>(build_freight_trips!G3+base_freight_trips!G3)/2 * (build_freight_ivt!G3-base_freight_ivt!G3)*aggregate_data_manifest!$F$2/60</f>
        <v>-8955.0000000000036</v>
      </c>
      <c r="I9" s="13">
        <f>(build_freight_trips!H3+base_freight_trips!H3)/2 * (build_freight_ivt!H3-base_freight_ivt!H3)*aggregate_data_manifest!$F$2/60</f>
        <v>-9120.8333333333303</v>
      </c>
      <c r="J9" s="13">
        <f>(build_freight_trips!I3+base_freight_trips!I3)/2 * (build_freight_ivt!I3-base_freight_ivt!I3)*aggregate_data_manifest!$F$2/60</f>
        <v>-8623.3333333333248</v>
      </c>
      <c r="K9" s="13">
        <f>(build_freight_trips!J3+base_freight_trips!J3)/2 * (build_freight_ivt!J3-base_freight_ivt!J3)*aggregate_data_manifest!$F$2/60</f>
        <v>-7462.5</v>
      </c>
    </row>
    <row r="10" spans="1:11" x14ac:dyDescent="0.2">
      <c r="B10" s="13">
        <f>(build_freight_trips!A4+base_freight_trips!A4)/2 * (build_freight_ivt!A4-base_freight_ivt!A4)*aggregate_data_manifest!$F$2/60</f>
        <v>-8125.8333333333348</v>
      </c>
      <c r="C10" s="13">
        <f>(build_freight_trips!B4+base_freight_trips!B4)/2 * (build_freight_ivt!B4-base_freight_ivt!B4)*aggregate_data_manifest!$F$2/60</f>
        <v>-6633.333333333333</v>
      </c>
      <c r="D10" s="13">
        <f>(build_freight_trips!C4+base_freight_trips!C4)/2 * (build_freight_ivt!C4-base_freight_ivt!C4)*aggregate_data_manifest!$F$2/60</f>
        <v>-4477.4999999999982</v>
      </c>
      <c r="E10" s="13">
        <f>(build_freight_trips!D4+base_freight_trips!D4)/2 * (build_freight_ivt!D4-base_freight_ivt!D4)*aggregate_data_manifest!$F$2/60</f>
        <v>-2487.4999999999986</v>
      </c>
      <c r="F10" s="13">
        <f>(build_freight_trips!E4+base_freight_trips!E4)/2 * (build_freight_ivt!E4-base_freight_ivt!E4)*aggregate_data_manifest!$F$2/60</f>
        <v>-4477.4999999999982</v>
      </c>
      <c r="G10" s="13">
        <f>(build_freight_trips!F4+base_freight_trips!F4)/2 * (build_freight_ivt!F4-base_freight_ivt!F4)*aggregate_data_manifest!$F$2/60</f>
        <v>-6633.333333333333</v>
      </c>
      <c r="H10" s="13">
        <f>(build_freight_trips!G4+base_freight_trips!G4)/2 * (build_freight_ivt!G4-base_freight_ivt!G4)*aggregate_data_manifest!$F$2/60</f>
        <v>-8125.8333333333348</v>
      </c>
      <c r="I10" s="13">
        <f>(build_freight_trips!H4+base_freight_trips!H4)/2 * (build_freight_ivt!H4-base_freight_ivt!H4)*aggregate_data_manifest!$F$2/60</f>
        <v>-8955.0000000000036</v>
      </c>
      <c r="J10" s="13">
        <f>(build_freight_trips!I4+base_freight_trips!I4)/2 * (build_freight_ivt!I4-base_freight_ivt!I4)*aggregate_data_manifest!$F$2/60</f>
        <v>-9120.8333333333303</v>
      </c>
      <c r="K10" s="13">
        <f>(build_freight_trips!J4+base_freight_trips!J4)/2 * (build_freight_ivt!J4-base_freight_ivt!J4)*aggregate_data_manifest!$F$2/60</f>
        <v>-8623.3333333333248</v>
      </c>
    </row>
    <row r="11" spans="1:11" x14ac:dyDescent="0.2">
      <c r="B11" s="13">
        <f>(build_freight_trips!A5+base_freight_trips!A5)/2 * (build_freight_ivt!A5-base_freight_ivt!A5)*aggregate_data_manifest!$F$2/60</f>
        <v>-8955.0000000000036</v>
      </c>
      <c r="C11" s="13">
        <f>(build_freight_trips!B5+base_freight_trips!B5)/2 * (build_freight_ivt!B5-base_freight_ivt!B5)*aggregate_data_manifest!$F$2/60</f>
        <v>-8125.8333333333348</v>
      </c>
      <c r="D11" s="13">
        <f>(build_freight_trips!C5+base_freight_trips!C5)/2 * (build_freight_ivt!C5-base_freight_ivt!C5)*aggregate_data_manifest!$F$2/60</f>
        <v>-6633.333333333333</v>
      </c>
      <c r="E11" s="13">
        <f>(build_freight_trips!D5+base_freight_trips!D5)/2 * (build_freight_ivt!D5-base_freight_ivt!D5)*aggregate_data_manifest!$F$2/60</f>
        <v>-4477.4999999999982</v>
      </c>
      <c r="F11" s="13">
        <f>(build_freight_trips!E5+base_freight_trips!E5)/2 * (build_freight_ivt!E5-base_freight_ivt!E5)*aggregate_data_manifest!$F$2/60</f>
        <v>-2487.4999999999986</v>
      </c>
      <c r="G11" s="13">
        <f>(build_freight_trips!F5+base_freight_trips!F5)/2 * (build_freight_ivt!F5-base_freight_ivt!F5)*aggregate_data_manifest!$F$2/60</f>
        <v>-4477.4999999999982</v>
      </c>
      <c r="H11" s="13">
        <f>(build_freight_trips!G5+base_freight_trips!G5)/2 * (build_freight_ivt!G5-base_freight_ivt!G5)*aggregate_data_manifest!$F$2/60</f>
        <v>-6633.333333333333</v>
      </c>
      <c r="I11" s="13">
        <f>(build_freight_trips!H5+base_freight_trips!H5)/2 * (build_freight_ivt!H5-base_freight_ivt!H5)*aggregate_data_manifest!$F$2/60</f>
        <v>-8125.8333333333348</v>
      </c>
      <c r="J11" s="13">
        <f>(build_freight_trips!I5+base_freight_trips!I5)/2 * (build_freight_ivt!I5-base_freight_ivt!I5)*aggregate_data_manifest!$F$2/60</f>
        <v>-8955.0000000000036</v>
      </c>
      <c r="K11" s="13">
        <f>(build_freight_trips!J5+base_freight_trips!J5)/2 * (build_freight_ivt!J5-base_freight_ivt!J5)*aggregate_data_manifest!$F$2/60</f>
        <v>-9120.8333333333303</v>
      </c>
    </row>
    <row r="12" spans="1:11" x14ac:dyDescent="0.2">
      <c r="B12" s="13">
        <f>(build_freight_trips!A6+base_freight_trips!A6)/2 * (build_freight_ivt!A6-base_freight_ivt!A6)*aggregate_data_manifest!$F$2/60</f>
        <v>-9120.8333333333303</v>
      </c>
      <c r="C12" s="13">
        <f>(build_freight_trips!B6+base_freight_trips!B6)/2 * (build_freight_ivt!B6-base_freight_ivt!B6)*aggregate_data_manifest!$F$2/60</f>
        <v>-8955.0000000000036</v>
      </c>
      <c r="D12" s="13">
        <f>(build_freight_trips!C6+base_freight_trips!C6)/2 * (build_freight_ivt!C6-base_freight_ivt!C6)*aggregate_data_manifest!$F$2/60</f>
        <v>-8125.8333333333348</v>
      </c>
      <c r="E12" s="13">
        <f>(build_freight_trips!D6+base_freight_trips!D6)/2 * (build_freight_ivt!D6-base_freight_ivt!D6)*aggregate_data_manifest!$F$2/60</f>
        <v>-6633.333333333333</v>
      </c>
      <c r="F12" s="13">
        <f>(build_freight_trips!E6+base_freight_trips!E6)/2 * (build_freight_ivt!E6-base_freight_ivt!E6)*aggregate_data_manifest!$F$2/60</f>
        <v>-4477.4999999999982</v>
      </c>
      <c r="G12" s="13">
        <f>(build_freight_trips!F6+base_freight_trips!F6)/2 * (build_freight_ivt!F6-base_freight_ivt!F6)*aggregate_data_manifest!$F$2/60</f>
        <v>-2487.4999999999986</v>
      </c>
      <c r="H12" s="13">
        <f>(build_freight_trips!G6+base_freight_trips!G6)/2 * (build_freight_ivt!G6-base_freight_ivt!G6)*aggregate_data_manifest!$F$2/60</f>
        <v>-4477.4999999999982</v>
      </c>
      <c r="I12" s="13">
        <f>(build_freight_trips!H6+base_freight_trips!H6)/2 * (build_freight_ivt!H6-base_freight_ivt!H6)*aggregate_data_manifest!$F$2/60</f>
        <v>-6633.333333333333</v>
      </c>
      <c r="J12" s="13">
        <f>(build_freight_trips!I6+base_freight_trips!I6)/2 * (build_freight_ivt!I6-base_freight_ivt!I6)*aggregate_data_manifest!$F$2/60</f>
        <v>-8125.8333333333348</v>
      </c>
      <c r="K12" s="13">
        <f>(build_freight_trips!J6+base_freight_trips!J6)/2 * (build_freight_ivt!J6-base_freight_ivt!J6)*aggregate_data_manifest!$F$2/60</f>
        <v>-8955.0000000000036</v>
      </c>
    </row>
    <row r="13" spans="1:11" x14ac:dyDescent="0.2">
      <c r="B13" s="13">
        <f>(build_freight_trips!A7+base_freight_trips!A7)/2 * (build_freight_ivt!A7-base_freight_ivt!A7)*aggregate_data_manifest!$F$2/60</f>
        <v>-8623.3333333333248</v>
      </c>
      <c r="C13" s="13">
        <f>(build_freight_trips!B7+base_freight_trips!B7)/2 * (build_freight_ivt!B7-base_freight_ivt!B7)*aggregate_data_manifest!$F$2/60</f>
        <v>-9120.8333333333303</v>
      </c>
      <c r="D13" s="13">
        <f>(build_freight_trips!C7+base_freight_trips!C7)/2 * (build_freight_ivt!C7-base_freight_ivt!C7)*aggregate_data_manifest!$F$2/60</f>
        <v>-8955.0000000000036</v>
      </c>
      <c r="E13" s="13">
        <f>(build_freight_trips!D7+base_freight_trips!D7)/2 * (build_freight_ivt!D7-base_freight_ivt!D7)*aggregate_data_manifest!$F$2/60</f>
        <v>-8125.8333333333348</v>
      </c>
      <c r="F13" s="13">
        <f>(build_freight_trips!E7+base_freight_trips!E7)/2 * (build_freight_ivt!E7-base_freight_ivt!E7)*aggregate_data_manifest!$F$2/60</f>
        <v>-6633.333333333333</v>
      </c>
      <c r="G13" s="13">
        <f>(build_freight_trips!F7+base_freight_trips!F7)/2 * (build_freight_ivt!F7-base_freight_ivt!F7)*aggregate_data_manifest!$F$2/60</f>
        <v>-4477.4999999999982</v>
      </c>
      <c r="H13" s="13">
        <f>(build_freight_trips!G7+base_freight_trips!G7)/2 * (build_freight_ivt!G7-base_freight_ivt!G7)*aggregate_data_manifest!$F$2/60</f>
        <v>-2487.4999999999986</v>
      </c>
      <c r="I13" s="13">
        <f>(build_freight_trips!H7+base_freight_trips!H7)/2 * (build_freight_ivt!H7-base_freight_ivt!H7)*aggregate_data_manifest!$F$2/60</f>
        <v>-4477.4999999999982</v>
      </c>
      <c r="J13" s="13">
        <f>(build_freight_trips!I7+base_freight_trips!I7)/2 * (build_freight_ivt!I7-base_freight_ivt!I7)*aggregate_data_manifest!$F$2/60</f>
        <v>-6633.333333333333</v>
      </c>
      <c r="K13" s="13">
        <f>(build_freight_trips!J7+base_freight_trips!J7)/2 * (build_freight_ivt!J7-base_freight_ivt!J7)*aggregate_data_manifest!$F$2/60</f>
        <v>-8125.8333333333348</v>
      </c>
    </row>
    <row r="14" spans="1:11" x14ac:dyDescent="0.2">
      <c r="B14" s="13">
        <f>(build_freight_trips!A8+base_freight_trips!A8)/2 * (build_freight_ivt!A8-base_freight_ivt!A8)*aggregate_data_manifest!$F$2/60</f>
        <v>-7462.5</v>
      </c>
      <c r="C14" s="13">
        <f>(build_freight_trips!B8+base_freight_trips!B8)/2 * (build_freight_ivt!B8-base_freight_ivt!B8)*aggregate_data_manifest!$F$2/60</f>
        <v>-8623.3333333333248</v>
      </c>
      <c r="D14" s="13">
        <f>(build_freight_trips!C8+base_freight_trips!C8)/2 * (build_freight_ivt!C8-base_freight_ivt!C8)*aggregate_data_manifest!$F$2/60</f>
        <v>-9120.8333333333303</v>
      </c>
      <c r="E14" s="13">
        <f>(build_freight_trips!D8+base_freight_trips!D8)/2 * (build_freight_ivt!D8-base_freight_ivt!D8)*aggregate_data_manifest!$F$2/60</f>
        <v>-8955.0000000000036</v>
      </c>
      <c r="F14" s="13">
        <f>(build_freight_trips!E8+base_freight_trips!E8)/2 * (build_freight_ivt!E8-base_freight_ivt!E8)*aggregate_data_manifest!$F$2/60</f>
        <v>-8125.8333333333348</v>
      </c>
      <c r="G14" s="13">
        <f>(build_freight_trips!F8+base_freight_trips!F8)/2 * (build_freight_ivt!F8-base_freight_ivt!F8)*aggregate_data_manifest!$F$2/60</f>
        <v>-6633.333333333333</v>
      </c>
      <c r="H14" s="13">
        <f>(build_freight_trips!G8+base_freight_trips!G8)/2 * (build_freight_ivt!G8-base_freight_ivt!G8)*aggregate_data_manifest!$F$2/60</f>
        <v>-4477.4999999999982</v>
      </c>
      <c r="I14" s="13">
        <f>(build_freight_trips!H8+base_freight_trips!H8)/2 * (build_freight_ivt!H8-base_freight_ivt!H8)*aggregate_data_manifest!$F$2/60</f>
        <v>-2487.4999999999986</v>
      </c>
      <c r="J14" s="13">
        <f>(build_freight_trips!I8+base_freight_trips!I8)/2 * (build_freight_ivt!I8-base_freight_ivt!I8)*aggregate_data_manifest!$F$2/60</f>
        <v>-4477.4999999999982</v>
      </c>
      <c r="K14" s="13">
        <f>(build_freight_trips!J8+base_freight_trips!J8)/2 * (build_freight_ivt!J8-base_freight_ivt!J8)*aggregate_data_manifest!$F$2/60</f>
        <v>-6633.333333333333</v>
      </c>
    </row>
    <row r="15" spans="1:11" x14ac:dyDescent="0.2">
      <c r="B15" s="13">
        <f>(build_freight_trips!A9+base_freight_trips!A9)/2 * (build_freight_ivt!A9-base_freight_ivt!A9)*aggregate_data_manifest!$F$2/60</f>
        <v>-5638.3333333333312</v>
      </c>
      <c r="C15" s="13">
        <f>(build_freight_trips!B9+base_freight_trips!B9)/2 * (build_freight_ivt!B9-base_freight_ivt!B9)*aggregate_data_manifest!$F$2/60</f>
        <v>-7462.5</v>
      </c>
      <c r="D15" s="13">
        <f>(build_freight_trips!C9+base_freight_trips!C9)/2 * (build_freight_ivt!C9-base_freight_ivt!C9)*aggregate_data_manifest!$F$2/60</f>
        <v>-8623.3333333333248</v>
      </c>
      <c r="E15" s="13">
        <f>(build_freight_trips!D9+base_freight_trips!D9)/2 * (build_freight_ivt!D9-base_freight_ivt!D9)*aggregate_data_manifest!$F$2/60</f>
        <v>-9120.8333333333303</v>
      </c>
      <c r="F15" s="13">
        <f>(build_freight_trips!E9+base_freight_trips!E9)/2 * (build_freight_ivt!E9-base_freight_ivt!E9)*aggregate_data_manifest!$F$2/60</f>
        <v>-8955.0000000000036</v>
      </c>
      <c r="G15" s="13">
        <f>(build_freight_trips!F9+base_freight_trips!F9)/2 * (build_freight_ivt!F9-base_freight_ivt!F9)*aggregate_data_manifest!$F$2/60</f>
        <v>-8125.8333333333348</v>
      </c>
      <c r="H15" s="13">
        <f>(build_freight_trips!G9+base_freight_trips!G9)/2 * (build_freight_ivt!G9-base_freight_ivt!G9)*aggregate_data_manifest!$F$2/60</f>
        <v>-6633.333333333333</v>
      </c>
      <c r="I15" s="13">
        <f>(build_freight_trips!H9+base_freight_trips!H9)/2 * (build_freight_ivt!H9-base_freight_ivt!H9)*aggregate_data_manifest!$F$2/60</f>
        <v>-4477.4999999999982</v>
      </c>
      <c r="J15" s="13">
        <f>(build_freight_trips!I9+base_freight_trips!I9)/2 * (build_freight_ivt!I9-base_freight_ivt!I9)*aggregate_data_manifest!$F$2/60</f>
        <v>-2487.4999999999986</v>
      </c>
      <c r="K15" s="13">
        <f>(build_freight_trips!J9+base_freight_trips!J9)/2 * (build_freight_ivt!J9-base_freight_ivt!J9)*aggregate_data_manifest!$F$2/60</f>
        <v>-4477.4999999999982</v>
      </c>
    </row>
    <row r="16" spans="1:11" x14ac:dyDescent="0.2">
      <c r="B16" s="13">
        <f>(build_freight_trips!A10+base_freight_trips!A10)/2 * (build_freight_ivt!A10-base_freight_ivt!A10)*aggregate_data_manifest!$F$2/60</f>
        <v>-3150.8333333333308</v>
      </c>
      <c r="C16" s="13">
        <f>(build_freight_trips!B10+base_freight_trips!B10)/2 * (build_freight_ivt!B10-base_freight_ivt!B10)*aggregate_data_manifest!$F$2/60</f>
        <v>-5638.3333333333312</v>
      </c>
      <c r="D16" s="13">
        <f>(build_freight_trips!C10+base_freight_trips!C10)/2 * (build_freight_ivt!C10-base_freight_ivt!C10)*aggregate_data_manifest!$F$2/60</f>
        <v>-7462.5</v>
      </c>
      <c r="E16" s="13">
        <f>(build_freight_trips!D10+base_freight_trips!D10)/2 * (build_freight_ivt!D10-base_freight_ivt!D10)*aggregate_data_manifest!$F$2/60</f>
        <v>-8623.3333333333248</v>
      </c>
      <c r="F16" s="13">
        <f>(build_freight_trips!E10+base_freight_trips!E10)/2 * (build_freight_ivt!E10-base_freight_ivt!E10)*aggregate_data_manifest!$F$2/60</f>
        <v>-9120.8333333333303</v>
      </c>
      <c r="G16" s="13">
        <f>(build_freight_trips!F10+base_freight_trips!F10)/2 * (build_freight_ivt!F10-base_freight_ivt!F10)*aggregate_data_manifest!$F$2/60</f>
        <v>-8955.0000000000036</v>
      </c>
      <c r="H16" s="13">
        <f>(build_freight_trips!G10+base_freight_trips!G10)/2 * (build_freight_ivt!G10-base_freight_ivt!G10)*aggregate_data_manifest!$F$2/60</f>
        <v>-8125.8333333333348</v>
      </c>
      <c r="I16" s="13">
        <f>(build_freight_trips!H10+base_freight_trips!H10)/2 * (build_freight_ivt!H10-base_freight_ivt!H10)*aggregate_data_manifest!$F$2/60</f>
        <v>-6633.333333333333</v>
      </c>
      <c r="J16" s="13">
        <f>(build_freight_trips!I10+base_freight_trips!I10)/2 * (build_freight_ivt!I10-base_freight_ivt!I10)*aggregate_data_manifest!$F$2/60</f>
        <v>-4477.4999999999982</v>
      </c>
      <c r="K16" s="13">
        <f>(build_freight_trips!J10+base_freight_trips!J10)/2 * (build_freight_ivt!J10-base_freight_ivt!J10)*aggregate_data_manifest!$F$2/60</f>
        <v>-2487.4999999999986</v>
      </c>
    </row>
    <row r="18" spans="1:11" x14ac:dyDescent="0.2">
      <c r="A18" t="s">
        <v>260</v>
      </c>
      <c r="B18" s="13">
        <f>(build_freight_trips!A1+base_freight_trips!A1)/2*(build_freight_opercost!A1-base_freight_opercost!A1)*aggregate_data_manifest!$I$2 *'aggregate bca calculations'!$C$4</f>
        <v>-99.499999999999957</v>
      </c>
      <c r="C18" s="13">
        <f>(build_freight_trips!B1+base_freight_trips!B1)/2*(build_freight_opercost!B1-base_freight_opercost!B1)*aggregate_data_manifest!$I$2 *'aggregate bca calculations'!$C$4</f>
        <v>-358.19999999999982</v>
      </c>
      <c r="D18" s="13">
        <f>(build_freight_trips!C1+base_freight_trips!C1)/2*(build_freight_opercost!C1-base_freight_opercost!C1)*aggregate_data_manifest!$I$2 *'aggregate bca calculations'!$C$4</f>
        <v>-636.79999999999973</v>
      </c>
      <c r="E18" s="13">
        <f>(build_freight_trips!D1+base_freight_trips!D1)/2*(build_freight_opercost!D1-base_freight_opercost!D1)*aggregate_data_manifest!$I$2 *'aggregate bca calculations'!$C$4</f>
        <v>-835.79999999999916</v>
      </c>
      <c r="F18" s="13">
        <f>(build_freight_trips!E1+base_freight_trips!E1)/2*(build_freight_opercost!E1-base_freight_opercost!E1)*aggregate_data_manifest!$I$2 *'aggregate bca calculations'!$C$4</f>
        <v>-955.19999999999948</v>
      </c>
      <c r="G18" s="13">
        <f>(build_freight_trips!F1+base_freight_trips!F1)/2*(build_freight_opercost!F1-base_freight_opercost!F1)*aggregate_data_manifest!$I$2 *'aggregate bca calculations'!$C$4</f>
        <v>-994.99999999999977</v>
      </c>
      <c r="H18" s="13">
        <f>(build_freight_trips!G1+base_freight_trips!G1)/2*(build_freight_opercost!G1-base_freight_opercost!G1)*aggregate_data_manifest!$I$2 *'aggregate bca calculations'!$C$4</f>
        <v>-955.19999999999914</v>
      </c>
      <c r="I18" s="13">
        <f>(build_freight_trips!H1+base_freight_trips!H1)/2*(build_freight_opercost!H1-base_freight_opercost!H1)*aggregate_data_manifest!$I$2 *'aggregate bca calculations'!$C$4</f>
        <v>-835.79999999999939</v>
      </c>
      <c r="J18" s="13">
        <f>(build_freight_trips!I1+base_freight_trips!I1)/2*(build_freight_opercost!I1-base_freight_opercost!I1)*aggregate_data_manifest!$I$2 *'aggregate bca calculations'!$C$4</f>
        <v>-636.79999999999973</v>
      </c>
      <c r="K18" s="13">
        <f>(build_freight_trips!J1+base_freight_trips!J1)/2*(build_freight_opercost!J1-base_freight_opercost!J1)*aggregate_data_manifest!$I$2 *'aggregate bca calculations'!$C$4</f>
        <v>-358.19999999999987</v>
      </c>
    </row>
    <row r="19" spans="1:11" x14ac:dyDescent="0.2">
      <c r="B19" s="13">
        <f>(build_freight_trips!A2+base_freight_trips!A2)/2*(build_freight_opercost!A2-base_freight_opercost!A2)*aggregate_data_manifest!$I$2 *'aggregate bca calculations'!$C$4</f>
        <v>-358.19999999999982</v>
      </c>
      <c r="C19" s="13">
        <f>(build_freight_trips!B2+base_freight_trips!B2)/2*(build_freight_opercost!B2-base_freight_opercost!B2)*aggregate_data_manifest!$I$2 *'aggregate bca calculations'!$C$4</f>
        <v>-99.499999999999957</v>
      </c>
      <c r="D19" s="13">
        <f>(build_freight_trips!C2+base_freight_trips!C2)/2*(build_freight_opercost!C2-base_freight_opercost!C2)*aggregate_data_manifest!$I$2 *'aggregate bca calculations'!$C$4</f>
        <v>-358.19999999999982</v>
      </c>
      <c r="E19" s="13">
        <f>(build_freight_trips!D2+base_freight_trips!D2)/2*(build_freight_opercost!D2-base_freight_opercost!D2)*aggregate_data_manifest!$I$2 *'aggregate bca calculations'!$C$4</f>
        <v>-636.79999999999973</v>
      </c>
      <c r="F19" s="13">
        <f>(build_freight_trips!E2+base_freight_trips!E2)/2*(build_freight_opercost!E2-base_freight_opercost!E2)*aggregate_data_manifest!$I$2 *'aggregate bca calculations'!$C$4</f>
        <v>-835.79999999999916</v>
      </c>
      <c r="G19" s="13">
        <f>(build_freight_trips!F2+base_freight_trips!F2)/2*(build_freight_opercost!F2-base_freight_opercost!F2)*aggregate_data_manifest!$I$2 *'aggregate bca calculations'!$C$4</f>
        <v>-955.19999999999948</v>
      </c>
      <c r="H19" s="13">
        <f>(build_freight_trips!G2+base_freight_trips!G2)/2*(build_freight_opercost!G2-base_freight_opercost!G2)*aggregate_data_manifest!$I$2 *'aggregate bca calculations'!$C$4</f>
        <v>-994.99999999999977</v>
      </c>
      <c r="I19" s="13">
        <f>(build_freight_trips!H2+base_freight_trips!H2)/2*(build_freight_opercost!H2-base_freight_opercost!H2)*aggregate_data_manifest!$I$2 *'aggregate bca calculations'!$C$4</f>
        <v>-955.19999999999914</v>
      </c>
      <c r="J19" s="13">
        <f>(build_freight_trips!I2+base_freight_trips!I2)/2*(build_freight_opercost!I2-base_freight_opercost!I2)*aggregate_data_manifest!$I$2 *'aggregate bca calculations'!$C$4</f>
        <v>-835.79999999999939</v>
      </c>
      <c r="K19" s="13">
        <f>(build_freight_trips!J2+base_freight_trips!J2)/2*(build_freight_opercost!J2-base_freight_opercost!J2)*aggregate_data_manifest!$I$2 *'aggregate bca calculations'!$C$4</f>
        <v>-636.79999999999973</v>
      </c>
    </row>
    <row r="20" spans="1:11" x14ac:dyDescent="0.2">
      <c r="B20" s="13">
        <f>(build_freight_trips!A3+base_freight_trips!A3)/2*(build_freight_opercost!A3-base_freight_opercost!A3)*aggregate_data_manifest!$I$2 *'aggregate bca calculations'!$C$4</f>
        <v>-636.79999999999973</v>
      </c>
      <c r="C20" s="13">
        <f>(build_freight_trips!B3+base_freight_trips!B3)/2*(build_freight_opercost!B3-base_freight_opercost!B3)*aggregate_data_manifest!$I$2 *'aggregate bca calculations'!$C$4</f>
        <v>-358.19999999999982</v>
      </c>
      <c r="D20" s="13">
        <f>(build_freight_trips!C3+base_freight_trips!C3)/2*(build_freight_opercost!C3-base_freight_opercost!C3)*aggregate_data_manifest!$I$2 *'aggregate bca calculations'!$C$4</f>
        <v>-99.499999999999957</v>
      </c>
      <c r="E20" s="13">
        <f>(build_freight_trips!D3+base_freight_trips!D3)/2*(build_freight_opercost!D3-base_freight_opercost!D3)*aggregate_data_manifest!$I$2 *'aggregate bca calculations'!$C$4</f>
        <v>-358.19999999999982</v>
      </c>
      <c r="F20" s="13">
        <f>(build_freight_trips!E3+base_freight_trips!E3)/2*(build_freight_opercost!E3-base_freight_opercost!E3)*aggregate_data_manifest!$I$2 *'aggregate bca calculations'!$C$4</f>
        <v>-636.79999999999973</v>
      </c>
      <c r="G20" s="13">
        <f>(build_freight_trips!F3+base_freight_trips!F3)/2*(build_freight_opercost!F3-base_freight_opercost!F3)*aggregate_data_manifest!$I$2 *'aggregate bca calculations'!$C$4</f>
        <v>-835.79999999999916</v>
      </c>
      <c r="H20" s="13">
        <f>(build_freight_trips!G3+base_freight_trips!G3)/2*(build_freight_opercost!G3-base_freight_opercost!G3)*aggregate_data_manifest!$I$2 *'aggregate bca calculations'!$C$4</f>
        <v>-955.19999999999948</v>
      </c>
      <c r="I20" s="13">
        <f>(build_freight_trips!H3+base_freight_trips!H3)/2*(build_freight_opercost!H3-base_freight_opercost!H3)*aggregate_data_manifest!$I$2 *'aggregate bca calculations'!$C$4</f>
        <v>-994.99999999999977</v>
      </c>
      <c r="J20" s="13">
        <f>(build_freight_trips!I3+base_freight_trips!I3)/2*(build_freight_opercost!I3-base_freight_opercost!I3)*aggregate_data_manifest!$I$2 *'aggregate bca calculations'!$C$4</f>
        <v>-955.19999999999914</v>
      </c>
      <c r="K20" s="13">
        <f>(build_freight_trips!J3+base_freight_trips!J3)/2*(build_freight_opercost!J3-base_freight_opercost!J3)*aggregate_data_manifest!$I$2 *'aggregate bca calculations'!$C$4</f>
        <v>-835.79999999999939</v>
      </c>
    </row>
    <row r="21" spans="1:11" x14ac:dyDescent="0.2">
      <c r="B21" s="13">
        <f>(build_freight_trips!A4+base_freight_trips!A4)/2*(build_freight_opercost!A4-base_freight_opercost!A4)*aggregate_data_manifest!$I$2 *'aggregate bca calculations'!$C$4</f>
        <v>-835.79999999999916</v>
      </c>
      <c r="C21" s="13">
        <f>(build_freight_trips!B4+base_freight_trips!B4)/2*(build_freight_opercost!B4-base_freight_opercost!B4)*aggregate_data_manifest!$I$2 *'aggregate bca calculations'!$C$4</f>
        <v>-636.79999999999973</v>
      </c>
      <c r="D21" s="13">
        <f>(build_freight_trips!C4+base_freight_trips!C4)/2*(build_freight_opercost!C4-base_freight_opercost!C4)*aggregate_data_manifest!$I$2 *'aggregate bca calculations'!$C$4</f>
        <v>-358.19999999999982</v>
      </c>
      <c r="E21" s="13">
        <f>(build_freight_trips!D4+base_freight_trips!D4)/2*(build_freight_opercost!D4-base_freight_opercost!D4)*aggregate_data_manifest!$I$2 *'aggregate bca calculations'!$C$4</f>
        <v>-99.499999999999957</v>
      </c>
      <c r="F21" s="13">
        <f>(build_freight_trips!E4+base_freight_trips!E4)/2*(build_freight_opercost!E4-base_freight_opercost!E4)*aggregate_data_manifest!$I$2 *'aggregate bca calculations'!$C$4</f>
        <v>-358.19999999999982</v>
      </c>
      <c r="G21" s="13">
        <f>(build_freight_trips!F4+base_freight_trips!F4)/2*(build_freight_opercost!F4-base_freight_opercost!F4)*aggregate_data_manifest!$I$2 *'aggregate bca calculations'!$C$4</f>
        <v>-636.79999999999973</v>
      </c>
      <c r="H21" s="13">
        <f>(build_freight_trips!G4+base_freight_trips!G4)/2*(build_freight_opercost!G4-base_freight_opercost!G4)*aggregate_data_manifest!$I$2 *'aggregate bca calculations'!$C$4</f>
        <v>-835.79999999999916</v>
      </c>
      <c r="I21" s="13">
        <f>(build_freight_trips!H4+base_freight_trips!H4)/2*(build_freight_opercost!H4-base_freight_opercost!H4)*aggregate_data_manifest!$I$2 *'aggregate bca calculations'!$C$4</f>
        <v>-955.19999999999948</v>
      </c>
      <c r="J21" s="13">
        <f>(build_freight_trips!I4+base_freight_trips!I4)/2*(build_freight_opercost!I4-base_freight_opercost!I4)*aggregate_data_manifest!$I$2 *'aggregate bca calculations'!$C$4</f>
        <v>-994.99999999999977</v>
      </c>
      <c r="K21" s="13">
        <f>(build_freight_trips!J4+base_freight_trips!J4)/2*(build_freight_opercost!J4-base_freight_opercost!J4)*aggregate_data_manifest!$I$2 *'aggregate bca calculations'!$C$4</f>
        <v>-955.19999999999914</v>
      </c>
    </row>
    <row r="22" spans="1:11" x14ac:dyDescent="0.2">
      <c r="B22" s="13">
        <f>(build_freight_trips!A5+base_freight_trips!A5)/2*(build_freight_opercost!A5-base_freight_opercost!A5)*aggregate_data_manifest!$I$2 *'aggregate bca calculations'!$C$4</f>
        <v>-955.19999999999948</v>
      </c>
      <c r="C22" s="13">
        <f>(build_freight_trips!B5+base_freight_trips!B5)/2*(build_freight_opercost!B5-base_freight_opercost!B5)*aggregate_data_manifest!$I$2 *'aggregate bca calculations'!$C$4</f>
        <v>-835.79999999999916</v>
      </c>
      <c r="D22" s="13">
        <f>(build_freight_trips!C5+base_freight_trips!C5)/2*(build_freight_opercost!C5-base_freight_opercost!C5)*aggregate_data_manifest!$I$2 *'aggregate bca calculations'!$C$4</f>
        <v>-636.79999999999973</v>
      </c>
      <c r="E22" s="13">
        <f>(build_freight_trips!D5+base_freight_trips!D5)/2*(build_freight_opercost!D5-base_freight_opercost!D5)*aggregate_data_manifest!$I$2 *'aggregate bca calculations'!$C$4</f>
        <v>-358.19999999999982</v>
      </c>
      <c r="F22" s="13">
        <f>(build_freight_trips!E5+base_freight_trips!E5)/2*(build_freight_opercost!E5-base_freight_opercost!E5)*aggregate_data_manifest!$I$2 *'aggregate bca calculations'!$C$4</f>
        <v>-99.499999999999957</v>
      </c>
      <c r="G22" s="13">
        <f>(build_freight_trips!F5+base_freight_trips!F5)/2*(build_freight_opercost!F5-base_freight_opercost!F5)*aggregate_data_manifest!$I$2 *'aggregate bca calculations'!$C$4</f>
        <v>-358.19999999999982</v>
      </c>
      <c r="H22" s="13">
        <f>(build_freight_trips!G5+base_freight_trips!G5)/2*(build_freight_opercost!G5-base_freight_opercost!G5)*aggregate_data_manifest!$I$2 *'aggregate bca calculations'!$C$4</f>
        <v>-636.79999999999973</v>
      </c>
      <c r="I22" s="13">
        <f>(build_freight_trips!H5+base_freight_trips!H5)/2*(build_freight_opercost!H5-base_freight_opercost!H5)*aggregate_data_manifest!$I$2 *'aggregate bca calculations'!$C$4</f>
        <v>-835.79999999999916</v>
      </c>
      <c r="J22" s="13">
        <f>(build_freight_trips!I5+base_freight_trips!I5)/2*(build_freight_opercost!I5-base_freight_opercost!I5)*aggregate_data_manifest!$I$2 *'aggregate bca calculations'!$C$4</f>
        <v>-955.19999999999948</v>
      </c>
      <c r="K22" s="13">
        <f>(build_freight_trips!J5+base_freight_trips!J5)/2*(build_freight_opercost!J5-base_freight_opercost!J5)*aggregate_data_manifest!$I$2 *'aggregate bca calculations'!$C$4</f>
        <v>-994.99999999999977</v>
      </c>
    </row>
    <row r="23" spans="1:11" x14ac:dyDescent="0.2">
      <c r="B23" s="13">
        <f>(build_freight_trips!A6+base_freight_trips!A6)/2*(build_freight_opercost!A6-base_freight_opercost!A6)*aggregate_data_manifest!$I$2 *'aggregate bca calculations'!$C$4</f>
        <v>-994.99999999999977</v>
      </c>
      <c r="C23" s="13">
        <f>(build_freight_trips!B6+base_freight_trips!B6)/2*(build_freight_opercost!B6-base_freight_opercost!B6)*aggregate_data_manifest!$I$2 *'aggregate bca calculations'!$C$4</f>
        <v>-955.19999999999948</v>
      </c>
      <c r="D23" s="13">
        <f>(build_freight_trips!C6+base_freight_trips!C6)/2*(build_freight_opercost!C6-base_freight_opercost!C6)*aggregate_data_manifest!$I$2 *'aggregate bca calculations'!$C$4</f>
        <v>-835.79999999999916</v>
      </c>
      <c r="E23" s="13">
        <f>(build_freight_trips!D6+base_freight_trips!D6)/2*(build_freight_opercost!D6-base_freight_opercost!D6)*aggregate_data_manifest!$I$2 *'aggregate bca calculations'!$C$4</f>
        <v>-636.79999999999973</v>
      </c>
      <c r="F23" s="13">
        <f>(build_freight_trips!E6+base_freight_trips!E6)/2*(build_freight_opercost!E6-base_freight_opercost!E6)*aggregate_data_manifest!$I$2 *'aggregate bca calculations'!$C$4</f>
        <v>-358.19999999999982</v>
      </c>
      <c r="G23" s="13">
        <f>(build_freight_trips!F6+base_freight_trips!F6)/2*(build_freight_opercost!F6-base_freight_opercost!F6)*aggregate_data_manifest!$I$2 *'aggregate bca calculations'!$C$4</f>
        <v>-99.499999999999957</v>
      </c>
      <c r="H23" s="13">
        <f>(build_freight_trips!G6+base_freight_trips!G6)/2*(build_freight_opercost!G6-base_freight_opercost!G6)*aggregate_data_manifest!$I$2 *'aggregate bca calculations'!$C$4</f>
        <v>-358.19999999999982</v>
      </c>
      <c r="I23" s="13">
        <f>(build_freight_trips!H6+base_freight_trips!H6)/2*(build_freight_opercost!H6-base_freight_opercost!H6)*aggregate_data_manifest!$I$2 *'aggregate bca calculations'!$C$4</f>
        <v>-636.79999999999973</v>
      </c>
      <c r="J23" s="13">
        <f>(build_freight_trips!I6+base_freight_trips!I6)/2*(build_freight_opercost!I6-base_freight_opercost!I6)*aggregate_data_manifest!$I$2 *'aggregate bca calculations'!$C$4</f>
        <v>-835.79999999999916</v>
      </c>
      <c r="K23" s="13">
        <f>(build_freight_trips!J6+base_freight_trips!J6)/2*(build_freight_opercost!J6-base_freight_opercost!J6)*aggregate_data_manifest!$I$2 *'aggregate bca calculations'!$C$4</f>
        <v>-955.19999999999948</v>
      </c>
    </row>
    <row r="24" spans="1:11" x14ac:dyDescent="0.2">
      <c r="B24" s="13">
        <f>(build_freight_trips!A7+base_freight_trips!A7)/2*(build_freight_opercost!A7-base_freight_opercost!A7)*aggregate_data_manifest!$I$2 *'aggregate bca calculations'!$C$4</f>
        <v>-955.19999999999914</v>
      </c>
      <c r="C24" s="13">
        <f>(build_freight_trips!B7+base_freight_trips!B7)/2*(build_freight_opercost!B7-base_freight_opercost!B7)*aggregate_data_manifest!$I$2 *'aggregate bca calculations'!$C$4</f>
        <v>-994.99999999999977</v>
      </c>
      <c r="D24" s="13">
        <f>(build_freight_trips!C7+base_freight_trips!C7)/2*(build_freight_opercost!C7-base_freight_opercost!C7)*aggregate_data_manifest!$I$2 *'aggregate bca calculations'!$C$4</f>
        <v>-955.19999999999948</v>
      </c>
      <c r="E24" s="13">
        <f>(build_freight_trips!D7+base_freight_trips!D7)/2*(build_freight_opercost!D7-base_freight_opercost!D7)*aggregate_data_manifest!$I$2 *'aggregate bca calculations'!$C$4</f>
        <v>-835.79999999999916</v>
      </c>
      <c r="F24" s="13">
        <f>(build_freight_trips!E7+base_freight_trips!E7)/2*(build_freight_opercost!E7-base_freight_opercost!E7)*aggregate_data_manifest!$I$2 *'aggregate bca calculations'!$C$4</f>
        <v>-636.79999999999973</v>
      </c>
      <c r="G24" s="13">
        <f>(build_freight_trips!F7+base_freight_trips!F7)/2*(build_freight_opercost!F7-base_freight_opercost!F7)*aggregate_data_manifest!$I$2 *'aggregate bca calculations'!$C$4</f>
        <v>-358.19999999999982</v>
      </c>
      <c r="H24" s="13">
        <f>(build_freight_trips!G7+base_freight_trips!G7)/2*(build_freight_opercost!G7-base_freight_opercost!G7)*aggregate_data_manifest!$I$2 *'aggregate bca calculations'!$C$4</f>
        <v>-99.499999999999957</v>
      </c>
      <c r="I24" s="13">
        <f>(build_freight_trips!H7+base_freight_trips!H7)/2*(build_freight_opercost!H7-base_freight_opercost!H7)*aggregate_data_manifest!$I$2 *'aggregate bca calculations'!$C$4</f>
        <v>-358.19999999999982</v>
      </c>
      <c r="J24" s="13">
        <f>(build_freight_trips!I7+base_freight_trips!I7)/2*(build_freight_opercost!I7-base_freight_opercost!I7)*aggregate_data_manifest!$I$2 *'aggregate bca calculations'!$C$4</f>
        <v>-636.79999999999973</v>
      </c>
      <c r="K24" s="13">
        <f>(build_freight_trips!J7+base_freight_trips!J7)/2*(build_freight_opercost!J7-base_freight_opercost!J7)*aggregate_data_manifest!$I$2 *'aggregate bca calculations'!$C$4</f>
        <v>-835.79999999999916</v>
      </c>
    </row>
    <row r="25" spans="1:11" x14ac:dyDescent="0.2">
      <c r="B25" s="13">
        <f>(build_freight_trips!A8+base_freight_trips!A8)/2*(build_freight_opercost!A8-base_freight_opercost!A8)*aggregate_data_manifest!$I$2 *'aggregate bca calculations'!$C$4</f>
        <v>-835.79999999999939</v>
      </c>
      <c r="C25" s="13">
        <f>(build_freight_trips!B8+base_freight_trips!B8)/2*(build_freight_opercost!B8-base_freight_opercost!B8)*aggregate_data_manifest!$I$2 *'aggregate bca calculations'!$C$4</f>
        <v>-955.19999999999914</v>
      </c>
      <c r="D25" s="13">
        <f>(build_freight_trips!C8+base_freight_trips!C8)/2*(build_freight_opercost!C8-base_freight_opercost!C8)*aggregate_data_manifest!$I$2 *'aggregate bca calculations'!$C$4</f>
        <v>-994.99999999999977</v>
      </c>
      <c r="E25" s="13">
        <f>(build_freight_trips!D8+base_freight_trips!D8)/2*(build_freight_opercost!D8-base_freight_opercost!D8)*aggregate_data_manifest!$I$2 *'aggregate bca calculations'!$C$4</f>
        <v>-955.19999999999948</v>
      </c>
      <c r="F25" s="13">
        <f>(build_freight_trips!E8+base_freight_trips!E8)/2*(build_freight_opercost!E8-base_freight_opercost!E8)*aggregate_data_manifest!$I$2 *'aggregate bca calculations'!$C$4</f>
        <v>-835.79999999999916</v>
      </c>
      <c r="G25" s="13">
        <f>(build_freight_trips!F8+base_freight_trips!F8)/2*(build_freight_opercost!F8-base_freight_opercost!F8)*aggregate_data_manifest!$I$2 *'aggregate bca calculations'!$C$4</f>
        <v>-636.79999999999973</v>
      </c>
      <c r="H25" s="13">
        <f>(build_freight_trips!G8+base_freight_trips!G8)/2*(build_freight_opercost!G8-base_freight_opercost!G8)*aggregate_data_manifest!$I$2 *'aggregate bca calculations'!$C$4</f>
        <v>-358.19999999999982</v>
      </c>
      <c r="I25" s="13">
        <f>(build_freight_trips!H8+base_freight_trips!H8)/2*(build_freight_opercost!H8-base_freight_opercost!H8)*aggregate_data_manifest!$I$2 *'aggregate bca calculations'!$C$4</f>
        <v>-99.499999999999957</v>
      </c>
      <c r="J25" s="13">
        <f>(build_freight_trips!I8+base_freight_trips!I8)/2*(build_freight_opercost!I8-base_freight_opercost!I8)*aggregate_data_manifest!$I$2 *'aggregate bca calculations'!$C$4</f>
        <v>-358.19999999999982</v>
      </c>
      <c r="K25" s="13">
        <f>(build_freight_trips!J8+base_freight_trips!J8)/2*(build_freight_opercost!J8-base_freight_opercost!J8)*aggregate_data_manifest!$I$2 *'aggregate bca calculations'!$C$4</f>
        <v>-636.79999999999973</v>
      </c>
    </row>
    <row r="26" spans="1:11" x14ac:dyDescent="0.2">
      <c r="B26" s="13">
        <f>(build_freight_trips!A9+base_freight_trips!A9)/2*(build_freight_opercost!A9-base_freight_opercost!A9)*aggregate_data_manifest!$I$2 *'aggregate bca calculations'!$C$4</f>
        <v>-636.79999999999973</v>
      </c>
      <c r="C26" s="13">
        <f>(build_freight_trips!B9+base_freight_trips!B9)/2*(build_freight_opercost!B9-base_freight_opercost!B9)*aggregate_data_manifest!$I$2 *'aggregate bca calculations'!$C$4</f>
        <v>-835.79999999999939</v>
      </c>
      <c r="D26" s="13">
        <f>(build_freight_trips!C9+base_freight_trips!C9)/2*(build_freight_opercost!C9-base_freight_opercost!C9)*aggregate_data_manifest!$I$2 *'aggregate bca calculations'!$C$4</f>
        <v>-955.19999999999914</v>
      </c>
      <c r="E26" s="13">
        <f>(build_freight_trips!D9+base_freight_trips!D9)/2*(build_freight_opercost!D9-base_freight_opercost!D9)*aggregate_data_manifest!$I$2 *'aggregate bca calculations'!$C$4</f>
        <v>-994.99999999999977</v>
      </c>
      <c r="F26" s="13">
        <f>(build_freight_trips!E9+base_freight_trips!E9)/2*(build_freight_opercost!E9-base_freight_opercost!E9)*aggregate_data_manifest!$I$2 *'aggregate bca calculations'!$C$4</f>
        <v>-955.19999999999948</v>
      </c>
      <c r="G26" s="13">
        <f>(build_freight_trips!F9+base_freight_trips!F9)/2*(build_freight_opercost!F9-base_freight_opercost!F9)*aggregate_data_manifest!$I$2 *'aggregate bca calculations'!$C$4</f>
        <v>-835.79999999999916</v>
      </c>
      <c r="H26" s="13">
        <f>(build_freight_trips!G9+base_freight_trips!G9)/2*(build_freight_opercost!G9-base_freight_opercost!G9)*aggregate_data_manifest!$I$2 *'aggregate bca calculations'!$C$4</f>
        <v>-636.79999999999973</v>
      </c>
      <c r="I26" s="13">
        <f>(build_freight_trips!H9+base_freight_trips!H9)/2*(build_freight_opercost!H9-base_freight_opercost!H9)*aggregate_data_manifest!$I$2 *'aggregate bca calculations'!$C$4</f>
        <v>-358.19999999999982</v>
      </c>
      <c r="J26" s="13">
        <f>(build_freight_trips!I9+base_freight_trips!I9)/2*(build_freight_opercost!I9-base_freight_opercost!I9)*aggregate_data_manifest!$I$2 *'aggregate bca calculations'!$C$4</f>
        <v>-99.499999999999957</v>
      </c>
      <c r="K26" s="13">
        <f>(build_freight_trips!J9+base_freight_trips!J9)/2*(build_freight_opercost!J9-base_freight_opercost!J9)*aggregate_data_manifest!$I$2 *'aggregate bca calculations'!$C$4</f>
        <v>-358.19999999999982</v>
      </c>
    </row>
    <row r="27" spans="1:11" x14ac:dyDescent="0.2">
      <c r="B27" s="13">
        <f>(build_freight_trips!A10+base_freight_trips!A10)/2*(build_freight_opercost!A10-base_freight_opercost!A10)*aggregate_data_manifest!$I$2 *'aggregate bca calculations'!$C$4</f>
        <v>-358.19999999999987</v>
      </c>
      <c r="C27" s="13">
        <f>(build_freight_trips!B10+base_freight_trips!B10)/2*(build_freight_opercost!B10-base_freight_opercost!B10)*aggregate_data_manifest!$I$2 *'aggregate bca calculations'!$C$4</f>
        <v>-636.79999999999973</v>
      </c>
      <c r="D27" s="13">
        <f>(build_freight_trips!C10+base_freight_trips!C10)/2*(build_freight_opercost!C10-base_freight_opercost!C10)*aggregate_data_manifest!$I$2 *'aggregate bca calculations'!$C$4</f>
        <v>-835.79999999999939</v>
      </c>
      <c r="E27" s="13">
        <f>(build_freight_trips!D10+base_freight_trips!D10)/2*(build_freight_opercost!D10-base_freight_opercost!D10)*aggregate_data_manifest!$I$2 *'aggregate bca calculations'!$C$4</f>
        <v>-955.19999999999914</v>
      </c>
      <c r="F27" s="13">
        <f>(build_freight_trips!E10+base_freight_trips!E10)/2*(build_freight_opercost!E10-base_freight_opercost!E10)*aggregate_data_manifest!$I$2 *'aggregate bca calculations'!$C$4</f>
        <v>-994.99999999999977</v>
      </c>
      <c r="G27" s="13">
        <f>(build_freight_trips!F10+base_freight_trips!F10)/2*(build_freight_opercost!F10-base_freight_opercost!F10)*aggregate_data_manifest!$I$2 *'aggregate bca calculations'!$C$4</f>
        <v>-955.19999999999948</v>
      </c>
      <c r="H27" s="13">
        <f>(build_freight_trips!G10+base_freight_trips!G10)/2*(build_freight_opercost!G10-base_freight_opercost!G10)*aggregate_data_manifest!$I$2 *'aggregate bca calculations'!$C$4</f>
        <v>-835.79999999999916</v>
      </c>
      <c r="I27" s="13">
        <f>(build_freight_trips!H10+base_freight_trips!H10)/2*(build_freight_opercost!H10-base_freight_opercost!H10)*aggregate_data_manifest!$I$2 *'aggregate bca calculations'!$C$4</f>
        <v>-636.79999999999973</v>
      </c>
      <c r="J27" s="13">
        <f>(build_freight_trips!I10+base_freight_trips!I10)/2*(build_freight_opercost!I10-base_freight_opercost!I10)*aggregate_data_manifest!$I$2 *'aggregate bca calculations'!$C$4</f>
        <v>-358.19999999999982</v>
      </c>
      <c r="K27" s="13">
        <f>(build_freight_trips!J10+base_freight_trips!J10)/2*(build_freight_opercost!J10-base_freight_opercost!J10)*aggregate_data_manifest!$I$2 *'aggregate bca calculations'!$C$4</f>
        <v>-99.499999999999957</v>
      </c>
    </row>
    <row r="29" spans="1:11" x14ac:dyDescent="0.2">
      <c r="A29" t="s">
        <v>261</v>
      </c>
      <c r="B29" s="13">
        <f>(build_freight_trips!A1+base_freight_trips!A1)/2*(build_freight_tollcost!A1-base_freight_tollcost!A1)*aggregate_data_manifest!$L$2*'aggregate bca calculations'!$D$4</f>
        <v>0</v>
      </c>
      <c r="C29" s="13">
        <f>(build_freight_trips!B1+base_freight_trips!B1)/2*(build_freight_tollcost!B1-base_freight_tollcost!B1)*aggregate_data_manifest!$L$2*'aggregate bca calculations'!$D$4</f>
        <v>0</v>
      </c>
      <c r="D29" s="13">
        <f>(build_freight_trips!C1+base_freight_trips!C1)/2*(build_freight_tollcost!C1-base_freight_tollcost!C1)*aggregate_data_manifest!$L$2*'aggregate bca calculations'!$D$4</f>
        <v>0</v>
      </c>
      <c r="E29" s="13">
        <f>(build_freight_trips!D1+base_freight_trips!D1)/2*(build_freight_tollcost!D1-base_freight_tollcost!D1)*aggregate_data_manifest!$L$2*'aggregate bca calculations'!$D$4</f>
        <v>0</v>
      </c>
      <c r="F29" s="13">
        <f>(build_freight_trips!E1+base_freight_trips!E1)/2*(build_freight_tollcost!E1-base_freight_tollcost!E1)*aggregate_data_manifest!$L$2*'aggregate bca calculations'!$D$4</f>
        <v>0</v>
      </c>
      <c r="G29" s="13">
        <f>(build_freight_trips!F1+base_freight_trips!F1)/2*(build_freight_tollcost!F1-base_freight_tollcost!F1)*aggregate_data_manifest!$L$2*'aggregate bca calculations'!$D$4</f>
        <v>0</v>
      </c>
      <c r="H29" s="13">
        <f>(build_freight_trips!G1+base_freight_trips!G1)/2*(build_freight_tollcost!G1-base_freight_tollcost!G1)*aggregate_data_manifest!$L$2*'aggregate bca calculations'!$D$4</f>
        <v>0</v>
      </c>
      <c r="I29" s="13">
        <f>(build_freight_trips!H1+base_freight_trips!H1)/2*(build_freight_tollcost!H1-base_freight_tollcost!H1)*aggregate_data_manifest!$L$2*'aggregate bca calculations'!$D$4</f>
        <v>0</v>
      </c>
      <c r="J29" s="13">
        <f>(build_freight_trips!I1+base_freight_trips!I1)/2*(build_freight_tollcost!I1-base_freight_tollcost!I1)*aggregate_data_manifest!$L$2*'aggregate bca calculations'!$D$4</f>
        <v>0</v>
      </c>
      <c r="K29" s="13">
        <f>(build_freight_trips!J1+base_freight_trips!J1)/2*(build_freight_tollcost!J1-base_freight_tollcost!J1)*aggregate_data_manifest!$L$2*'aggregate bca calculations'!$D$4</f>
        <v>-895.5</v>
      </c>
    </row>
    <row r="30" spans="1:11" x14ac:dyDescent="0.2">
      <c r="B30" s="13">
        <f>(build_freight_trips!A2+base_freight_trips!A2)/2*(build_freight_tollcost!A2-base_freight_tollcost!A2)*aggregate_data_manifest!$L$2*'aggregate bca calculations'!$D$4</f>
        <v>0</v>
      </c>
      <c r="C30" s="13">
        <f>(build_freight_trips!B2+base_freight_trips!B2)/2*(build_freight_tollcost!B2-base_freight_tollcost!B2)*aggregate_data_manifest!$L$2*'aggregate bca calculations'!$D$4</f>
        <v>0</v>
      </c>
      <c r="D30" s="13">
        <f>(build_freight_trips!C2+base_freight_trips!C2)/2*(build_freight_tollcost!C2-base_freight_tollcost!C2)*aggregate_data_manifest!$L$2*'aggregate bca calculations'!$D$4</f>
        <v>0</v>
      </c>
      <c r="E30" s="13">
        <f>(build_freight_trips!D2+base_freight_trips!D2)/2*(build_freight_tollcost!D2-base_freight_tollcost!D2)*aggregate_data_manifest!$L$2*'aggregate bca calculations'!$D$4</f>
        <v>0</v>
      </c>
      <c r="F30" s="13">
        <f>(build_freight_trips!E2+base_freight_trips!E2)/2*(build_freight_tollcost!E2-base_freight_tollcost!E2)*aggregate_data_manifest!$L$2*'aggregate bca calculations'!$D$4</f>
        <v>0</v>
      </c>
      <c r="G30" s="13">
        <f>(build_freight_trips!F2+base_freight_trips!F2)/2*(build_freight_tollcost!F2-base_freight_tollcost!F2)*aggregate_data_manifest!$L$2*'aggregate bca calculations'!$D$4</f>
        <v>0</v>
      </c>
      <c r="H30" s="13">
        <f>(build_freight_trips!G2+base_freight_trips!G2)/2*(build_freight_tollcost!G2-base_freight_tollcost!G2)*aggregate_data_manifest!$L$2*'aggregate bca calculations'!$D$4</f>
        <v>0</v>
      </c>
      <c r="I30" s="13">
        <f>(build_freight_trips!H2+base_freight_trips!H2)/2*(build_freight_tollcost!H2-base_freight_tollcost!H2)*aggregate_data_manifest!$L$2*'aggregate bca calculations'!$D$4</f>
        <v>0</v>
      </c>
      <c r="J30" s="13">
        <f>(build_freight_trips!I2+base_freight_trips!I2)/2*(build_freight_tollcost!I2-base_freight_tollcost!I2)*aggregate_data_manifest!$L$2*'aggregate bca calculations'!$D$4</f>
        <v>0</v>
      </c>
      <c r="K30" s="13">
        <f>(build_freight_trips!J2+base_freight_trips!J2)/2*(build_freight_tollcost!J2-base_freight_tollcost!J2)*aggregate_data_manifest!$L$2*'aggregate bca calculations'!$D$4</f>
        <v>-1592</v>
      </c>
    </row>
    <row r="31" spans="1:11" x14ac:dyDescent="0.2">
      <c r="B31" s="13">
        <f>(build_freight_trips!A3+base_freight_trips!A3)/2*(build_freight_tollcost!A3-base_freight_tollcost!A3)*aggregate_data_manifest!$L$2*'aggregate bca calculations'!$D$4</f>
        <v>0</v>
      </c>
      <c r="C31" s="13">
        <f>(build_freight_trips!B3+base_freight_trips!B3)/2*(build_freight_tollcost!B3-base_freight_tollcost!B3)*aggregate_data_manifest!$L$2*'aggregate bca calculations'!$D$4</f>
        <v>0</v>
      </c>
      <c r="D31" s="13">
        <f>(build_freight_trips!C3+base_freight_trips!C3)/2*(build_freight_tollcost!C3-base_freight_tollcost!C3)*aggregate_data_manifest!$L$2*'aggregate bca calculations'!$D$4</f>
        <v>0</v>
      </c>
      <c r="E31" s="13">
        <f>(build_freight_trips!D3+base_freight_trips!D3)/2*(build_freight_tollcost!D3-base_freight_tollcost!D3)*aggregate_data_manifest!$L$2*'aggregate bca calculations'!$D$4</f>
        <v>0</v>
      </c>
      <c r="F31" s="13">
        <f>(build_freight_trips!E3+base_freight_trips!E3)/2*(build_freight_tollcost!E3-base_freight_tollcost!E3)*aggregate_data_manifest!$L$2*'aggregate bca calculations'!$D$4</f>
        <v>0</v>
      </c>
      <c r="G31" s="13">
        <f>(build_freight_trips!F3+base_freight_trips!F3)/2*(build_freight_tollcost!F3-base_freight_tollcost!F3)*aggregate_data_manifest!$L$2*'aggregate bca calculations'!$D$4</f>
        <v>0</v>
      </c>
      <c r="H31" s="13">
        <f>(build_freight_trips!G3+base_freight_trips!G3)/2*(build_freight_tollcost!G3-base_freight_tollcost!G3)*aggregate_data_manifest!$L$2*'aggregate bca calculations'!$D$4</f>
        <v>0</v>
      </c>
      <c r="I31" s="13">
        <f>(build_freight_trips!H3+base_freight_trips!H3)/2*(build_freight_tollcost!H3-base_freight_tollcost!H3)*aggregate_data_manifest!$L$2*'aggregate bca calculations'!$D$4</f>
        <v>0</v>
      </c>
      <c r="J31" s="13">
        <f>(build_freight_trips!I3+base_freight_trips!I3)/2*(build_freight_tollcost!I3-base_freight_tollcost!I3)*aggregate_data_manifest!$L$2*'aggregate bca calculations'!$D$4</f>
        <v>0</v>
      </c>
      <c r="K31" s="13">
        <f>(build_freight_trips!J3+base_freight_trips!J3)/2*(build_freight_tollcost!J3-base_freight_tollcost!J3)*aggregate_data_manifest!$L$2*'aggregate bca calculations'!$D$4</f>
        <v>-2089.5</v>
      </c>
    </row>
    <row r="32" spans="1:11" x14ac:dyDescent="0.2">
      <c r="B32" s="13">
        <f>(build_freight_trips!A4+base_freight_trips!A4)/2*(build_freight_tollcost!A4-base_freight_tollcost!A4)*aggregate_data_manifest!$L$2*'aggregate bca calculations'!$D$4</f>
        <v>0</v>
      </c>
      <c r="C32" s="13">
        <f>(build_freight_trips!B4+base_freight_trips!B4)/2*(build_freight_tollcost!B4-base_freight_tollcost!B4)*aggregate_data_manifest!$L$2*'aggregate bca calculations'!$D$4</f>
        <v>0</v>
      </c>
      <c r="D32" s="13">
        <f>(build_freight_trips!C4+base_freight_trips!C4)/2*(build_freight_tollcost!C4-base_freight_tollcost!C4)*aggregate_data_manifest!$L$2*'aggregate bca calculations'!$D$4</f>
        <v>0</v>
      </c>
      <c r="E32" s="13">
        <f>(build_freight_trips!D4+base_freight_trips!D4)/2*(build_freight_tollcost!D4-base_freight_tollcost!D4)*aggregate_data_manifest!$L$2*'aggregate bca calculations'!$D$4</f>
        <v>0</v>
      </c>
      <c r="F32" s="13">
        <f>(build_freight_trips!E4+base_freight_trips!E4)/2*(build_freight_tollcost!E4-base_freight_tollcost!E4)*aggregate_data_manifest!$L$2*'aggregate bca calculations'!$D$4</f>
        <v>0</v>
      </c>
      <c r="G32" s="13">
        <f>(build_freight_trips!F4+base_freight_trips!F4)/2*(build_freight_tollcost!F4-base_freight_tollcost!F4)*aggregate_data_manifest!$L$2*'aggregate bca calculations'!$D$4</f>
        <v>0</v>
      </c>
      <c r="H32" s="13">
        <f>(build_freight_trips!G4+base_freight_trips!G4)/2*(build_freight_tollcost!G4-base_freight_tollcost!G4)*aggregate_data_manifest!$L$2*'aggregate bca calculations'!$D$4</f>
        <v>0</v>
      </c>
      <c r="I32" s="13">
        <f>(build_freight_trips!H4+base_freight_trips!H4)/2*(build_freight_tollcost!H4-base_freight_tollcost!H4)*aggregate_data_manifest!$L$2*'aggregate bca calculations'!$D$4</f>
        <v>0</v>
      </c>
      <c r="J32" s="13">
        <f>(build_freight_trips!I4+base_freight_trips!I4)/2*(build_freight_tollcost!I4-base_freight_tollcost!I4)*aggregate_data_manifest!$L$2*'aggregate bca calculations'!$D$4</f>
        <v>0</v>
      </c>
      <c r="K32" s="13">
        <f>(build_freight_trips!J4+base_freight_trips!J4)/2*(build_freight_tollcost!J4-base_freight_tollcost!J4)*aggregate_data_manifest!$L$2*'aggregate bca calculations'!$D$4</f>
        <v>-2388</v>
      </c>
    </row>
    <row r="33" spans="2:11" x14ac:dyDescent="0.2">
      <c r="B33" s="13">
        <f>(build_freight_trips!A5+base_freight_trips!A5)/2*(build_freight_tollcost!A5-base_freight_tollcost!A5)*aggregate_data_manifest!$L$2*'aggregate bca calculations'!$D$4</f>
        <v>0</v>
      </c>
      <c r="C33" s="13">
        <f>(build_freight_trips!B5+base_freight_trips!B5)/2*(build_freight_tollcost!B5-base_freight_tollcost!B5)*aggregate_data_manifest!$L$2*'aggregate bca calculations'!$D$4</f>
        <v>0</v>
      </c>
      <c r="D33" s="13">
        <f>(build_freight_trips!C5+base_freight_trips!C5)/2*(build_freight_tollcost!C5-base_freight_tollcost!C5)*aggregate_data_manifest!$L$2*'aggregate bca calculations'!$D$4</f>
        <v>0</v>
      </c>
      <c r="E33" s="13">
        <f>(build_freight_trips!D5+base_freight_trips!D5)/2*(build_freight_tollcost!D5-base_freight_tollcost!D5)*aggregate_data_manifest!$L$2*'aggregate bca calculations'!$D$4</f>
        <v>0</v>
      </c>
      <c r="F33" s="13">
        <f>(build_freight_trips!E5+base_freight_trips!E5)/2*(build_freight_tollcost!E5-base_freight_tollcost!E5)*aggregate_data_manifest!$L$2*'aggregate bca calculations'!$D$4</f>
        <v>0</v>
      </c>
      <c r="G33" s="13">
        <f>(build_freight_trips!F5+base_freight_trips!F5)/2*(build_freight_tollcost!F5-base_freight_tollcost!F5)*aggregate_data_manifest!$L$2*'aggregate bca calculations'!$D$4</f>
        <v>0</v>
      </c>
      <c r="H33" s="13">
        <f>(build_freight_trips!G5+base_freight_trips!G5)/2*(build_freight_tollcost!G5-base_freight_tollcost!G5)*aggregate_data_manifest!$L$2*'aggregate bca calculations'!$D$4</f>
        <v>0</v>
      </c>
      <c r="I33" s="13">
        <f>(build_freight_trips!H5+base_freight_trips!H5)/2*(build_freight_tollcost!H5-base_freight_tollcost!H5)*aggregate_data_manifest!$L$2*'aggregate bca calculations'!$D$4</f>
        <v>0</v>
      </c>
      <c r="J33" s="13">
        <f>(build_freight_trips!I5+base_freight_trips!I5)/2*(build_freight_tollcost!I5-base_freight_tollcost!I5)*aggregate_data_manifest!$L$2*'aggregate bca calculations'!$D$4</f>
        <v>0</v>
      </c>
      <c r="K33" s="13">
        <f>(build_freight_trips!J5+base_freight_trips!J5)/2*(build_freight_tollcost!J5-base_freight_tollcost!J5)*aggregate_data_manifest!$L$2*'aggregate bca calculations'!$D$4</f>
        <v>-2487.5</v>
      </c>
    </row>
    <row r="34" spans="2:11" x14ac:dyDescent="0.2">
      <c r="B34" s="13">
        <f>(build_freight_trips!A6+base_freight_trips!A6)/2*(build_freight_tollcost!A6-base_freight_tollcost!A6)*aggregate_data_manifest!$L$2*'aggregate bca calculations'!$D$4</f>
        <v>0</v>
      </c>
      <c r="C34" s="13">
        <f>(build_freight_trips!B6+base_freight_trips!B6)/2*(build_freight_tollcost!B6-base_freight_tollcost!B6)*aggregate_data_manifest!$L$2*'aggregate bca calculations'!$D$4</f>
        <v>0</v>
      </c>
      <c r="D34" s="13">
        <f>(build_freight_trips!C6+base_freight_trips!C6)/2*(build_freight_tollcost!C6-base_freight_tollcost!C6)*aggregate_data_manifest!$L$2*'aggregate bca calculations'!$D$4</f>
        <v>0</v>
      </c>
      <c r="E34" s="13">
        <f>(build_freight_trips!D6+base_freight_trips!D6)/2*(build_freight_tollcost!D6-base_freight_tollcost!D6)*aggregate_data_manifest!$L$2*'aggregate bca calculations'!$D$4</f>
        <v>0</v>
      </c>
      <c r="F34" s="13">
        <f>(build_freight_trips!E6+base_freight_trips!E6)/2*(build_freight_tollcost!E6-base_freight_tollcost!E6)*aggregate_data_manifest!$L$2*'aggregate bca calculations'!$D$4</f>
        <v>0</v>
      </c>
      <c r="G34" s="13">
        <f>(build_freight_trips!F6+base_freight_trips!F6)/2*(build_freight_tollcost!F6-base_freight_tollcost!F6)*aggregate_data_manifest!$L$2*'aggregate bca calculations'!$D$4</f>
        <v>0</v>
      </c>
      <c r="H34" s="13">
        <f>(build_freight_trips!G6+base_freight_trips!G6)/2*(build_freight_tollcost!G6-base_freight_tollcost!G6)*aggregate_data_manifest!$L$2*'aggregate bca calculations'!$D$4</f>
        <v>0</v>
      </c>
      <c r="I34" s="13">
        <f>(build_freight_trips!H6+base_freight_trips!H6)/2*(build_freight_tollcost!H6-base_freight_tollcost!H6)*aggregate_data_manifest!$L$2*'aggregate bca calculations'!$D$4</f>
        <v>0</v>
      </c>
      <c r="J34" s="13">
        <f>(build_freight_trips!I6+base_freight_trips!I6)/2*(build_freight_tollcost!I6-base_freight_tollcost!I6)*aggregate_data_manifest!$L$2*'aggregate bca calculations'!$D$4</f>
        <v>0</v>
      </c>
      <c r="K34" s="13">
        <f>(build_freight_trips!J6+base_freight_trips!J6)/2*(build_freight_tollcost!J6-base_freight_tollcost!J6)*aggregate_data_manifest!$L$2*'aggregate bca calculations'!$D$4</f>
        <v>-2388</v>
      </c>
    </row>
    <row r="35" spans="2:11" x14ac:dyDescent="0.2">
      <c r="B35" s="13">
        <f>(build_freight_trips!A7+base_freight_trips!A7)/2*(build_freight_tollcost!A7-base_freight_tollcost!A7)*aggregate_data_manifest!$L$2*'aggregate bca calculations'!$D$4</f>
        <v>0</v>
      </c>
      <c r="C35" s="13">
        <f>(build_freight_trips!B7+base_freight_trips!B7)/2*(build_freight_tollcost!B7-base_freight_tollcost!B7)*aggregate_data_manifest!$L$2*'aggregate bca calculations'!$D$4</f>
        <v>0</v>
      </c>
      <c r="D35" s="13">
        <f>(build_freight_trips!C7+base_freight_trips!C7)/2*(build_freight_tollcost!C7-base_freight_tollcost!C7)*aggregate_data_manifest!$L$2*'aggregate bca calculations'!$D$4</f>
        <v>0</v>
      </c>
      <c r="E35" s="13">
        <f>(build_freight_trips!D7+base_freight_trips!D7)/2*(build_freight_tollcost!D7-base_freight_tollcost!D7)*aggregate_data_manifest!$L$2*'aggregate bca calculations'!$D$4</f>
        <v>0</v>
      </c>
      <c r="F35" s="13">
        <f>(build_freight_trips!E7+base_freight_trips!E7)/2*(build_freight_tollcost!E7-base_freight_tollcost!E7)*aggregate_data_manifest!$L$2*'aggregate bca calculations'!$D$4</f>
        <v>0</v>
      </c>
      <c r="G35" s="13">
        <f>(build_freight_trips!F7+base_freight_trips!F7)/2*(build_freight_tollcost!F7-base_freight_tollcost!F7)*aggregate_data_manifest!$L$2*'aggregate bca calculations'!$D$4</f>
        <v>0</v>
      </c>
      <c r="H35" s="13">
        <f>(build_freight_trips!G7+base_freight_trips!G7)/2*(build_freight_tollcost!G7-base_freight_tollcost!G7)*aggregate_data_manifest!$L$2*'aggregate bca calculations'!$D$4</f>
        <v>0</v>
      </c>
      <c r="I35" s="13">
        <f>(build_freight_trips!H7+base_freight_trips!H7)/2*(build_freight_tollcost!H7-base_freight_tollcost!H7)*aggregate_data_manifest!$L$2*'aggregate bca calculations'!$D$4</f>
        <v>0</v>
      </c>
      <c r="J35" s="13">
        <f>(build_freight_trips!I7+base_freight_trips!I7)/2*(build_freight_tollcost!I7-base_freight_tollcost!I7)*aggregate_data_manifest!$L$2*'aggregate bca calculations'!$D$4</f>
        <v>0</v>
      </c>
      <c r="K35" s="13">
        <f>(build_freight_trips!J7+base_freight_trips!J7)/2*(build_freight_tollcost!J7-base_freight_tollcost!J7)*aggregate_data_manifest!$L$2*'aggregate bca calculations'!$D$4</f>
        <v>-2089.5</v>
      </c>
    </row>
    <row r="36" spans="2:11" x14ac:dyDescent="0.2">
      <c r="B36" s="13">
        <f>(build_freight_trips!A8+base_freight_trips!A8)/2*(build_freight_tollcost!A8-base_freight_tollcost!A8)*aggregate_data_manifest!$L$2*'aggregate bca calculations'!$D$4</f>
        <v>0</v>
      </c>
      <c r="C36" s="13">
        <f>(build_freight_trips!B8+base_freight_trips!B8)/2*(build_freight_tollcost!B8-base_freight_tollcost!B8)*aggregate_data_manifest!$L$2*'aggregate bca calculations'!$D$4</f>
        <v>0</v>
      </c>
      <c r="D36" s="13">
        <f>(build_freight_trips!C8+base_freight_trips!C8)/2*(build_freight_tollcost!C8-base_freight_tollcost!C8)*aggregate_data_manifest!$L$2*'aggregate bca calculations'!$D$4</f>
        <v>0</v>
      </c>
      <c r="E36" s="13">
        <f>(build_freight_trips!D8+base_freight_trips!D8)/2*(build_freight_tollcost!D8-base_freight_tollcost!D8)*aggregate_data_manifest!$L$2*'aggregate bca calculations'!$D$4</f>
        <v>0</v>
      </c>
      <c r="F36" s="13">
        <f>(build_freight_trips!E8+base_freight_trips!E8)/2*(build_freight_tollcost!E8-base_freight_tollcost!E8)*aggregate_data_manifest!$L$2*'aggregate bca calculations'!$D$4</f>
        <v>0</v>
      </c>
      <c r="G36" s="13">
        <f>(build_freight_trips!F8+base_freight_trips!F8)/2*(build_freight_tollcost!F8-base_freight_tollcost!F8)*aggregate_data_manifest!$L$2*'aggregate bca calculations'!$D$4</f>
        <v>0</v>
      </c>
      <c r="H36" s="13">
        <f>(build_freight_trips!G8+base_freight_trips!G8)/2*(build_freight_tollcost!G8-base_freight_tollcost!G8)*aggregate_data_manifest!$L$2*'aggregate bca calculations'!$D$4</f>
        <v>0</v>
      </c>
      <c r="I36" s="13">
        <f>(build_freight_trips!H8+base_freight_trips!H8)/2*(build_freight_tollcost!H8-base_freight_tollcost!H8)*aggregate_data_manifest!$L$2*'aggregate bca calculations'!$D$4</f>
        <v>0</v>
      </c>
      <c r="J36" s="13">
        <f>(build_freight_trips!I8+base_freight_trips!I8)/2*(build_freight_tollcost!I8-base_freight_tollcost!I8)*aggregate_data_manifest!$L$2*'aggregate bca calculations'!$D$4</f>
        <v>0</v>
      </c>
      <c r="K36" s="13">
        <f>(build_freight_trips!J8+base_freight_trips!J8)/2*(build_freight_tollcost!J8-base_freight_tollcost!J8)*aggregate_data_manifest!$L$2*'aggregate bca calculations'!$D$4</f>
        <v>-1592</v>
      </c>
    </row>
    <row r="37" spans="2:11" x14ac:dyDescent="0.2">
      <c r="B37" s="13">
        <f>(build_freight_trips!A9+base_freight_trips!A9)/2*(build_freight_tollcost!A9-base_freight_tollcost!A9)*aggregate_data_manifest!$L$2*'aggregate bca calculations'!$D$4</f>
        <v>0</v>
      </c>
      <c r="C37" s="13">
        <f>(build_freight_trips!B9+base_freight_trips!B9)/2*(build_freight_tollcost!B9-base_freight_tollcost!B9)*aggregate_data_manifest!$L$2*'aggregate bca calculations'!$D$4</f>
        <v>0</v>
      </c>
      <c r="D37" s="13">
        <f>(build_freight_trips!C9+base_freight_trips!C9)/2*(build_freight_tollcost!C9-base_freight_tollcost!C9)*aggregate_data_manifest!$L$2*'aggregate bca calculations'!$D$4</f>
        <v>0</v>
      </c>
      <c r="E37" s="13">
        <f>(build_freight_trips!D9+base_freight_trips!D9)/2*(build_freight_tollcost!D9-base_freight_tollcost!D9)*aggregate_data_manifest!$L$2*'aggregate bca calculations'!$D$4</f>
        <v>0</v>
      </c>
      <c r="F37" s="13">
        <f>(build_freight_trips!E9+base_freight_trips!E9)/2*(build_freight_tollcost!E9-base_freight_tollcost!E9)*aggregate_data_manifest!$L$2*'aggregate bca calculations'!$D$4</f>
        <v>0</v>
      </c>
      <c r="G37" s="13">
        <f>(build_freight_trips!F9+base_freight_trips!F9)/2*(build_freight_tollcost!F9-base_freight_tollcost!F9)*aggregate_data_manifest!$L$2*'aggregate bca calculations'!$D$4</f>
        <v>0</v>
      </c>
      <c r="H37" s="13">
        <f>(build_freight_trips!G9+base_freight_trips!G9)/2*(build_freight_tollcost!G9-base_freight_tollcost!G9)*aggregate_data_manifest!$L$2*'aggregate bca calculations'!$D$4</f>
        <v>0</v>
      </c>
      <c r="I37" s="13">
        <f>(build_freight_trips!H9+base_freight_trips!H9)/2*(build_freight_tollcost!H9-base_freight_tollcost!H9)*aggregate_data_manifest!$L$2*'aggregate bca calculations'!$D$4</f>
        <v>0</v>
      </c>
      <c r="J37" s="13">
        <f>(build_freight_trips!I9+base_freight_trips!I9)/2*(build_freight_tollcost!I9-base_freight_tollcost!I9)*aggregate_data_manifest!$L$2*'aggregate bca calculations'!$D$4</f>
        <v>0</v>
      </c>
      <c r="K37" s="13">
        <f>(build_freight_trips!J9+base_freight_trips!J9)/2*(build_freight_tollcost!J9-base_freight_tollcost!J9)*aggregate_data_manifest!$L$2*'aggregate bca calculations'!$D$4</f>
        <v>-895.5</v>
      </c>
    </row>
    <row r="38" spans="2:11" x14ac:dyDescent="0.2">
      <c r="B38" s="13">
        <f>(build_freight_trips!A10+base_freight_trips!A10)/2*(build_freight_tollcost!A10-base_freight_tollcost!A10)*aggregate_data_manifest!$L$2*'aggregate bca calculations'!$D$4</f>
        <v>-895.5</v>
      </c>
      <c r="C38" s="13">
        <f>(build_freight_trips!B10+base_freight_trips!B10)/2*(build_freight_tollcost!B10-base_freight_tollcost!B10)*aggregate_data_manifest!$L$2*'aggregate bca calculations'!$D$4</f>
        <v>-1592</v>
      </c>
      <c r="D38" s="13">
        <f>(build_freight_trips!C10+base_freight_trips!C10)/2*(build_freight_tollcost!C10-base_freight_tollcost!C10)*aggregate_data_manifest!$L$2*'aggregate bca calculations'!$D$4</f>
        <v>-2089.5</v>
      </c>
      <c r="E38" s="13">
        <f>(build_freight_trips!D10+base_freight_trips!D10)/2*(build_freight_tollcost!D10-base_freight_tollcost!D10)*aggregate_data_manifest!$L$2*'aggregate bca calculations'!$D$4</f>
        <v>-2388</v>
      </c>
      <c r="F38" s="13">
        <f>(build_freight_trips!E10+base_freight_trips!E10)/2*(build_freight_tollcost!E10-base_freight_tollcost!E10)*aggregate_data_manifest!$L$2*'aggregate bca calculations'!$D$4</f>
        <v>-2487.5</v>
      </c>
      <c r="G38" s="13">
        <f>(build_freight_trips!F10+base_freight_trips!F10)/2*(build_freight_tollcost!F10-base_freight_tollcost!F10)*aggregate_data_manifest!$L$2*'aggregate bca calculations'!$D$4</f>
        <v>-2388</v>
      </c>
      <c r="H38" s="13">
        <f>(build_freight_trips!G10+base_freight_trips!G10)/2*(build_freight_tollcost!G10-base_freight_tollcost!G10)*aggregate_data_manifest!$L$2*'aggregate bca calculations'!$D$4</f>
        <v>-2089.5</v>
      </c>
      <c r="I38" s="13">
        <f>(build_freight_trips!H10+base_freight_trips!H10)/2*(build_freight_tollcost!H10-base_freight_tollcost!H10)*aggregate_data_manifest!$L$2*'aggregate bca calculations'!$D$4</f>
        <v>-1592</v>
      </c>
      <c r="J38" s="13">
        <f>(build_freight_trips!I10+base_freight_trips!I10)/2*(build_freight_tollcost!I10-base_freight_tollcost!I10)*aggregate_data_manifest!$L$2*'aggregate bca calculations'!$D$4</f>
        <v>-895.5</v>
      </c>
      <c r="K38" s="13">
        <f>(build_freight_trips!J10+base_freight_trips!J10)/2*(build_freight_tollcost!J10-base_freight_tollcost!J10)*aggregate_data_manifest!$L$2*'aggregate bca calculations'!$D$4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TOC</vt:lpstr>
      <vt:lpstr>trip bca calculations</vt:lpstr>
      <vt:lpstr>households</vt:lpstr>
      <vt:lpstr>persons</vt:lpstr>
      <vt:lpstr>basetrips_normal</vt:lpstr>
      <vt:lpstr>basetrips_buildlos</vt:lpstr>
      <vt:lpstr>buildtrips_normal</vt:lpstr>
      <vt:lpstr>buildtrips_baselos</vt:lpstr>
      <vt:lpstr>aggregate bca calculations</vt:lpstr>
      <vt:lpstr>aggregate_data_manifest</vt:lpstr>
      <vt:lpstr>build_freight_trips</vt:lpstr>
      <vt:lpstr>base_freight_trips</vt:lpstr>
      <vt:lpstr>build_freight_ivt</vt:lpstr>
      <vt:lpstr>base_freight_ivt</vt:lpstr>
      <vt:lpstr>build_freight_opercost</vt:lpstr>
      <vt:lpstr>base_freight_opercost</vt:lpstr>
      <vt:lpstr>build_freight_tollcost</vt:lpstr>
      <vt:lpstr>base_freight_tollcost</vt:lpstr>
      <vt:lpstr>link_data_manifest</vt:lpstr>
      <vt:lpstr>variable category codes</vt:lpstr>
      <vt:lpstr>new structure and changes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2016-03-03T22:53:36Z</dcterms:modified>
</cp:coreProperties>
</file>